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1.xml" ContentType="application/vnd.openxmlformats-officedocument.drawing+xml"/>
  <Override PartName="/xl/tables/table9.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1.xml" ContentType="application/vnd.openxmlformats-officedocument.spreadsheetml.comments+xml"/>
  <Override PartName="/xl/tables/table20.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demix365.sharepoint.com/sites/DemixGlobal/AnthonyG/1_MyWIP/"/>
    </mc:Choice>
  </mc:AlternateContent>
  <xr:revisionPtr revIDLastSave="0" documentId="14_{085D88E8-5E81-488D-B525-6B69E73598ED}" xr6:coauthVersionLast="47" xr6:coauthVersionMax="47" xr10:uidLastSave="{00000000-0000-0000-0000-000000000000}"/>
  <bookViews>
    <workbookView xWindow="28680" yWindow="-60" windowWidth="29040" windowHeight="15720" firstSheet="27" activeTab="28" xr2:uid="{5E70D45E-1FC1-4D58-B4EB-A0DC07D21E63}"/>
  </bookViews>
  <sheets>
    <sheet name="How to ..." sheetId="309" r:id="rId1"/>
    <sheet name="Example" sheetId="315" r:id="rId2"/>
    <sheet name="TS" sheetId="209" r:id="rId3"/>
    <sheet name="PI" sheetId="210" r:id="rId4"/>
    <sheet name="RDM" sheetId="214" r:id="rId5"/>
    <sheet name="PR" sheetId="211" r:id="rId6"/>
    <sheet name="VV" sheetId="212" r:id="rId7"/>
    <sheet name="PQA" sheetId="213" r:id="rId8"/>
    <sheet name="PAD" sheetId="216" r:id="rId9"/>
    <sheet name="PCM" sheetId="215" r:id="rId10"/>
    <sheet name="MPM" sheetId="217" r:id="rId11"/>
    <sheet name="OT" sheetId="219" r:id="rId12"/>
    <sheet name="RSK" sheetId="218" r:id="rId13"/>
    <sheet name="EST" sheetId="222" r:id="rId14"/>
    <sheet name="PLAN" sheetId="221" r:id="rId15"/>
    <sheet name="MC" sheetId="220" r:id="rId16"/>
    <sheet name="DAR" sheetId="224" r:id="rId17"/>
    <sheet name="CAR" sheetId="223" r:id="rId18"/>
    <sheet name="CM" sheetId="225" r:id="rId19"/>
    <sheet name="GOV" sheetId="227" r:id="rId20"/>
    <sheet name="II" sheetId="226" r:id="rId21"/>
    <sheet name="Quilt" sheetId="319" r:id="rId22"/>
    <sheet name="PIST" sheetId="311" r:id="rId23"/>
    <sheet name="My Observations" sheetId="328" r:id="rId24"/>
    <sheet name="My Observations (2)" sheetId="329" r:id="rId25"/>
    <sheet name="Gap" sheetId="323" r:id="rId26"/>
    <sheet name="BO decomp." sheetId="324" r:id="rId27"/>
    <sheet name="ISACA" sheetId="318" r:id="rId28"/>
    <sheet name="CONT_SVC" sheetId="331" r:id="rId29"/>
    <sheet name="IRP_SVC" sheetId="337" r:id="rId30"/>
    <sheet name="STSM_SVC" sheetId="340" r:id="rId31"/>
    <sheet name="SAM_SPM" sheetId="341" r:id="rId32"/>
    <sheet name="SDM_SVC" sheetId="339" r:id="rId33"/>
    <sheet name="DM_DATA" sheetId="332" r:id="rId34"/>
    <sheet name="DQ_DATA" sheetId="333" r:id="rId35"/>
    <sheet name="WE_PPL" sheetId="342" r:id="rId36"/>
    <sheet name="ESAF_SAF" sheetId="334" r:id="rId37"/>
    <sheet name="ESEC_SEC" sheetId="335" r:id="rId38"/>
    <sheet name="MST_SEC" sheetId="338" r:id="rId39"/>
    <sheet name="EVW_VRT" sheetId="336" r:id="rId40"/>
    <sheet name="Practice List" sheetId="343" r:id="rId41"/>
    <sheet name="PA template" sheetId="330" r:id="rId42"/>
    <sheet name="Sheet2" sheetId="325" r:id="rId43"/>
    <sheet name="Tables" sheetId="147" state="hidden" r:id="rId44"/>
    <sheet name="Tasks" sheetId="237" state="hidden" r:id="rId45"/>
    <sheet name="Working" sheetId="151" state="hidden" r:id="rId46"/>
    <sheet name="tmp" sheetId="98" state="hidden" r:id="rId47"/>
    <sheet name="p1" sheetId="296" state="hidden" r:id="rId48"/>
    <sheet name="p2" sheetId="297" state="hidden" r:id="rId49"/>
    <sheet name="p3" sheetId="298" state="hidden" r:id="rId50"/>
    <sheet name="p4" sheetId="299" state="hidden" r:id="rId51"/>
    <sheet name="s1" sheetId="300" state="hidden" r:id="rId52"/>
    <sheet name="s2" sheetId="301" state="hidden" r:id="rId53"/>
    <sheet name="s3" sheetId="302" state="hidden" r:id="rId54"/>
    <sheet name="s4" sheetId="303" state="hidden" r:id="rId55"/>
  </sheets>
  <functionGroups builtInGroupCount="19"/>
  <definedNames>
    <definedName name="\a">#N/A</definedName>
    <definedName name="\i">#N/A</definedName>
    <definedName name="_1_0_0_Regressio" localSheetId="1" hidden="1">#REF!</definedName>
    <definedName name="_1_0_0_Regressio" hidden="1">#REF!</definedName>
    <definedName name="_xlnm._FilterDatabase" localSheetId="24" hidden="1">'My Observations (2)'!$A$1:$I$64</definedName>
    <definedName name="_xlnm._FilterDatabase" localSheetId="40" hidden="1">'Practice List'!$A$1:$E$279</definedName>
    <definedName name="_Regression_X" hidden="1">#REF!</definedName>
    <definedName name="_Toc17251" localSheetId="22">PIST!#REF!</definedName>
    <definedName name="_Toc31732" localSheetId="22">PIST!#REF!</definedName>
    <definedName name="_Toc6304" localSheetId="22">PIST!#REF!</definedName>
    <definedName name="A">#REF!</definedName>
    <definedName name="CellSum修正MSK">#REF!</definedName>
    <definedName name="CellSum修正MTB">#REF!</definedName>
    <definedName name="CellSum修正以外">#REF!</definedName>
    <definedName name="CellSum修正投資">#REF!</definedName>
    <definedName name="CellSum修正諸費">#REF!</definedName>
    <definedName name="CellSum実績MSK">#REF!</definedName>
    <definedName name="CellSum実績MTB">#REF!</definedName>
    <definedName name="CellSum実績以外">#REF!</definedName>
    <definedName name="CellSum実績投資">#REF!</definedName>
    <definedName name="CellSum実績諸費">#REF!</definedName>
    <definedName name="CellSum当初MSK">#REF!</definedName>
    <definedName name="CellSum当初MTB">#REF!</definedName>
    <definedName name="CellSum当初以外">#REF!</definedName>
    <definedName name="CellSum当初投資">#REF!</definedName>
    <definedName name="CellSum当初諸費">#REF!</definedName>
    <definedName name="Cell予定">#REF!</definedName>
    <definedName name="Cell修正MSK">#REF!</definedName>
    <definedName name="Cell修正MTB">#REF!</definedName>
    <definedName name="Cell修正以外">#REF!</definedName>
    <definedName name="Cell修正投資">#REF!</definedName>
    <definedName name="Cell修正諸費">#REF!</definedName>
    <definedName name="Cell報告">#REF!</definedName>
    <definedName name="Cell実績">#REF!</definedName>
    <definedName name="Cell実績MSK">#REF!</definedName>
    <definedName name="Cell実績MTB">#REF!</definedName>
    <definedName name="Cell実績以外">#REF!</definedName>
    <definedName name="Cell実績投資">#REF!</definedName>
    <definedName name="Cell実績諸費">#REF!</definedName>
    <definedName name="Cell当初MSK">#REF!</definedName>
    <definedName name="Cell当初MTB">#REF!</definedName>
    <definedName name="Cell当初以外">#REF!</definedName>
    <definedName name="Cell当初投資">#REF!</definedName>
    <definedName name="Cell当初諸費">#REF!</definedName>
    <definedName name="Cell日付">#REF!</definedName>
    <definedName name="Cell総予定数">#REF!</definedName>
    <definedName name="Cell総完了数">#REF!</definedName>
    <definedName name="Cell総進捗">#REF!</definedName>
    <definedName name="Cell進捗">#REF!</definedName>
    <definedName name="Cell開始開発">#REF!</definedName>
    <definedName name="Cell項目">#REF!</definedName>
    <definedName name="CL">#REF!</definedName>
    <definedName name="DateStart">#REF!</definedName>
    <definedName name="IT总工作量">#REF!</definedName>
    <definedName name="model_name">#REF!</definedName>
    <definedName name="name">#REF!</definedName>
    <definedName name="QGTasksLate">#REF!</definedName>
    <definedName name="QGTasksOnTime">#REF!</definedName>
    <definedName name="QGTasksTotalDue">#REF!</definedName>
    <definedName name="RD">#REF!</definedName>
    <definedName name="S">#REF!</definedName>
    <definedName name="ST总工作量">#REF!</definedName>
    <definedName name="tbl_Application_domain">#REF!</definedName>
    <definedName name="tbl_AppraisalArtifacts">#REF!</definedName>
    <definedName name="tbl_Business_Category">#REF!</definedName>
    <definedName name="tbl_CMMI_models">#REF!</definedName>
    <definedName name="tbl_COI">#REF!</definedName>
    <definedName name="tbl_CollectionApproach">#REF!</definedName>
    <definedName name="tbl_collectiontechnique">#REF!</definedName>
    <definedName name="tbl_constraints">#REF!</definedName>
    <definedName name="tbl_country">#REF!</definedName>
    <definedName name="tbl_Day_of_week">#REF!</definedName>
    <definedName name="tbl_equipment">#REF!</definedName>
    <definedName name="tbl_followon">#REF!</definedName>
    <definedName name="tbl_isic">#REF!</definedName>
    <definedName name="tbl_logisticalRequirement">#REF!</definedName>
    <definedName name="tbl_modelview">#REF!</definedName>
    <definedName name="tbl_PAcount">#REF!</definedName>
    <definedName name="tbl_practiceCharacterization" localSheetId="16">#REF!</definedName>
    <definedName name="tbl_practiceCharacterization" localSheetId="19">#REF!</definedName>
    <definedName name="tbl_practiceCharacterization" localSheetId="11">#REF!</definedName>
    <definedName name="tbl_practiceCharacterization" localSheetId="8">#REF!</definedName>
    <definedName name="tbl_practiceCharacterization" localSheetId="9">#REF!</definedName>
    <definedName name="tbl_practiceCharacterization" localSheetId="7">#REF!</definedName>
    <definedName name="tbl_practiceCharacterization" localSheetId="43">Tables!$B$2:$B$6</definedName>
    <definedName name="tbl_practiceCharacterization">#REF!</definedName>
    <definedName name="tbl_practiceGroupRated" localSheetId="16">#REF!</definedName>
    <definedName name="tbl_practiceGroupRated" localSheetId="19">#REF!</definedName>
    <definedName name="tbl_practiceGroupRated" localSheetId="11">#REF!</definedName>
    <definedName name="tbl_practiceGroupRated" localSheetId="8">#REF!</definedName>
    <definedName name="tbl_practiceGroupRated" localSheetId="9">#REF!</definedName>
    <definedName name="tbl_practiceGroupRated" localSheetId="7">#REF!</definedName>
    <definedName name="tbl_practiceGroupRated" localSheetId="43">Tables!$B$9:$B$11</definedName>
    <definedName name="tbl_practiceGroupRated">#REF!</definedName>
    <definedName name="tbl_projectNames">#REF!</definedName>
    <definedName name="tbl_reportingRelationship">#REF!</definedName>
    <definedName name="tbl_responsibleEntity">#REF!</definedName>
    <definedName name="tbl_riskCategory">#REF!</definedName>
    <definedName name="tbl_RolePAlookup">#REF!</definedName>
    <definedName name="tbl_sampling">#REF!</definedName>
    <definedName name="tbl_Staff" localSheetId="1">#REF!</definedName>
    <definedName name="tbl_Staff">Tables!$D$16:$D$38</definedName>
    <definedName name="tbl_StaffRole" localSheetId="1">#REF!</definedName>
    <definedName name="tbl_StaffRole">Tables!$H$16:$H$26</definedName>
    <definedName name="tbl_StaffRoleX" localSheetId="1">#REF!</definedName>
    <definedName name="tbl_StaffRoleX">Tables!$E$16:$H$26</definedName>
    <definedName name="tbl_StaffX" localSheetId="1">#REF!</definedName>
    <definedName name="tbl_StaffX">Tables!$A$16:$D$37</definedName>
    <definedName name="tbl_target">#REF!</definedName>
    <definedName name="tbl_TaskCodeX" localSheetId="1">#REF!</definedName>
    <definedName name="tbl_TaskCodeX">Tables!$I$16:$L$26</definedName>
    <definedName name="tbl_TaskStatusX" localSheetId="1">#REF!</definedName>
    <definedName name="tbl_TaskStatusX">Tables!$M$16:$P$19</definedName>
    <definedName name="tbl_timezone">#REF!</definedName>
    <definedName name="tbl_WorkTaskCode" localSheetId="1">#REF!</definedName>
    <definedName name="tbl_WorkTaskCode">Tables!$L$16:$L$26</definedName>
    <definedName name="tbl_WorkTaskStatus" localSheetId="1">#REF!</definedName>
    <definedName name="tbl_WorkTaskStatus">Tables!$P$16:$P$19</definedName>
    <definedName name="UT总工作量">#REF!</definedName>
    <definedName name="あ">#REF!</definedName>
    <definedName name="ああ">#REF!</definedName>
    <definedName name="てすと">#REF!</definedName>
    <definedName name="リスク管理票Ｎ">#REF!</definedName>
    <definedName name="人工成本参数">#REF!</definedName>
    <definedName name="作業項目2">#REF!</definedName>
    <definedName name="姓名">#REF!</definedName>
    <definedName name="总天数">#REF!</definedName>
    <definedName name="测试缺陷纠正总工作量">#REF!</definedName>
    <definedName name="编码总工作量">#REF!</definedName>
    <definedName name="设计总工作量">#REF!</definedName>
    <definedName name="调整前总工作量">#REF!</definedName>
    <definedName name="调整后总天数">#REF!</definedName>
    <definedName name="调整后总工作量">#REF!</definedName>
    <definedName name="费用标准">#REF!</definedName>
    <definedName name="问题状态">#REF!</definedName>
    <definedName name="问题跟踪">#REF!</definedName>
    <definedName name="需求总工作量">#REF!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34" i="221" l="1"/>
  <c r="T34" i="221"/>
  <c r="S34" i="221"/>
  <c r="R34" i="221"/>
  <c r="P25" i="220"/>
  <c r="O25" i="220"/>
  <c r="N25" i="220"/>
  <c r="M25" i="220"/>
  <c r="O26" i="220"/>
  <c r="P26" i="220"/>
  <c r="N26" i="220"/>
  <c r="M26" i="220"/>
  <c r="J19" i="222"/>
  <c r="K19" i="222"/>
  <c r="L19" i="222"/>
  <c r="I19" i="222"/>
  <c r="N16" i="220"/>
  <c r="O16" i="220"/>
  <c r="P16" i="220"/>
  <c r="M16" i="220"/>
  <c r="P45" i="215"/>
  <c r="Q45" i="215"/>
  <c r="R45" i="215"/>
  <c r="S45" i="215"/>
  <c r="P46" i="215"/>
  <c r="Q46" i="215"/>
  <c r="R46" i="215"/>
  <c r="S46" i="215"/>
  <c r="P47" i="215"/>
  <c r="Q47" i="215"/>
  <c r="R47" i="215"/>
  <c r="S47" i="215"/>
  <c r="P48" i="215"/>
  <c r="Q48" i="215"/>
  <c r="R48" i="215"/>
  <c r="S48" i="215"/>
  <c r="P49" i="215"/>
  <c r="Q49" i="215"/>
  <c r="R49" i="215"/>
  <c r="S49" i="215"/>
  <c r="P50" i="215"/>
  <c r="Q50" i="215"/>
  <c r="R50" i="215"/>
  <c r="S50" i="215"/>
  <c r="P51" i="215"/>
  <c r="Q51" i="215"/>
  <c r="R51" i="215"/>
  <c r="S51" i="215"/>
  <c r="P52" i="215"/>
  <c r="Q52" i="215"/>
  <c r="R52" i="215"/>
  <c r="S52" i="215"/>
  <c r="P53" i="215"/>
  <c r="Q53" i="215"/>
  <c r="R53" i="215"/>
  <c r="S53" i="215"/>
  <c r="P54" i="215"/>
  <c r="Q54" i="215"/>
  <c r="R54" i="215"/>
  <c r="S54" i="215"/>
  <c r="P55" i="215"/>
  <c r="Q43" i="215"/>
  <c r="R43" i="215"/>
  <c r="S43" i="215"/>
  <c r="T43" i="215"/>
  <c r="P44" i="215"/>
  <c r="Q44" i="215"/>
  <c r="R44" i="215"/>
  <c r="S44" i="215"/>
  <c r="O2" i="311"/>
  <c r="R17" i="311"/>
  <c r="Q55" i="215" l="1"/>
  <c r="J17" i="213" l="1"/>
  <c r="K17" i="213"/>
  <c r="L17" i="213"/>
  <c r="I17" i="213"/>
  <c r="J26" i="222"/>
  <c r="K26" i="222"/>
  <c r="L26" i="222"/>
  <c r="I26" i="222"/>
  <c r="L33" i="227"/>
  <c r="M33" i="227"/>
  <c r="N33" i="227"/>
  <c r="K33" i="227"/>
  <c r="J20" i="212"/>
  <c r="K20" i="212"/>
  <c r="L20" i="212"/>
  <c r="M20" i="212"/>
  <c r="J18" i="212"/>
  <c r="K18" i="212"/>
  <c r="L18" i="212"/>
  <c r="M18" i="212"/>
  <c r="J18" i="211"/>
  <c r="K18" i="211"/>
  <c r="L18" i="211"/>
  <c r="I18" i="211"/>
  <c r="J32" i="211" l="1"/>
  <c r="K32" i="211"/>
  <c r="L32" i="211"/>
  <c r="I32" i="211"/>
  <c r="T17" i="311" l="1"/>
  <c r="O4" i="311"/>
  <c r="O3" i="311"/>
  <c r="M29" i="219"/>
  <c r="N29" i="219"/>
  <c r="O29" i="219"/>
  <c r="L29" i="219"/>
  <c r="J28" i="213"/>
  <c r="K28" i="213"/>
  <c r="L28" i="213"/>
  <c r="I28" i="213"/>
  <c r="O6" i="311" l="1"/>
  <c r="S55" i="215"/>
  <c r="N33" i="220"/>
  <c r="O33" i="220"/>
  <c r="P33" i="220"/>
  <c r="M33" i="220"/>
  <c r="N31" i="220"/>
  <c r="O31" i="220"/>
  <c r="P31" i="220"/>
  <c r="N32" i="220"/>
  <c r="O32" i="220"/>
  <c r="P32" i="220"/>
  <c r="M32" i="220"/>
  <c r="M31" i="220"/>
  <c r="I17" i="222" l="1"/>
  <c r="J17" i="222"/>
  <c r="J25" i="222" l="1"/>
  <c r="K25" i="222"/>
  <c r="L25" i="222"/>
  <c r="I25" i="222"/>
  <c r="B5" i="311" l="1"/>
  <c r="C5" i="311" s="1"/>
  <c r="S17" i="311"/>
  <c r="L21" i="224"/>
  <c r="M21" i="224"/>
  <c r="N21" i="224"/>
  <c r="M24" i="209"/>
  <c r="K21" i="224"/>
  <c r="N27" i="220"/>
  <c r="O27" i="220"/>
  <c r="P27" i="220"/>
  <c r="N30" i="220"/>
  <c r="O30" i="220"/>
  <c r="P30" i="220"/>
  <c r="N35" i="220"/>
  <c r="O35" i="220"/>
  <c r="P35" i="220"/>
  <c r="M35" i="220"/>
  <c r="M30" i="220"/>
  <c r="M27" i="220"/>
  <c r="N24" i="220"/>
  <c r="O24" i="220"/>
  <c r="P24" i="220"/>
  <c r="M24" i="220"/>
  <c r="S40" i="221"/>
  <c r="T40" i="221"/>
  <c r="U40" i="221"/>
  <c r="S41" i="221"/>
  <c r="T41" i="221"/>
  <c r="U41" i="221"/>
  <c r="R41" i="221"/>
  <c r="R40" i="221"/>
  <c r="L21" i="218"/>
  <c r="M21" i="218"/>
  <c r="N21" i="218"/>
  <c r="K21" i="218"/>
  <c r="J34" i="226"/>
  <c r="K40" i="212"/>
  <c r="L40" i="212"/>
  <c r="M40" i="212"/>
  <c r="J40" i="212"/>
  <c r="K19" i="212"/>
  <c r="L19" i="212"/>
  <c r="M19" i="212"/>
  <c r="K25" i="212"/>
  <c r="L25" i="212"/>
  <c r="M25" i="212"/>
  <c r="K26" i="212"/>
  <c r="L26" i="212"/>
  <c r="M26" i="212"/>
  <c r="K43" i="212"/>
  <c r="L43" i="212"/>
  <c r="M43" i="212"/>
  <c r="J43" i="212"/>
  <c r="J26" i="212"/>
  <c r="J25" i="212"/>
  <c r="J19" i="212"/>
  <c r="Q31" i="214"/>
  <c r="R31" i="214"/>
  <c r="S31" i="214"/>
  <c r="Q32" i="214"/>
  <c r="R32" i="214"/>
  <c r="S32" i="214"/>
  <c r="P32" i="214"/>
  <c r="P31" i="214"/>
  <c r="N24" i="209"/>
  <c r="O24" i="209"/>
  <c r="P24" i="209"/>
  <c r="K22" i="226"/>
  <c r="L22" i="226"/>
  <c r="M22" i="226"/>
  <c r="K23" i="226"/>
  <c r="L23" i="226"/>
  <c r="M23" i="226"/>
  <c r="K17" i="226"/>
  <c r="L17" i="226"/>
  <c r="M17" i="226"/>
  <c r="K24" i="226"/>
  <c r="L24" i="226"/>
  <c r="M24" i="226"/>
  <c r="K25" i="226"/>
  <c r="L25" i="226"/>
  <c r="M25" i="226"/>
  <c r="K18" i="226"/>
  <c r="L18" i="226"/>
  <c r="M18" i="226"/>
  <c r="K19" i="226"/>
  <c r="L19" i="226"/>
  <c r="M19" i="226"/>
  <c r="K26" i="226"/>
  <c r="L26" i="226"/>
  <c r="M26" i="226"/>
  <c r="K20" i="226"/>
  <c r="L20" i="226"/>
  <c r="M20" i="226"/>
  <c r="K27" i="226"/>
  <c r="L27" i="226"/>
  <c r="M27" i="226"/>
  <c r="K21" i="226"/>
  <c r="L21" i="226"/>
  <c r="M21" i="226"/>
  <c r="K28" i="226"/>
  <c r="L28" i="226"/>
  <c r="M28" i="226"/>
  <c r="K30" i="226"/>
  <c r="L30" i="226"/>
  <c r="M30" i="226"/>
  <c r="K31" i="226"/>
  <c r="L31" i="226"/>
  <c r="M31" i="226"/>
  <c r="K32" i="226"/>
  <c r="L32" i="226"/>
  <c r="M32" i="226"/>
  <c r="K33" i="226"/>
  <c r="L33" i="226"/>
  <c r="M33" i="226"/>
  <c r="K34" i="226"/>
  <c r="L34" i="226"/>
  <c r="M34" i="226"/>
  <c r="J33" i="226"/>
  <c r="J31" i="226"/>
  <c r="J30" i="226"/>
  <c r="J28" i="226"/>
  <c r="J21" i="226"/>
  <c r="J27" i="226"/>
  <c r="J20" i="226"/>
  <c r="J26" i="226"/>
  <c r="J19" i="226"/>
  <c r="J18" i="226"/>
  <c r="J25" i="226"/>
  <c r="J24" i="226"/>
  <c r="J17" i="226"/>
  <c r="J23" i="226"/>
  <c r="J22" i="226"/>
  <c r="L46" i="227"/>
  <c r="M46" i="227"/>
  <c r="N46" i="227"/>
  <c r="L47" i="227"/>
  <c r="M47" i="227"/>
  <c r="N47" i="227"/>
  <c r="K47" i="227"/>
  <c r="K46" i="227"/>
  <c r="L42" i="227"/>
  <c r="M42" i="227"/>
  <c r="N42" i="227"/>
  <c r="K42" i="227"/>
  <c r="L43" i="227"/>
  <c r="M43" i="227"/>
  <c r="N43" i="227"/>
  <c r="K43" i="227"/>
  <c r="L40" i="227"/>
  <c r="M40" i="227"/>
  <c r="N40" i="227"/>
  <c r="K40" i="227"/>
  <c r="L39" i="227"/>
  <c r="M39" i="227"/>
  <c r="N39" i="227"/>
  <c r="K39" i="227"/>
  <c r="L38" i="227"/>
  <c r="M38" i="227"/>
  <c r="N38" i="227"/>
  <c r="K38" i="227"/>
  <c r="L37" i="227"/>
  <c r="M37" i="227"/>
  <c r="N37" i="227"/>
  <c r="K37" i="227"/>
  <c r="L36" i="227"/>
  <c r="M36" i="227"/>
  <c r="N36" i="227"/>
  <c r="K36" i="227"/>
  <c r="L35" i="227"/>
  <c r="M35" i="227"/>
  <c r="N35" i="227"/>
  <c r="K35" i="227"/>
  <c r="L34" i="227"/>
  <c r="M34" i="227"/>
  <c r="N34" i="227"/>
  <c r="K34" i="227"/>
  <c r="L32" i="227"/>
  <c r="M32" i="227"/>
  <c r="N32" i="227"/>
  <c r="K32" i="227"/>
  <c r="L31" i="227"/>
  <c r="M31" i="227"/>
  <c r="N31" i="227"/>
  <c r="K31" i="227"/>
  <c r="L30" i="227"/>
  <c r="M30" i="227"/>
  <c r="N30" i="227"/>
  <c r="K30" i="227"/>
  <c r="L29" i="227"/>
  <c r="M29" i="227"/>
  <c r="N29" i="227"/>
  <c r="K29" i="227"/>
  <c r="L28" i="227"/>
  <c r="M28" i="227"/>
  <c r="N28" i="227"/>
  <c r="K28" i="227"/>
  <c r="L27" i="227"/>
  <c r="M27" i="227"/>
  <c r="N27" i="227"/>
  <c r="K27" i="227"/>
  <c r="L26" i="227"/>
  <c r="M26" i="227"/>
  <c r="N26" i="227"/>
  <c r="K26" i="227"/>
  <c r="L25" i="227"/>
  <c r="M25" i="227"/>
  <c r="N25" i="227"/>
  <c r="K25" i="227"/>
  <c r="L24" i="227"/>
  <c r="M24" i="227"/>
  <c r="N24" i="227"/>
  <c r="K24" i="227"/>
  <c r="L23" i="227"/>
  <c r="M23" i="227"/>
  <c r="N23" i="227"/>
  <c r="K23" i="227"/>
  <c r="L22" i="227"/>
  <c r="M22" i="227"/>
  <c r="N22" i="227"/>
  <c r="K22" i="227"/>
  <c r="L21" i="227"/>
  <c r="M21" i="227"/>
  <c r="N21" i="227"/>
  <c r="K21" i="227"/>
  <c r="L20" i="227"/>
  <c r="M20" i="227"/>
  <c r="N20" i="227"/>
  <c r="L19" i="227"/>
  <c r="M19" i="227"/>
  <c r="N19" i="227"/>
  <c r="K19" i="227"/>
  <c r="L18" i="227"/>
  <c r="M18" i="227"/>
  <c r="N18" i="227"/>
  <c r="K18" i="227"/>
  <c r="L17" i="227"/>
  <c r="M17" i="227"/>
  <c r="N17" i="227"/>
  <c r="K17" i="227"/>
  <c r="U15" i="311" l="1"/>
  <c r="T53" i="215" s="1"/>
  <c r="S18" i="311"/>
  <c r="R55" i="215"/>
  <c r="U9" i="311"/>
  <c r="T47" i="215" s="1"/>
  <c r="U12" i="311"/>
  <c r="T50" i="215" s="1"/>
  <c r="U6" i="311"/>
  <c r="T44" i="215" s="1"/>
  <c r="U7" i="311"/>
  <c r="T45" i="215" s="1"/>
  <c r="U17" i="311"/>
  <c r="T55" i="215" s="1"/>
  <c r="U13" i="311"/>
  <c r="T51" i="215" s="1"/>
  <c r="U16" i="311"/>
  <c r="T54" i="215" s="1"/>
  <c r="U11" i="311"/>
  <c r="T49" i="215" s="1"/>
  <c r="U10" i="311"/>
  <c r="T48" i="215" s="1"/>
  <c r="R18" i="311"/>
  <c r="U8" i="311"/>
  <c r="T46" i="215" s="1"/>
  <c r="U14" i="311"/>
  <c r="T52" i="215" s="1"/>
  <c r="T18" i="311"/>
  <c r="D5" i="311"/>
  <c r="K20" i="227"/>
  <c r="J32" i="226"/>
  <c r="L41" i="227"/>
  <c r="M41" i="227"/>
  <c r="N41" i="227"/>
  <c r="K41" i="227"/>
  <c r="E5" i="311" l="1"/>
  <c r="N28" i="220"/>
  <c r="O28" i="220"/>
  <c r="P28" i="220"/>
  <c r="M28" i="220"/>
  <c r="F5" i="311" l="1"/>
  <c r="N23" i="220"/>
  <c r="O23" i="220"/>
  <c r="P23" i="220"/>
  <c r="I24" i="222"/>
  <c r="M23" i="220"/>
  <c r="S19" i="221"/>
  <c r="T19" i="221"/>
  <c r="U19" i="221"/>
  <c r="R19" i="221"/>
  <c r="I23" i="222"/>
  <c r="J23" i="222"/>
  <c r="K23" i="222"/>
  <c r="L23" i="222"/>
  <c r="J24" i="222"/>
  <c r="K24" i="222"/>
  <c r="L24" i="222"/>
  <c r="J22" i="222"/>
  <c r="K22" i="222"/>
  <c r="L22" i="222"/>
  <c r="I22" i="222"/>
  <c r="J20" i="222"/>
  <c r="K20" i="222"/>
  <c r="L20" i="222"/>
  <c r="K17" i="222"/>
  <c r="L17" i="222"/>
  <c r="I20" i="222"/>
  <c r="G5" i="311" l="1"/>
  <c r="D37" i="147"/>
  <c r="D36" i="147"/>
  <c r="D35" i="147"/>
  <c r="D34" i="147"/>
  <c r="D33" i="147"/>
  <c r="D32" i="147"/>
  <c r="D31" i="147"/>
  <c r="D30" i="147"/>
  <c r="D29" i="147"/>
  <c r="D28" i="147"/>
  <c r="D27" i="147"/>
  <c r="D26" i="147"/>
  <c r="D25" i="147"/>
  <c r="D24" i="147"/>
  <c r="D23" i="147"/>
  <c r="D22" i="147"/>
  <c r="D21" i="147"/>
  <c r="D20" i="147"/>
  <c r="D19" i="147"/>
  <c r="D18" i="147"/>
  <c r="F8" i="237"/>
  <c r="D17" i="147"/>
  <c r="F9" i="237"/>
  <c r="D16" i="147"/>
  <c r="P19" i="147"/>
  <c r="P18" i="147"/>
  <c r="E10" i="237"/>
  <c r="P17" i="147"/>
  <c r="E11" i="237"/>
  <c r="P16" i="147"/>
  <c r="L25" i="147"/>
  <c r="L24" i="147"/>
  <c r="L23" i="147"/>
  <c r="L22" i="147"/>
  <c r="L21" i="147"/>
  <c r="L20" i="147"/>
  <c r="L19" i="147"/>
  <c r="L18" i="147"/>
  <c r="C8" i="237"/>
  <c r="L17" i="147"/>
  <c r="C10" i="237"/>
  <c r="L16" i="147"/>
  <c r="H25" i="147"/>
  <c r="H24" i="147"/>
  <c r="H23" i="147"/>
  <c r="H22" i="147"/>
  <c r="H21" i="147"/>
  <c r="H20" i="147"/>
  <c r="H19" i="147"/>
  <c r="H18" i="147"/>
  <c r="H17" i="147"/>
  <c r="G11" i="237"/>
  <c r="H16" i="147"/>
  <c r="G9" i="237"/>
  <c r="F10" i="237"/>
  <c r="G10" i="237"/>
  <c r="C11" i="237"/>
  <c r="E8" i="237"/>
  <c r="F11" i="237"/>
  <c r="G8" i="237"/>
  <c r="C9" i="237"/>
  <c r="E9" i="237"/>
  <c r="H5" i="311" l="1"/>
  <c r="I5" i="311" l="1"/>
  <c r="J5" i="311" l="1"/>
  <c r="K5" i="311" l="1"/>
  <c r="L5" i="311" l="1"/>
  <c r="M5" i="311" l="1"/>
  <c r="L6" i="311" s="1"/>
  <c r="M6" i="311" l="1"/>
  <c r="B6" i="311"/>
  <c r="C6" i="311"/>
  <c r="D6" i="311"/>
  <c r="E6" i="311"/>
  <c r="F6" i="311"/>
  <c r="G6" i="311"/>
  <c r="H6" i="311"/>
  <c r="I6" i="311"/>
  <c r="J6" i="311"/>
  <c r="K6" i="3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Tony Gardiner</author>
  </authors>
  <commentList>
    <comment ref="B31" authorId="0" shapeId="0" xr:uid="{08E2F603-67AA-4A93-BD14-082DE9BFEEFD}">
      <text>
        <r>
          <rPr>
            <b/>
            <sz val="9"/>
            <color indexed="81"/>
            <rFont val="Tahoma"/>
            <family val="2"/>
          </rPr>
          <t>Tony Gardiner:</t>
        </r>
        <r>
          <rPr>
            <sz val="9"/>
            <color indexed="81"/>
            <rFont val="Tahoma"/>
            <family val="2"/>
          </rPr>
          <t xml:space="preserve">
</t>
        </r>
      </text>
    </comment>
  </commentList>
</comments>
</file>

<file path=xl/sharedStrings.xml><?xml version="1.0" encoding="utf-8"?>
<sst xmlns="http://schemas.openxmlformats.org/spreadsheetml/2006/main" count="11248" uniqueCount="2824">
  <si>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</si>
  <si>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</si>
  <si>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</si>
  <si>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</si>
  <si>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</si>
  <si>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</si>
  <si>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</si>
  <si>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</si>
  <si>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</si>
  <si>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</si>
  <si>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</si>
  <si>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</si>
  <si>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</si>
  <si>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</si>
  <si>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</si>
  <si>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</si>
  <si>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</si>
  <si>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</si>
  <si>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</si>
  <si>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</si>
  <si>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</si>
  <si>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</si>
  <si>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</si>
  <si>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</si>
  <si>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</si>
  <si>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</si>
  <si>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</si>
  <si>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</si>
  <si>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</si>
  <si>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</si>
  <si>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</si>
  <si>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</si>
  <si>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</si>
  <si>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</si>
  <si>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</si>
  <si>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</si>
  <si>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</si>
  <si>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</si>
  <si>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</si>
  <si>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</si>
  <si>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</si>
  <si>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</si>
  <si>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</si>
  <si>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Questions</t>
  </si>
  <si>
    <t>GOV 1.1</t>
  </si>
  <si>
    <t>Example Activities</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</si>
  <si>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</si>
  <si>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</si>
  <si>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</si>
  <si>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</si>
  <si>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</si>
  <si>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</si>
  <si>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</si>
  <si>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</si>
  <si>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</si>
  <si>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</si>
  <si>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</si>
  <si>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</si>
  <si>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</si>
  <si>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</si>
  <si>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PI 1.1</t>
  </si>
  <si>
    <t>PI 2.1</t>
  </si>
  <si>
    <t>PI 2.2</t>
  </si>
  <si>
    <t>PI 2.3</t>
  </si>
  <si>
    <t>PI 2.4</t>
  </si>
  <si>
    <t>PI 2.5</t>
  </si>
  <si>
    <t>PI 2.6</t>
  </si>
  <si>
    <t>PI 3.1</t>
  </si>
  <si>
    <t>PI 3.2</t>
  </si>
  <si>
    <t>PI 3.3</t>
  </si>
  <si>
    <t>TS 1.1</t>
  </si>
  <si>
    <t>TS 2.1</t>
  </si>
  <si>
    <t>TS 2.2</t>
  </si>
  <si>
    <t>TS 2.3</t>
  </si>
  <si>
    <t>TS 3.1</t>
  </si>
  <si>
    <t>TS 3.2</t>
  </si>
  <si>
    <t>TS 3.3</t>
  </si>
  <si>
    <t>TS 3.4</t>
  </si>
  <si>
    <t>TS 3.5</t>
  </si>
  <si>
    <t>TS 3.6</t>
  </si>
  <si>
    <t>Increases the consistent use and improvement of the processes to maximize business benefit and customer satisfaction.</t>
  </si>
  <si>
    <t>PQA 1.1</t>
  </si>
  <si>
    <t>PQA 2.1</t>
  </si>
  <si>
    <t>PQA 2.2</t>
  </si>
  <si>
    <t>PQA 2.3</t>
  </si>
  <si>
    <t>PQA 2.4</t>
  </si>
  <si>
    <t>PQA 3.1</t>
  </si>
  <si>
    <t>PR 1.1</t>
  </si>
  <si>
    <t>PR 2.1</t>
  </si>
  <si>
    <t>PR 2.2</t>
  </si>
  <si>
    <t>PR 2.3</t>
  </si>
  <si>
    <t>PR 2.4</t>
  </si>
  <si>
    <t>PR 3.1</t>
  </si>
  <si>
    <t>RDM 1.1</t>
  </si>
  <si>
    <t>RDM 2.1</t>
  </si>
  <si>
    <t>RDM 2.2</t>
  </si>
  <si>
    <t>RDM 2.3</t>
  </si>
  <si>
    <t>RDM 2.4</t>
  </si>
  <si>
    <t>RDM 2.5</t>
  </si>
  <si>
    <t>RDM 2.6</t>
  </si>
  <si>
    <t>RDM 3.1</t>
  </si>
  <si>
    <t>RDM 3.2</t>
  </si>
  <si>
    <t>RDM 3.3</t>
  </si>
  <si>
    <t>RDM 3.4</t>
  </si>
  <si>
    <t>RDM 3.5</t>
  </si>
  <si>
    <t>RDM 3.6</t>
  </si>
  <si>
    <t>RDM 3.7</t>
  </si>
  <si>
    <t>VV 1.1</t>
  </si>
  <si>
    <t>VV 1.2</t>
  </si>
  <si>
    <t>VV 2.1</t>
  </si>
  <si>
    <t>VV 2.2</t>
  </si>
  <si>
    <t>VV 2.3</t>
  </si>
  <si>
    <t>VV 3.1</t>
  </si>
  <si>
    <t>VV 3.2</t>
  </si>
  <si>
    <t>MANAGING PERFORMANCE AND MEASUREMENT</t>
  </si>
  <si>
    <t>Manage performance using measurement and analysis to achieve business objectives.</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</si>
  <si>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</si>
  <si>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</si>
  <si>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</si>
  <si>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</si>
  <si>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</si>
  <si>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</si>
  <si>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</si>
  <si>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</si>
  <si>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</si>
  <si>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</si>
  <si>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</si>
  <si>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</si>
  <si>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</si>
  <si>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</si>
  <si>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</si>
  <si>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</si>
  <si>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</si>
  <si>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</si>
  <si>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</si>
  <si>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</si>
  <si>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</si>
  <si>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</si>
  <si>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Provides a capability to understand and repeat successful performance.</t>
  </si>
  <si>
    <t>PAD 1.1</t>
  </si>
  <si>
    <t>PAD 2.1</t>
  </si>
  <si>
    <t>PAD 2.2</t>
  </si>
  <si>
    <t>PAD 2.3</t>
  </si>
  <si>
    <t>PAD 3.1</t>
  </si>
  <si>
    <t>PAD 3.2</t>
  </si>
  <si>
    <t>PAD 3.3</t>
  </si>
  <si>
    <t>PAD 3.4</t>
  </si>
  <si>
    <t>PAD 3.5</t>
  </si>
  <si>
    <t>PAD 3.6</t>
  </si>
  <si>
    <t>PAD 3.7</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</si>
  <si>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</si>
  <si>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</si>
  <si>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PCM 1.2</t>
  </si>
  <si>
    <t>PCM 1.3</t>
  </si>
  <si>
    <t>PCM 2.1</t>
  </si>
  <si>
    <t>PCM 2.2</t>
  </si>
  <si>
    <t>PCM 3.1</t>
  </si>
  <si>
    <t>PCM 3.2</t>
  </si>
  <si>
    <t>PCM 3.3</t>
  </si>
  <si>
    <t>PCM 3.4</t>
  </si>
  <si>
    <t>PCM 3.5</t>
  </si>
  <si>
    <t>PCM 3.6</t>
  </si>
  <si>
    <t>PCM 4.1</t>
  </si>
  <si>
    <t>RSK 1.1</t>
  </si>
  <si>
    <t>RSK 2.1</t>
  </si>
  <si>
    <t>RSK 2.2</t>
  </si>
  <si>
    <t>RSK 3.1</t>
  </si>
  <si>
    <t>RSK 3.2</t>
  </si>
  <si>
    <t>RSK 3.3</t>
  </si>
  <si>
    <t>RSK 3.4</t>
  </si>
  <si>
    <t>RSK 3.5</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</si>
  <si>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</si>
  <si>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</si>
  <si>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</si>
  <si>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</si>
  <si>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</si>
  <si>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</si>
  <si>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</si>
  <si>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</si>
  <si>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</si>
  <si>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</si>
  <si>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</si>
  <si>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EST 1.1</t>
  </si>
  <si>
    <t>EST 2.1</t>
  </si>
  <si>
    <t>EST 2.2</t>
  </si>
  <si>
    <t>EST 2.3</t>
  </si>
  <si>
    <t>EST 3.1</t>
  </si>
  <si>
    <t>EST 3.2</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</si>
  <si>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</si>
  <si>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</si>
  <si>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</si>
  <si>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</si>
  <si>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</si>
  <si>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</si>
  <si>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</si>
  <si>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</si>
  <si>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</si>
  <si>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</si>
  <si>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</si>
  <si>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</si>
  <si>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</si>
  <si>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</si>
  <si>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</si>
  <si>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</si>
  <si>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</si>
  <si>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</si>
  <si>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</si>
  <si>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</si>
  <si>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</si>
  <si>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</si>
  <si>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</si>
  <si>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</si>
  <si>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</si>
  <si>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</si>
  <si>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</si>
  <si>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</si>
  <si>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t>CAR 1.1</t>
  </si>
  <si>
    <t>CAR 2.1</t>
  </si>
  <si>
    <t>CAR 2.2</t>
  </si>
  <si>
    <t>CAR 3.1</t>
  </si>
  <si>
    <t>CAR 3.2</t>
  </si>
  <si>
    <t>CAR 3.3</t>
  </si>
  <si>
    <t>CAR 3.4</t>
  </si>
  <si>
    <t>CAR 3.5</t>
  </si>
  <si>
    <t>CAR 4.1</t>
  </si>
  <si>
    <t>CAR 4.2</t>
  </si>
  <si>
    <t>CAR 5.1</t>
  </si>
  <si>
    <t>CM 1.1</t>
  </si>
  <si>
    <t>CM 2.1</t>
  </si>
  <si>
    <t>CM 2.2</t>
  </si>
  <si>
    <t>CM 2.3</t>
  </si>
  <si>
    <t>CM 2.4</t>
  </si>
  <si>
    <t>CM 2.5</t>
  </si>
  <si>
    <t>CM 2.6</t>
  </si>
  <si>
    <t>DAR 1.1</t>
  </si>
  <si>
    <t>DAR 1.2</t>
  </si>
  <si>
    <t>DAR 2.1</t>
  </si>
  <si>
    <t>DAR 2.2</t>
  </si>
  <si>
    <t>DAR 2.3</t>
  </si>
  <si>
    <t>DAR 2.4</t>
  </si>
  <si>
    <t>DAR 2.5</t>
  </si>
  <si>
    <t>DAR 3.1</t>
  </si>
  <si>
    <t>II 1.1</t>
  </si>
  <si>
    <t>II 2.1</t>
  </si>
  <si>
    <t>II 2.2</t>
  </si>
  <si>
    <t>II 3.1</t>
  </si>
  <si>
    <t>II 3.2</t>
  </si>
  <si>
    <t>II 3.3</t>
  </si>
  <si>
    <t>GOV 2.1</t>
  </si>
  <si>
    <t>GOV 2.2</t>
  </si>
  <si>
    <t>GOV 2.3</t>
  </si>
  <si>
    <t>GOV 2.4</t>
  </si>
  <si>
    <t>GOV 3.1</t>
  </si>
  <si>
    <t>GOV 3.2</t>
  </si>
  <si>
    <t>GOV 4.1</t>
  </si>
  <si>
    <t xml:space="preserve">Adequate OE is judged sufficient to demonstrate that the intent and value of the practice is met, and no weaknesses are identified. </t>
  </si>
  <si>
    <t xml:space="preserve">Partially Meets </t>
  </si>
  <si>
    <t xml:space="preserve">Level 1 </t>
  </si>
  <si>
    <t xml:space="preserve">Level 4 </t>
  </si>
  <si>
    <t xml:space="preserve">GOV - GOVERNANCE (GOV)  </t>
  </si>
  <si>
    <t>Ensures that processes, infrastructure, and their improvement contribute to successfully meeting business objectives.</t>
  </si>
  <si>
    <t>ATM</t>
  </si>
  <si>
    <t>x</t>
  </si>
  <si>
    <t>Manage the integrity of work products using configuration identification, version control, change control, and audits.</t>
  </si>
  <si>
    <t>Name</t>
  </si>
  <si>
    <t xml:space="preserve">Reduces loss of work and increases the ability to deliver the correct version of the solution to the customer. </t>
  </si>
  <si>
    <t>Intent</t>
  </si>
  <si>
    <t>Value</t>
  </si>
  <si>
    <t>TS - TECHNICAL SOLUTION (TS)</t>
  </si>
  <si>
    <t>Provides a cost-effective design and solution that meets customer requirements and reduces rework.</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</si>
  <si>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</si>
  <si>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</si>
  <si>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</si>
  <si>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</si>
  <si>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</si>
  <si>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</si>
  <si>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</si>
  <si>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</si>
  <si>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</si>
  <si>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</si>
  <si>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</si>
  <si>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</si>
  <si>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</si>
  <si>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</si>
  <si>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</si>
  <si>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</si>
  <si>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</si>
  <si>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</si>
  <si>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</si>
  <si>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</si>
  <si>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</si>
  <si>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</si>
  <si>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</si>
  <si>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</si>
  <si>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</si>
  <si>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</si>
  <si>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</si>
  <si>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</si>
  <si>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</si>
  <si>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</si>
  <si>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</si>
  <si>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</si>
  <si>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</si>
  <si>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</si>
  <si>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</si>
  <si>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</si>
  <si>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</si>
  <si>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What guidance material do you provide on the use of the solution?</t>
  </si>
  <si>
    <t>- What do you develop, keep updated, and use as the information needed to implement the design?</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</si>
  <si>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</si>
  <si>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</si>
  <si>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</si>
  <si>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</si>
  <si>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</si>
  <si>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</si>
  <si>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</si>
  <si>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</si>
  <si>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</si>
  <si>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PI - PRODUCT INTEGRATION (PI)</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</si>
  <si>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</si>
  <si>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</si>
  <si>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</si>
  <si>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</si>
  <si>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</si>
  <si>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</si>
  <si>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</si>
  <si>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</si>
  <si>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</si>
  <si>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</si>
  <si>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</si>
  <si>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</si>
  <si>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</si>
  <si>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</si>
  <si>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</si>
  <si>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</si>
  <si>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</si>
  <si>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</si>
  <si>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</si>
  <si>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</si>
  <si>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</si>
  <si>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</si>
  <si>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</si>
  <si>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</si>
  <si>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</si>
  <si>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</si>
  <si>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</si>
  <si>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</si>
  <si>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</si>
  <si>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</si>
  <si>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environment and how it is updated or maintained.</t>
  </si>
  <si>
    <t>PR -PEER REVIEWS (PR)</t>
  </si>
  <si>
    <t>Practice</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</si>
  <si>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</si>
  <si>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</si>
  <si>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</si>
  <si>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</si>
  <si>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</si>
  <si>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</si>
  <si>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</si>
  <si>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</si>
  <si>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</si>
  <si>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</si>
  <si>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</si>
  <si>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</si>
  <si>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</si>
  <si>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</si>
  <si>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</si>
  <si>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</si>
  <si>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</si>
  <si>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</si>
  <si>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</si>
  <si>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</si>
  <si>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</si>
  <si>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</si>
  <si>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</si>
  <si>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</si>
  <si>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</si>
  <si>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</si>
  <si>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</si>
  <si>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</si>
  <si>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</si>
  <si>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</si>
  <si>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</si>
  <si>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</si>
  <si>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</si>
  <si>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</si>
  <si>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</si>
  <si>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</si>
  <si>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</si>
  <si>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</si>
  <si>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</si>
  <si>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</si>
  <si>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</si>
  <si>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</si>
  <si>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</si>
  <si>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</si>
  <si>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</si>
  <si>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</si>
  <si>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</si>
  <si>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</si>
  <si>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</si>
  <si>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</si>
  <si>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</si>
  <si>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</si>
  <si>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</si>
  <si>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</si>
  <si>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</si>
  <si>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</si>
  <si>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</si>
  <si>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</si>
  <si>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</si>
  <si>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</si>
  <si>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</si>
  <si>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</si>
  <si>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</si>
  <si>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</si>
  <si>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</si>
  <si>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</si>
  <si>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 xml:space="preserve">Record requirements. </t>
  </si>
  <si>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</si>
  <si>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</si>
  <si>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</si>
  <si>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</si>
  <si>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</si>
  <si>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</si>
  <si>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</si>
  <si>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</si>
  <si>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</si>
  <si>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</si>
  <si>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</si>
  <si>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</si>
  <si>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</si>
  <si>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</si>
  <si>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</si>
  <si>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</si>
  <si>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</si>
  <si>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</si>
  <si>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</si>
  <si>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</si>
  <si>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</si>
  <si>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</si>
  <si>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</si>
  <si>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</si>
  <si>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</si>
  <si>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</si>
  <si>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</si>
  <si>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</si>
  <si>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</si>
  <si>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</si>
  <si>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</si>
  <si>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</si>
  <si>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</si>
  <si>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</si>
  <si>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</si>
  <si>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</si>
  <si>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</si>
  <si>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</si>
  <si>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</si>
  <si>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How do you ensure that plans and activities (or work products to be delivered) are consistent with the requirements?</t>
  </si>
  <si>
    <t>How do you ensure that requirements are kept up to date for the solution (and its components)?</t>
  </si>
  <si>
    <t>—(解释)您如何引出(获取)干系人的需求、期望、约束和接口(或连接)?</t>
  </si>
  <si>
    <t>—(解释)你如何将干系人的需求、期望、约束条件和接口(或连接)转换为优先级的客户需求?</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</si>
  <si>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</si>
  <si>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</si>
  <si>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</si>
  <si>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</si>
  <si>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</si>
  <si>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</si>
  <si>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</si>
  <si>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</si>
  <si>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</si>
  <si>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</si>
  <si>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</si>
  <si>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use measurement and analysis to control/ stabilise/ predict/ identify and reduce variance; set QPPOs to meet Bos</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</si>
  <si>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</si>
  <si>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</si>
  <si>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</si>
  <si>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</si>
  <si>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</si>
  <si>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</si>
  <si>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</si>
  <si>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</si>
  <si>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</si>
  <si>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</si>
  <si>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</si>
  <si>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</si>
  <si>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</si>
  <si>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</si>
  <si>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</si>
  <si>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</si>
  <si>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</si>
  <si>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</si>
  <si>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</si>
  <si>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</si>
  <si>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</si>
  <si>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</si>
  <si>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</si>
  <si>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</si>
  <si>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</si>
  <si>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</si>
  <si>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</si>
  <si>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</si>
  <si>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</si>
  <si>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</si>
  <si>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</si>
  <si>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</si>
  <si>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</si>
  <si>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</si>
  <si>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</si>
  <si>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</si>
  <si>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</si>
  <si>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</si>
  <si>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</si>
  <si>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</si>
  <si>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</si>
  <si>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</si>
  <si>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</si>
  <si>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</si>
  <si>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</si>
  <si>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</si>
  <si>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</si>
  <si>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</si>
  <si>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</si>
  <si>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</si>
  <si>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</si>
  <si>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</si>
  <si>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</si>
  <si>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</si>
  <si>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</si>
  <si>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</si>
  <si>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</si>
  <si>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</si>
  <si>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</si>
  <si>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</si>
  <si>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</si>
  <si>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</si>
  <si>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</si>
  <si>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</si>
  <si>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</si>
  <si>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</si>
  <si>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</si>
  <si>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</si>
  <si>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</si>
  <si>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</si>
  <si>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</si>
  <si>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</si>
  <si>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</si>
  <si>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</si>
  <si>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</si>
  <si>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</si>
  <si>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</si>
  <si>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</si>
  <si>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</si>
  <si>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</si>
  <si>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What organisational measurement and analysis standards are available for use?</t>
  </si>
  <si>
    <t>use stat. analysis to optimise performance and improvement to achieve the QPPO's, business objectives and strategy</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</si>
  <si>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</si>
  <si>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</si>
  <si>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</si>
  <si>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</si>
  <si>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</si>
  <si>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</si>
  <si>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</si>
  <si>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</si>
  <si>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</si>
  <si>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</si>
  <si>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</si>
  <si>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</si>
  <si>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</si>
  <si>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</si>
  <si>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</si>
  <si>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</si>
  <si>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</si>
  <si>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</si>
  <si>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</si>
  <si>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</si>
  <si>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</si>
  <si>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</si>
  <si>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</si>
  <si>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</si>
  <si>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</si>
  <si>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</si>
  <si>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</si>
  <si>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</si>
  <si>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</si>
  <si>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</si>
  <si>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</si>
  <si>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</si>
  <si>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</si>
  <si>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</si>
  <si>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</si>
  <si>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</si>
  <si>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</si>
  <si>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</si>
  <si>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</si>
  <si>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</si>
  <si>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</si>
  <si>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</si>
  <si>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</si>
  <si>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</si>
  <si>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</si>
  <si>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</si>
  <si>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</si>
  <si>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</si>
  <si>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</si>
  <si>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</si>
  <si>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</si>
  <si>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</si>
  <si>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</si>
  <si>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</si>
  <si>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</si>
  <si>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</si>
  <si>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</si>
  <si>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</si>
  <si>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</si>
  <si>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</si>
  <si>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</si>
  <si>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</si>
  <si>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</si>
  <si>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</si>
  <si>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</si>
  <si>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</si>
  <si>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</si>
  <si>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</si>
  <si>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</si>
  <si>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</si>
  <si>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</si>
  <si>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</si>
  <si>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</si>
  <si>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</si>
  <si>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</si>
  <si>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</si>
  <si>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</si>
  <si>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</si>
  <si>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</si>
  <si>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</si>
  <si>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</si>
  <si>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</si>
  <si>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</si>
  <si>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</si>
  <si>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</si>
  <si>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</si>
  <si>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</si>
  <si>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</si>
  <si>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</si>
  <si>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</si>
  <si>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</si>
  <si>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</si>
  <si>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</si>
  <si>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</si>
  <si>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</si>
  <si>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</si>
  <si>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</si>
  <si>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</si>
  <si>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</si>
  <si>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</si>
  <si>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</si>
  <si>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</si>
  <si>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</si>
  <si>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</si>
  <si>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</si>
  <si>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</si>
  <si>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</si>
  <si>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</si>
  <si>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</si>
  <si>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</si>
  <si>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</si>
  <si>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</si>
  <si>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</si>
  <si>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</si>
  <si>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</si>
  <si>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</si>
  <si>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</si>
  <si>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</si>
  <si>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</si>
  <si>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</si>
  <si>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</si>
  <si>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</si>
  <si>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</si>
  <si>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</si>
  <si>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</si>
  <si>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</si>
  <si>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</si>
  <si>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</si>
  <si>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</si>
  <si>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</si>
  <si>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</si>
  <si>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</si>
  <si>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</si>
  <si>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</si>
  <si>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</si>
  <si>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</si>
  <si>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</si>
  <si>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</si>
  <si>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</si>
  <si>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</si>
  <si>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</si>
  <si>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</si>
  <si>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</si>
  <si>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</si>
  <si>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</si>
  <si>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</si>
  <si>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</si>
  <si>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</si>
  <si>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</si>
  <si>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</si>
  <si>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</si>
  <si>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</si>
  <si>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</si>
  <si>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</si>
  <si>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</si>
  <si>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</si>
  <si>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</si>
  <si>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</si>
  <si>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</si>
  <si>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</si>
  <si>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</si>
  <si>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</si>
  <si>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</si>
  <si>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</si>
  <si>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</si>
  <si>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</si>
  <si>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</si>
  <si>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</si>
  <si>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</si>
  <si>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</si>
  <si>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</si>
  <si>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</si>
  <si>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</si>
  <si>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</si>
  <si>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</si>
  <si>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</si>
  <si>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</si>
  <si>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</si>
  <si>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</si>
  <si>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</si>
  <si>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</si>
  <si>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</si>
  <si>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</si>
  <si>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</si>
  <si>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</si>
  <si>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monitor the transition of solutions to operations and support?</t>
  </si>
  <si>
    <t>- When and how do you take corrective actions when actual results differ significantly from planned result?</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</si>
  <si>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</si>
  <si>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</si>
  <si>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</si>
  <si>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</si>
  <si>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</si>
  <si>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</si>
  <si>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</si>
  <si>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</si>
  <si>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</si>
  <si>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</si>
  <si>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</si>
  <si>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</si>
  <si>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</si>
  <si>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</si>
  <si>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</si>
  <si>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</si>
  <si>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</si>
  <si>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</si>
  <si>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</si>
  <si>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</si>
  <si>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</si>
  <si>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</si>
  <si>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</si>
  <si>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</si>
  <si>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</si>
  <si>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</si>
  <si>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</si>
  <si>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</si>
  <si>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</si>
  <si>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</si>
  <si>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</si>
  <si>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</si>
  <si>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</si>
  <si>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</si>
  <si>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</si>
  <si>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</si>
  <si>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</si>
  <si>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</si>
  <si>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</si>
  <si>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</si>
  <si>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</si>
  <si>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</si>
  <si>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</si>
  <si>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</si>
  <si>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</si>
  <si>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</si>
  <si>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</si>
  <si>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</si>
  <si>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</si>
  <si>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</si>
  <si>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</si>
  <si>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</si>
  <si>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</si>
  <si>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</si>
  <si>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</si>
  <si>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</si>
  <si>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</si>
  <si>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</si>
  <si>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</si>
  <si>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</si>
  <si>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</si>
  <si>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Explain how you identify and negotiate any critical dependencies?</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</si>
  <si>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</si>
  <si>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</si>
  <si>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</si>
  <si>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</si>
  <si>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</si>
  <si>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</si>
  <si>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</si>
  <si>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</si>
  <si>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</si>
  <si>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</si>
  <si>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</si>
  <si>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</si>
  <si>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</si>
  <si>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</si>
  <si>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</si>
  <si>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</si>
  <si>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</si>
  <si>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</si>
  <si>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</si>
  <si>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</si>
  <si>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</si>
  <si>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</si>
  <si>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</si>
  <si>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</si>
  <si>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</si>
  <si>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</si>
  <si>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</si>
  <si>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</si>
  <si>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</si>
  <si>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</si>
  <si>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</si>
  <si>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</si>
  <si>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</si>
  <si>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</si>
  <si>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</si>
  <si>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</si>
  <si>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</si>
  <si>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</si>
  <si>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</si>
  <si>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</si>
  <si>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</si>
  <si>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101" type="noConversion"/>
  </si>
  <si>
    <t>Value</t>
    <phoneticPr fontId="101" type="noConversion"/>
  </si>
  <si>
    <t>Identify and address causes of selected outcomes.</t>
  </si>
  <si>
    <t xml:space="preserve">Select outcomes for analysis. </t>
  </si>
  <si>
    <t>Analyse and address causes of outcomes.</t>
  </si>
  <si>
    <t xml:space="preserve">Implement selected action proposals.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</si>
  <si>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</si>
  <si>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</si>
  <si>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</si>
  <si>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</si>
  <si>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</si>
  <si>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</si>
  <si>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</si>
  <si>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</si>
  <si>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</si>
  <si>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</si>
  <si>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</si>
  <si>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</si>
  <si>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</si>
  <si>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</si>
  <si>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</si>
  <si>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</si>
  <si>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</si>
  <si>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</si>
  <si>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</si>
  <si>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</si>
  <si>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</si>
  <si>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</si>
  <si>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</si>
  <si>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</si>
  <si>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</si>
  <si>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</si>
  <si>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What is the process you follow to determine root causes?
</t>
  </si>
  <si>
    <t>- What actions have you identified to address causes?</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</si>
  <si>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</si>
  <si>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</si>
  <si>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</si>
  <si>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</si>
  <si>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</si>
  <si>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</si>
  <si>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</si>
  <si>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</si>
  <si>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</si>
  <si>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</si>
  <si>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</si>
  <si>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101" type="noConversion"/>
  </si>
  <si>
    <t xml:space="preserve">Make and record decisions using a recorded process that analyzes alternatives. </t>
    <phoneticPr fontId="101" type="noConversion"/>
  </si>
  <si>
    <t xml:space="preserve">Increases the objectivity of decision making and the probability of selecting the optimal solution. </t>
    <phoneticPr fontId="101" type="noConversion"/>
  </si>
  <si>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</si>
  <si>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</si>
  <si>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</si>
  <si>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</si>
  <si>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</si>
  <si>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</si>
  <si>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</si>
  <si>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</si>
  <si>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</si>
  <si>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</si>
  <si>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</si>
  <si>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</si>
  <si>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</si>
  <si>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</si>
  <si>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</si>
  <si>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</si>
  <si>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</si>
  <si>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</si>
  <si>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</si>
  <si>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</si>
  <si>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</si>
  <si>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</si>
  <si>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</si>
  <si>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</si>
  <si>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</si>
  <si>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</si>
  <si>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</si>
  <si>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</si>
  <si>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</si>
  <si>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</si>
  <si>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</si>
  <si>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</si>
  <si>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</si>
  <si>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</si>
  <si>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</si>
  <si>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Perform version control.</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</si>
  <si>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</si>
  <si>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</si>
  <si>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</si>
  <si>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</si>
  <si>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</si>
  <si>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</si>
  <si>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</si>
  <si>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</si>
  <si>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</si>
  <si>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</si>
  <si>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</si>
  <si>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</si>
  <si>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</si>
  <si>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</si>
  <si>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</si>
  <si>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</si>
  <si>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</si>
  <si>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</si>
  <si>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</si>
  <si>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</si>
  <si>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</si>
  <si>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 xml:space="preserve">Sustains the ability to consistently achieve goals and objectives efficiently and effectively. </t>
    <phoneticPr fontId="101" type="noConversion"/>
  </si>
  <si>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</si>
  <si>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</si>
  <si>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</si>
  <si>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</si>
  <si>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</si>
  <si>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</si>
  <si>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</si>
  <si>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</si>
  <si>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</si>
  <si>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</si>
  <si>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</si>
  <si>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</si>
  <si>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</si>
  <si>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</si>
  <si>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</si>
  <si>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</si>
  <si>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collect and record best practice, lessons learned, and tailoring info.;
submit assets for inclusion in the PAL;
propose improvements;</t>
  </si>
  <si>
    <t>-Do you follow a process? 
- How can this be shown?</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</si>
  <si>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</si>
  <si>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</si>
  <si>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</si>
  <si>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</si>
  <si>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</si>
  <si>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 xml:space="preserve">Intent </t>
    <phoneticPr fontId="101" type="noConversion"/>
  </si>
  <si>
    <t xml:space="preserve">Value </t>
    <phoneticPr fontId="101" type="noConversion"/>
  </si>
  <si>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</si>
  <si>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</si>
  <si>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</si>
  <si>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</si>
  <si>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</si>
  <si>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</si>
  <si>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</si>
  <si>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</si>
  <si>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</si>
  <si>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</si>
  <si>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</si>
  <si>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</si>
  <si>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</si>
  <si>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</si>
  <si>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</si>
  <si>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</si>
  <si>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</si>
  <si>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</si>
  <si>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</si>
  <si>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</si>
  <si>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</si>
  <si>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</si>
  <si>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</si>
  <si>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</si>
  <si>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</si>
  <si>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</si>
  <si>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</si>
  <si>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</si>
  <si>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</si>
  <si>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Jared Twigg</t>
  </si>
  <si>
    <t>Melanie van Zyl</t>
  </si>
  <si>
    <t>ATL</t>
  </si>
  <si>
    <t>ATL Coordinator</t>
  </si>
  <si>
    <t>Sponsor</t>
  </si>
  <si>
    <t>Scheduler</t>
  </si>
  <si>
    <t>BPOC</t>
  </si>
  <si>
    <t>30p</t>
  </si>
  <si>
    <t>50p</t>
  </si>
  <si>
    <t>90p</t>
  </si>
  <si>
    <t>100p</t>
  </si>
  <si>
    <t>60d b4 p2</t>
  </si>
  <si>
    <t>40d b4 p2</t>
  </si>
  <si>
    <t>Done</t>
  </si>
  <si>
    <t>Not started</t>
  </si>
  <si>
    <t>Work Task Status</t>
  </si>
  <si>
    <t>Task</t>
  </si>
  <si>
    <t>cmd</t>
  </si>
  <si>
    <t>AssignDate</t>
  </si>
  <si>
    <t>CompletionDate</t>
  </si>
  <si>
    <t>DueDate</t>
  </si>
  <si>
    <t>Staff</t>
  </si>
  <si>
    <t>StaffRole</t>
  </si>
  <si>
    <t>WorkTaskStatus</t>
  </si>
  <si>
    <t>WorkTaskCode</t>
  </si>
  <si>
    <t>Id</t>
  </si>
  <si>
    <t>AppraisalId</t>
  </si>
  <si>
    <t>WorkTaskCodeId</t>
  </si>
  <si>
    <t>WorkTaskStatusId</t>
  </si>
  <si>
    <t>StaffId</t>
  </si>
  <si>
    <t>StafRoleId</t>
  </si>
  <si>
    <t>End</t>
  </si>
  <si>
    <t>2. 30p</t>
  </si>
  <si>
    <t>3. Not started</t>
  </si>
  <si>
    <t>3. Frans Joubert</t>
  </si>
  <si>
    <t>2. ATL</t>
  </si>
  <si>
    <t>None</t>
  </si>
  <si>
    <t>ProjectCode</t>
  </si>
  <si>
    <t>CAS0123</t>
  </si>
  <si>
    <t>CAS321</t>
  </si>
  <si>
    <t>Pieter van Zyl</t>
  </si>
  <si>
    <t>Joan van Zyl</t>
  </si>
  <si>
    <t>Bianca Coetzee</t>
  </si>
  <si>
    <t>Marike Matthee</t>
  </si>
  <si>
    <t>Francois van Niekerk</t>
  </si>
  <si>
    <t>Andries vd Walt</t>
  </si>
  <si>
    <t>Francina Botha</t>
  </si>
  <si>
    <t>Tony Gardiner</t>
  </si>
  <si>
    <t>Elmo Scheffer</t>
  </si>
  <si>
    <t>Pieter Roos</t>
  </si>
  <si>
    <t>Barry Headland</t>
  </si>
  <si>
    <t>Nigel Owen</t>
  </si>
  <si>
    <t>Ria Fouche</t>
  </si>
  <si>
    <t>Elsabie Koster</t>
  </si>
  <si>
    <t>Lizwin Jacobs</t>
  </si>
  <si>
    <t>Michael</t>
  </si>
  <si>
    <t>Alice Erasmus</t>
  </si>
  <si>
    <t>Sasha</t>
  </si>
  <si>
    <t>Tembeka</t>
  </si>
  <si>
    <t>Translator</t>
  </si>
  <si>
    <t>IPOC</t>
  </si>
  <si>
    <t>ATLC Leader</t>
  </si>
  <si>
    <t>Scope approval</t>
  </si>
  <si>
    <t>Tech Test</t>
  </si>
  <si>
    <t>Final RR</t>
  </si>
  <si>
    <t>WIP</t>
  </si>
  <si>
    <t>CAS01234</t>
  </si>
  <si>
    <t>Task 1</t>
  </si>
  <si>
    <t>Task 2</t>
  </si>
  <si>
    <t>Task 3</t>
  </si>
  <si>
    <t>Task 4</t>
  </si>
  <si>
    <t>p4_Marine remote sensing integrated display service platform</t>
  </si>
  <si>
    <t>p2_New direct meteorological service system for agriculture and ranching operators</t>
  </si>
  <si>
    <t>S4-PPQA</t>
  </si>
  <si>
    <t>p3_Shipping production system for cutting capacity</t>
  </si>
  <si>
    <t>p1_Intelligent environmental protection satellite remote sensing monitoring system</t>
  </si>
  <si>
    <t>S2-EPG-MA</t>
  </si>
  <si>
    <t>S3-HR</t>
  </si>
  <si>
    <t>S1-CM</t>
  </si>
  <si>
    <t>integration test case</t>
  </si>
  <si>
    <t>13+ sheets xls. Jan 21?? Each sheet is the evaluation per course by student - class performance, student feedback score, exam score</t>
  </si>
  <si>
    <t>26+sheets xls. Dec 21. version 2. eleven updates. Addition of training records as courses take place. Attendance and course evaluation records. Two sheets per course. Comprehensive.</t>
  </si>
  <si>
    <t>OE document grading  colour key</t>
  </si>
  <si>
    <t>Integration test report</t>
  </si>
  <si>
    <t xml:space="preserve">Explain how you co-ordinate the training needs (and delivery) of projects with the training needs of the organisation? </t>
  </si>
  <si>
    <t>Explain how you make use of the org. training records that you maintain?</t>
  </si>
  <si>
    <t>product integration guide</t>
  </si>
  <si>
    <t>product integration plan</t>
  </si>
  <si>
    <t>product integration checklist</t>
  </si>
  <si>
    <t>detailed design manual</t>
  </si>
  <si>
    <t>change request form</t>
  </si>
  <si>
    <t>configuration management process</t>
  </si>
  <si>
    <t>change results report</t>
  </si>
  <si>
    <t>configuration library content list</t>
  </si>
  <si>
    <t>requirements specification</t>
  </si>
  <si>
    <t>review report_requirements specification</t>
  </si>
  <si>
    <t>test plan</t>
  </si>
  <si>
    <t>integration test report</t>
  </si>
  <si>
    <t>system test report</t>
  </si>
  <si>
    <t>acceptance plan</t>
  </si>
  <si>
    <t>acceptance report</t>
  </si>
  <si>
    <t>project planning process</t>
  </si>
  <si>
    <t>project approval process</t>
  </si>
  <si>
    <t>business objective decomposition;</t>
  </si>
  <si>
    <t>CAR summary report</t>
  </si>
  <si>
    <t>adequate</t>
  </si>
  <si>
    <t>does the document cover all of the practice, or only part or none of the practice</t>
  </si>
  <si>
    <t>sufficiency</t>
  </si>
  <si>
    <t>to what extent is the intent, value, or information required by the practice met</t>
  </si>
  <si>
    <t>organisation policy</t>
  </si>
  <si>
    <t>org. process improvement plan</t>
  </si>
  <si>
    <t>project metrics chart (plan; actual)</t>
  </si>
  <si>
    <t xml:space="preserve">process quality monitoring report </t>
  </si>
  <si>
    <t>annual training summary report</t>
  </si>
  <si>
    <t>org_pqa issue tracking form</t>
  </si>
  <si>
    <t>org_qa program</t>
  </si>
  <si>
    <t>process improvement summary report</t>
  </si>
  <si>
    <t>process improvement proposal table</t>
  </si>
  <si>
    <t>lessons learned</t>
  </si>
  <si>
    <t>repository of processes</t>
  </si>
  <si>
    <t>project weekly report</t>
  </si>
  <si>
    <t>software handover plan</t>
  </si>
  <si>
    <t xml:space="preserve">review report_project plan </t>
  </si>
  <si>
    <t>project definition process_tailoring result</t>
  </si>
  <si>
    <t>project plan</t>
  </si>
  <si>
    <t>project schedule</t>
  </si>
  <si>
    <t>configuration management plan</t>
  </si>
  <si>
    <t>- How do you track stakeholder involvement as per the plan?</t>
  </si>
  <si>
    <t>strategic training plan</t>
  </si>
  <si>
    <t>internal instructor training program</t>
  </si>
  <si>
    <t>review report_training plan</t>
  </si>
  <si>
    <t>project training plan</t>
  </si>
  <si>
    <t>qa guidelines</t>
  </si>
  <si>
    <t>qa process</t>
  </si>
  <si>
    <t>wbs task breakdown guide</t>
  </si>
  <si>
    <t>gap analysis report (diagnostic report)</t>
  </si>
  <si>
    <t>16 slide presentation_gaps assessed by PA_no date</t>
  </si>
  <si>
    <t>org_configuration management plan</t>
  </si>
  <si>
    <t>Explain the peer review process that you follow?
What procedures and supporting materials do you have in place to perform peer reviews?</t>
  </si>
  <si>
    <t>Characterisation</t>
  </si>
  <si>
    <t>Recommendation</t>
  </si>
  <si>
    <t>Document Review</t>
  </si>
  <si>
    <t>Recommendations</t>
  </si>
  <si>
    <t>Use the Characterisation row to indicate - in the OE review stage, in the interview stage, and in the Findings stage - to what degree the Practice is met</t>
  </si>
  <si>
    <t>Use the Recommendation row to indicate where recommendations might be added</t>
  </si>
  <si>
    <t>How to use the TV sheet …</t>
  </si>
  <si>
    <t>如何使用电视表...</t>
  </si>
  <si>
    <t>organizational DAR report;</t>
  </si>
  <si>
    <t>data quality checklist</t>
  </si>
  <si>
    <t>organizational measurement plan;</t>
  </si>
  <si>
    <t>org. metrics chart</t>
  </si>
  <si>
    <t>EPG work group_minutes</t>
  </si>
  <si>
    <t>org. process improvement pilot summary report</t>
  </si>
  <si>
    <t>org. process improvement pilot plan (action plan)</t>
  </si>
  <si>
    <t>process improvement suggestion table</t>
  </si>
  <si>
    <t>employee skills matrix</t>
  </si>
  <si>
    <t>includes employee name (35), role (9) and 17 skills areas (technical, business and process general); includes role responsibilities in detail_3 sheets_apr21_dec22_8 updates_detailed</t>
  </si>
  <si>
    <r>
      <t xml:space="preserve">Explain how you </t>
    </r>
    <r>
      <rPr>
        <b/>
        <sz val="9"/>
        <rFont val="Calibri"/>
        <family val="2"/>
        <scheme val="minor"/>
      </rPr>
      <t>scope</t>
    </r>
    <r>
      <rPr>
        <sz val="9"/>
        <rFont val="Calibri"/>
        <family val="2"/>
        <scheme val="minor"/>
      </rPr>
      <t xml:space="preserve"> the work?
(what to estimate - what is included and what is excluded)?</t>
    </r>
  </si>
  <si>
    <t>quarterly training summary report</t>
  </si>
  <si>
    <t>course evaluation form; includes checklist items on lecturer, materials, environment and overall experience_single page</t>
  </si>
  <si>
    <t>metrics and analysis guide</t>
  </si>
  <si>
    <t>standard process tailoring / cutting guide</t>
  </si>
  <si>
    <t>PAL folder structure diagram_single sheet</t>
  </si>
  <si>
    <t>standard process_comprehensive</t>
  </si>
  <si>
    <t>evaluate processes for effectiveness and usefulness;
analyse process performance;
examine results of evaluations, appraisals, audits;
record and communicate results;
submit improvements;</t>
  </si>
  <si>
    <t>identified issues
actions on issues</t>
  </si>
  <si>
    <t>decision analysis</t>
  </si>
  <si>
    <t>annual training program_past year</t>
  </si>
  <si>
    <t>project_pqa work report</t>
  </si>
  <si>
    <t xml:space="preserve">org. measurement plan. </t>
  </si>
  <si>
    <t xml:space="preserve"> includes 13 courses; strong technology slant, also CMMI, business, management; Includes lecturer, audience,  BOs_good selection_sheet on BOs for 3 years and key objectives_3 sheets_Jan 22</t>
  </si>
  <si>
    <t>org_pqa work report</t>
  </si>
  <si>
    <t xml:space="preserve">2022 training summary_record of courses - includes_attendees, trainers, date, training types (cat.), cost_no actuals only an overall estimate, goals achieved_only reflect courses completed, problems_student time spent, process improvement suggestions_none, LL_ refine course arrangement_adequate_9pp doc_dec 22 </t>
  </si>
  <si>
    <t>P3 project metrics_ includes PO's; defn of measures; workload (FP); cost (overall); schedule (days); reviews (questions); defects (bugs/FP, by stage); no test case analysis_comprehensive_9 sheet_mar 23_</t>
  </si>
  <si>
    <t>org_process improvement milestone report</t>
  </si>
  <si>
    <t>project_metrics statistics, charts (plan; actual)</t>
  </si>
  <si>
    <t>org_pqa issue list_includes QA issues (10) for OSFs only; date; ownership; cause; correction; responsible; resolution date_sufficient_10 items for 2022 _4 sheets_dec22_4 ver_updated quarterly</t>
  </si>
  <si>
    <t>org_pqa issue tracking table</t>
  </si>
  <si>
    <t>proj_pqa work report_includes analysis of n-c's at release stage of project; analysis by PA; numeric analysis only, includes 4 months of trend; no evaluation of processes and problems_ 4 sheets_feb23_4 ver_adequate</t>
  </si>
  <si>
    <t>proc qual monitoring report_includes pqa trends; problem distribution and analysis; compliance by project/ function; issues; recommendations; pqa work summary; pqa plan_good numeric analysis, little recommendation detail_7pp doc_dec22_quarterly</t>
  </si>
  <si>
    <t>annual training program_current year</t>
  </si>
  <si>
    <t>project_qa_plan</t>
  </si>
  <si>
    <t>org_process improvement summary report</t>
  </si>
  <si>
    <t>process improvement summary_includes schedule; BO-PO-process-subprocess breakdown; performance against POs; defect down trend; PI down trend_satisfactory_7slides ppt</t>
  </si>
  <si>
    <t>org_ risk and opportunity library</t>
  </si>
  <si>
    <t xml:space="preserve">includes the analysis of metrics of ten projects (two tables?)_workload (plan, actual); productivity (workload FPs); progress (days_plan, actual); cost (overall); quality reviews (questions);  test defects; PQA n-c's (percent); reqm changes FPs; overall scoring 21 and 22; minutes of assessment_judge scoring_some process improvement suggestion (3) / comment _comprehensive_12 sheets_sep 21_dec 22_ver 1.5_five updates. </t>
  </si>
  <si>
    <t>org_work environment standards</t>
  </si>
  <si>
    <t>work envirnment standards includes_database, network, management platforms, software tools, testing_comprehensive_1 sheet_no date</t>
  </si>
  <si>
    <t>includes list of stakeholder engagements, dates, parties, content</t>
  </si>
  <si>
    <t>?</t>
  </si>
  <si>
    <t>4 months</t>
  </si>
  <si>
    <t>12 months</t>
  </si>
  <si>
    <t>3 months</t>
  </si>
  <si>
    <t>3.5</t>
  </si>
  <si>
    <t>3.3</t>
  </si>
  <si>
    <t>9.2</t>
  </si>
  <si>
    <t>5.3</t>
  </si>
  <si>
    <t>PI Suggestion table - 40 PI's from sep21 to dec22</t>
  </si>
  <si>
    <t>conversion points</t>
  </si>
  <si>
    <t>number pm</t>
  </si>
  <si>
    <t>process improvement suggestions_includes 40; all in 2021/22; 0 in 2023; declining from 3.5 pm to 3.3 pm to 0 pm; conversion pts from 9.2 to 5.3 pm_1 sheet xls</t>
  </si>
  <si>
    <t>process deployment plan (definition action plan)</t>
  </si>
  <si>
    <t>process asset release notice (OSSP release record)</t>
  </si>
  <si>
    <t>user requirements specification (manual)</t>
  </si>
  <si>
    <t>demand research report (record)</t>
  </si>
  <si>
    <t>review application form_requirements specification</t>
  </si>
  <si>
    <t>requirements (demand) tracking matrix</t>
  </si>
  <si>
    <t>review report_test cases</t>
  </si>
  <si>
    <t>review application_test case</t>
  </si>
  <si>
    <t>integration testing guide</t>
  </si>
  <si>
    <t>Of all the testing assets available, the Requirements Traceability Matrix is perhaps one of the most valuable items because it tells not only the extent of testing (coverage), but also the need for updating tests when requirements change. The RTM also can be a valuable tool to aid in evaluating test results if bi-directional traceability has been established. Tools can greatly facilitate this effort. "you can also see the history of all changes to a requirement"</t>
  </si>
  <si>
    <t>Release Date</t>
  </si>
  <si>
    <t>Latest Date</t>
  </si>
  <si>
    <t># Changes Versions</t>
  </si>
  <si>
    <t># Pages</t>
  </si>
  <si>
    <t>checklist with multiple items (26+), reviewers (10+), record of defects identified</t>
  </si>
  <si>
    <t>includes work products; reviewers; defects identified; defects resolved; follow-up if required; dates</t>
  </si>
  <si>
    <r>
      <rPr>
        <b/>
        <sz val="11"/>
        <color theme="1"/>
        <rFont val="Calibri Light"/>
        <family val="2"/>
        <scheme val="major"/>
      </rPr>
      <t>Comment</t>
    </r>
    <r>
      <rPr>
        <sz val="11"/>
        <color theme="1"/>
        <rFont val="Calibri Light"/>
        <family val="2"/>
        <scheme val="major"/>
      </rPr>
      <t xml:space="preserve"> - document to practice match</t>
    </r>
  </si>
  <si>
    <r>
      <rPr>
        <b/>
        <sz val="11"/>
        <color theme="1"/>
        <rFont val="Calibri"/>
        <family val="2"/>
        <scheme val="minor"/>
      </rPr>
      <t>Characterisation</t>
    </r>
    <r>
      <rPr>
        <sz val="11"/>
        <color theme="1"/>
        <rFont val="Calibri"/>
        <family val="2"/>
        <scheme val="minor"/>
      </rPr>
      <t xml:space="preserve"> - mark as FM or LM or PM …</t>
    </r>
  </si>
  <si>
    <t>record of interview_includes feature functions listed_sign-off by client</t>
  </si>
  <si>
    <t>detailed requirements; record of change history; two-way sign-off including changes; numbered requirements; description; priority; activity flow; entry, output; (no use cases); prototype screens; interfaces; non-funtional; s/w, h/w, web environment.</t>
  </si>
  <si>
    <t>user requirements  confirmation</t>
  </si>
  <si>
    <t>includes work products; reviewers; confirmation reporting; follow-up if required; dates</t>
  </si>
  <si>
    <r>
      <rPr>
        <b/>
        <sz val="11"/>
        <color theme="1"/>
        <rFont val="Calibri"/>
        <family val="2"/>
        <scheme val="minor"/>
      </rPr>
      <t>Reference</t>
    </r>
    <r>
      <rPr>
        <sz val="11"/>
        <color theme="1"/>
        <rFont val="Calibri"/>
        <family val="2"/>
        <scheme val="minor"/>
      </rPr>
      <t xml:space="preserve"> - anticipated Inclusions</t>
    </r>
  </si>
  <si>
    <r>
      <rPr>
        <b/>
        <sz val="11"/>
        <color theme="1"/>
        <rFont val="Calibri"/>
        <family val="2"/>
        <scheme val="minor"/>
      </rPr>
      <t>Reference</t>
    </r>
    <r>
      <rPr>
        <sz val="11"/>
        <color theme="1"/>
        <rFont val="Calibri"/>
        <family val="2"/>
        <scheme val="minor"/>
      </rPr>
      <t xml:space="preserve"> - common exclusions</t>
    </r>
  </si>
  <si>
    <t>X</t>
  </si>
  <si>
    <t>cross-org. improvement opportunities not identified</t>
  </si>
  <si>
    <r>
      <t>Grade the</t>
    </r>
    <r>
      <rPr>
        <b/>
        <sz val="11"/>
        <color theme="1"/>
        <rFont val="Calibri"/>
        <family val="2"/>
        <scheme val="minor"/>
      </rPr>
      <t xml:space="preserve"> full Document </t>
    </r>
    <r>
      <rPr>
        <sz val="11"/>
        <color theme="1"/>
        <rFont val="Calibri"/>
        <family val="2"/>
        <scheme val="minor"/>
      </rPr>
      <t>using the document grading colour key</t>
    </r>
  </si>
  <si>
    <t>Add comment, inclusions and exclusions to Assessium, as necessary</t>
  </si>
  <si>
    <t>Interviews</t>
  </si>
  <si>
    <t>Use standard questions</t>
  </si>
  <si>
    <t>Probe and follow-up on gaps and questions using the gradings and documents listed</t>
  </si>
  <si>
    <t xml:space="preserve">文件审查 </t>
  </si>
  <si>
    <t xml:space="preserve">访谈 </t>
  </si>
  <si>
    <t>使用标准问题</t>
  </si>
  <si>
    <t>使用列出的分级和文件，对差距和问题进行探究和跟踪。</t>
  </si>
  <si>
    <t xml:space="preserve">特征描述 </t>
  </si>
  <si>
    <t xml:space="preserve">建议 </t>
  </si>
  <si>
    <t>使用特征描述行来表明--在OE审查阶段、访谈阶段和结果阶段--在多大程度上符合实践的要求。</t>
  </si>
  <si>
    <t>使用建议行来指出可能需要增加的建议。</t>
  </si>
  <si>
    <t>product release list</t>
  </si>
  <si>
    <t>org_configuration management report</t>
  </si>
  <si>
    <t>org_configuration audit report</t>
  </si>
  <si>
    <t>data quality standards guide</t>
  </si>
  <si>
    <t>project management process</t>
  </si>
  <si>
    <t>Improvement Effect Analysis Report (unit quality improvement analysis)</t>
  </si>
  <si>
    <t>Current Content - Comment</t>
  </si>
  <si>
    <t>Standard Content - Expected</t>
  </si>
  <si>
    <t>analysis of QA work in OSFs; EPG, OT and CM; by quarter; overall results for year; evaluation of processes and problems_comprehensive_4 sheets_dec22_reviewed</t>
  </si>
  <si>
    <t>standard process library; OSSP; org wealth bank standards</t>
  </si>
  <si>
    <t xml:space="preserve">Lecturer level requirements, qualifications.  Internal training instructor pool.  Qualifications, Relevant teaching expertise, </t>
  </si>
  <si>
    <t>reasons</t>
  </si>
  <si>
    <t>functional estimation method; analogy estimation method; expert estimation method_detailed, direct reference to proj_estimation table_standard guide</t>
  </si>
  <si>
    <t>includes data analysis user guidelines, process improvement proposal, management support workload; project scale and requirements and cost of the defects in the various areas of the project; projects include product quality, services quality, project management, personnel capability and communication; lists items like quality of deliverables and speed of problem solving and reasons for low scoring in quality of deliverables and delivery management</t>
  </si>
  <si>
    <t>many lines; all phases; acceptance; monitoring; milestones;  metrics; QA; CM; training; Gant - to show dependencies; plan and actuals - otherwise where are they being reported</t>
  </si>
  <si>
    <t xml:space="preserve"> x issues identified; description, type, analysis, solution, tracking, duration
also project review report includes defect tracking table</t>
  </si>
  <si>
    <t>training process</t>
  </si>
  <si>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r>
      <rPr>
        <sz val="10"/>
        <rFont val="Calibri"/>
        <family val="2"/>
        <scheme val="minor"/>
      </rPr>
      <t xml:space="preserve"> Who checks their resolution?</t>
    </r>
  </si>
  <si>
    <r>
      <rPr>
        <sz val="10"/>
        <rFont val="Calibri"/>
        <family val="2"/>
      </rPr>
      <t>Where do you record the results of quality assurance activities? How do you use the results? Are they shared across projects? What analysis - common areas of non-compliance, repeat offenders? What actions follow?</t>
    </r>
  </si>
  <si>
    <r>
      <rPr>
        <sz val="10"/>
        <rFont val="Calibri"/>
        <family val="2"/>
      </rPr>
      <t>What do you do with the improvement opportunities that you identify?  Do you follow-up on the use of these opportunities identified? What opportunities have you identified in the past 6 months?</t>
    </r>
  </si>
  <si>
    <t>- How do you evaluate and approve the design? and how do you address identified issues?</t>
  </si>
  <si>
    <t>- Which design criteria did you consider for this project? What other design criteria do you sometime use?</t>
  </si>
  <si>
    <t>- For which components did you consider alternatives? Why? What alternative solutions did you make?</t>
  </si>
  <si>
    <t>- How do you make build, buy or re-use decisions?  What do you consider?</t>
  </si>
  <si>
    <t>- What was the most important design decision you had to make? How did you use criteria to select your solutions?</t>
  </si>
  <si>
    <t>How did you design the solution interfaces (or connections)? What criteria were used?</t>
  </si>
  <si>
    <t>- Describe your integration strategy? In other words, how do you execute the solution build?</t>
  </si>
  <si>
    <t>- Describe the procedures and criteria you use to integrate components and solutions (for building the solution and checking the build)?</t>
  </si>
  <si>
    <t>- How do you ensure, before integration, that each component has been properly identified and operates according to its requirements and design?</t>
  </si>
  <si>
    <t>- How do you evaluate, after integration, that the integrated components conform to the solution's requirements and design?</t>
  </si>
  <si>
    <t>-(If not yet answered_2.3) Describe the integration of the components - how you follow the strategy?</t>
  </si>
  <si>
    <t>- How do you review and keep the interface (or connection) descriptions up to date (for coverage, completeness, and consistency) throughout the solution's life?</t>
  </si>
  <si>
    <t>- How do you confirm, before integration, that component interfaces (or connections) comply with interface (or connection) descriptions?</t>
  </si>
  <si>
    <t>- (If not yet answered) How do you evaluate the interface (or connection) compatibility of integrated components, after integration?</t>
  </si>
  <si>
    <t>- How do you consolidate these needs, expectations, constraints, and interfaces into a set of prioritized requirements?</t>
  </si>
  <si>
    <t>- Explain how you develop understanding on the meaning of the requirements with the requirements providers? (evaluation and acceptance)</t>
  </si>
  <si>
    <t>- (If not yet answered) Explain how or what commitments you obtain from project participants (developers, testers, etc) that they can implement the requirements?</t>
  </si>
  <si>
    <t>What bidirectional traceability do you develop and maintain between the requirements, and other work products or planned activities?</t>
  </si>
  <si>
    <t>- What types of operational concepts and scenarios do you develop for requirements?</t>
  </si>
  <si>
    <t>- Explain how you allocate requirements for implementation?</t>
  </si>
  <si>
    <t>- Explain how you identify, develop and maintain the interface or connection requirements?</t>
  </si>
  <si>
    <t>- (If not yet answered) How do you ensure that the requirements are necessary and sufficient?</t>
  </si>
  <si>
    <t>- (If not yet answered) How do you balance the stakeholder needs and constraints?</t>
  </si>
  <si>
    <t>- How do you validate the requirements to ensure that the resulting solution will perform as intended in the target environment?</t>
  </si>
  <si>
    <t>Explain how you prepare for and perform peer reviews?  How do you decide who will participate in each? Does it change?</t>
  </si>
  <si>
    <t>Explain the process to resolve the issues identified in the peer reviews. Where are the results recorded? How are the actions tracked?</t>
  </si>
  <si>
    <t>Explain how you analyse the results? What data is analysed? How do you use the analysis of the results?  Is it combined across projects?</t>
  </si>
  <si>
    <t>Describe the procedures for verification and for validation.  How are these developed and updated?  How much do they change?</t>
  </si>
  <si>
    <t>Describe what criteria you use for verification and validation. How are they developed  and maintained?</t>
  </si>
  <si>
    <t>- Did you develop the process assets, re-use existing process assets, or buy the process assets? Which were developed or re-used, and which purchased?
Analysis?</t>
  </si>
  <si>
    <t>- How are the process assets made available to the organisation? How do you deploy new or updated process assets?</t>
  </si>
  <si>
    <t>- Explain what strategy is in place for building and improving the process assets? What process is defined for developing process assets?</t>
  </si>
  <si>
    <t>- What process architecture is in place that describes the structure and interrelationships of the organization's processes?</t>
  </si>
  <si>
    <t>-How are the process assets developed, updated and made available for use in the organisation?</t>
  </si>
  <si>
    <t>- How do you use tailoring guidelines for your standard process assets? Do you update the tailoring guidelines? How? Are waivers granted?
How do you update the tailoring guidelines?</t>
  </si>
  <si>
    <t>- What work environment standards have been established and are maintained for the process assets?</t>
  </si>
  <si>
    <t>How do you identify improvements in processes and process assets?</t>
  </si>
  <si>
    <t>What plans or actions are followed to implement the identified improvements? How do you select the improvements?</t>
  </si>
  <si>
    <t>Explain how you link or map your process improvements to business objectives?</t>
  </si>
  <si>
    <t xml:space="preserve">How do you identify which processes are the largest contributors to meeting the business objectives? </t>
  </si>
  <si>
    <t>Do you explore and evaluate new processes, or techniques, methods and tools, to identify potential new improvements opportunities? Explain how.</t>
  </si>
  <si>
    <t>What support (including mechanisms, plans, co-ordination, review) is provided for implementing and sustaining new process improvements?</t>
  </si>
  <si>
    <t>How are the organisational standard processes and process assets deployed?</t>
  </si>
  <si>
    <t>What operational definitions of the measures do you have (who to collect, what to collect, when to collect)? How and how often are they updated?</t>
  </si>
  <si>
    <t>Explain how you collect the measurement data? Who collects and reports what (project, organisational)?</t>
  </si>
  <si>
    <t>How do you analyse the performance and measurement data?</t>
  </si>
  <si>
    <t>Where do you store the measurement data and analysis results? How is it stored? (as consolidated excel sheets? all historical projects?)</t>
  </si>
  <si>
    <t>What actions are taken to address issues identified in meeting performance objectives?</t>
  </si>
  <si>
    <t>How are measurement objectives traced to business objectives? How are they updated?</t>
  </si>
  <si>
    <t>*What standard process did you use to develop the measurement definitions? How did you develop the set of measurement definitions and how do you update and improve them?</t>
  </si>
  <si>
    <t>How do you ensure data quality of the measurements? What data quality checks do you carry out?</t>
  </si>
  <si>
    <t>Describe how the measurement repository is set-up? What does it contain?</t>
  </si>
  <si>
    <t>How do you analyse organization performance? What measurement reports are used? How do you determine performance improvement needs?</t>
  </si>
  <si>
    <t>How do you communicate performance results within the organisation? What is communicated and when?</t>
  </si>
  <si>
    <t>How do you identify and record the skills and knowledge needed for each role? And for each individual? How do you determine the gap in order to determine training needs?
How is this communicated and agreed with management and staff?</t>
  </si>
  <si>
    <t>What training records are kept?</t>
  </si>
  <si>
    <t>Explain how you identify strategic training needs? Explain how you identify short-term training needs?</t>
  </si>
  <si>
    <t>Explain how you develop, review and update the strategic training plan? and how you develop, review and update the short-term training plans?</t>
  </si>
  <si>
    <t>Explain how you establish and maintain a training capability for the organisation? What methods do you use - classroom, computer, self-study, on-the-job training? Do you develop training material(or trainers)  internally or acquire it externally?</t>
  </si>
  <si>
    <t>-Explain how you identify and analyse risks? (identify impact and probability) How you identify and analyse opportunities? (assess cost and benefit)</t>
  </si>
  <si>
    <t>- How do you monitor identified risks or opportunities (frequency, meetings) and communicate this status to affected stakeholders (reporting)?</t>
  </si>
  <si>
    <t>- Explain how you make use of categories for (i) risks and (ii) opportunities? Do you have standard categories for risks and a library of common expected risks?</t>
  </si>
  <si>
    <t>- What parameters for risk or opportunity analysis are defined and how are they used? How do you define thresholds to trigger actions - such as mitigation activities, contingency plans, opportunity action plans?</t>
  </si>
  <si>
    <t>- Explain the strategy you have in place to manage risks and the opportunities?  How was it developed and how is it maintained?</t>
  </si>
  <si>
    <t>- Explain the risk and opportunity management plans that you have developed and maintain? (risk - mitigation and contingency plans; opportunity - leverage plans)</t>
  </si>
  <si>
    <t>- Explain how you manage risk or opportunity items using the management plans? Where are the plans tracked to completion?</t>
  </si>
  <si>
    <t xml:space="preserve">Explain how you estimate the size and complexity of the work? (eg. function points, line os code, numbers of UCs, workstations, network points, data records, etc)? </t>
  </si>
  <si>
    <t>Explain how you use the size estimates to develop effort, duration and cost estimates? How do you use these estimates to schedule the work?</t>
  </si>
  <si>
    <t>(if not answered) Explain how your estimation method works? What method do you use? What is it called?</t>
  </si>
  <si>
    <t>Explain how you make use of the org. measurement repository to perform your estimating? What do you make use of? How are the estimates in the repository improved and updated?</t>
  </si>
  <si>
    <t>-Do you have a specific approach for doing the work? (waterfall, iterative, agile etc) Which approaches do you use?</t>
  </si>
  <si>
    <t>- What information do you keep in your project plan? How do you ensure consistency? When do you update it? How often do you update it?</t>
  </si>
  <si>
    <t>- How do you review the plans with stakeholders, and how do you get commitment to the plans?
How do you review the plans with stakeholders? How do you get commitment to the plans? Where is it documented? (internal and external)</t>
  </si>
  <si>
    <t>- How do you make use of tailoring guidelines to develop the plan?</t>
  </si>
  <si>
    <t>- How do you use the project process, the process assets (work products) and the measurement repository to develop your plan and keep it updated?</t>
  </si>
  <si>
    <t>- Explain how you use organisational standards to plan for your project environment?</t>
  </si>
  <si>
    <t>- Explain how you track actual results achieved (size, effort, duration, or cost) against planned values?</t>
  </si>
  <si>
    <t>- Explain how you manage the project using the project plan, the schedule and the project process? What monitoring results are addressed in what meetings?</t>
  </si>
  <si>
    <t xml:space="preserve">- How do you select which outcomes (opportunities, defects) to analyse? Do you have a list of outcomes for analysis?
</t>
  </si>
  <si>
    <t>-How do you analyse the causes of the issues? Do you have a list of actions to address the causes identified?</t>
  </si>
  <si>
    <t>- How do you select actions proposals to address identified causes?  How do you manage the plans and track the actions to completion?</t>
  </si>
  <si>
    <t>- What data is recorded about the resolution of the root cause? What analysis of this data is carried out?</t>
  </si>
  <si>
    <t xml:space="preserve">- What root cause improvement proposals have been submitted and implemented for changes that have proved to be effective?
</t>
  </si>
  <si>
    <t>- At the decision points in your process, how do you develop criteria for evaluating alternatives?</t>
  </si>
  <si>
    <t>-At these decision points, what alternatives did you identify?  How did you identify these alternatives?</t>
  </si>
  <si>
    <t>- What selection or evaluation methods do you use? Which one did you select in this case? What was the reason to select this method?</t>
  </si>
  <si>
    <t>-At these decision points, what decisions were made? Was this based on the alternatives, criteria and decision methods specified previously?  How were the results communicated for solution?</t>
  </si>
  <si>
    <t>- Explain the roles and levels of decision making authority in the organisation?</t>
  </si>
  <si>
    <r>
      <rPr>
        <sz val="9"/>
        <rFont val="Calibri"/>
        <family val="2"/>
      </rPr>
      <t>- What items are put under configuration management? How do you assign unique identifiers to configuration items?</t>
    </r>
  </si>
  <si>
    <r>
      <rPr>
        <sz val="9"/>
        <rFont val="Calibri"/>
        <family val="2"/>
      </rPr>
      <t xml:space="preserve">- What configuration management system or systems do you have? Describe how you manage and control the items (CIs) and the changes to them? What access control is in place? </t>
    </r>
  </si>
  <si>
    <r>
      <rPr>
        <sz val="9"/>
        <rFont val="Calibri"/>
        <family val="2"/>
      </rPr>
      <t>- Explain how you establish software baselines for further development? What authorisations are required before release? Explain how you establish software releases that form the basis for further development? What baselines do you develop and release - software, project work products, process … ?</t>
    </r>
  </si>
  <si>
    <r>
      <rPr>
        <sz val="9"/>
        <rFont val="Calibri"/>
        <family val="2"/>
      </rPr>
      <t>- Describe how you manage changes to items under configuration management?</t>
    </r>
  </si>
  <si>
    <r>
      <rPr>
        <sz val="9"/>
        <rFont val="Calibri"/>
        <family val="2"/>
      </rPr>
      <t>- What records do you maintain on configuration items? (change history)</t>
    </r>
  </si>
  <si>
    <r>
      <rPr>
        <sz val="9"/>
        <rFont val="Calibri"/>
        <family val="2"/>
      </rPr>
      <t>- How do you ensure the integrity of items under configuration management? How do you ensure the integrity of baselines and releases? How do you conduct audits, what audits are conducted?</t>
    </r>
  </si>
  <si>
    <t>-What processes have you been trained on? Have you received refresher training on any of these processes? Have there been any changes to any of these processes which have required additional training?</t>
  </si>
  <si>
    <t>-Who checks that you are following the process? How often do they check? Do they make sure it is the correct version (most up to date)?</t>
  </si>
  <si>
    <t>- Do you have a standard process to follow?  How do you obtain a copy of the process?  How do you find out if any changes have been made to the process?  Can you get copies of other standard processes?</t>
  </si>
  <si>
    <t>-Do you evaluate the effectiveness of your process? How do you assess the performance of your process and how it can be improved? Do you submit improvement suggestions for your process? How do you submit them?  How often do you submit them? How many have you submitted? What was the suggestion?</t>
  </si>
  <si>
    <t>- Do you look for best practice of your process? Do you look at how other organisations perform the process?  Do you record lessons learned? How often? Do you submit them?  Are they used? Do you use lessons learned from others? How often?</t>
  </si>
  <si>
    <t>What performance measures are collected for the processes you participate in? How is the performance of your processes reported to senior management?</t>
  </si>
  <si>
    <t>How do your performance objectives align to the organisations business's objectives?  What are your kpi's?  How do they support the organisations business objectives?</t>
  </si>
  <si>
    <t>How do senior management ensure that the necessary skills and competencies and the processes align with the goals of the organisation?</t>
  </si>
  <si>
    <t xml:space="preserve">How do senior management communicate the business objectives and the process improvement objectives to you?  How often are you updated on how the organisation is performing against these objectives?
</t>
  </si>
  <si>
    <t xml:space="preserve">What training have you received on the policies, the processes, and the achievement of the performance objectives?  How are you involved in the achievement of the performance objectives?
</t>
  </si>
  <si>
    <t>How does management give feedback on your personal performance? How are you rewarded (or punished) for the achievement of thje business objectives?  How are you rewarded for improved performance of your processes?</t>
  </si>
  <si>
    <t>includes system overview (functional, operating env, design and impl.constraints); integration design, architecture, interface design; non-funct. Design</t>
  </si>
  <si>
    <t>p</t>
  </si>
  <si>
    <t>s</t>
  </si>
  <si>
    <t>review application for - project plan; user specification; req. specification; outline design; detail design; code walkthrough; integration plan and use cases; user manuals;</t>
  </si>
  <si>
    <t>system description - operating env., design and implementation constraints, assumptions, dependencies; functional reqm. (numbered) includes prototypes (screens); performance reqm; interface reqm</t>
  </si>
  <si>
    <t>standard test bug table</t>
  </si>
  <si>
    <t>test report includes system and integration test results; high level summary</t>
  </si>
  <si>
    <t>test report includes system and integration test results</t>
  </si>
  <si>
    <t>guide on writing test plans; includes templates</t>
  </si>
  <si>
    <t>org_QA plan includes  - purpose; scope; personnel and responsibilities; objectives; scheduling; document inspection plan; process activity plan; reporting methods; resource reqm.; measurement plan</t>
  </si>
  <si>
    <t>proj_QA plan includes - purpose; scope; personnel and responsibilities; objectives; scheduling; document inspection plan; process activity plan; reporting methods; resource reqm.; measurement plan</t>
  </si>
  <si>
    <t>includes checklists for PCM, PAD, OT and CM; completed quarterly; analysis of results for the year_includes updates on the control sheet</t>
  </si>
  <si>
    <t>org_pqa issue list_includes QA issues for OSFs only; date; ownership; cause; correction; responsible; resolution date</t>
  </si>
  <si>
    <t>proj_pqa issue list_includes QA issues; description; date; ownership; level; cause; correction; responsible; resolution date</t>
  </si>
  <si>
    <t>org_pqa work report_includes analysis of n-c's in EPG, OT and CM per quarter; overall results for year; evaluation of processes and problems</t>
  </si>
  <si>
    <t>proj_pqa work report_includes analysis of n-c's at stages of project; analysis by PA; numeric analysis, includes x months of trend; evaluation of processes and problems</t>
  </si>
  <si>
    <t>how many from QA? how many in current year?; last update? Sources? Trend?</t>
  </si>
  <si>
    <t>overall summary and analysis of trends across projects and OSFs, quantitative and qualitative analysis, frequencies, re-occurrencies, problems, opportunities, solutions</t>
  </si>
  <si>
    <t>library of standard processes</t>
  </si>
  <si>
    <t>plan for the maintenance of the PAL - accountabilities, permissions, activities</t>
  </si>
  <si>
    <t>EPG work plan includes - purpose; BO's; process improvement analysis; EPG work objectives; PI plan; schedule; training plan; PI priorities; prioritisation criteria; PI risks and opportunities;</t>
  </si>
  <si>
    <t>approach for the development, procurement, re-use of assets; repository structure</t>
  </si>
  <si>
    <t>standard guideline document</t>
  </si>
  <si>
    <t>metrics of projects_schedule deviation, cost deviation, workload deviation; test defects; review metrics; summary of performance</t>
  </si>
  <si>
    <t xml:space="preserve">analysis of metrics of projects_workload (plan, actual); productivity (workload FPs); progress (days_plan, actual); cost (overall); quality reviews (questions);  test defects; PQA n-c's (percent); reqm changes FPs; overall scoring 21 and 22; minutes of assessment_judge scoring_process improvement suggestion / comment </t>
  </si>
  <si>
    <t>operational definitions of measurement</t>
  </si>
  <si>
    <t>includes - purpose, responsibilities, BO's (and decomposition to PA's), annual PI analysis, annual EPG objectives, PI plan, schedule, training plan, PI priorities, criteria, risks and opport.,MA plan</t>
  </si>
  <si>
    <t>process improvement suggestions_check totals - per year; per month; per source (QA, conslt., proj. etc); conversion pts trend; last update</t>
  </si>
  <si>
    <t>pre-appraisal evaluation - gap analysis by consultants by PA - check against Perf. Report  causes and actions;</t>
  </si>
  <si>
    <t>metrics of projects_schedule deviation, cost deviation, workload deviation; test defects; review metrics; improvement objectives; summary of performance</t>
  </si>
  <si>
    <t>breakdown of BO, through PO to process and subprocess</t>
  </si>
  <si>
    <t>release notice - x changes, assets released, plus earlier release</t>
  </si>
  <si>
    <t>process deployment plan includes objectives; scope; schedule; resources; organisation; senior mgt support; co-ordination; risk and opportunity; program changes</t>
  </si>
  <si>
    <t>CAR performed on BO's</t>
  </si>
  <si>
    <t>includes BO decomposition to measures; operational measurement definitions; and MA roles</t>
  </si>
  <si>
    <t>instructor schedule</t>
  </si>
  <si>
    <t>summary table of training courses for the year; table of training area, components and requestors; support of BO's?</t>
  </si>
  <si>
    <t>training summary_record of courses - includes_attendees, trainers, date, training types (cat.), cost_actuals, goals achieved_problems_student time spent, process improvement suggestions, course refinements, arrangements</t>
  </si>
  <si>
    <t>includes training courses for the year; technology, process, business slant; includes lecturer, audience,  Bos and key objectives?</t>
  </si>
  <si>
    <t>three year strategy - Objectives, Exp Trn plan, Staff Trn Program, Snr Management, Middle management, Management Measures  Implentation period  Valid 3 years - annual review?, link to BO's?</t>
  </si>
  <si>
    <t>standard project plan_includes overview; organisation (team structure and responsibilities); work products; lifecycle (desc); process defn (ref.); wbs (ref. -schedule.xls); R&amp;O mgt (desc.); PO's; milestones; data mgt; s/w estimation; DAR plan; equip and tools est ; comms plan (detailed listing incl. freq., internal roles, external); skills plan (detailed listing by team member - gap analysis); training plan (listing); QA plan (ref); CM plan (ref); review plan (detailed listing by product, participants and date); test plan (ref); acceptance plan (ref); metrics plan (ref); maintenance plan (ref); proj tracking plan - critical path and key dependencies plan (detailed listing); proj. work env. (listing); review or update?</t>
  </si>
  <si>
    <t>lecturer list - date?</t>
  </si>
  <si>
    <t>trainer tutorial on curriculum design and presentation - includes awareness; etiquette; techniques and course design</t>
  </si>
  <si>
    <t>summary report of training courses provided_includes comment on implementation and problems</t>
  </si>
  <si>
    <t>single page record of review_no checklist detail</t>
  </si>
  <si>
    <t>includes risk categories;  risks with description, probability, impact, mitigation; opportunities</t>
  </si>
  <si>
    <t>project_estimation table_includes detailed FP estimation tables; tables for size, effort, schedule, and full cost estimation</t>
  </si>
  <si>
    <t>includes all phases; acceptance; monitoring; milestones;  metrics; QA; CM; training; Gant - to show dependencies; plan and actuals</t>
  </si>
  <si>
    <t>standard guide</t>
  </si>
  <si>
    <t>project metrics_ includes PO's; defn of measures; workload (FP); cost (overall); schedule (days); reviews (questions); defects (bugs/FP, by stage); no test case analysis</t>
  </si>
  <si>
    <t>weekly report_includes current work tasks; plan/ actual deviations for workload, size, cost; critical task tracking; next work tasks; issues (?); risks(?); dependencies (?)</t>
  </si>
  <si>
    <t>milestone report_per stage</t>
  </si>
  <si>
    <t>review report_includes single page record of review, participants, requirements and sign-off</t>
  </si>
  <si>
    <t>standard guideline_includes standard process flow diagrams; prototype, incremental,iterative and waterfall models; trimming guidelines</t>
  </si>
  <si>
    <t>process definition document -includes tailoring rules, results, reasons, templates, explanations and approvals_tailoring results</t>
  </si>
  <si>
    <t xml:space="preserve">project metrics_ includes PO's; defn of measures; workload (FP); cost (overall); schedule (days); reviews (questions); defects (bugs/FP, by stage); </t>
  </si>
  <si>
    <t>includes standard table with critical dependencies per stage; solutions</t>
  </si>
  <si>
    <t>dependencies mapped to tasks;
risks and issues tracked weekly</t>
  </si>
  <si>
    <t>purpose; scope; roles and responsibilities; proj baseline plan; CI id; release mgt; repository mgt; tools; library - settings, structure, permissions, back-up and restore; change mgt - baseline, change control,; auditing; status reports; training</t>
  </si>
  <si>
    <t>annual training program</t>
  </si>
  <si>
    <t>training summary report</t>
  </si>
  <si>
    <t>lessons learned; good detail in each lesson captured</t>
  </si>
  <si>
    <t>org_metrics library_historical</t>
  </si>
  <si>
    <t>includes - 2 years data; effort, progress, cost, defect density, some trend analysis</t>
  </si>
  <si>
    <t>org. process improvement schedule</t>
  </si>
  <si>
    <t>single sheet list of tasks (106) - duration, start, complete, resource_plan, no actual, all EPG tasks</t>
  </si>
  <si>
    <t>includes - overview, progress, risk, review, quality assurance, CM, problems and causes, suggestions for improvement, lessons learned</t>
  </si>
  <si>
    <t>standard process for project approval</t>
  </si>
  <si>
    <t>proj_resource plan</t>
  </si>
  <si>
    <t>proj_measurement plan</t>
  </si>
  <si>
    <t>proj_approval process</t>
  </si>
  <si>
    <t>standard process</t>
  </si>
  <si>
    <t>project summary report</t>
  </si>
  <si>
    <t>training score sheet</t>
  </si>
  <si>
    <t>training attendance records / register</t>
  </si>
  <si>
    <t>standard guidelines</t>
  </si>
  <si>
    <t>standard PA development process</t>
  </si>
  <si>
    <t>demand research plan</t>
  </si>
  <si>
    <t>one reqm change; includes functions (numbered, named, described - 9 primary); interfaces (5); non-functional reqms._adequate, reviewed and approved, no priorities?</t>
  </si>
  <si>
    <t>review report_user requirements specification</t>
  </si>
  <si>
    <t>requirements change detail; change impact on related work products</t>
  </si>
  <si>
    <t>requirements change request form</t>
  </si>
  <si>
    <t>requirements change detai</t>
  </si>
  <si>
    <t>list of deliverables</t>
  </si>
  <si>
    <t>includes product, documents, acceptance details, sign-off</t>
  </si>
  <si>
    <t>system test cases</t>
  </si>
  <si>
    <t>integration test cases</t>
  </si>
  <si>
    <t>trial run cases</t>
  </si>
  <si>
    <t>trial run report</t>
  </si>
  <si>
    <t>EPG Charter</t>
  </si>
  <si>
    <t>org_metrics library_charts, table, statistics</t>
  </si>
  <si>
    <t>review checklists_project plan</t>
  </si>
  <si>
    <t>part of a full set of project review checklists</t>
  </si>
  <si>
    <t>lifecycle model guide</t>
  </si>
  <si>
    <t>guide to waterfall vs iterative</t>
  </si>
  <si>
    <t>How do you derive measurement objectives from your business needs? How and how often are they updated?</t>
  </si>
  <si>
    <t xml:space="preserve">includes - version history; funct. reqmts and interfaces; numbered; priority; design modules; coding modules; test cases (system, integration; change dates; change id. and record; </t>
  </si>
  <si>
    <t>customer and PM two-way sign-off - confirmation that requirements can meet customer needs</t>
  </si>
  <si>
    <t>acceptance test bug table</t>
  </si>
  <si>
    <t>review checklists_test plan and cases</t>
  </si>
  <si>
    <t>project_pqa issue tracker</t>
  </si>
  <si>
    <t>basic plan - includes team member, choice of research methods; survey objects; schedule</t>
  </si>
  <si>
    <t>Cross Refer</t>
  </si>
  <si>
    <t>comprehensive- includes_overview, terms, charter, milestones, critical tasks, plans for - org and personnel, handover, measurement, resource mgt, data mgt, monitoring, stakeholder mgt, review, risk mgt, and CAR/ DAR and Change Control Mechanisms - QA, CM, Test</t>
  </si>
  <si>
    <t>review checklists for - project plan; user specification; req. specification; outline design; detail design; code walkthrough; integration plan and use cases; user manuals;  including PP review, completed, defects followed up</t>
  </si>
  <si>
    <t>review report for - project plan; user specification; req. specification; outline design; detail design; code walkthrough; integration plan and use cases; user manuals;  includes distribution analysis of defects; defects graded; tracked to closure;</t>
  </si>
  <si>
    <t>release notice - x changes, assets released, plus earlier release; announcement of process asset release(s)</t>
  </si>
  <si>
    <t>includes - purpose, responsibilities, members, BO's (and decomposition to PA's), annual PI analysis, annual EPG objectives, PI plan, schedule, training plan, PI priorities, criteria, risks and opport.,MA plan</t>
  </si>
  <si>
    <t>includes employee name and skills areas (technical, business and process general); assessment of skills levels 1-5; includes role responsibilities for functions - does assessment cover all skills and all staff</t>
  </si>
  <si>
    <t>includes training courses for the year; technology, process, business slant; includes lecturer, audience,  BOs and key objectives? Review history?</t>
  </si>
  <si>
    <t>includes_stage, task, planned start - end date, (revised start - end date, actual start - end date - see MC) duration, dependencies, resp., status, remarks_line format / Gant</t>
  </si>
  <si>
    <t>project_estimation table_includes detailed FP estimation tables; tables for size, effort, schedule, and full cost estimation; re-use analysis</t>
  </si>
  <si>
    <t>comprehensive- includes_overview, terms, charter, milestones, critical tasks, plans for - org and personnel, handover, measurement, resource mgt, data mgt, monitoring, stakeholder mgt, review, risk mgt, and CAR/ DAR and Change Control Mechanisms - QA, CM, Test plans</t>
  </si>
  <si>
    <t>proj_configuration audit report</t>
  </si>
  <si>
    <t xml:space="preserve">student evaluation table </t>
  </si>
  <si>
    <t>processes and support functions (process improvement, project mgt, s/w eng., CM, QA, PR, metrics, DAR, Training, team culture) ; each section details roles, responsibilities, requirements and process to be followed</t>
  </si>
  <si>
    <t>includes - purpose, responsibilities, BO's (and decomposition to PA's), annual PI analysis, annual EPG objectives, PI plan, schedule, training plan, PI priorities, criteria, risks and opport.MA plan</t>
  </si>
  <si>
    <t>includes - phase summary (? refers to pilot set-up), progress and workload (schedule), process quality (summary of n-c's per PA, only OSFs), risks (2)and opportunities, problems, lessons learned (req. analysis of tools and workflows, treat improv. as a log term task, incr integration of work)</t>
  </si>
  <si>
    <t>plan for CMMI3 implementation (all PA's)_includes_target; scope; schedule; task detail; resources; training prog.; co-ordination; risk; changes</t>
  </si>
  <si>
    <t>summary report includes_tasks completed; summary of tasks; resources; training completed (PA domains)(aug22); related PM and S/W tech trg; risks</t>
  </si>
  <si>
    <t>MSC_one member only?; EPG process responsibilities_one PM for ProjM, and one PM for Eng.</t>
  </si>
  <si>
    <t>record of monthly meeting; includes_comment on task completion; risks and issues identified</t>
  </si>
  <si>
    <t>record of training courses, dates, attendees, objectives, hours, trainer and implementation; Addition of training records as courses take place. Attendance and course evaluation records. Two sheets per course. Comprehensive.</t>
  </si>
  <si>
    <t xml:space="preserve"> includes roles (5) and detailed breakdown of measures supporting BO's (20 rows)</t>
  </si>
  <si>
    <t>proj_training plan</t>
  </si>
  <si>
    <t>S</t>
  </si>
  <si>
    <t>resource plan_human resources, names, skills, roles; s/w, h/w, environment</t>
  </si>
  <si>
    <t>proj_stakeholder management table</t>
  </si>
  <si>
    <t>proj_key (critical) dependency tracking table</t>
  </si>
  <si>
    <t>proj_issue tracker, problem management table</t>
  </si>
  <si>
    <t>proj_metrics statistics, charts (plan; actual)</t>
  </si>
  <si>
    <t>EST, GOV</t>
  </si>
  <si>
    <t>plan includes_purpose; scope; constraints; life cycle (milestones, review, work products, objectives); schedule (timing, ref to wbs); oversight (supervision) ; plans for HR (team, roles, experience, skills); training; environment (h/w, s/w, tools); data mgt; critical dependencies (time, resources); communications (internal, external); stakeholder involvement; risk mgt; s/w engineering (reqms, design, implementation, testing); project dependency (metrics, CM, QA, accreditation); DAR_check upfront customer involvement, only at acceptance?</t>
  </si>
  <si>
    <t>includes overview (system, documentation); reference materials; s/w support resources (facilities, h/w, s/w, doc., personnel, other); component interrelationsips; processes; training; change areas; handover plan</t>
  </si>
  <si>
    <t>weekly report_includes current work tasks (this week, next week); task_start, end, responsible (plan, actual, deviation, action); size, cost, schedule, workload (plan, actual, deviation, action); critical task tracking; issues_identified, actions; risks_identified, actions, dependencies_actions;</t>
  </si>
  <si>
    <t>includes - list of deliverables; product evaluation report; acceptance test report; acceptance test defect analysis; problem handling; deliverable signatures - customer and PM</t>
  </si>
  <si>
    <t>acceptance test cases</t>
  </si>
  <si>
    <t>list of test cases and results</t>
  </si>
  <si>
    <t>includes - roles and responsibilities; acceptance schedule, results review plan; acceptance test plan; acceptance range; acceptance criteria; acceptance environment; approvals - two way</t>
  </si>
  <si>
    <t>includes - scope, tailoring, responsibilities, environment, list of interfaces, module integration sequence, entry / exit criteria, methodology, tools, validation</t>
  </si>
  <si>
    <t>unit test report</t>
  </si>
  <si>
    <t>module check report</t>
  </si>
  <si>
    <t>evaluation report</t>
  </si>
  <si>
    <t>coding specification</t>
  </si>
  <si>
    <t>product integration process</t>
  </si>
  <si>
    <t>project code reading record</t>
  </si>
  <si>
    <t>review application form / notice</t>
  </si>
  <si>
    <t>overview of org proceses</t>
  </si>
  <si>
    <t>process training plan</t>
  </si>
  <si>
    <t>risk and opportunity management process/ guide</t>
  </si>
  <si>
    <t>standard process library</t>
  </si>
  <si>
    <t>OSSP / Wealth Bank / standard process library</t>
  </si>
  <si>
    <t>G</t>
  </si>
  <si>
    <t>A</t>
  </si>
  <si>
    <t>F</t>
  </si>
  <si>
    <t>p2 start</t>
  </si>
  <si>
    <t>p2 finish</t>
  </si>
  <si>
    <t>msp</t>
  </si>
  <si>
    <t>detailed gant view of 154 tasks, dependencies_check updates, and actuals?</t>
  </si>
  <si>
    <t>project labour cost estimation guide</t>
  </si>
  <si>
    <t>standard guide_project cost procedures - details items such as cost estimates, software size and project effort and duration</t>
  </si>
  <si>
    <t>indirect</t>
  </si>
  <si>
    <t>includes variance analysis of schedule , size (LOC), workload, quality (review), test defects, experience summary (LL), improvement suggestions, process improvement suggs</t>
  </si>
  <si>
    <t>milestone report per stage - plan (approval), demand, design, coding, testing, implementation - work product list; task completion; schedule, workload, cost - plan, actual, deviation (from weekly); metrics (empty); risks, issues, QA defects, problems and cause, improvement suggestions, lessons learned, actions to address</t>
  </si>
  <si>
    <t>var</t>
  </si>
  <si>
    <t>no version history, incomplete progress table_otherwise sufficient</t>
  </si>
  <si>
    <t xml:space="preserve">adequate_includes actuals for workload, cost, risk, defects etc., very little inclusion of estimates - no version history; no actions to address risks, issues, Ioss etc; </t>
  </si>
  <si>
    <t>proj. mgt record sheet_issues dated from 7 dec to 22 apr; stakeholder plan (intergroup); training plan</t>
  </si>
  <si>
    <t>check_where are the actuals??</t>
  </si>
  <si>
    <t>this is a template??</t>
  </si>
  <si>
    <t>proj_delivery report</t>
  </si>
  <si>
    <t>includes_list of deliverables, delivery instructions, delivery confirmation (sign-off)</t>
  </si>
  <si>
    <t>handover sheet_due time mar 10 2020??</t>
  </si>
  <si>
    <t xml:space="preserve">not the most complete project plan but adequate _includes scope; dependencies, organisation (structure, roles ); resources- h/w, s/w, human; team; deliverables; acceptance criteria; risk mgt (desc.);  equip and tools est ; skills plan (detailed listing by team member - gap analysis); training plan (listing); QA plan (ref); CM plan (ref); review plan (detailed listing by product, participants and date); test plan (ref); ; metrics plan (ref); key dependencies plan (detailed listing); proj. work env. (listing); </t>
  </si>
  <si>
    <t xml:space="preserve">brief_lacks detail, content hardly changes from week to week - no task level detail - actual, plan, deviation; no risks/ actions; no workload, schedule, cost - actual, plan, deviation specifics, only h/level comment; </t>
  </si>
  <si>
    <t>org_process review tracking table</t>
  </si>
  <si>
    <t>total</t>
  </si>
  <si>
    <t>training work plan</t>
  </si>
  <si>
    <t>instructor selection criteria</t>
  </si>
  <si>
    <t>internal instructor tutorial</t>
  </si>
  <si>
    <t xml:space="preserve">org_qa summary report </t>
  </si>
  <si>
    <t>proj_qa summary report</t>
  </si>
  <si>
    <t>business objective decomposition guide;</t>
  </si>
  <si>
    <t>Review Reports</t>
  </si>
  <si>
    <t>proj_schedule</t>
  </si>
  <si>
    <r>
      <t xml:space="preserve">Develop or release </t>
    </r>
    <r>
      <rPr>
        <b/>
        <sz val="10"/>
        <rFont val="Calibri"/>
        <family val="2"/>
        <scheme val="minor"/>
      </rPr>
      <t>baselines</t>
    </r>
    <r>
      <rPr>
        <sz val="10"/>
        <rFont val="Calibri"/>
        <family val="2"/>
        <scheme val="minor"/>
      </rPr>
      <t xml:space="preserve"> for internal use or for delivery to the customer. </t>
    </r>
  </si>
  <si>
    <r>
      <t xml:space="preserve">Identify </t>
    </r>
    <r>
      <rPr>
        <b/>
        <sz val="10"/>
        <rFont val="Calibri"/>
        <family val="2"/>
        <scheme val="minor"/>
      </rPr>
      <t>items</t>
    </r>
    <r>
      <rPr>
        <sz val="10"/>
        <rFont val="Calibri"/>
        <family val="2"/>
        <scheme val="minor"/>
      </rPr>
      <t xml:space="preserve"> to be placed under configuration management. </t>
    </r>
  </si>
  <si>
    <r>
      <rPr>
        <b/>
        <sz val="10"/>
        <rFont val="Calibri"/>
        <family val="2"/>
        <scheme val="minor"/>
      </rPr>
      <t>Manage changes</t>
    </r>
    <r>
      <rPr>
        <sz val="10"/>
        <rFont val="Calibri"/>
        <family val="2"/>
        <scheme val="minor"/>
      </rPr>
      <t xml:space="preserve"> to the items under configuration management. </t>
    </r>
  </si>
  <si>
    <r>
      <t xml:space="preserve">Develop, keep updated, and </t>
    </r>
    <r>
      <rPr>
        <b/>
        <sz val="10"/>
        <rFont val="Calibri"/>
        <family val="2"/>
        <scheme val="minor"/>
      </rPr>
      <t>use records</t>
    </r>
    <r>
      <rPr>
        <sz val="10"/>
        <rFont val="Calibri"/>
        <family val="2"/>
        <scheme val="minor"/>
      </rPr>
      <t xml:space="preserve"> describing items under configuration management. </t>
    </r>
  </si>
  <si>
    <r>
      <t xml:space="preserve">Perform </t>
    </r>
    <r>
      <rPr>
        <b/>
        <sz val="10"/>
        <rFont val="Calibri"/>
        <family val="2"/>
        <scheme val="minor"/>
      </rPr>
      <t>configuration audits</t>
    </r>
    <r>
      <rPr>
        <sz val="10"/>
        <rFont val="Calibri"/>
        <family val="2"/>
        <scheme val="minor"/>
      </rPr>
      <t xml:space="preserve"> to maintain the integrity of configuration baselines, changes, and content of the configuration management system. </t>
    </r>
  </si>
  <si>
    <r>
      <t xml:space="preserve">Develop, keep updated, and use a </t>
    </r>
    <r>
      <rPr>
        <b/>
        <sz val="10"/>
        <rFont val="Calibri"/>
        <family val="2"/>
        <scheme val="minor"/>
      </rPr>
      <t>configuration and change management system</t>
    </r>
    <r>
      <rPr>
        <sz val="10"/>
        <rFont val="Calibri"/>
        <family val="2"/>
        <scheme val="minor"/>
      </rPr>
      <t xml:space="preserve">. </t>
    </r>
  </si>
  <si>
    <t>M</t>
  </si>
  <si>
    <t>P</t>
  </si>
  <si>
    <t>unit test case</t>
  </si>
  <si>
    <t>unit test bug management table</t>
  </si>
  <si>
    <t>org_purchase re-use analysis</t>
  </si>
  <si>
    <t>org_PAD_team management guide</t>
  </si>
  <si>
    <t>org_configuration management process</t>
  </si>
  <si>
    <t>requirements change management process</t>
  </si>
  <si>
    <t>requirements development guide</t>
  </si>
  <si>
    <t>needs review guide</t>
  </si>
  <si>
    <t>single training report</t>
  </si>
  <si>
    <t>proj_risk and opportunity management plan</t>
  </si>
  <si>
    <t>ccb meeting minutes</t>
  </si>
  <si>
    <t>org_configuration status report</t>
  </si>
  <si>
    <t>proj_configuration status report</t>
  </si>
  <si>
    <t>org_pqa plan</t>
  </si>
  <si>
    <t>org_configuration plan</t>
  </si>
  <si>
    <r>
      <t>Grading -</t>
    </r>
    <r>
      <rPr>
        <sz val="11"/>
        <color theme="1"/>
        <rFont val="Calibri"/>
        <family val="2"/>
        <scheme val="minor"/>
      </rPr>
      <t xml:space="preserve"> colour key used for document to practice, current content, and/or date review</t>
    </r>
  </si>
  <si>
    <t>document provided and mapped (M)</t>
  </si>
  <si>
    <t>good - comprehensive, detailed, excellent</t>
  </si>
  <si>
    <t>satisfactory - sufficient, satisfactory, ok, adequate</t>
  </si>
  <si>
    <t>attention - brief, lacks detail, missing some content</t>
  </si>
  <si>
    <t>follow-up - inadequate, too little, weak, missing significant content</t>
  </si>
  <si>
    <t>提供文件并绘制地图 (M)</t>
  </si>
  <si>
    <t>好 - 全面、详细、出色</t>
  </si>
  <si>
    <t>满意--足够、满意、可以、足够</t>
  </si>
  <si>
    <t>注意--简短，缺乏细节，缺少某些内容</t>
  </si>
  <si>
    <t>后续行动 - 不充分、太少、薄弱、缺少重要内容</t>
  </si>
  <si>
    <t>total PI's</t>
  </si>
  <si>
    <t>from QA</t>
  </si>
  <si>
    <t>from EPG</t>
  </si>
  <si>
    <t>most from</t>
  </si>
  <si>
    <t>current yr</t>
  </si>
  <si>
    <t>prev. yr</t>
  </si>
  <si>
    <t>from PMs</t>
  </si>
  <si>
    <t>from Engs</t>
  </si>
  <si>
    <t>cross project analysis of common cause or special cause</t>
  </si>
  <si>
    <t>both org and project QA plans; monthly or staged</t>
  </si>
  <si>
    <t>cross project results not used; no analysis of common cause or special cause</t>
  </si>
  <si>
    <t>issues not tracked to closure; no explicit actions;</t>
  </si>
  <si>
    <t>checklists - not completed; 
not updated; not suff. detail</t>
  </si>
  <si>
    <t>no effective process building strategy</t>
  </si>
  <si>
    <t>no multi-level, fully integrated process architecture</t>
  </si>
  <si>
    <t>formal documentation, guideline, policy</t>
  </si>
  <si>
    <t>see analysis of PI Sugg Table; trends</t>
  </si>
  <si>
    <t>detail plans for PI implementation</t>
  </si>
  <si>
    <t>BO decomposition to process level</t>
  </si>
  <si>
    <t>formal approach to id. PI's (external)</t>
  </si>
  <si>
    <t>quantification of individual PI's rather than nett effect</t>
  </si>
  <si>
    <t>only annual; only thru mgt structures</t>
  </si>
  <si>
    <t>no matrix of skills per employee and role; missing skills, employees, roles;</t>
  </si>
  <si>
    <t>no measure of program effectiveness against objectives</t>
  </si>
  <si>
    <t>no reference of training needs required to support business objectives; strategy review history?</t>
  </si>
  <si>
    <t>check monitoring of risks (opportunities) in MC</t>
  </si>
  <si>
    <t>how (often) are estimates updated?</t>
  </si>
  <si>
    <t>wbs; schedule; decomposition of work</t>
  </si>
  <si>
    <t>all costs?</t>
  </si>
  <si>
    <t>other estimation methods than delphi (FP)</t>
  </si>
  <si>
    <t>plan vs actual at task level</t>
  </si>
  <si>
    <t>skills training plan</t>
  </si>
  <si>
    <t>only waterfall?</t>
  </si>
  <si>
    <t>stakeholder mgt table; internal and external</t>
  </si>
  <si>
    <t>included in schedule; acceptance plan</t>
  </si>
  <si>
    <t>no Gant; no dependencies in schedule; no dependency plan;</t>
  </si>
  <si>
    <t>how is involvement tracked?</t>
  </si>
  <si>
    <t>critical dependencies tracked weekly at task level; deviations</t>
  </si>
  <si>
    <t>check_where are the actuals? deviations?</t>
  </si>
  <si>
    <t>work environment issues?</t>
  </si>
  <si>
    <t>stakeholder issues managed?</t>
  </si>
  <si>
    <t>action proposals</t>
  </si>
  <si>
    <t>are document version histories checked, up to date?</t>
  </si>
  <si>
    <t>process training requirements; curriculum;assessment</t>
  </si>
  <si>
    <t>access to all processes; understanding of the architecture</t>
  </si>
  <si>
    <t>PI's submitted; process or mechanism to submit, view; reward or recognition</t>
  </si>
  <si>
    <t>sharing, use of, evaluation of LL</t>
  </si>
  <si>
    <t>communication of BOs; understanding of BOs
updates of performance against BOs; sharing at all levels</t>
  </si>
  <si>
    <t>performance against BOs; sufficient process training provided; review of effect of training provided to achieve BOs; EPG allocation of resp., capacity;</t>
  </si>
  <si>
    <t>EPG minutes insuff. detail
pqa report lacks improvement detail or recommendations
training summary lacks lacks alignment / reflection to BO/PO achievement
cm report - alignment to Bos</t>
  </si>
  <si>
    <t>how is this rolled down to individuals? what kpi's
what accountability of engineers, support functions and others?
Reward, recognition, remediation?</t>
  </si>
  <si>
    <t>evidence of alignment of competencies and skills to BOs and POs</t>
  </si>
  <si>
    <t>w env stds up to date?</t>
  </si>
  <si>
    <t>includes_summary, tasks, responsibilities, budget, tools and techniques</t>
  </si>
  <si>
    <t>system installation_maintenance manual</t>
  </si>
  <si>
    <t>system interface document</t>
  </si>
  <si>
    <t>system_product interface list</t>
  </si>
  <si>
    <t xml:space="preserve">stress test report </t>
  </si>
  <si>
    <t>org_pqa_work report</t>
  </si>
  <si>
    <t>project monitoring process</t>
  </si>
  <si>
    <t>ci_configuration library definition guide</t>
  </si>
  <si>
    <t>baseline establishment request</t>
  </si>
  <si>
    <t>training mgt table (record)</t>
  </si>
  <si>
    <t xml:space="preserve">Open the selected OE document (through Assessium, links or in PIID, or in Addional Documents) </t>
  </si>
  <si>
    <t>Copy the same document / practice cell grading to Assessium (where G=Excellent)</t>
  </si>
  <si>
    <t xml:space="preserve">Identify (match the document name) in column A (or add as an extra line) </t>
  </si>
  <si>
    <t>- Mark the name in Yellow if it has not already been marked in Yellow (as part of the Readiness Review coverage check)</t>
  </si>
  <si>
    <t>- Note that the cells (practices) that the document has been mapped to (In Assessium) should be marked M (as part of the Readiness Review coverage check)</t>
  </si>
  <si>
    <r>
      <t>Add the document details (</t>
    </r>
    <r>
      <rPr>
        <b/>
        <sz val="11"/>
        <color theme="1"/>
        <rFont val="Calibri"/>
        <family val="2"/>
        <scheme val="minor"/>
      </rPr>
      <t>release date, latest date,  # versions, # pages</t>
    </r>
    <r>
      <rPr>
        <sz val="11"/>
        <color theme="1"/>
        <rFont val="Calibri"/>
        <family val="2"/>
        <scheme val="minor"/>
      </rPr>
      <t>); refer to standard content column and add brief comment (good, bad, missing)</t>
    </r>
  </si>
  <si>
    <r>
      <t xml:space="preserve">Assess the full document against each of the practices it could or might support (marked as </t>
    </r>
    <r>
      <rPr>
        <b/>
        <sz val="11"/>
        <color theme="1"/>
        <rFont val="Calibri"/>
        <family val="2"/>
        <scheme val="minor"/>
      </rPr>
      <t>X</t>
    </r>
    <r>
      <rPr>
        <sz val="11"/>
        <color theme="1"/>
        <rFont val="Calibri"/>
        <family val="2"/>
        <scheme val="minor"/>
      </rPr>
      <t xml:space="preserve"> or as </t>
    </r>
    <r>
      <rPr>
        <b/>
        <sz val="11"/>
        <color theme="1"/>
        <rFont val="Calibri"/>
        <family val="2"/>
        <scheme val="minor"/>
      </rPr>
      <t>M</t>
    </r>
    <r>
      <rPr>
        <sz val="11"/>
        <color theme="1"/>
        <rFont val="Calibri"/>
        <family val="2"/>
        <scheme val="minor"/>
      </rPr>
      <t>)</t>
    </r>
  </si>
  <si>
    <r>
      <t>Grade the document / p</t>
    </r>
    <r>
      <rPr>
        <b/>
        <sz val="11"/>
        <color theme="1"/>
        <rFont val="Calibri"/>
        <family val="2"/>
        <scheme val="minor"/>
      </rPr>
      <t>ractice cell</t>
    </r>
    <r>
      <rPr>
        <sz val="11"/>
        <color theme="1"/>
        <rFont val="Calibri"/>
        <family val="2"/>
        <scheme val="minor"/>
      </rPr>
      <t xml:space="preserve"> by inserting - </t>
    </r>
    <r>
      <rPr>
        <b/>
        <sz val="11"/>
        <color theme="1"/>
        <rFont val="Calibri"/>
        <family val="2"/>
        <scheme val="minor"/>
      </rPr>
      <t>G</t>
    </r>
    <r>
      <rPr>
        <sz val="11"/>
        <color theme="1"/>
        <rFont val="Calibri"/>
        <family val="2"/>
        <scheme val="minor"/>
      </rPr>
      <t xml:space="preserve">, </t>
    </r>
    <r>
      <rPr>
        <b/>
        <sz val="11"/>
        <color theme="1"/>
        <rFont val="Calibri"/>
        <family val="2"/>
        <scheme val="minor"/>
      </rPr>
      <t>S</t>
    </r>
    <r>
      <rPr>
        <sz val="11"/>
        <color theme="1"/>
        <rFont val="Calibri"/>
        <family val="2"/>
        <scheme val="minor"/>
      </rPr>
      <t xml:space="preserve">, </t>
    </r>
    <r>
      <rPr>
        <b/>
        <sz val="11"/>
        <color theme="1"/>
        <rFont val="Calibri"/>
        <family val="2"/>
        <scheme val="minor"/>
      </rPr>
      <t>A</t>
    </r>
    <r>
      <rPr>
        <sz val="11"/>
        <color theme="1"/>
        <rFont val="Calibri"/>
        <family val="2"/>
        <scheme val="minor"/>
      </rPr>
      <t>, or</t>
    </r>
    <r>
      <rPr>
        <b/>
        <sz val="11"/>
        <color theme="1"/>
        <rFont val="Calibri"/>
        <family val="2"/>
        <scheme val="minor"/>
      </rPr>
      <t xml:space="preserve"> F</t>
    </r>
  </si>
  <si>
    <t xml:space="preserve">打开选定的 OE 文件（通过 Assessium、链接或在 PIID 中，或在附加文件中） </t>
  </si>
  <si>
    <t xml:space="preserve">在 A 栏中标识（与文件名称匹配）（或作为附加行添加） </t>
  </si>
  <si>
    <t>- 如果尚未将姓名标为黄色（作为 "准备就绪审查 "覆盖范围检查的一部分），则将其标为黄色</t>
  </si>
  <si>
    <t>- 请注意，文件已映射到的单元格（实践）（在 Assessium 中）应标记为 M（作为 "就绪评审 "覆盖范围检查的一部分）。</t>
  </si>
  <si>
    <t>添加文件详细信息（发布日期、最新日期、版本数、页数）；参考标准内容栏并添加简要评论（好、坏、缺失）</t>
  </si>
  <si>
    <t>使用文件分级色键对整个文件进行分级</t>
  </si>
  <si>
    <t>根据其可以或可能支持的每种做法对整个文件进行评估（标记为 X 或 M）</t>
  </si>
  <si>
    <t>通过插入 - G、S、A 或 F 为文档/练习单元格评分</t>
  </si>
  <si>
    <t>将相同的文档/练习单元评分复制到 Assessium（其中 G=优秀）</t>
  </si>
  <si>
    <t>必要时在 Assessium 中添加评论、纳入和排除内容</t>
  </si>
  <si>
    <t>Primary Practice</t>
  </si>
  <si>
    <t>month</t>
  </si>
  <si>
    <t>yang yuwu senior management</t>
  </si>
  <si>
    <t>Related Practice</t>
  </si>
  <si>
    <t>integration test bug management table</t>
  </si>
  <si>
    <t>trial run bug management table</t>
  </si>
  <si>
    <t>Standard Content - Expected Inclusions</t>
  </si>
  <si>
    <t>提供文档并完成相关实践域链接(M)</t>
  </si>
  <si>
    <t>proj_stakeholder management plan</t>
  </si>
  <si>
    <t>proj_stakeholder management tracking table</t>
  </si>
  <si>
    <t>??</t>
  </si>
  <si>
    <t>proj_planning process</t>
  </si>
  <si>
    <t>design criteria detail</t>
  </si>
  <si>
    <t>documented alternatives; analysis inadequate</t>
  </si>
  <si>
    <t>dates-updated</t>
  </si>
  <si>
    <t>how are interface compatability issues resolved</t>
  </si>
  <si>
    <t>checklist detail -completeness, coverage</t>
  </si>
  <si>
    <t>interface description detail</t>
  </si>
  <si>
    <t>req. changes;
test cases; 
date changes;
req numbering</t>
  </si>
  <si>
    <t>version history updates;
tools usage?</t>
  </si>
  <si>
    <t>techniques?
Sufficiency</t>
  </si>
  <si>
    <t>des./dev. upfront involvement</t>
  </si>
  <si>
    <t>criteria detail</t>
  </si>
  <si>
    <t>analysis of common defects</t>
  </si>
  <si>
    <t>no updates to training plan
no version history on training record; 
no updates/ review for strategy</t>
  </si>
  <si>
    <t>up to date; match project plan</t>
  </si>
  <si>
    <t>measurement specification detail</t>
  </si>
  <si>
    <t>action plans?</t>
  </si>
  <si>
    <t>missing categories</t>
  </si>
  <si>
    <t>management actions;
check implementation of risk (opportunity) activities in MC</t>
  </si>
  <si>
    <t>risk library;
risks vs opportunities</t>
  </si>
  <si>
    <t>any updates; any changes?
version history</t>
  </si>
  <si>
    <t>sign-off included;
addition to PTMs?</t>
  </si>
  <si>
    <t xml:space="preserve"> tailored process (output)</t>
  </si>
  <si>
    <t>check_where are the actuals? deviations?
weekly/ milestone?</t>
  </si>
  <si>
    <t>how is involvement tracked?
weekly/ milestone?</t>
  </si>
  <si>
    <t>check_where are the actuals??
weekly/ milestone?</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</si>
  <si>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</si>
  <si>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</si>
  <si>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</si>
  <si>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</si>
  <si>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</si>
  <si>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</si>
  <si>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</si>
  <si>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</si>
  <si>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</si>
  <si>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org_project schedule development guide</t>
  </si>
  <si>
    <t>proj_deployment plan, trial run plan</t>
  </si>
  <si>
    <t>review checklist_training plan</t>
  </si>
  <si>
    <t>org_metrics</t>
  </si>
  <si>
    <t xml:space="preserve">data quality analysis </t>
  </si>
  <si>
    <t>EPGL_Process manager</t>
  </si>
  <si>
    <t>PQA_Process Assurance Manager</t>
  </si>
  <si>
    <t>OT_Training Manager</t>
  </si>
  <si>
    <t>CM_Configuration Manager</t>
  </si>
  <si>
    <t>TS_Designer</t>
  </si>
  <si>
    <t>PI_Developer</t>
  </si>
  <si>
    <t>VV_Tester</t>
  </si>
  <si>
    <t>xx</t>
  </si>
  <si>
    <t>work envirnment standards includes_database, network, management platforms, software tools, testing</t>
  </si>
  <si>
    <t>Zhongke Online School - check - seen before??</t>
  </si>
  <si>
    <t>review report_requirements tracking matrix</t>
  </si>
  <si>
    <t>outline (summary) design manual</t>
  </si>
  <si>
    <t>defined DQual process or guideline</t>
  </si>
  <si>
    <t>Current Content - Short Comment</t>
  </si>
  <si>
    <t>priorities (detail);
version history updates</t>
  </si>
  <si>
    <t>review participants (external, internal)</t>
  </si>
  <si>
    <t>%</t>
  </si>
  <si>
    <t>what is the process for estimate improvement?
referenced standards?</t>
  </si>
  <si>
    <t>org_CAR implementation record; improvement plan</t>
  </si>
  <si>
    <t>PAD, PCM</t>
  </si>
  <si>
    <t>proj_configuration management plan</t>
  </si>
  <si>
    <t>proj_pqa work report</t>
  </si>
  <si>
    <t>proj_pqa issue tracking form</t>
  </si>
  <si>
    <t>proj pqa program</t>
  </si>
  <si>
    <t xml:space="preserve">org_pqa summary report </t>
  </si>
  <si>
    <t>proj_pqa issue tracking table</t>
  </si>
  <si>
    <t>org_training strategy</t>
  </si>
  <si>
    <t>MC, PAD</t>
  </si>
  <si>
    <t>not normally in place - how does EPG / OT plan and track process training. Name; req training, attendance; renewal etc</t>
  </si>
  <si>
    <t>Total</t>
  </si>
  <si>
    <t>2022</t>
  </si>
  <si>
    <t>2023</t>
  </si>
  <si>
    <t>jan</t>
  </si>
  <si>
    <t>feb</t>
  </si>
  <si>
    <t>mar</t>
  </si>
  <si>
    <t>apr</t>
  </si>
  <si>
    <t>may</t>
  </si>
  <si>
    <t>jun</t>
  </si>
  <si>
    <t>jul</t>
  </si>
  <si>
    <t>aug</t>
  </si>
  <si>
    <t>sep</t>
  </si>
  <si>
    <t>oct</t>
  </si>
  <si>
    <t>nov</t>
  </si>
  <si>
    <t>dec</t>
  </si>
  <si>
    <t xml:space="preserve"> 2023 cum total</t>
  </si>
  <si>
    <t>2023 cum %</t>
  </si>
  <si>
    <t>Conslts</t>
  </si>
  <si>
    <t>software design process</t>
  </si>
  <si>
    <t>design specification</t>
  </si>
  <si>
    <t>design guide</t>
  </si>
  <si>
    <t>review checklist_requirements specification</t>
  </si>
  <si>
    <t>requirements change list</t>
  </si>
  <si>
    <t>test case specification</t>
  </si>
  <si>
    <t>software testing process</t>
  </si>
  <si>
    <t>system test guide</t>
  </si>
  <si>
    <t>acceptance guide</t>
  </si>
  <si>
    <t>review_report - project plan</t>
  </si>
  <si>
    <t>review guidelines</t>
  </si>
  <si>
    <t>review management process</t>
  </si>
  <si>
    <t>process improvement suggestion form</t>
  </si>
  <si>
    <t>EPG monthly report</t>
  </si>
  <si>
    <t>org level - work product and process checklist</t>
  </si>
  <si>
    <t>org_metrics library_charts, table, statistics (under PCM_</t>
  </si>
  <si>
    <t>project establishment process</t>
  </si>
  <si>
    <t>risk and opportunity checklist</t>
  </si>
  <si>
    <t>training evaluation lists</t>
  </si>
  <si>
    <t>includes_overview, terms, charter, milestones, critical tasks, plans for - org and personnel, handover, measurement, resource mgt, data mgt, monitoring, stakeholder mgt, review, risk mgt, and CAR/ DAR and Change Control Mechanisms - QA, CM, Test plans</t>
  </si>
  <si>
    <t>training needs and objectives</t>
  </si>
  <si>
    <t>record of training courses, dates, attendees, objectives, hours, trainer and implementation, LL, PIS, effectiveness</t>
  </si>
  <si>
    <t>annual training plan</t>
  </si>
  <si>
    <t>employee skills matrix (pers. ability evaluation)</t>
  </si>
  <si>
    <t>training requirements table_training needs summary</t>
  </si>
  <si>
    <t>personnel training requirements questionnaire</t>
  </si>
  <si>
    <t>training effect evaluation form_course satisfaction</t>
  </si>
  <si>
    <t>analysis by individual of before and after trg, detailed scoring; ref to BO</t>
  </si>
  <si>
    <t>job descriptions</t>
  </si>
  <si>
    <t>proj_process checklists</t>
  </si>
  <si>
    <t>org_ product and process checklists</t>
  </si>
  <si>
    <t>proj_product checklists</t>
  </si>
  <si>
    <t xml:space="preserve">org_pqa work report </t>
  </si>
  <si>
    <t>org_process improvement monthly report</t>
  </si>
  <si>
    <t>org_key subprocess selection</t>
  </si>
  <si>
    <t>org_process improvement schedule</t>
  </si>
  <si>
    <t>org_measurement plan;</t>
  </si>
  <si>
    <t>proj_metric report_data sheet</t>
  </si>
  <si>
    <t>standard guide_comprehensive_reference to data quality?</t>
  </si>
  <si>
    <t>includes BO decomposition to measures; operational measurement definitions; collection; storage; reporting; reeview; change control; access; MA roles</t>
  </si>
  <si>
    <t>earned value analysis guide</t>
  </si>
  <si>
    <t>defect cause analysis record form</t>
  </si>
  <si>
    <t>org_decision analysis report</t>
  </si>
  <si>
    <t>- Do you have a set of rules that determine when to follow a recorded process for criteria-based decision making? Ie. When must you do DAR?</t>
  </si>
  <si>
    <t>Translated with DeepL</t>
  </si>
  <si>
    <t>5.5 Commonly used decision analysis criteria 
Recommended criteria for decision analysis: technical constraints; environmental impacts; risk; ownership and life-cycle costs. The guidelines should reflect the needs and objectives of the various co-interested parties in the event or problem to which the DBA process is applied, i.e., the various parameters of the object to be evaluated, and which can be used to evaluate alternatives, e.g., in determining a procurement option, the following characteristics of the object to be procured should be taken into account: operability, complexity, availability of Chinese versions, price, performance, market share, size of the manufacturer, name or reputation of the manufacturer, etc. and the proportion of this characteristic in the overall evaluation, i.e. the degree of influence of a certain characteristic on the evaluation result. The criteria should be graded and weighted.</t>
  </si>
  <si>
    <t>includes_test summary (progress, test cases, method, execution, env.); test results (coverage, defect analysis, legacy defects, analysis); conclusions, recommendations</t>
  </si>
  <si>
    <t>system test bug management table</t>
  </si>
  <si>
    <t>acceptance test bug management table</t>
  </si>
  <si>
    <t>standard test case guide</t>
  </si>
  <si>
    <t>includes_criteria, products, environment, unit testing, integration testing, system testing, regression testing, calculations , metrics</t>
  </si>
  <si>
    <t>test run and acceptance process</t>
  </si>
  <si>
    <t>review report_detailed design</t>
  </si>
  <si>
    <t>requirements priority analysis</t>
  </si>
  <si>
    <t>requirements relationship mapping analysis</t>
  </si>
  <si>
    <t>unit test cases</t>
  </si>
  <si>
    <t>review preparation form</t>
  </si>
  <si>
    <t xml:space="preserve">analyze results and data from peer reviews. </t>
  </si>
  <si>
    <t>How do you select which work products will be reviewed?  What work products were selected to be reviewed?  are these standard or different in any other projects?</t>
  </si>
  <si>
    <t>review_report - requirements specification</t>
  </si>
  <si>
    <t>review_report - detailed design</t>
  </si>
  <si>
    <t>review report_code walkthrough</t>
  </si>
  <si>
    <t>review_report - code walkthrough</t>
  </si>
  <si>
    <t>peer review plan</t>
  </si>
  <si>
    <t xml:space="preserve">project plan </t>
  </si>
  <si>
    <t>proj_QA plan</t>
  </si>
  <si>
    <t>proj_monitoring table_resources, reviews, training, wp, dependencies</t>
  </si>
  <si>
    <t>process improvement process</t>
  </si>
  <si>
    <t xml:space="preserve">org_process deployment plan </t>
  </si>
  <si>
    <t>org_process asset change records</t>
  </si>
  <si>
    <t>proj_decision analysis report_table_form</t>
  </si>
  <si>
    <t>org_process asset development specification</t>
  </si>
  <si>
    <t>org_process asset listing_structure</t>
  </si>
  <si>
    <t>org_process asset status analysis</t>
  </si>
  <si>
    <t>org_standard process tailoring_cutting guide</t>
  </si>
  <si>
    <t>org_measurement and analysis process</t>
  </si>
  <si>
    <t>org_measurement plan</t>
  </si>
  <si>
    <t>org_metric analysis table</t>
  </si>
  <si>
    <t>org_metrics library_database_historical</t>
  </si>
  <si>
    <t>business objective analysis report_decomposition</t>
  </si>
  <si>
    <t>org_CAR summary report_solution report</t>
  </si>
  <si>
    <t>proj_CAR summary report</t>
  </si>
  <si>
    <t>org_CAR solution guide</t>
  </si>
  <si>
    <t>org_CAR process</t>
  </si>
  <si>
    <t>proj_CAR implementation record_action plan</t>
  </si>
  <si>
    <t>org_DAR guide; solution evaluation method</t>
  </si>
  <si>
    <t>org_DAR process</t>
  </si>
  <si>
    <t>org_project management process</t>
  </si>
  <si>
    <t>org_qa plan_programme</t>
  </si>
  <si>
    <t>training instructor pool_resource library</t>
  </si>
  <si>
    <t>training_ instructor effectiveness analysis</t>
  </si>
  <si>
    <t>training_instructor resource library_table</t>
  </si>
  <si>
    <t>proj_CM plan</t>
  </si>
  <si>
    <t>improvement effect analysis_unit quality improvement evaluation</t>
  </si>
  <si>
    <t>review_checklist_project plan</t>
  </si>
  <si>
    <t>review_checklist_requirements specification</t>
  </si>
  <si>
    <t>review_checklist_detailed design</t>
  </si>
  <si>
    <t>interface test bug management table</t>
  </si>
  <si>
    <t>review checklist_design</t>
  </si>
  <si>
    <t>user operation manual</t>
  </si>
  <si>
    <t>decision analysis report</t>
  </si>
  <si>
    <t>build, buy, re-use evaluation form</t>
  </si>
  <si>
    <t>schedule development guide</t>
  </si>
  <si>
    <t>review application_project plan</t>
  </si>
  <si>
    <t>proj_risk and opportunity management table_report</t>
  </si>
  <si>
    <t>includes method, instructions; library, categorised, frequency, countermeasures; sheets by phase acceptance, requirements, design etc_phase sheets; risk table (x risks), status, records of monitoring; opportunity table; indication of cost benefit</t>
  </si>
  <si>
    <t>org_process improvement pilot report</t>
  </si>
  <si>
    <t>requirements tracking matrix</t>
  </si>
  <si>
    <t>product integration phase report</t>
  </si>
  <si>
    <t>project_summary report</t>
  </si>
  <si>
    <t>proj_acceptance report</t>
  </si>
  <si>
    <t>review report_outline design</t>
  </si>
  <si>
    <t>org_process improvement_plan</t>
  </si>
  <si>
    <t>org_process improvement_summary report</t>
  </si>
  <si>
    <t>org_process improvement_issue mgt table</t>
  </si>
  <si>
    <t>org_process improvement_proposal_suggestion table</t>
  </si>
  <si>
    <t>org_process improvement_milestone report</t>
  </si>
  <si>
    <t>k</t>
  </si>
  <si>
    <t>project budget</t>
  </si>
  <si>
    <t>estimation workbook_record sheet (ET)</t>
  </si>
  <si>
    <t>project schedule (PS)</t>
  </si>
  <si>
    <t>project estimation guide_procedures (EG)</t>
  </si>
  <si>
    <t>org_metrics library_charts, table, statistics (MOT)</t>
  </si>
  <si>
    <t>project plan (PP)</t>
  </si>
  <si>
    <t>project metrics chart (plan; actual)(MPT)</t>
  </si>
  <si>
    <t>org_metrics library_database_historical (MRT)</t>
  </si>
  <si>
    <t>project summary report (MSR)</t>
  </si>
  <si>
    <t>project weekly reports (MWR)</t>
  </si>
  <si>
    <t>project milestone reports - per stage (MMR)</t>
  </si>
  <si>
    <t>S_includes six projects 22, 23; workload, productivity, duration, cost, defects-test, n-c, req changes, cust satisf. 22, 23, BO analysis_actions where?</t>
  </si>
  <si>
    <t>1. Due to insufficient requirement analysis, requirement changes occur at a later stage, resulting in a higher workload deviation rate. Reduce the workload deviation rate by ensuring the clarity and accuracy of the requirements through sufficient requirement analysis and reducing the likelihood of changes at a later stage.</t>
  </si>
  <si>
    <t>2. Due to the incomplete coverage of R&amp;D self-testing, certain code paths are not tested, resulting in potential bugs not being found and solved at the coding stage, leading to a high density of testing defects. Through the introduction of code review and static analysis tools, we can ensure that the code meets the specifications, the logic is correct, and potential problems can be found in a timely manner. At the same time, establish a comprehensive testing strategy, especially for the R &amp; D self-testing phase to improve attention and coverage, to reduce the density of testing defects.</t>
  </si>
  <si>
    <t>3. Due to the irrationality of the project plan, resulting in improper allocation of resources, leading to a high rate of schedule deviation, through the development of a reasonable project plan, fully consider the risks, and pay special attention to the flexibility of the plan to cope with possible changes, in order to reduce the rate of schedule deviation.</t>
  </si>
  <si>
    <t>K</t>
  </si>
  <si>
    <t>proj_software handover plan</t>
  </si>
  <si>
    <t>acceptance plan_includes people and roles;results review plan; acceptance test plan; acceptance criteria; system acceptance; sign-off_7pp doc</t>
  </si>
  <si>
    <t>project_milestone report (MMR)</t>
  </si>
  <si>
    <t>project_ weekly report (MWR)</t>
  </si>
  <si>
    <t>proj_issue, problem management table (MIT)</t>
  </si>
  <si>
    <t>proj_stakeholder management tracking (MST)</t>
  </si>
  <si>
    <t>project estimation table (ET)</t>
  </si>
  <si>
    <t>proj_acceptance plan (PA)</t>
  </si>
  <si>
    <t>project definition process_tailoring result (PDP)</t>
  </si>
  <si>
    <t>org_work environment standards (PWE)</t>
  </si>
  <si>
    <t>org work environment standards (PWE)</t>
  </si>
  <si>
    <t>process architecture, framework</t>
  </si>
  <si>
    <t>EPG charter, work plan</t>
  </si>
  <si>
    <t xml:space="preserve">data quality standards guide / team management guide </t>
  </si>
  <si>
    <t>EPG_Charter, work plan</t>
  </si>
  <si>
    <t>EPG work plan includes - purpose; BO's; process improvement analysis; EPG work objectives; PI plan; schedule; training plan; PI priorities; prioritisation criteria; PI risks and opportunities; MA plan (purpose, standards, scope, terms, Process wealth, EPG activity overview, roles, MSC, MSC responsbilities,  EPG team leader, responsibilities of appointees, tasks, member tasks, Process time allocation HR/ time/ process, EPG conference system rules)</t>
  </si>
  <si>
    <t>business goals</t>
  </si>
  <si>
    <t>Metric goals</t>
  </si>
  <si>
    <t>Correspondence process</t>
  </si>
  <si>
    <t>subprocess</t>
  </si>
  <si>
    <t>1 2023Annual business revenue increase10%above</t>
  </si>
  <si>
    <t>The workload deviation rate is controlled within[-7%，7%]</t>
  </si>
  <si>
    <t>Organize historical data</t>
  </si>
  <si>
    <t>Estimation method</t>
  </si>
  <si>
    <t>Requirements change</t>
  </si>
  <si>
    <t>Frequency of weekly meetings</t>
  </si>
  <si>
    <t>Project team selection</t>
  </si>
  <si>
    <t>Identification of risks and opportunities</t>
  </si>
  <si>
    <t>3 2023annual productivity improvement5%</t>
  </si>
  <si>
    <t>Progress deviation rate＜6%</t>
  </si>
  <si>
    <t>2 2023Annual customer satisfaction remains at95%above</t>
  </si>
  <si>
    <t>Test defect density＜0.2indivual/function points</t>
  </si>
  <si>
    <t>Testing capabilities</t>
  </si>
  <si>
    <t>Review process</t>
  </si>
  <si>
    <t>includes participants, method, alternatives, evaluation results, conclusion, approval</t>
  </si>
  <si>
    <t>training record, mgt table</t>
  </si>
  <si>
    <t>training stats table</t>
  </si>
  <si>
    <t>training effect evaluation, work performance_by course</t>
  </si>
  <si>
    <t>personnel skills gap analysis</t>
  </si>
  <si>
    <t>Brand</t>
  </si>
  <si>
    <t>Size</t>
  </si>
  <si>
    <t>Height</t>
  </si>
  <si>
    <t>Weight</t>
  </si>
  <si>
    <t xml:space="preserve">Chest </t>
  </si>
  <si>
    <t>Waist</t>
  </si>
  <si>
    <t>Campbell</t>
  </si>
  <si>
    <t>O'Neill</t>
  </si>
  <si>
    <t>LS</t>
  </si>
  <si>
    <t>XLS</t>
  </si>
  <si>
    <t>175-180</t>
  </si>
  <si>
    <t>171-177</t>
  </si>
  <si>
    <t>174-179</t>
  </si>
  <si>
    <t>68-77</t>
  </si>
  <si>
    <t>73-82</t>
  </si>
  <si>
    <t>82-91</t>
  </si>
  <si>
    <t>98-103</t>
  </si>
  <si>
    <t>103-108</t>
  </si>
  <si>
    <t>108-113</t>
  </si>
  <si>
    <t>77-83</t>
  </si>
  <si>
    <t>83-88</t>
  </si>
  <si>
    <t>88-93</t>
  </si>
  <si>
    <t>Aropec</t>
  </si>
  <si>
    <t>L</t>
  </si>
  <si>
    <t>177-183</t>
  </si>
  <si>
    <t>72-86</t>
  </si>
  <si>
    <t>96-101</t>
  </si>
  <si>
    <t>81-86</t>
  </si>
  <si>
    <t>Beuchat</t>
  </si>
  <si>
    <t>M-3</t>
  </si>
  <si>
    <t>176-181</t>
  </si>
  <si>
    <t>96-104</t>
  </si>
  <si>
    <t>81-87</t>
  </si>
  <si>
    <t>Billabong</t>
  </si>
  <si>
    <t>70-77</t>
  </si>
  <si>
    <t>Cressi</t>
  </si>
  <si>
    <t>171-176</t>
  </si>
  <si>
    <t>70-80</t>
  </si>
  <si>
    <t>Mares</t>
  </si>
  <si>
    <t>3-M</t>
  </si>
  <si>
    <t>175-181</t>
  </si>
  <si>
    <t>74.5-80.5</t>
  </si>
  <si>
    <t>94.5-100.5</t>
  </si>
  <si>
    <t>Omer</t>
  </si>
  <si>
    <t>4-L</t>
  </si>
  <si>
    <t>176-182</t>
  </si>
  <si>
    <t>74-84</t>
  </si>
  <si>
    <t>99-105</t>
  </si>
  <si>
    <t>81-88</t>
  </si>
  <si>
    <t>Orco</t>
  </si>
  <si>
    <t>7 (med Large)</t>
  </si>
  <si>
    <t>173-185</t>
  </si>
  <si>
    <t>75-82</t>
  </si>
  <si>
    <t>98-104</t>
  </si>
  <si>
    <t>Ocean Hunter</t>
  </si>
  <si>
    <t>162-178</t>
  </si>
  <si>
    <t>61-74</t>
  </si>
  <si>
    <t>Probe</t>
  </si>
  <si>
    <t>65-75</t>
  </si>
  <si>
    <t>RipCurl</t>
  </si>
  <si>
    <t>80-85</t>
  </si>
  <si>
    <t>Xcel</t>
  </si>
  <si>
    <t>172-177</t>
  </si>
  <si>
    <t>review defect management table, issue tracker</t>
  </si>
  <si>
    <t>review_issue tracker</t>
  </si>
  <si>
    <t>test bug management table</t>
  </si>
  <si>
    <t>review_report - test cases</t>
  </si>
  <si>
    <t>database design manual</t>
  </si>
  <si>
    <t>org_baseline release report</t>
  </si>
  <si>
    <t>proj_baseline release report</t>
  </si>
  <si>
    <t>R</t>
  </si>
  <si>
    <t>Interview</t>
  </si>
  <si>
    <t>EN</t>
  </si>
  <si>
    <t>TG</t>
  </si>
  <si>
    <t>W</t>
  </si>
  <si>
    <t>Requirements Development and Management</t>
  </si>
  <si>
    <t>Consider exploring additional requirements analysis techniques, such as User Story, Use Case and other UML diagrams, to enhance the quality and clarity of requirements. In addition the use of incremental development methods such as iterative, Scrum Agile, and others, may improve requirement clarity and downstream quality.</t>
  </si>
  <si>
    <t>Consider using smart tools to document and manage requirements in order to improve process efficiency and ensure clarity, consistency and traceability of requirements throughout the lifecycle. Consider using more clearly defined criteria for the evaluation and acceptance of requirements (e.g. complete, verifiable, traceable, achievable)</t>
  </si>
  <si>
    <t>Although a detailed Requirements Traceability Matrix is in place, it does not include any history of the requirements changes. All requirements and related changes should be recorded and maintained in the Requirements Tracking Matrix.</t>
  </si>
  <si>
    <t>Process Quality Assurance</t>
  </si>
  <si>
    <t>Consider gathering more detailed data from quality audits, such as the type of findings, type of project, and team experience level. Consolidate quality summary reports from different projects to identify referenceable patterns and trends for a more targeted improvement plan.</t>
  </si>
  <si>
    <t>Process Management</t>
  </si>
  <si>
    <t>Although quantitative analysis of the impact of changes is measured against performance objectives, the measurement of the effectiveness and evaluation of individual deployed improvements is limited.</t>
  </si>
  <si>
    <t>Wherever possible quantify the individual improvements implemented in order to better understand process performance and to recognise the improvements identified. 
Record feedback results in the process improvement table after the implementation of the resolution measures; this can lay the foundation for subsequent deployment (solution evaluation and benefit quantification).</t>
  </si>
  <si>
    <t>Consider additional mechanisms for identifying improvement opportunities, for example, suggestion schemes, focus groups and workshops.
Formalise or automate the process improvement process to (i) encourage and remind all staff to capture ideas at any stage; (ii) provide visibility of all process improvement suggestions to all staff and encourage generation of additional and new ideas. 
Continue to provide increasing recognition and reward for significant improvements.</t>
  </si>
  <si>
    <t>Process Asset Development</t>
  </si>
  <si>
    <t>The process architecture is reflected adequately as a framework diagram and folder structure; however, it lacks details in terms of the logical arrangement and relationships between processes (at a function and activity level).</t>
  </si>
  <si>
    <t>Consider using a high-level value chain or business process modelling tool such as Enterprise Architect or Aris to manage the process asset structure and architecture.
考虑使用高级价值链或业务流程建模工具，例如企业架构师或Aris来管理流程资产结构和架构。 (PAD 3.2)</t>
  </si>
  <si>
    <t>Consider using a high-level value chain or business process modelling tool such as Enterprise Architect or Aris to manage the process asset structure and architecture.</t>
  </si>
  <si>
    <t>考虑使用高级价值链或业务流程建模工具，例如企业架构师或Aris来管理流程资产结构和架构。</t>
  </si>
  <si>
    <t>Consider adopting a strategy that includes the research and assessment of best practice, emerging technologies and industry trends in order to continuously renew and improve process assets (see PCM 3.3)</t>
  </si>
  <si>
    <t>Peer Reviews (PR)</t>
  </si>
  <si>
    <t>Review findings were addressed, discussed and quantitatively analyzed (defect density, severity and distribution), but there is little evidence of the analysis of common problems (frequency and causality) and corrective measures to these problems being applied and monitored across projects.</t>
  </si>
  <si>
    <t>Consolidate review defects for all projects at the organisational level, to ensure common cause, special cause and solutions for recurring deficiencies are identified and used in order to avoid or minimise the same or similar defects in the future.</t>
  </si>
  <si>
    <t>Organizational Training</t>
  </si>
  <si>
    <t>Although the effectiveness of individual training courses is measured and recorded, the long-term effectiveness of the training program is not adequately documented for analysis and review against the achievement of business objectives.
尽管对个别培训课程的有效性进行了衡量和记录，但没有充分记录培训计划的长期有效性，无法根据业务目标的实现情况进行分析和审查。 (OT 3.5)</t>
  </si>
  <si>
    <t>Although the effectiveness of individual training courses is measured and recorded, the long-term effectiveness of the training program is not adequately documented for analysis and review against the achievement of business objectives.</t>
  </si>
  <si>
    <t>尽管对个别培训课程的有效性进行了衡量和记录，但没有充分记录培训计划的长期有效性，无法根据业务目标的实现情况进行分析和审查。</t>
  </si>
  <si>
    <t>Use documented measurable skills development targets (eg. GQIM - goal, question, indicator, metric) to assess the effectiveness of the training program and respond and modify as necessary.
使用记录在案的可衡量的技能发展目标（例如GQIM-目标、问题、指标、指标），用于评估培训计划的有效性，并在必要时做出回应和修改。 (OT 3.5)</t>
  </si>
  <si>
    <t>Use documented measurable skills development targets (eg. GQIM - goal, question, indicator, metric) to assess the effectiveness of the training program and respond and modify as necessary.</t>
  </si>
  <si>
    <t>使用记录在案的可衡量的技能发展目标（例如GQIM-目标、问题、指标、指标），用于评估培训计划的有效性，并在必要时做出回应和修改。</t>
  </si>
  <si>
    <t>Monitor and Control</t>
  </si>
  <si>
    <t>Include the tracking of actions supporting the management of risks, opportunities, dependencies, issues and deviations in the regular project monitoring meeting reports; this can be achieved using a project management tool to minimise unnecessary administrative effort and time.</t>
  </si>
  <si>
    <t>Managing Performance and Measurement</t>
  </si>
  <si>
    <t>Implementation Infrastructure</t>
  </si>
  <si>
    <t>Process improvement opportunities are identified and addressed, but few improvements are currently generated by process users (see PCM 2.1)(Project Management; Engineering)..</t>
  </si>
  <si>
    <t>Process training is not prescribed beyond the process that staff directly participate in; there is no guideline that directs training on related, interfacing or enabling processes that would allow the understanding of upstream and downstream effects.  In addition, no clear referenceable records are maintained of the level of process knowledge and skills (Project Management; Engineering).</t>
  </si>
  <si>
    <t>Consider expanding (and prescribing) a curriculum of process training so that all staff have a better understanding and knowledge of both the upstream, downstream as well as, other processes impacting their functions, and the benefit of enabling processes.  
Consider maintaining a complete view of the process skills and knowledge of all staff as part of or as an addendum to the Employee Skills Matrix.</t>
  </si>
  <si>
    <t>Configuration Management</t>
  </si>
  <si>
    <t>Document version management history is not always checked sufficiently to ensure that it is correct and up to date.
并非总是对文档版本管理历史记录进行充分检查，以确保其正确性和最新性。 (CM 2.6)</t>
  </si>
  <si>
    <t>Document version management history is not always checked sufficiently to ensure that it is correct and up to date.</t>
  </si>
  <si>
    <t>并非总是对文档版本管理历史记录进行充分检查，以确保其正确性和最新性。</t>
  </si>
  <si>
    <t>Causal Analysis and Resolution</t>
  </si>
  <si>
    <t>Title</t>
  </si>
  <si>
    <t>Report</t>
  </si>
  <si>
    <t>EN Note</t>
  </si>
  <si>
    <t>ZH Note</t>
  </si>
  <si>
    <t>Note Type</t>
  </si>
  <si>
    <t>Abbr</t>
  </si>
  <si>
    <t>Source</t>
  </si>
  <si>
    <t>Src Lang</t>
  </si>
  <si>
    <t>User</t>
  </si>
  <si>
    <t>Eaample Work Products</t>
  </si>
  <si>
    <t>results of actual vs eapected (test results);
analysis results;
corrective actions;
improvement proposals;</t>
  </si>
  <si>
    <t>Eaample activities</t>
  </si>
  <si>
    <t>compare actual to eapected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</si>
  <si>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t>Standard Questions - eaplain how / what ? ...</t>
  </si>
  <si>
    <t>Standard Content - Eapected Inclusions</t>
  </si>
  <si>
    <t>includes test strategy; schedule; reqm and test coverage; tools; environment; unit; integration; functional; interface; data; performance; security; reliability; useabilit; compatibility; stress; entry, eait criteria; risks</t>
  </si>
  <si>
    <t>test cases detailed for all main modules; includes interfaces; includes multiple test cases; test steps; eapected outcomes; remarks; description; bugid_detailed</t>
  </si>
  <si>
    <t xml:space="preserve">includes system overview; functions and features to be tested; test cases; methodology; eaecution; environment (h/w, s/w, network); results; coverage (test, reqm); defect summary; defect analysis; legacy defects; conclusions; recommendations; statistical analysis of the overall test situation; of the distribution of defects; </t>
  </si>
  <si>
    <t>standard test bug table; aa bugs over yy days -name, date, discoverer, resolver, time to resolve, severity, emergency level, status</t>
  </si>
  <si>
    <t>includes_test summary (progress, test cases, method, eaecution, env.); test results (coverage, defect analysis, legacy defects, analysis); conclusions, recommendations</t>
  </si>
  <si>
    <t>Reference - common eaclusions</t>
  </si>
  <si>
    <t>Comment - document to practice match</t>
  </si>
  <si>
    <t>Characterisation - mark as FM or LM or PM …</t>
  </si>
  <si>
    <t>Grading - colour key used for document to practice, current content, and/or date review</t>
  </si>
  <si>
    <t>good - comprehensive, detailed, eacellent</t>
  </si>
  <si>
    <t>to what eatent is the intent, value, or information required by the practice met</t>
  </si>
  <si>
    <t>schedule signed off after review??</t>
  </si>
  <si>
    <t>proj_metrics statistics, charts (plan; actual)(MM)</t>
  </si>
  <si>
    <t>proj_key (critical) dependency tracking table (PCD)</t>
  </si>
  <si>
    <t>dependencies mapped to tasks;
actions on deviations;
risks and issues tracked weekly</t>
  </si>
  <si>
    <t>job position-skills-course matrix</t>
  </si>
  <si>
    <t>BO decomposition to measurable PO's</t>
  </si>
  <si>
    <t>PM_Project Manager_p1, p2, p3</t>
  </si>
  <si>
    <t>RDM_Analyst_p1, p2, p3</t>
  </si>
  <si>
    <t>Historical data on contract projects is not collected.</t>
  </si>
  <si>
    <t>Select 5 projects for the contract project, and collect the data of these two types of projects according to the stages in the "Historical Project Data Table"</t>
  </si>
  <si>
    <t>golden rain</t>
  </si>
  <si>
    <t>Estimation guidelines have been written; scale, cost, and project size have been defined; function points and workload have been roughly estimated, and productivity is divided by the two.</t>
  </si>
  <si>
    <t>mpp lacks periodic QA, CM, regular meetings, risk, measurement analysis, project establishment and planning stages.</t>
  </si>
  <si>
    <t>mpp adds periodic QA, CM, regular meetings, risk, measurement analysis, project establishment and planning stages.</t>
  </si>
  <si>
    <t>Li Lucheng</t>
  </si>
  <si>
    <t>The project plan has been developed and used;</t>
  </si>
  <si>
    <t>The WBS template is old. Due to the modification of the estimation method, the WBS template also needs to be modified.</t>
  </si>
  <si>
    <t>The WBS template is modified and provided; it will be confirmed after the weekly report is finalized.</t>
  </si>
  <si>
    <t>It has been modified</t>
  </si>
  <si>
    <t>The weekly report lacks statistics on workload deviations</t>
  </si>
  <si>
    <t>Increase workload completion percentage</t>
  </si>
  <si>
    <t>Redefine the strategy; remove the risk checklist; define the implementation plan for the strategy. For example: less than 1 is treated as a problem, 1 to 1.5 is emergency response, 2 to 3 is mitigation, and above 3 is emergency and mitigation plan; the risk checklist template needs to be modified to adapt to the new risk guidelines.</t>
  </si>
  <si>
    <t>Risk management related documents have been modified</t>
  </si>
  <si>
    <t>Even if there is no hardware interface, the chapter cannot be omitted; 6. Function list in the requirements specification can be listed separately to form a preliminary research list, and the requirements specifications can be compiled after the list is confirmed. The demand tracking matrix and the demand list are merged to enable demand tracking.</t>
  </si>
  <si>
    <t>The list in the specification book can be removed. Remove the template of the tracking matrix</t>
  </si>
  <si>
    <t>Li Zheng</t>
  </si>
  <si>
    <t>The three templates such as change tracking order and change report have not been modified.</t>
  </si>
  <si>
    <t>Add cover, modify and change template</t>
  </si>
  <si>
    <t>The change process has been modified</t>
  </si>
  <si>
    <t>Missing code review sheet</t>
  </si>
  <si>
    <t>The review template has been modified; the review form has deleted the review of the user manual and interface list, and I feel that there is no need to review these two.</t>
  </si>
  <si>
    <t>There is no correct configuration library file list for storing files; the structure of the SVN library needs to be re-established.</t>
  </si>
  <si>
    <t>Modify the library and create the list later</t>
  </si>
  <si>
    <t>Pan Hui</t>
  </si>
  <si>
    <t>The structure of the CM configuration library has been established</t>
  </si>
  <si>
    <t>There is a lack of guiding principles for each decision-making analysis that should be established at the organizational level, conditions for starting decision-making and analysis, methods for decision-making and analysis, etc.</t>
  </si>
  <si>
    <t>Modification guide provided</t>
  </si>
  <si>
    <t>Establish decision analysis guidance within the support process</t>
  </si>
  <si>
    <t>Missing root cause analysis process and guidance</t>
  </si>
  <si>
    <t>Add process, guides, templates and other documents</t>
  </si>
  <si>
    <t>has been added</t>
  </si>
  <si>
    <t>Missing interface list template</t>
  </si>
  <si>
    <t>Add template</t>
  </si>
  <si>
    <t>The integration test template is not created; the format of system test cases differs between projects; the test report template is not created</t>
  </si>
  <si>
    <t>Test case template using columns</t>
  </si>
  <si>
    <t>The integration test template has been added with reference to the system test template, and test cases and report templates have been created.</t>
  </si>
  <si>
    <t>Acceptance templates are not unified</t>
  </si>
  <si>
    <t>The acceptance process template is for testing</t>
  </si>
  <si>
    <t>Already unified</t>
  </si>
  <si>
    <t>Failure to maintain the organizational metrics database in a timely manner</t>
  </si>
  <si>
    <t>Timely update of measurement data</t>
  </si>
  <si>
    <t>Updated to 2022 data</t>
  </si>
  <si>
    <t>The designed templates and process files lack reuse links</t>
  </si>
  <si>
    <t>The outline design is available, and the outline design has chapters on reuse and outsourcing. Others follow the original template</t>
  </si>
  <si>
    <t>There are too many documents related to decision-making and need to be simplified</t>
  </si>
  <si>
    <t>Only keep decision analysis reports and minutes</t>
  </si>
  <si>
    <t>Delete files such as decision plans</t>
  </si>
  <si>
    <t>Missing training needs survey record template</t>
  </si>
  <si>
    <t>Organize templates based on current research content</t>
  </si>
  <si>
    <t>Zuo Bin</t>
  </si>
  <si>
    <t>1. Lack of opportunity management process
2. lack of thresholds to define execution strategies. Risk checklist is redundant, just refer to the risk library. Missing scenarios where these coefficients correspond to solution strategies.</t>
  </si>
  <si>
    <t>Prepare a VB code review sheet (add at the end of the review-implementation review-code review sheet)</t>
  </si>
  <si>
    <t>org_process asset library management guide (PALMG);</t>
  </si>
  <si>
    <t>org_process asset management process defn. (PAMP)</t>
  </si>
  <si>
    <t>S_see Org Meas. Table</t>
  </si>
  <si>
    <t>S_seems complete</t>
  </si>
  <si>
    <t>proj metrics report</t>
  </si>
  <si>
    <t>VV -VERIFICATION AND VALIDATION (VV)</t>
  </si>
  <si>
    <t>change management process</t>
  </si>
  <si>
    <t>requirements change tracking</t>
  </si>
  <si>
    <t>interface design standards</t>
  </si>
  <si>
    <t>performance test report</t>
  </si>
  <si>
    <t>Explain how you select the components for verification and validation, and the methods to be used?</t>
  </si>
  <si>
    <t>Standard Questions - Explain how / what ? ...</t>
  </si>
  <si>
    <t>Explain how you develop and maintain the environment needed to support verification and validation.</t>
  </si>
  <si>
    <t>Explain how you analyse the results? What data is analysed? How do you use the analysis of the results?  Who is it communicated to? Is it combined across projects?</t>
  </si>
  <si>
    <t>Include designers and developers earlier in the requirements development process; invite them to participate in customer requirements confirmation meetings to ensure the feasibility of requirements.
让设计人员和开发人员尽早参与需求开发过程；邀请他们参加客户需求确认会议，以确保需求的可行性。 (RDM 3.5)</t>
  </si>
  <si>
    <t>Include designers and developers earlier in the requirements development process; invite them to participate in customer requirements confirmation meetings to ensure the feasibility of requirements.</t>
  </si>
  <si>
    <t>让设计人员和开发人员尽早参与需求开发过程；邀请他们参加客户需求确认会议，以确保需求的可行性。</t>
  </si>
  <si>
    <t>Consider exploring additional requirements analysis techniques, such as User Story, Use Case and other UML diagrams, to enhance the quality and clarity of requirements. In addition the use of incremental development methods such as iterative, Scrum Agile, and others, may improve requirement clarity and downstream quality.
考虑探索其他需求分析技术，例如用户故事、用例和其他 UML 图，以提高需求的质量和清晰度。此外，使用迭代、Scrum Agile等增量开发方法可以提高需求清晰度和下游质量。 (RDM 3.2)</t>
  </si>
  <si>
    <t>考虑探索其他需求分析技术，例如用户故事、用例和其他 UML 图，以提高需求的质量和清晰度。此外，使用迭代、Scrum Agile等增量开发方法可以提高需求清晰度和下游质量。</t>
  </si>
  <si>
    <t>Consider using smart tools to document and manage requirements in order to improve process efficiency and ensure clarity, consistency and traceability of requirements throughout the lifecycle. Consider using more clearly defined criteria for the evaluation and acceptance of requirements (e.g. complete, verifiable, traceable, achievable)
考虑使用智能工具来记录和管理需求，以提高流程效率并确保需求在整个生命周期中的清晰度、一致性和可追溯性。考虑使用更明确的标准来评估和接受需求（例如，完整、可验证、可追踪、可实现） (RDM 3.1)</t>
  </si>
  <si>
    <t>考虑使用智能工具来记录和管理需求，以提高流程效率并确保需求在整个生命周期中的清晰度、一致性和可追溯性。考虑使用更明确的标准来评估和接受需求（例如，完整、可验证、可追踪、可实现）</t>
  </si>
  <si>
    <t>Although a detailed Requirements Traceability Matrix is in place, it does not include any history of the requirements changes. All requirements and related changes should be recorded and maintained in the Requirements Tracking Matrix.
尽管已经制定了详细的需求可追溯性矩阵，但它不包括任何需求变更的历史记录。所有要求和相关变更都应记录和维护在需求跟踪矩阵中。 (RDM 2.5)</t>
  </si>
  <si>
    <t>尽管已经制定了详细的需求可追溯性矩阵，但它不包括任何需求变更的历史记录。所有要求和相关变更都应记录和维护在需求跟踪矩阵中。</t>
  </si>
  <si>
    <t>The criteria for evaluating the prioritization of requirements should be clearly defined; ie. on what basis the priorities are identified.
应明确界定评估需求优先顺序的标准；即确定优先事项的依据。 (RDM 2.2)</t>
  </si>
  <si>
    <t>The criteria for evaluating the prioritization of requirements should be clearly defined; ie. on what basis the priorities are identified.</t>
  </si>
  <si>
    <t>应明确界定评估需求优先顺序的标准；即确定优先事项的依据。</t>
  </si>
  <si>
    <t>No detail explaining the reasons for the prioritisation of each function point is provided in the requirements specification or other supporting documentation.
需求规范或其他支持文档中没有提供详细说明每个功能点的优先级排序的原因。 (RDM 2.2)</t>
  </si>
  <si>
    <t>No detail explaining the reasons for the prioritisation of each function point is provided in the requirements specification or other supporting documentation.</t>
  </si>
  <si>
    <t>需求规范或其他支持文档中没有提供详细说明每个功能点的优先级排序的原因。</t>
  </si>
  <si>
    <t>Only one PI included on the PI table
PI 表中仅包含一个 PI (PQA 3.1)</t>
  </si>
  <si>
    <t>Only one PI included on the PI table</t>
  </si>
  <si>
    <t>PI 表中仅包含一个 PI</t>
  </si>
  <si>
    <t>Although quality assurance non-conformances are addressed and quantified, the analysis of results in terms of re-occurrence (frequency) and causality (common and special) is lacking.  it is not clear how these outputs are used to identify and implement improvement opportunities.
尽管质量保证不合格问题已得到解决和量化，但缺乏对重复发生（频率）和因果关系（常见和特殊）结果的分析。目前尚不清楚如何使用这些产出来识别和实施改进机会。 (PQA 2.4)</t>
  </si>
  <si>
    <t>Although quality assurance non-conformances are addressed and quantified, the analysis of results in terms of re-occurrence (frequency) and causality (common and special) is lacking.  it is not clear how these outputs are used to identify and implement improvement opportunities.</t>
  </si>
  <si>
    <t>尽管质量保证不合格问题已得到解决和量化，但缺乏对重复发生（频率）和因果关系（常见和特殊）结果的分析。目前尚不清楚如何使用这些产出来识别和实施改进机会。</t>
  </si>
  <si>
    <t>Consider gathering more detailed data from quality audits, such as the type of findings, type of project, and team experience level. Consolidate quality summary reports from different projects to identify referenceable patterns and trends for a more targeted improvement plan.
考虑从质量审计中收集更详细的数据，例如调查结果的类型、项目类型和团队经验水平。整合来自不同项目的质量摘要报告，以确定可参考的模式和趋势，以制定更具针对性的改进计划。 (PQA 2.4)</t>
  </si>
  <si>
    <t>考虑从质量审计中收集更详细的数据，例如调查结果的类型、项目类型和团队经验水平。整合来自不同项目的质量摘要报告，以确定可参考的模式和趋势，以制定更具针对性的改进计划。</t>
  </si>
  <si>
    <t>Document change histories are generally well maintained, however in some cases are incorrect or missing (see PCM and OT). Consider adding a specific check for the work product version and change history to the PQA checklist (physical audit).
文档变更历史记录通常保存良好，但在某些情况下不正确或缺失（参见 PCM 和 OT）。考虑在 PQA 清单（实地审计）中添加对工作产品版本和变更历史记录的特定检查。 (PQA 2.2)</t>
  </si>
  <si>
    <t>Document change histories are generally well maintained, however in some cases are incorrect or missing (see PCM and OT). Consider adding a specific check for the work product version and change history to the PQA checklist (physical audit).</t>
  </si>
  <si>
    <t>文档变更历史记录通常保存良好，但在某些情况下不正确或缺失（参见 PCM 和 OT）。考虑在 PQA 清单（实地审计）中添加对工作产品版本和变更历史记录的特定检查。</t>
  </si>
  <si>
    <t>Although quantitative analysis of the impact of changes is measured against performance objectives, the measurement of the effectiveness and evaluation of individual deployed improvements is limited.
尽管对变革影响的定量分析是根据业绩目标来衡量的，但对各项已部署改进措施的有效性的衡量和评估是有限的。 (PCM 3.6)</t>
  </si>
  <si>
    <t>尽管对变革影响的定量分析是根据业绩目标来衡量的，但对各项已部署改进措施的有效性的衡量和评估是有限的。</t>
  </si>
  <si>
    <t>Wherever possible quantify the individual improvements implemented in order to better understand process performance and to recognise the improvements identified. 
Record feedback results in the process improvement table after the implementation of the resolution measures; this can lay the foundation for subsequent deployment (solution evaluation and benefit quantification).
尽可能量化实施的个别改进，以便更好地了解流程绩效并识别已确定的改进。 
在实施解决方案措施后，将反馈结果记录在流程改进表中；这可以为后续部署（解决方案评估和收益量化）奠定基础。 (PCM 3.6)</t>
  </si>
  <si>
    <t>尽可能量化实施的个别改进，以便更好地了解流程绩效并识别已确定的改进。 
在实施解决方案措施后，将反馈结果记录在流程改进表中；这可以为后续部署（解决方案评估和收益量化）奠定基础。</t>
  </si>
  <si>
    <t>Consider the introduction of process ownership - where a person at management level with the greatest dependency on the performance of a process is given accountability for that process (eg. snr engineer or team leader for software development processes)
考虑引入流程所有权，即让最依赖流程绩效的管理层人员对该流程负责（例如，负责软件开发流程的 snr 工程师或团队负责人） (PCM 3.3)</t>
  </si>
  <si>
    <t>Consider the introduction of process ownership - where a person at management level with the greatest dependency on the performance of a process is given accountability for that process (eg. snr engineer or team leader for software development processes)</t>
  </si>
  <si>
    <t>考虑引入流程所有权，即让最依赖流程绩效的管理层人员对该流程负责（例如，负责软件开发流程的 snr 工程师或团队负责人）</t>
  </si>
  <si>
    <t>Limited use is made of techniques other than internal issue and opportunity identification to identify and expand improvement potential or possibilities (best practice, market, tools etc.)
除了内部问题和机会识别外，还有限地使用其他技术来识别和扩大改进潜力或可能性（最佳实践、市场、工具等） (PCM 3.3)</t>
  </si>
  <si>
    <t>Limited use is made of techniques other than internal issue and opportunity identification to identify and expand improvement potential or possibilities (best practice, market, tools etc.)</t>
  </si>
  <si>
    <t>除了内部问题和机会识别外，还有限地使用其他技术来识别和扩大改进潜力或可能性（最佳实践、市场、工具等）</t>
  </si>
  <si>
    <t>Consider using causal analysis to generate a consistent, clear and agreed view of which processes are the largest contributors to meeting business objectives.
考虑使用因果分析来生成一致、清晰和一致的视图，说明哪些流程是实现业务目标的最大贡献者。 (PCM 3.2)</t>
  </si>
  <si>
    <t>Consider using causal analysis to generate a consistent, clear and agreed view of which processes are the largest contributors to meeting business objectives.</t>
  </si>
  <si>
    <t>考虑使用因果分析来生成一致、清晰和一致的视图，说明哪些流程是实现业务目标的最大贡献者。</t>
  </si>
  <si>
    <t>Although process improvements are identified and adopted, there is no consistent submission of opportunities and currently few suggestions are identified, collected and addressed.
尽管确定并采纳了流程改进措施，但提交的机会并不一致，目前确定、收集和处理的建议也很少。 (PCM 2.1)</t>
  </si>
  <si>
    <t>Although process improvements are identified and adopted, there is no consistent submission of opportunities and currently few suggestions are identified, collected and addressed.</t>
  </si>
  <si>
    <t>尽管确定并采纳了流程改进措施，但提交的机会并不一致，目前确定、收集和处理的建议也很少。</t>
  </si>
  <si>
    <t>Consider additional mechanisms for identifying improvement opportunities, for example, suggestion schemes, focus groups and workshops.
Formalise or automate the process improvement process to (i) encourage and remind all staff to capture ideas at any stage; (ii) provide visibility of all process improvement suggestions to all staff and encourage generation of additional and new ideas. 
Continue to provide increasing recognition and reward for significant improvements.
考虑采用其他机制来确定改进机会，例如建议计划、焦点小组和研讨会。
将流程改进流程正式化或自动化，以 (i) 鼓励和提醒所有员工在任何阶段捕捉想法；(ii) 向所有员工提供所有流程改进建议的可见性，并鼓励产生更多的新想法。 
继续为重大改进提供越来越多的认可和奖励。 (PCM 2.1)</t>
  </si>
  <si>
    <t>考虑采用其他机制来确定改进机会，例如建议计划、焦点小组和研讨会。
将流程改进流程正式化或自动化，以 (i) 鼓励和提醒所有员工在任何阶段捕捉想法；(ii) 向所有员工提供所有流程改进建议的可见性，并鼓励产生更多的新想法。 
继续为重大改进提供越来越多的认可和奖励。</t>
  </si>
  <si>
    <t>The work environment standards documentation does not reflect all of the current technologies in place.
工作环境标准文档并未反映所有当前采用的技术。 (PAD 3.6)</t>
  </si>
  <si>
    <t>The work environment standards documentation does not reflect all of the current technologies in place.</t>
  </si>
  <si>
    <t>工作环境标准文档并未反映所有当前采用的技术。</t>
  </si>
  <si>
    <t>Users do not have read access to all processes – this restricts the common understanding and use of interfacing or supporting processes, as well as the understanding and generation of improvement suggestions by process users.
用户不具有对所有流程的读取权限——这限制了对接口或支持流程的共同理解和使用，也限制了流程用户对改进建议的理解和生成。 (PAD 3.3)</t>
  </si>
  <si>
    <t>Users do not have read access to all processes – this restricts the common understanding and use of interfacing or supporting processes, as well as the understanding and generation of improvement suggestions by process users.</t>
  </si>
  <si>
    <t>用户不具有对所有流程的读取权限——这限制了对接口或支持流程的共同理解和使用，也限制了流程用户对改进建议的理解和生成。</t>
  </si>
  <si>
    <t>Consider making all process assets available to all staff (no restrictions); this should allow additional scrutiny for process improvement identification.
考虑向所有员工提供所有流程资产（无限制）；这应允许对确定流程改进进行额外审查。 (PAD 3.3)</t>
  </si>
  <si>
    <t>Consider making all process assets available to all staff (no restrictions); this should allow additional scrutiny for process improvement identification.</t>
  </si>
  <si>
    <t>考虑向所有员工提供所有流程资产（无限制）；这应允许对确定流程改进进行额外审查。</t>
  </si>
  <si>
    <t>The process architecture is reflected adequately as a framework diagram and folder structure; however, it lacks details in terms of the logical arrangement and relationships between processes (at a function and activity level).
流程架构可以充分反映为框架图和文件夹结构；但是，它缺乏流程之间的逻辑安排和关系（在功能和活动层面）方面的细节。 (PAD 3.2)</t>
  </si>
  <si>
    <t>流程架构可以充分反映为框架图和文件夹结构；但是，它缺乏流程之间的逻辑安排和关系（在功能和活动层面）方面的细节。</t>
  </si>
  <si>
    <t>Consider adopting a strategy that includes the research and assessment of best practice, emerging technologies and industry trends in order to continuously renew and improve process assets (see PCM 3.3)
考虑采取包括研究和评估最佳实践、新兴技术和行业趋势在内的战略，以持续更新和改进流程资产（参见 PCM 3.3） (PAD 3.1)</t>
  </si>
  <si>
    <t>考虑采取包括研究和评估最佳实践、新兴技术和行业趋势在内的战略，以持续更新和改进流程资产（参见 PCM 3.3）</t>
  </si>
  <si>
    <t>Review findings were addressed, discussed and quantitatively analyzed (defect density, severity and distribution), but there is little evidence of the analysis of common problems (frequency and causality) and corrective measures to these problems being applied and monitored across projects.
对审查结果进行了讨论、讨论和定量分析（缺陷密度、严重程度和分布），但几乎没有证据表明对常见问题（频率和因果关系）的分析以及对这些问题的纠正措施进行了跨项目应用和监测。 (PR 3.1)</t>
  </si>
  <si>
    <t>对审查结果进行了讨论、讨论和定量分析（缺陷密度、严重程度和分布），但几乎没有证据表明对常见问题（频率和因果关系）的分析以及对这些问题的纠正措施进行了跨项目应用和监测。</t>
  </si>
  <si>
    <t>Consolidate review defects for all projects at the organisational level, to ensure common cause, special cause and solutions for recurring deficiencies are identified and used in order to avoid or minimise the same or similar defects in the future.
在组织层面整合所有项目的审查缺陷，确保识别和使用常见原因、特殊原因和反复出现的缺陷的解决方案，以避免或最大限度地减少将来出现相同或相似的缺陷。 (PR 3.1)</t>
  </si>
  <si>
    <t>在组织层面整合所有项目的审查缺陷，确保识别和使用常见原因、特殊原因和反复出现的缺陷的解决方案，以避免或最大限度地减少将来出现相同或相似的缺陷。</t>
  </si>
  <si>
    <t>Consider the addition of senior technical staff or experts to the review panel, and the review of the time required to optimise the review process (and the identification of potential issues).
考虑在审查小组中增加高级技术人员或专家，并审查优化审查程序（并确定潜在问题）所需的时间。 (PR 2.3)</t>
  </si>
  <si>
    <t>Consider the addition of senior technical staff or experts to the review panel, and the review of the time required to optimise the review process (and the identification of potential issues).</t>
  </si>
  <si>
    <t>考虑在审查小组中增加高级技术人员或专家，并审查优化审查程序（并确定潜在问题）所需的时间。</t>
  </si>
  <si>
    <t>Although a detailed matrix of roles and required skills and training is maintained, there is little evidence of the formal use of this information to analyse the employee skills gaps and direct training needs towards the achievement of business goals.
尽管保留了角色和所需技能和培训的详细矩阵，但几乎没有证据表明已正式使用这些信息来分析员工技能差距并引导培训需求以实现业务目标。 (OT 3.6)</t>
  </si>
  <si>
    <t>Although a detailed matrix of roles and required skills and training is maintained, there is little evidence of the formal use of this information to analyse the employee skills gaps and direct training needs towards the achievement of business goals.</t>
  </si>
  <si>
    <t>尽管保留了角色和所需技能和培训的详细矩阵，但几乎没有证据表明已正式使用这些信息来分析员工技能差距并引导培训需求以实现业务目标。</t>
  </si>
  <si>
    <t>Include all skills and competencies (business, technical and process) in an employee skills matrix, as well as the role allocations and defined role requirements.
Conduct a formal gap analysis of the available skills against the skills levels required to achieve the business and performance objectives.
Consider implementing a Learner Management System to track and plan training for each staff member.
在员工技能矩阵中包括所有技能和能力（业务、技术和流程），以及角色分配和已定义的角色要求。
对照实现业务和绩效目标所需的技能水平，对现有技能进行正式差距分析。
考虑实施学习者管理系统来跟踪和计划每位员工的培训。 (OT 3.6)</t>
  </si>
  <si>
    <t>Include all skills and competencies (business, technical and process) in an employee skills matrix, as well as the role allocations and defined role requirements.
Conduct a formal gap analysis of the available skills against the skills levels required to achieve the business and performance objectives.
Consider implementing a Learner Management System to track and plan training for each staff member.</t>
  </si>
  <si>
    <t>在员工技能矩阵中包括所有技能和能力（业务、技术和流程），以及角色分配和已定义的角色要求。
对照实现业务和绩效目标所需的技能水平，对现有技能进行正式差距分析。
考虑实施学习者管理系统来跟踪和计划每位员工的培训。</t>
  </si>
  <si>
    <t>A high-level training strategy and annual training plan are in place, however neither contain a version history to indicate reviews and updates, and the current document.
高级培训战略和年度培训计划已经到位，但两者都不包含表明审查和更新的版本历史记录和当前文档。 (OT 3.3)</t>
  </si>
  <si>
    <t>A high-level training strategy and annual training plan are in place, however neither contain a version history to indicate reviews and updates, and the current document.</t>
  </si>
  <si>
    <t>高级培训战略和年度培训计划已经到位，但两者都不包含表明审查和更新的版本历史记录和当前文档。</t>
  </si>
  <si>
    <t>Although risks, issues and dependencies are identified, analysed and managed, their actions, status and accountability do not appear to be reported regularly in the project monitoring reports (weekly).
尽管对风险、问题和依赖关系进行了确定、分析和管理，但其行动、状况和问责制似乎并未在项目监测报告中定期报告（每周）。 (MC 3.4)</t>
  </si>
  <si>
    <t>Although risks, issues and dependencies are identified, analysed and managed, their actions, status and accountability do not appear to be reported regularly in the project monitoring reports (weekly).</t>
  </si>
  <si>
    <t>尽管对风险、问题和依赖关系进行了确定、分析和管理，但其行动、状况和问责制似乎并未在项目监测报告中定期报告（每周）。</t>
  </si>
  <si>
    <t>Include the tracking of actions supporting the management of risks, opportunities, dependencies, issues and deviations in the regular project monitoring meeting reports; this can be achieved using a project management tool to minimise unnecessary administrative effort and time.
在定期的项目监测会议报告中包括跟踪支持风险、机会、依赖关系、问题和偏差管理的行动；这可以通过项目管理工具来实现，以最大限度地减少不必要的管理工作和时间。 (MC 3.4)</t>
  </si>
  <si>
    <t>在定期的项目监测会议报告中包括跟踪支持风险、机会、依赖关系、问题和偏差管理的行动；这可以通过项目管理工具来实现，以最大限度地减少不必要的管理工作和时间。</t>
  </si>
  <si>
    <t>Although project progress is monitored and reported weekly, the deviations between actual and plan of scheduled task completion are not reported in detail in the project monitoring reports (weekly); this limits the effectiveness of schedule management and short interval control.
尽管每周对项目进展进行监测和报告，但项目监测报告（每周）中没有详细报告实际完成任务和计划完成任务之间的偏差；这限制了进度管理和短间隔控制的有效性。 (MC 2.1)</t>
  </si>
  <si>
    <t>Although project progress is monitored and reported weekly, the deviations between actual and plan of scheduled task completion are not reported in detail in the project monitoring reports (weekly); this limits the effectiveness of schedule management and short interval control.</t>
  </si>
  <si>
    <t>尽管每周对项目进展进行监测和报告，但项目监测报告（每周）中没有详细报告实际完成任务和计划完成任务之间的偏差；这限制了进度管理和短间隔控制的有效性。</t>
  </si>
  <si>
    <t>Communication of performance results and associated improvements is limited to the annual meeting and possible feedback through the management structures.
业绩结果和相关改进的沟通仅限于年度会议和可能通过管理结构提供的反馈。 (MPM 3.6)</t>
  </si>
  <si>
    <t>Communication of performance results and associated improvements is limited to the annual meeting and possible feedback through the management structures.</t>
  </si>
  <si>
    <t>业绩结果和相关改进的沟通仅限于年度会议和可能通过管理结构提供的反馈。</t>
  </si>
  <si>
    <t>Look for additional opportunities (increased frequency, different media etc.) to share performance against Business and Performance Objectives with all staff regularly; consider the use of electronic media, intranet sites, WeChat for Business, Ding Talk etc.
寻找更多机会（增加频率、不同的媒体等），定期与所有员工分享业务和绩效目标的绩效；考虑使用电子媒体、内联网站、企业微信、Ding Talk等。 (MPM 3.6)</t>
  </si>
  <si>
    <t>Look for additional opportunities (increased frequency, different media etc.) to share performance against Business and Performance Objectives with all staff regularly; consider the use of electronic media, intranet sites, WeChat for Business, Ding Talk etc.</t>
  </si>
  <si>
    <t>寻找更多机会（增加频率、不同的媒体等），定期与所有员工分享业务和绩效目标的绩效；考虑使用电子媒体、内联网站、企业微信、Ding Talk等。</t>
  </si>
  <si>
    <t>Process improvement opportunities are identified and addressed, but few improvements are currently generated by process users (see PCM 2.1)(Project Management; Engineering)..
确定并解决了流程改进机会，但目前流程用户产生的改进很少（参见 PCM 2.1）（项目管理；工程）。 (II 3.3)</t>
  </si>
  <si>
    <t>确定并解决了流程改进机会，但目前流程用户产生的改进很少（参见 PCM 2.1）（项目管理；工程）。</t>
  </si>
  <si>
    <t>Process training is not prescribed beyond the process that staff directly participate in; there is no guideline that directs training on related, interfacing or enabling processes that would allow the understanding of upstream and downstream effects.  In addition, no clear referenceable records are maintained of the level of process knowledge and skills (Project Management; Engineering).
除了工作人员直接参与的流程外，没有规定流程培训；没有指导有关流程、接口或辅助流程的培训，以使人们了解上游和下游的影响。此外，没有关于流程知识和技能水平（项目管理；工程）的明确可参考记录。 (II 2.1)</t>
  </si>
  <si>
    <t>除了工作人员直接参与的流程外，没有规定流程培训；没有指导有关流程、接口或辅助流程的培训，以使人们了解上游和下游的影响。此外，没有关于流程知识和技能水平（项目管理；工程）的明确可参考记录。</t>
  </si>
  <si>
    <t>Consider expanding (and prescribing) a curriculum of process training so that all staff have a better understanding and knowledge of both the upstream, downstream as well as, other processes impacting their functions, and the benefit of enabling processes.  
Consider maintaining a complete view of the process skills and knowledge of all staff as part of or as an addendum to the Employee Skills Matrix.
考虑扩大（并开出规定）流程培训课程，以便所有员工都能更好地了解和了解上游、下游以及影响其职能的其他流程，以及支持流程的好处。 
考虑将所有员工的流程技能和知识作为员工技能矩阵的一部分或附录，保持对所有员工的流程技能和知识的完整视图。 (II 2.1)</t>
  </si>
  <si>
    <t>考虑扩大（并开出规定）流程培训课程，以便所有员工都能更好地了解和了解上游、下游以及影响其职能的其他流程，以及支持流程的好处。 
考虑将所有员工的流程技能和知识作为员工技能矩阵的一部分或附录，保持对所有员工的流程技能和知识的完整视图。</t>
  </si>
  <si>
    <t>Governance</t>
  </si>
  <si>
    <t>Consider analysing in detail, the competencies and skills requirements required to achieve the business objectives; identify the gaps in the employee skills matrix; and set measurable goals to direct the plans to meet the skills development targets (see OT).
考虑详细分析实现业务目标所需的能力和技能要求；确定员工技能矩阵中的差距；并设定可衡量的目标以指导计划实现技能发展目标（参见 OT）。 (GOV 3.2)</t>
  </si>
  <si>
    <t>Consider analysing in detail, the competencies and skills requirements required to achieve the business objectives; identify the gaps in the employee skills matrix; and set measurable goals to direct the plans to meet the skills development targets (see OT).</t>
  </si>
  <si>
    <t>考虑详细分析实现业务目标所需的能力和技能要求；确定员工技能矩阵中的差距；并设定可衡量的目标以指导计划实现技能发展目标（参见 OT）。</t>
  </si>
  <si>
    <t>Consider promoting the process improvement culture by incentivising staff (ad hoc bonuses) for significant process improvement suggestions which have been implemented and contribute to the achievement of process improvement and business objectives.
考虑通过激励员工（特别奖金）来促进流程改进文化，这些建议已得到实施，有助于实现流程改进和业务目标。 (GOV 2.4)</t>
  </si>
  <si>
    <t>Consider promoting the process improvement culture by incentivising staff (ad hoc bonuses) for significant process improvement suggestions which have been implemented and contribute to the achievement of process improvement and business objectives.</t>
  </si>
  <si>
    <t>考虑通过激励员工（特别奖金）来促进流程改进文化，这些建议已得到实施，有助于实现流程改进和业务目标。</t>
  </si>
  <si>
    <t>Consider updating all checklists from supporting processes (e.g. PQA, PR etc.) to ensure that version history is accurately updated to optimise artefact integrity for all configuration items.
考虑更新支持流程（例如 PQA、PR 等）中的所有清单，以确保准确更新版本历史记录，从而优化所有配置项目的人工制品完整性。 (CM 2.6)</t>
  </si>
  <si>
    <t>Consider updating all checklists from supporting processes (e.g. PQA, PR etc.) to ensure that version history is accurately updated to optimise artefact integrity for all configuration items.</t>
  </si>
  <si>
    <t>考虑更新支持流程（例如 PQA、PR 等）中的所有清单，以确保准确更新版本历史记录，从而优化所有配置项目的人工制品完整性。</t>
  </si>
  <si>
    <t>Consider documenting additional detail in action proposals, such as changes to processes, training, tools and work products, and the incorporation of best practices, as may be needed. 
Develop a detailed implementation plan for the lessons learned from the cause analysis and continue to evaluate solutions and quantify benefits where possible.
考虑在行动提案中记录更多细节，例如流程、培训、工具和工作产品的变更，以及视需要纳入最佳实践。 
为从原因分析中吸取的经验教训制定详细的实施计划，并继续评估解决方案并尽可能量化收益。 (CAR 3.3)</t>
  </si>
  <si>
    <t>Consider documenting additional detail in action proposals, such as changes to processes, training, tools and work products, and the incorporation of best practices, as may be needed. 
Develop a detailed implementation plan for the lessons learned from the cause analysis and continue to evaluate solutions and quantify benefits where possible.</t>
  </si>
  <si>
    <t>考虑在行动提案中记录更多细节，例如流程、培训、工具和工作产品的变更，以及视需要纳入最佳实践。 
为从原因分析中吸取的经验教训制定详细的实施计划，并继续评估解决方案并尽可能量化收益。</t>
  </si>
  <si>
    <t>Formalise criteria for when CAR is to be applied to increase the use of formal decision-making, driving better decisions, and enhancing project management and design.
Consider using the CAR process proactively for positive outcomes; this contributes to leveraging lessons learned and achieving business objectives.
正式确定何时应用CAR的标准，以增加正式决策的使用，推动更好的决策，加强项目管理和设计。
考虑积极使用CAR流程以取得积极成果；这有助于利用经验教训和实现业务目标。 (CAR 2.1)</t>
  </si>
  <si>
    <t>Formalise criteria for when CAR is to be applied to increase the use of formal decision-making, driving better decisions, and enhancing project management and design.
Consider using the CAR process proactively for positive outcomes; this contributes to leveraging lessons learned and achieving business objectives.</t>
  </si>
  <si>
    <t>正式确定何时应用CAR的标准，以增加正式决策的使用，推动更好的决策，加强项目管理和设计。
考虑积极使用CAR流程以取得积极成果；这有助于利用经验教训和实现业务目标。</t>
  </si>
  <si>
    <t>Verification and Validation</t>
  </si>
  <si>
    <t>The quality and level of detail in the acceptance plan and acceptance test report is limited.
验收计划和验收测试报告的质量和详细程度是有限的。 (VV 3.2)</t>
  </si>
  <si>
    <t>The quality and level of detail in the acceptance plan and acceptance test report is limited.</t>
  </si>
  <si>
    <t>验收计划和验收测试报告的质量和详细程度是有限的。</t>
  </si>
  <si>
    <t>Consider comparing the defects found in the various tests performed (unit, integration, system. acceptance) across similar projects to identify common defects, which can lead to enhancing the efficiency and effectiveness of the verification and validation process.
考虑比较在类似项目中进行的各种测试（单元、集成、系统、验收）中发现的缺陷，以确定常见缺陷，这可以提高验证和验证过程的效率和有效性。 (VV 3.2)</t>
  </si>
  <si>
    <t>Consider comparing the defects found in the various tests performed (unit, integration, system. acceptance) across similar projects to identify common defects, which can lead to enhancing the efficiency and effectiveness of the verification and validation process.</t>
  </si>
  <si>
    <t>考虑比较在类似项目中进行的各种测试（单元、集成、系统、验收）中发现的缺陷，以确定常见缺陷，这可以提高验证和验证过程的效率和有效性。</t>
  </si>
  <si>
    <t>Although a comprehensive test plan has been established and an effective system test report is created,
尽管已经制定了全面的测试计划并创建了有效的系统测试报告， (VV 3.2)</t>
  </si>
  <si>
    <t>Although a comprehensive test plan has been established and an effective system test report is created,</t>
  </si>
  <si>
    <t>尽管已经制定了全面的测试计划并创建了有效的系统测试报告，</t>
  </si>
  <si>
    <t>Although regression testing is clearly articulated in the software development process, consider incorporating regression testing into the test plan.
尽管软件开发过程中明确规定了回归测试，但可以考虑将回归测试纳入测试计划。 (VV 2.1)</t>
  </si>
  <si>
    <t>Although regression testing is clearly articulated in the software development process, consider incorporating regression testing into the test plan.</t>
  </si>
  <si>
    <t>尽管软件开发过程中明确规定了回归测试，但可以考虑将回归测试纳入测试计划。</t>
  </si>
  <si>
    <t>Technical Solution</t>
  </si>
  <si>
    <t>Comprehensive and well-constructed High Level and Detailed Design Manuals have been established which provide structure that guides the implementation of a cost-effective solution that meets requirements and minimizes rework.
已经建立了全面且结构完善的高级和详细设计手册，这些手册提供了指导实施符合要求并最大限度地减少返工的高性价比解决方案的结构。 (TS 2.1)</t>
  </si>
  <si>
    <t>Comprehensive and well-constructed High Level and Detailed Design Manuals have been established which provide structure that guides the implementation of a cost-effective solution that meets requirements and minimizes rework.</t>
  </si>
  <si>
    <t>已经建立了全面且结构完善的高级和详细设计手册，这些手册提供了指导实施符合要求并最大限度地减少返工的高性价比解决方案的结构。</t>
  </si>
  <si>
    <t>Risk and Opportunity Management</t>
  </si>
  <si>
    <t>It is unclear to what extent opportunity management receives the same focus (as risk); this could lead to opportunities not being optimally leveraged across the organization
目前尚不清楚机会管理在多大程度上受到同样的重视（如风险）；这可能导致整个组织无法以最佳方式利用机会 (RSK 3.5)</t>
  </si>
  <si>
    <t>It is unclear to what extent opportunity management receives the same focus (as risk); this could lead to opportunities not being optimally leveraged across the organization</t>
  </si>
  <si>
    <t>目前尚不清楚机会管理在多大程度上受到同样的重视（如风险）；这可能导致整个组织无法以最佳方式利用机会</t>
  </si>
  <si>
    <t>Product Integration</t>
  </si>
  <si>
    <t>Although an interface testing tool (Postman) is being used, it is not always clear how interface incompatibility issues are identified easily and resolved in a timely manner.
尽管使用了接口测试工具 (Postman)，但并不总是很清楚如何轻松识别和及时解决接口不兼容问题。 (PI 3.3)</t>
  </si>
  <si>
    <t>Although an interface testing tool (Postman) is being used, it is not always clear how interface incompatibility issues are identified easily and resolved in a timely manner.</t>
  </si>
  <si>
    <t>尽管使用了接口测试工具 (Postman)，但并不总是很清楚如何轻松识别和及时解决接口不兼容问题。</t>
  </si>
  <si>
    <t>Consider exploiting the functionality of the existing integration tool (Jenkins) to develop interface compatibility reports for independent review.
考虑利用现有集成工具 (Jenkins) 的功能来开发接口兼容性报告以供独立审查。 (PI 3.3)</t>
  </si>
  <si>
    <t>Consider exploiting the functionality of the existing integration tool (Jenkins) to develop interface compatibility reports for independent review.</t>
  </si>
  <si>
    <t>考虑利用现有集成工具 (Jenkins) 的功能来开发接口兼容性报告以供独立审查。</t>
  </si>
  <si>
    <t>The use pf a well-developed interface checklist together with am effective High Level design decreases the risk pf rework and missed project objectives caused by inconsistent or incomplete interfaces.
使用完善的界面清单和有效的高级设计可以降低因接口不一致或不完整而导致返工和未实现项目目标的风险。 (PI 3.1)</t>
  </si>
  <si>
    <t>The use pf a well-developed interface checklist together with am effective High Level design decreases the risk pf rework and missed project objectives caused by inconsistent or incomplete interfaces.</t>
  </si>
  <si>
    <t>使用完善的界面清单和有效的高级设计可以降低因接口不一致或不完整而导致返工和未实现项目目标的风险。</t>
  </si>
  <si>
    <t>The use of a well-developed interface checklist together with effective design documents decreases the risk of rework and missed project objectives caused by inconsistent or incomplete interfaces.
使用完善的界面清单和有效的设计文档可以降低因接口不一致或不完整而导致返工和未实现项目目标的风险。 (PI 3.1)</t>
  </si>
  <si>
    <t>The use of a well-developed interface checklist together with effective design documents decreases the risk of rework and missed project objectives caused by inconsistent or incomplete interfaces.</t>
  </si>
  <si>
    <t>使用完善的界面清单和有效的设计文档可以降低因接口不一致或不完整而导致返工和未实现项目目标的风险。</t>
  </si>
  <si>
    <t>Consider researching and acquiring an automated tool for code walk-throughs to enhance the coding efficiency and increase the code defect detection rate.
考虑研究和购买一种用于代码演练的自动化工具，以提高编码效率并提高代码缺陷检测率。 (PI 2.2)</t>
  </si>
  <si>
    <t>Consider researching and acquiring an automated tool for code walk-throughs to enhance the coding efficiency and increase the code defect detection rate.</t>
  </si>
  <si>
    <t>考虑研究和购买一种用于代码演练的自动化工具，以提高编码效率并提高代码缺陷检测率。</t>
  </si>
  <si>
    <t>Establish a standard format for the tracking of actions (supporting the management of risks, opportunities, dependencies, issues and deviations) in the regular project monitoring meeting reports).  This can be achieved using a project management tool to minimise unnecessary administrative effort and time.
制定跟踪行动（支持管理定期项目监测会议报告中的风险、机会、依赖关系、问题和偏差）的标准格式。这可以通过使用项目管理工具来实现，以最大限度地减少不必要的管理工作和时间。 (MC 3.4)</t>
  </si>
  <si>
    <t>Establish a standard format for the tracking of actions (supporting the management of risks, opportunities, dependencies, issues and deviations) in the regular project monitoring meeting reports).  This can be achieved using a project management tool to minimise unnecessary administrative effort and time.</t>
  </si>
  <si>
    <t>制定跟踪行动（支持管理定期项目监测会议报告中的风险、机会、依赖关系、问题和偏差）的标准格式。这可以通过使用项目管理工具来实现，以最大限度地减少不必要的管理工作和时间。</t>
  </si>
  <si>
    <t>Establish a standard weekly reporting format that includes plan, actual and deviations for all project measurables. This will improve the effectiveness of schedule management and short interval control.
制定标准的每周报告格式，包括所有项目可衡量指标的计划、实际值和偏差。这将提高进度管理和短间隔控制的有效性。 (MC 2.1)</t>
  </si>
  <si>
    <t>Establish a standard weekly reporting format that includes plan, actual and deviations for all project measurables. This will improve the effectiveness of schedule management and short interval control.</t>
  </si>
  <si>
    <t>制定标准的每周报告格式，包括所有项目可衡量指标的计划、实际值和偏差。这将提高进度管理和短间隔控制的有效性。</t>
  </si>
  <si>
    <t>Although project progress is monitored and reported weekly, the deviations between actual and plan of scheduled task completion are not reported in detail in the project monitoring reports (weekly); 
Although project progress, including plan, actual and deviations are reported weekly, the format and content is inconsistent in different weekly reports; this limits the effectiveness of schedule management and short interval control.
尽管每周监测和报告项目进展，但项目监测报告（每周）没有详细报告实际完成任务与计划完成任务之间的偏差； 
尽管每周都会报告项目进度，包括计划、实际和偏差，但不同的每周报告的格式和内容不一致；这限制了进度管理和短间隔控制的有效性。 (MC 2.1)</t>
  </si>
  <si>
    <t>Although project progress is monitored and reported weekly, the deviations between actual and plan of scheduled task completion are not reported in detail in the project monitoring reports (weekly); 
Although project progress, including plan, actual and deviations are reported weekly, the format and content is inconsistent in different weekly reports; this limits the effectiveness of schedule management and short interval control.</t>
  </si>
  <si>
    <t>尽管每周监测和报告项目进展，但项目监测报告（每周）没有详细报告实际完成任务与计划完成任务之间的偏差； 
尽管每周都会报告项目进度，包括计划、实际和偏差，但不同的每周报告的格式和内容不一致；这限制了进度管理和短间隔控制的有效性。</t>
  </si>
  <si>
    <t>Estimating</t>
  </si>
  <si>
    <t>Consider exploring additional estimation methods to enhance the accuracy of estimates (eg. three-point estimation algorithm, analogy method, quota method, story point method, etc.)
考虑探索其他估计方法以提高估计值的准确性（例如，三点估计算法、类比法、配额法、故事点法等） (EST 3.1)</t>
  </si>
  <si>
    <t>Consider exploring additional estimation methods to enhance the accuracy of estimates (eg. three-point estimation algorithm, analogy method, quota method, story point method, etc.)</t>
  </si>
  <si>
    <t>考虑探索其他估计方法以提高估计值的准确性（例如，三点估计算法、类比法、配额法、故事点法等）</t>
  </si>
  <si>
    <t>Decision Analysis and Resolution</t>
  </si>
  <si>
    <t>Consider reviewing and expanding the rationale for the decision-making criteria (give more detail) in the Decision Analysis and Soltuion guidelines.
考虑审查和扩展《决策分析和解决方案》指南中决策标准的依据（提供更多细节）。 (DAR 2.2)</t>
  </si>
  <si>
    <t>Consider reviewing and expanding the rationale for the decision-making criteria (give more detail) in the Decision Analysis and Soltuion guidelines.</t>
  </si>
  <si>
    <t>考虑审查和扩展《决策分析和解决方案》指南中决策标准的依据（提供更多细节）。</t>
  </si>
  <si>
    <t>Consider creating a consolidated change management report for independent review, focusing on medium to high impact changes.
考虑创建合并的变更管理报告以供独立审查，重点关注中到高影响的变革。 (CM 2.4)</t>
  </si>
  <si>
    <t>Consider creating a consolidated change management report for independent review, focusing on medium to high impact changes.</t>
  </si>
  <si>
    <t>考虑创建合并的变更管理报告以供独立审查，重点关注中到高影响的变革。</t>
  </si>
  <si>
    <t>Consider developing a detailed implementation plan for the "lessons learned" from causal analysis process followed on projects and at an organizational-level, and establish a quantified benefit record to be continuously tracked where possible.
考虑为项目和组织层面的因果分析过程中的 “经验教训” 制定详细的实施计划，并建立量化的效益记录，以便尽可能持续跟踪。 (CAR 3.5)</t>
  </si>
  <si>
    <t>Consider developing a detailed implementation plan for the "lessons learned" from causal analysis process followed on projects and at an organizational-level, and establish a quantified benefit record to be continuously tracked where possible.</t>
  </si>
  <si>
    <t>考虑为项目和组织层面的因果分析过程中的 “经验教训” 制定详细的实施计划，并建立量化的效益记录，以便尽可能持续跟踪。</t>
  </si>
  <si>
    <t>The action plans for addressing root causes as well as post-implementation or effectiveness reviews, are not always clearly and explicitly documented.
解决根本原因的行动计划以及实施后或成效审查的文件并不总是清晰明确地记录在案。 (CAR 3.3)</t>
  </si>
  <si>
    <t>The action plans for addressing root causes as well as post-implementation or effectiveness reviews, are not always clearly and explicitly documented.</t>
  </si>
  <si>
    <t>解决根本原因的行动计划以及实施后或成效审查的文件并不总是清晰明确地记录在案。</t>
  </si>
  <si>
    <t>Consider adding other methods and tools for causal analysis (such as the "5-Why's" and Pareto charts) in order to encourage more frequent and broader use.
考虑添加其他方法和工具进行因果分析（例如 “5-Why” 和帕累托图），以鼓励更频繁和更广泛的使用。 (CAR 3.1)</t>
  </si>
  <si>
    <t>Consider adding other methods and tools for causal analysis (such as the "5-Why's" and Pareto charts) in order to encourage more frequent and broader use.</t>
  </si>
  <si>
    <t>考虑添加其他方法和工具进行因果分析（例如 “5-Why” 和帕累托图），以鼓励更频繁和更广泛的使用。</t>
  </si>
  <si>
    <t>Consider using the CAR process proactively for positive outcomes; this contributes to leveraging lessons learned and achieving business objectives.
考虑积极使用CAR流程以取得积极成果；这有助于利用经验教训和实现业务目标。 (CAR 2.1)</t>
  </si>
  <si>
    <t>Consider using the CAR process proactively for positive outcomes; this contributes to leveraging lessons learned and achieving business objectives.</t>
  </si>
  <si>
    <t>考虑积极使用CAR流程以取得积极成果；这有助于利用经验教训和实现业务目标。</t>
  </si>
  <si>
    <t>Formalise criteria for when CAR is to be applied to increase the use of formal decision-making, driving better decisions, and enhancing project management and design.
正式确定何时应用CAR的标准，以增加正式决策的使用，推动更好的决策，加强项目管理和设计。 (CAR 2.1)</t>
  </si>
  <si>
    <t>Formalise criteria for when CAR is to be applied to increase the use of formal decision-making, driving better decisions, and enhancing project management and design.</t>
  </si>
  <si>
    <t>正式确定何时应用CAR的标准，以增加正式决策的使用，推动更好的决策，加强项目管理和设计。</t>
  </si>
  <si>
    <t xml:space="preserve">Addresses causes of issues, eliminating rework and directly improving quality and productivity. </t>
  </si>
  <si>
    <t xml:space="preserve">Determine causes of selected outcomes by following an organizational process. </t>
  </si>
  <si>
    <t>Propose actions to address identified causes.</t>
  </si>
  <si>
    <t xml:space="preserve">Record causal analysis and resolution data. </t>
  </si>
  <si>
    <t>Use statistical and other quantitative techniques to evaluate other solutions and processes to determine if the resolution should be applied to optimize performance across the organization.</t>
  </si>
  <si>
    <t>- Have you implemented the action proposal across the organisation? If yes, how did you measure if it was effective?</t>
  </si>
  <si>
    <t>Senior management provides funding, resources, and training for developing, supporting, performing, improving, and evaluating adherence to expected processes.</t>
  </si>
  <si>
    <r>
      <t xml:space="preserve">Senior management provides </t>
    </r>
    <r>
      <rPr>
        <b/>
        <sz val="10"/>
        <rFont val="Calibri"/>
        <family val="2"/>
        <scheme val="minor"/>
      </rPr>
      <t>funding, resources, and training</t>
    </r>
    <r>
      <rPr>
        <sz val="10"/>
        <rFont val="Calibri"/>
        <family val="2"/>
        <scheme val="minor"/>
      </rPr>
      <t xml:space="preserve"> for developing, supporting, performing, improving, and evaluating adherence to </t>
    </r>
    <r>
      <rPr>
        <b/>
        <sz val="10"/>
        <rFont val="Calibri"/>
        <family val="2"/>
        <scheme val="minor"/>
      </rPr>
      <t>expected processes</t>
    </r>
    <r>
      <rPr>
        <sz val="10"/>
        <rFont val="Calibri"/>
        <family val="2"/>
        <scheme val="minor"/>
      </rPr>
      <t>.</t>
    </r>
  </si>
  <si>
    <t>Senior management identifies their information needs and uses the collected information to provide governance and oversight of effective process implementation and performance improvement.</t>
  </si>
  <si>
    <r>
      <t xml:space="preserve">Senior management identifies their </t>
    </r>
    <r>
      <rPr>
        <b/>
        <sz val="10"/>
        <rFont val="Calibri"/>
        <family val="2"/>
        <scheme val="minor"/>
      </rPr>
      <t>information needs</t>
    </r>
    <r>
      <rPr>
        <sz val="10"/>
        <rFont val="Calibri"/>
        <family val="2"/>
        <scheme val="minor"/>
      </rPr>
      <t xml:space="preserve"> and uses the collected information to provide governance and oversight of </t>
    </r>
    <r>
      <rPr>
        <b/>
        <sz val="10"/>
        <rFont val="Calibri"/>
        <family val="2"/>
        <scheme val="minor"/>
      </rPr>
      <t>effective process implementation and performance improvement</t>
    </r>
    <r>
      <rPr>
        <sz val="10"/>
        <rFont val="Calibri"/>
        <family val="2"/>
        <scheme val="minor"/>
      </rPr>
      <t>.</t>
    </r>
  </si>
  <si>
    <r>
      <t xml:space="preserve">Senior management </t>
    </r>
    <r>
      <rPr>
        <b/>
        <sz val="10"/>
        <rFont val="Calibri"/>
        <family val="2"/>
        <scheme val="minor"/>
      </rPr>
      <t>holds people accountable</t>
    </r>
    <r>
      <rPr>
        <sz val="10"/>
        <rFont val="Calibri"/>
        <family val="2"/>
        <scheme val="minor"/>
      </rPr>
      <t xml:space="preserve"> for adhering to organization directives and </t>
    </r>
    <r>
      <rPr>
        <b/>
        <sz val="10"/>
        <rFont val="Calibri"/>
        <family val="2"/>
        <scheme val="minor"/>
      </rPr>
      <t>achieving process implementation and improvement objectives</t>
    </r>
    <r>
      <rPr>
        <sz val="10"/>
        <rFont val="Calibri"/>
        <family val="2"/>
        <scheme val="minor"/>
      </rPr>
      <t xml:space="preserve">. </t>
    </r>
  </si>
  <si>
    <t>Senior management verifies that selected decisions are driven by statistical and quantitative analysis related to performance and achievement of quality and process performance objectives.</t>
  </si>
  <si>
    <r>
      <t xml:space="preserve">Senior management verifies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t>
    </r>
  </si>
  <si>
    <r>
      <t xml:space="preserve">*How do senior management verify that selected (key or important business) decisions are driven by statistical and quantitative analysis? 
*to what extent do you use statistical analysis </t>
    </r>
    <r>
      <rPr>
        <b/>
        <sz val="10"/>
        <rFont val="Calibri"/>
        <family val="2"/>
        <scheme val="minor"/>
      </rPr>
      <t>to set objectives</t>
    </r>
    <r>
      <rPr>
        <sz val="10"/>
        <rFont val="Calibri"/>
        <family val="2"/>
        <scheme val="minor"/>
      </rPr>
      <t>? and
*</t>
    </r>
    <r>
      <rPr>
        <b/>
        <sz val="10"/>
        <rFont val="Calibri"/>
        <family val="2"/>
        <scheme val="minor"/>
      </rPr>
      <t>to measure achievement</t>
    </r>
    <r>
      <rPr>
        <sz val="10"/>
        <rFont val="Calibri"/>
        <family val="2"/>
        <scheme val="minor"/>
      </rPr>
      <t xml:space="preserve"> of objectives?
- How do you </t>
    </r>
    <r>
      <rPr>
        <b/>
        <sz val="10"/>
        <rFont val="Calibri"/>
        <family val="2"/>
        <scheme val="minor"/>
      </rPr>
      <t>use the statistical analysis</t>
    </r>
    <r>
      <rPr>
        <sz val="10"/>
        <rFont val="Calibri"/>
        <family val="2"/>
        <scheme val="minor"/>
      </rPr>
      <t xml:space="preserve"> provided to senior management to</t>
    </r>
    <r>
      <rPr>
        <b/>
        <sz val="10"/>
        <rFont val="Calibri"/>
        <family val="2"/>
        <scheme val="minor"/>
      </rPr>
      <t xml:space="preserve"> set your objectives</t>
    </r>
    <r>
      <rPr>
        <sz val="10"/>
        <rFont val="Calibri"/>
        <family val="2"/>
        <scheme val="minor"/>
      </rPr>
      <t xml:space="preserve">? and
*to </t>
    </r>
    <r>
      <rPr>
        <b/>
        <sz val="10"/>
        <rFont val="Calibri"/>
        <family val="2"/>
        <scheme val="minor"/>
      </rPr>
      <t xml:space="preserve">measure the achievement </t>
    </r>
    <r>
      <rPr>
        <sz val="10"/>
        <rFont val="Calibri"/>
        <family val="2"/>
        <scheme val="minor"/>
      </rPr>
      <t>of your objectives?
'*what process performance measurement and analysis is reported at an executive level? And how often?</t>
    </r>
  </si>
  <si>
    <t>II 4.1</t>
  </si>
  <si>
    <t>Develop the organizational capability to understand and apply statistical and other quantitative techniques to accomplish the work.</t>
  </si>
  <si>
    <r>
      <rPr>
        <b/>
        <sz val="10"/>
        <rFont val="Calibri"/>
        <family val="2"/>
        <scheme val="minor"/>
      </rPr>
      <t>Develop the</t>
    </r>
    <r>
      <rPr>
        <sz val="10"/>
        <rFont val="Calibri"/>
        <family val="2"/>
        <scheme val="minor"/>
      </rPr>
      <t xml:space="preserve"> organizational </t>
    </r>
    <r>
      <rPr>
        <b/>
        <sz val="10"/>
        <rFont val="Calibri"/>
        <family val="2"/>
        <scheme val="minor"/>
      </rPr>
      <t>capability to understand and apply statistical</t>
    </r>
    <r>
      <rPr>
        <sz val="10"/>
        <rFont val="Calibri"/>
        <family val="2"/>
        <scheme val="minor"/>
      </rPr>
      <t xml:space="preserve"> and other quantitative </t>
    </r>
    <r>
      <rPr>
        <b/>
        <sz val="10"/>
        <rFont val="Calibri"/>
        <family val="2"/>
        <scheme val="minor"/>
      </rPr>
      <t>techniques</t>
    </r>
    <r>
      <rPr>
        <sz val="10"/>
        <rFont val="Calibri"/>
        <family val="2"/>
        <scheme val="minor"/>
      </rPr>
      <t xml:space="preserve"> to accomplish the work.</t>
    </r>
  </si>
  <si>
    <t xml:space="preserve">Ensure that the processes and assets important to an organization's performance are habitually and persistently and habitually followed, used, and improved. </t>
  </si>
  <si>
    <t>Minimizes the cost of process implementation, increases the likelihood of meeting objectives, and verifies that the implemented processes support and contribute to the success of the business. 
Senior management must actively participate in identifying business and performance needs and objectives.  They must provide necessary budget and resources to develop, implement, and follow process, and to continually improve performance of the project and organization.</t>
  </si>
  <si>
    <t xml:space="preserve">Maximizes business return on investment by focusing management and improvement efforts on cost, schedule, and quality performance.  
Managing and optimizing performance helps to:
- Ensure that benefits and business performance are the leading factors in driving performance and improvement.
- Change the paradigm from "process improvement leads to performance improvement" to "performance is the primary driver of process improvement"
- Use the results of measurement and analysis to manage and control performance at various work and business levels.
Performance and measurement management includes:
- Setting objectives for:
  o The business
  o Measurement and performance
  o Quality and process performance
- Allocating and tracing objective to subordinate levels in the business and processes
- Defining measurements to improve the understanding of progress towards achieving the objectives
- Analyzing measurement and performance data to:
  o Understand the relationship and interactions between performance and processes
  o Define and take actions to address any observed issues with achieving objectives
  o Make the performance results and related benefits clearly visible to all stakeholders
  o Continually target and optimize performance
Measurement and performance objectives are quantitative objectives that do not require the additional rigor of statistical techniques.  
Quality and Process Performance Objectives (QPPOs) apply to High Maturity activities using statistical and other quantitative techniques.  These objectives include the use of statistical and other quantitative techniques on the related data. </t>
  </si>
  <si>
    <r>
      <rPr>
        <i/>
        <sz val="10"/>
        <rFont val="Calibri"/>
        <family val="2"/>
        <scheme val="minor"/>
      </rPr>
      <t>Analyze organizational performance</t>
    </r>
    <r>
      <rPr>
        <sz val="10"/>
        <rFont val="Calibri"/>
        <family val="2"/>
        <scheme val="minor"/>
      </rPr>
      <t xml:space="preserve"> using measurement and performance data </t>
    </r>
    <r>
      <rPr>
        <b/>
        <sz val="10"/>
        <rFont val="Calibri"/>
        <family val="2"/>
        <scheme val="minor"/>
      </rPr>
      <t>to determine and address</t>
    </r>
    <r>
      <rPr>
        <sz val="10"/>
        <rFont val="Calibri"/>
        <family val="2"/>
        <scheme val="minor"/>
      </rPr>
      <t xml:space="preserve"> </t>
    </r>
    <r>
      <rPr>
        <b/>
        <sz val="10"/>
        <rFont val="Calibri"/>
        <family val="2"/>
        <scheme val="minor"/>
      </rPr>
      <t>performance improvement needs</t>
    </r>
    <r>
      <rPr>
        <sz val="10"/>
        <rFont val="Calibri"/>
        <family val="2"/>
        <scheme val="minor"/>
      </rPr>
      <t xml:space="preserve">. </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</si>
  <si>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to optimise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</si>
  <si>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optimising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</si>
  <si>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and optimising business, quality and process performance objectives</t>
    </r>
    <r>
      <rPr>
        <sz val="10"/>
        <rFont val="Calibri"/>
        <family val="2"/>
        <scheme val="minor"/>
      </rPr>
      <t xml:space="preserve">. </t>
    </r>
  </si>
  <si>
    <r>
      <rPr>
        <sz val="10"/>
        <rFont val="Calibri"/>
        <family val="2"/>
      </rPr>
      <t xml:space="preserve">Assess and report the </t>
    </r>
    <r>
      <rPr>
        <b/>
        <sz val="10"/>
        <rFont val="Calibri"/>
        <family val="2"/>
      </rPr>
      <t>effectiveness</t>
    </r>
    <r>
      <rPr>
        <sz val="10"/>
        <rFont val="Calibri"/>
        <family val="2"/>
      </rPr>
      <t xml:space="preserve"> of the organization's training program. </t>
    </r>
  </si>
  <si>
    <t>How do you evaluate effectiveness of each training course? How do you assess and report the effectiveness of the training program?</t>
  </si>
  <si>
    <t>Reduce cost and rework by uncovering issues or defects early.</t>
  </si>
  <si>
    <t>Perform reviews of work products and record issues.</t>
  </si>
  <si>
    <t>Example activities</t>
  </si>
  <si>
    <t>Identifies and addresses process performance and work product issues through reviews by the producer’s peers or Subject Matter Experts (SMEs).</t>
  </si>
  <si>
    <t>Develop plans to describe what is needed to accomplish the work within the standards and constraints of the organization</t>
  </si>
  <si>
    <t>Includes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</si>
  <si>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
Planning should include an approach, activities, and actions needed for the following:
- Identifying and addressing requirements including quality, functionality, customers, users, etc.
- Developing budgets and schedules based on estimates
- Identifying resource demands and obtaining the necessary resource capacity and availability
- Managing risks and opportunities
- Developing and keeping the project plan updated to reflect how to perform the work
Plans also describe:
- The work to be performed
- Applicable organizational set of standard processes, assets, and tailoring guidelines
- Dependencies
- Who performs the work
- Relationships with other plans
- Stakeholders and their role
Capacity and availability management activities can be performed at different levels of the organization and applied to any type of work.  Capacity and availability management activities typically involve:
- Developing a capacity and availability management approach and keeping it updated
- Providing and allocating resources
- Monitoring, analyzing, understanding, forecasting, adjusting, and reporting on current demand for:
  o Work activities
  o Services
  o Solutions and deliverables
  o Resources
  o Capacity and availability
  o Service or service system performance
  o Availability
- Determining corrective actions to ensure appropriate capacity and availability while balancing costs against resources needed and supply against demand</t>
  </si>
  <si>
    <r>
      <t>Based on recorded estimates, develop, and keep the b</t>
    </r>
    <r>
      <rPr>
        <b/>
        <sz val="10"/>
        <rFont val="Calibri"/>
        <family val="2"/>
        <scheme val="minor"/>
      </rPr>
      <t>udget and schedule</t>
    </r>
    <r>
      <rPr>
        <sz val="10"/>
        <rFont val="Calibri"/>
        <family val="2"/>
        <scheme val="minor"/>
      </rPr>
      <t xml:space="preserve"> updated.</t>
    </r>
  </si>
  <si>
    <t>Ensure plans are feasible by reconciling estimates against capacity and availability of resources.</t>
  </si>
  <si>
    <r>
      <t xml:space="preserve">Ensure plans are feasible by </t>
    </r>
    <r>
      <rPr>
        <b/>
        <sz val="10"/>
        <rFont val="Calibri"/>
        <family val="2"/>
        <scheme val="minor"/>
      </rPr>
      <t>reconciling estimates</t>
    </r>
    <r>
      <rPr>
        <sz val="10"/>
        <rFont val="Calibri"/>
        <family val="2"/>
        <scheme val="minor"/>
      </rPr>
      <t xml:space="preserve"> against </t>
    </r>
    <r>
      <rPr>
        <b/>
        <sz val="10"/>
        <rFont val="Calibri"/>
        <family val="2"/>
        <scheme val="minor"/>
      </rPr>
      <t>capacity and availability of resources</t>
    </r>
    <r>
      <rPr>
        <sz val="10"/>
        <rFont val="Calibri"/>
        <family val="2"/>
        <scheme val="minor"/>
      </rPr>
      <t>.</t>
    </r>
  </si>
  <si>
    <r>
      <rPr>
        <sz val="10"/>
        <rFont val="Calibri"/>
        <family val="2"/>
      </rPr>
      <t xml:space="preserve">Develop, keep updated, and make the organization's </t>
    </r>
    <r>
      <rPr>
        <b/>
        <sz val="10"/>
        <rFont val="Calibri"/>
        <family val="2"/>
      </rPr>
      <t>processes and assets available for use in a process asset library</t>
    </r>
    <r>
      <rPr>
        <sz val="10"/>
        <rFont val="Calibri"/>
        <family val="2"/>
      </rPr>
      <t>.</t>
    </r>
  </si>
  <si>
    <t>Develops the process assets necessary to perform the work and keeps them updated.</t>
  </si>
  <si>
    <t>Manages and implements the continuous improvement of processes and infrastructure to meet business objectives by identifying and implementing the most beneficial process improvements and making performance results visible, accessible, and sustainable.</t>
  </si>
  <si>
    <t>Additional Required Information</t>
  </si>
  <si>
    <r>
      <rPr>
        <b/>
        <sz val="10"/>
        <rFont val="Calibri"/>
        <family val="2"/>
      </rPr>
      <t>Evaluate and report the effectiveness</t>
    </r>
    <r>
      <rPr>
        <sz val="10"/>
        <rFont val="Calibri"/>
        <family val="2"/>
      </rPr>
      <t xml:space="preserve"> of deployed improvements in achieving process improvement objectives. </t>
    </r>
  </si>
  <si>
    <t>How do you evaluate and report the effectiveness of improvements towards achieving business objectives? Do you measure the individual small improvements?</t>
  </si>
  <si>
    <t>What appraisals do you do on your current processes?
- What appraisals have you done on your current processes?</t>
  </si>
  <si>
    <t>What process improvement are registered?
- How do you collect and address improvements submitted internally within the organisation?</t>
  </si>
  <si>
    <t>proj and org_qa summary report</t>
  </si>
  <si>
    <t xml:space="preserve">Integrates and delivers the solution that addresses functionality, performance, and quality requirements. </t>
  </si>
  <si>
    <t>Increases customers' satisfaction by giving them a solution that meets or exceeds their functionality and quality requirements.
If Safety is included in the selected view: ensure safety requirements are addressed within the relevant integration strategies, processes, documentation, and activities.
If Security is included in the selected view: ensure security requirements are addressed within the relevant integration strategies, processes, documentation, and activities.</t>
  </si>
  <si>
    <t>Elicits requirements, confirms common understanding by stakeholders, and aligns requirements, plans, and work products.</t>
  </si>
  <si>
    <t>Increases likelihood that the solution meets or exceeds customer expectations and needs.</t>
  </si>
  <si>
    <r>
      <t xml:space="preserve">Elicit </t>
    </r>
    <r>
      <rPr>
        <b/>
        <sz val="10"/>
        <rFont val="Calibri"/>
        <family val="2"/>
        <scheme val="minor"/>
      </rPr>
      <t>stakeholder needs, expectations, constraints, and interfaces or connections</t>
    </r>
    <r>
      <rPr>
        <sz val="10"/>
        <rFont val="Calibri"/>
        <family val="2"/>
        <scheme val="minor"/>
      </rPr>
      <t xml:space="preserve">, and </t>
    </r>
    <r>
      <rPr>
        <b/>
        <sz val="10"/>
        <rFont val="Calibri"/>
        <family val="2"/>
        <scheme val="minor"/>
      </rPr>
      <t>confirm understanding</t>
    </r>
    <r>
      <rPr>
        <sz val="10"/>
        <rFont val="Calibri"/>
        <family val="2"/>
        <scheme val="minor"/>
      </rPr>
      <t xml:space="preserve"> of requirements.</t>
    </r>
  </si>
  <si>
    <t>-What methods do you use to elicit (or extract) stakeholder needs? How do you identify user interfaces and data interfaces? '- Explain how you confirm an understanding of the requirements</t>
  </si>
  <si>
    <t xml:space="preserve">Identifies, records, analyzes, and manages potential risks or opportunities. </t>
  </si>
  <si>
    <t>Mitigates adverse impacts or capitalizes on positive impacts to increase the likelihood of meeting objectives.
The term risk refers to uncertainties that may have a negative impact on achieving objectives.  
The term opportunity refers to uncertainties that may have a positive impact on achieving objectives.</t>
  </si>
  <si>
    <t>Designs and builds solutions that meet requirements.</t>
  </si>
  <si>
    <t xml:space="preserve">Verification and validation includes activities that: 
• Confirm selected solutions and components meet their requirements 
• Demonstrate selected solutions and components fulfill their intended use in their target environment </t>
  </si>
  <si>
    <t xml:space="preserve">Verification and validation of selected solutions and components throughout the project increases the likelihood that the solution will satisfy the customer. </t>
  </si>
  <si>
    <r>
      <rPr>
        <b/>
        <sz val="10"/>
        <rFont val="Calibri"/>
        <family val="2"/>
        <scheme val="minor"/>
      </rPr>
      <t>analyze and communicate</t>
    </r>
    <r>
      <rPr>
        <sz val="10"/>
        <rFont val="Calibri"/>
        <family val="2"/>
        <scheme val="minor"/>
      </rPr>
      <t xml:space="preserve"> verification and validation </t>
    </r>
    <r>
      <rPr>
        <b/>
        <sz val="10"/>
        <rFont val="Calibri"/>
        <family val="2"/>
        <scheme val="minor"/>
      </rPr>
      <t>results</t>
    </r>
    <r>
      <rPr>
        <sz val="10"/>
        <rFont val="Calibri"/>
        <family val="2"/>
        <scheme val="minor"/>
      </rPr>
      <t xml:space="preserve">. </t>
    </r>
  </si>
  <si>
    <r>
      <t xml:space="preserve">Develop, keep updated, and </t>
    </r>
    <r>
      <rPr>
        <b/>
        <sz val="10"/>
        <rFont val="Calibri"/>
        <family val="2"/>
        <scheme val="minor"/>
      </rPr>
      <t>use criteria</t>
    </r>
    <r>
      <rPr>
        <sz val="10"/>
        <rFont val="Calibri"/>
        <family val="2"/>
        <scheme val="minor"/>
      </rPr>
      <t xml:space="preserve"> for verification and validation. </t>
    </r>
  </si>
  <si>
    <r>
      <t xml:space="preserve">Develop, keep updated, and </t>
    </r>
    <r>
      <rPr>
        <b/>
        <sz val="10"/>
        <rFont val="Calibri"/>
        <family val="2"/>
        <scheme val="minor"/>
      </rPr>
      <t>follow procedures</t>
    </r>
    <r>
      <rPr>
        <sz val="10"/>
        <rFont val="Calibri"/>
        <family val="2"/>
        <scheme val="minor"/>
      </rPr>
      <t xml:space="preserve"> for verification and validation. </t>
    </r>
  </si>
  <si>
    <r>
      <t xml:space="preserve">Develop, keep updated, and </t>
    </r>
    <r>
      <rPr>
        <b/>
        <sz val="10"/>
        <rFont val="Calibri"/>
        <family val="2"/>
        <scheme val="minor"/>
      </rPr>
      <t>use the environment needed</t>
    </r>
    <r>
      <rPr>
        <sz val="10"/>
        <rFont val="Calibri"/>
        <family val="2"/>
        <scheme val="minor"/>
      </rPr>
      <t xml:space="preserve"> to support verification and validation. </t>
    </r>
  </si>
  <si>
    <r>
      <rPr>
        <b/>
        <sz val="10"/>
        <rFont val="Calibri"/>
        <family val="2"/>
        <scheme val="minor"/>
      </rPr>
      <t>Select components and methods</t>
    </r>
    <r>
      <rPr>
        <sz val="10"/>
        <rFont val="Calibri"/>
        <family val="2"/>
        <scheme val="minor"/>
      </rPr>
      <t xml:space="preserve"> for verification and validation. </t>
    </r>
  </si>
  <si>
    <r>
      <rPr>
        <b/>
        <sz val="10"/>
        <rFont val="Calibri"/>
        <family val="2"/>
        <scheme val="minor"/>
      </rPr>
      <t>Perform verification</t>
    </r>
    <r>
      <rPr>
        <sz val="10"/>
        <rFont val="Calibri"/>
        <family val="2"/>
        <scheme val="minor"/>
      </rPr>
      <t xml:space="preserve"> to ensure the </t>
    </r>
    <r>
      <rPr>
        <b/>
        <sz val="10"/>
        <rFont val="Calibri"/>
        <family val="2"/>
        <scheme val="minor"/>
      </rPr>
      <t>requirements are implemented</t>
    </r>
    <r>
      <rPr>
        <sz val="10"/>
        <rFont val="Calibri"/>
        <family val="2"/>
        <scheme val="minor"/>
      </rPr>
      <t xml:space="preserve"> and record and communicate results.</t>
    </r>
  </si>
  <si>
    <r>
      <rPr>
        <b/>
        <sz val="10"/>
        <rFont val="Calibri"/>
        <family val="2"/>
        <scheme val="minor"/>
      </rPr>
      <t>Perform validation</t>
    </r>
    <r>
      <rPr>
        <sz val="10"/>
        <rFont val="Calibri"/>
        <family val="2"/>
        <scheme val="minor"/>
      </rPr>
      <t xml:space="preserve"> to ensure the solution will </t>
    </r>
    <r>
      <rPr>
        <b/>
        <sz val="10"/>
        <rFont val="Calibri"/>
        <family val="2"/>
        <scheme val="minor"/>
      </rPr>
      <t>function as intended</t>
    </r>
    <r>
      <rPr>
        <sz val="10"/>
        <rFont val="Calibri"/>
        <family val="2"/>
        <scheme val="minor"/>
      </rPr>
      <t xml:space="preserve"> in its target environment and record and communicate results. </t>
    </r>
  </si>
  <si>
    <t xml:space="preserve">Provides guidance to senior management on their role in the sponsorship and governance of performance, processes, and related activities. </t>
  </si>
  <si>
    <t xml:space="preserve">Identify causes of selected outcomes and takes action to either prevent recurrence of undesirable outcomes or ensure recurrence of positive outcomes. </t>
  </si>
  <si>
    <t>Provides an understanding of the project progress so appropriate corrective actions can be taken when performance deviates significantly from plans.</t>
  </si>
  <si>
    <t xml:space="preserve">Provides a basis for making commitments, planning, and reducing uncertainty, which allows for early corrective actions and increases the likelihood of meeting objectives. </t>
  </si>
  <si>
    <t xml:space="preserve">Verify and enable improvement of the quality of the processes performed and resulting work products. </t>
  </si>
  <si>
    <t>PA - PRACTICE AREA (PA)</t>
  </si>
  <si>
    <t>xxxx</t>
  </si>
  <si>
    <t>yyyy</t>
  </si>
  <si>
    <t>Develop contingency approaches for managing significant disruptions to operations.</t>
  </si>
  <si>
    <t>Identify and prioritize functions essential for continuity.</t>
  </si>
  <si>
    <t>Identify and prioritize resources essential for continuity.</t>
  </si>
  <si>
    <t>Develop, keep updated, and follow continuity plans to resume performing essential functions.</t>
  </si>
  <si>
    <t>Develop and keep updated materials for continuity training.</t>
  </si>
  <si>
    <t>Provide and evaluate continuity training according to the plan.</t>
  </si>
  <si>
    <t>Prepare, conduct, and analyze results from verification and validation of the continuity plan.</t>
  </si>
  <si>
    <t>Anticipates and addresses disruptions to critical business operations so work can continue or resume as soon as possible.</t>
  </si>
  <si>
    <t>Enables continued operation when serious disruptions or catastrophic events occur.</t>
  </si>
  <si>
    <t>CONT - CONTINUITY (SVC)</t>
  </si>
  <si>
    <t>DM - DATA MANAGEMENT (DATA)</t>
  </si>
  <si>
    <t>Identifies, implements, and controls the approach and activities for managing data.</t>
  </si>
  <si>
    <t>Maximizes operational efficiency by prioritizing critical data activities to meet performance needs.</t>
  </si>
  <si>
    <t>TS 1.2</t>
  </si>
  <si>
    <t>Identify data management objectives.</t>
  </si>
  <si>
    <t>Use metadata to manage data.</t>
  </si>
  <si>
    <t>Develop, keep updated, and follow a data management approach that is aligned to objectives.</t>
  </si>
  <si>
    <t>Establish a data management architecture to support the data management approach.</t>
  </si>
  <si>
    <t>Establish and deploy an organizational data management capability.</t>
  </si>
  <si>
    <t>Perform reviews periodically on the effectiveness of the organization's data management capability and take action on results.</t>
  </si>
  <si>
    <t>DM 1.1</t>
  </si>
  <si>
    <t>DM 1.2</t>
  </si>
  <si>
    <t>DM 2.1</t>
  </si>
  <si>
    <t>DM 2.2</t>
  </si>
  <si>
    <t>DM 3.1</t>
  </si>
  <si>
    <t>DM 3.2</t>
  </si>
  <si>
    <t>DQ 1.1</t>
  </si>
  <si>
    <t>DQ 1.2</t>
  </si>
  <si>
    <t>DQ 2.1</t>
  </si>
  <si>
    <t>DQ 2.2</t>
  </si>
  <si>
    <t>DQ 2.3</t>
  </si>
  <si>
    <t>DQ 3.1</t>
  </si>
  <si>
    <t>DQ 3.2</t>
  </si>
  <si>
    <t>Identify data quality parameters.</t>
  </si>
  <si>
    <t>Perform data cleansing activities.</t>
  </si>
  <si>
    <t>Define criteria for data cleansing.</t>
  </si>
  <si>
    <t>Develop, keep updated, and follow a data quality approach.</t>
  </si>
  <si>
    <t>Perform data cleansing based on criteria and data quality approach.</t>
  </si>
  <si>
    <t>Conduct data quality assessments.</t>
  </si>
  <si>
    <t>Perform reviews periodically on the effectiveness of the organization's data quality activities and take action on results.</t>
  </si>
  <si>
    <t>Develops, follows, and keeps updated an approach for implementing data quality standards.</t>
  </si>
  <si>
    <t>Maximizes the value and accuracy of data for effective business operations and consistent decision-making.</t>
  </si>
  <si>
    <t>DQ - DATA QUALITY (DATA)</t>
  </si>
  <si>
    <t>ESAF - ENABLING SAFETY (SAF)</t>
  </si>
  <si>
    <t>Minimizes and mitigates safety risks within the tolerance parameters and constraints of operational effectiveness, time, and cost.</t>
  </si>
  <si>
    <t>Reduces the residual safety hazard risk to an acceptable tolerance level.
Consider and address safety in all aspects of the solution, including products, processes, services, or environments.  This encompasses both facilitating and managing safety activities.</t>
  </si>
  <si>
    <t>ESAF 1.1</t>
  </si>
  <si>
    <t>ESAF 1.2</t>
  </si>
  <si>
    <t>ESAF 2.1</t>
  </si>
  <si>
    <t>ESAF 2.2</t>
  </si>
  <si>
    <t>ESAF 2.3</t>
  </si>
  <si>
    <t>ESAF 3.1</t>
  </si>
  <si>
    <t>ESAF 3.2</t>
  </si>
  <si>
    <t>ESAF 3.3</t>
  </si>
  <si>
    <t>Identify and record safety needs and hazards.</t>
  </si>
  <si>
    <t>Address prioritized safety needs and hazards.</t>
  </si>
  <si>
    <t>Identify critical safety needs and constraints, keep them updated, and use to develop and keep safety objectives current.</t>
  </si>
  <si>
    <t>Develop, keep updated, and follow an approach to address workplace environment safety.</t>
  </si>
  <si>
    <t>Develop, keep updated, and follow an approach to address functional safety for the solution.</t>
  </si>
  <si>
    <t>Establish and deploy an organizational safety capability.</t>
  </si>
  <si>
    <t>Perform safety evaluations periodically and take action on results.</t>
  </si>
  <si>
    <t>Develop, keep updated, and follow organizational safety control strategies.</t>
  </si>
  <si>
    <t>TS 2.4</t>
  </si>
  <si>
    <t>ESEC 1.1</t>
  </si>
  <si>
    <t>ESEC 1.2</t>
  </si>
  <si>
    <t>ESEC 2.1</t>
  </si>
  <si>
    <t>ESEC 2.2</t>
  </si>
  <si>
    <t>ESEC 2.3</t>
  </si>
  <si>
    <t>ESEC 2.4</t>
  </si>
  <si>
    <t>ESEC 3.1</t>
  </si>
  <si>
    <t>ESEC 3.2</t>
  </si>
  <si>
    <t>ESEC 3.3</t>
  </si>
  <si>
    <t>Identify and record security needs and issues.</t>
  </si>
  <si>
    <t>Address prioritized security needs and issues.</t>
  </si>
  <si>
    <t>Identify and record security needs, keep them updated, and use to develop a security approach and objectives.</t>
  </si>
  <si>
    <t>Develop, keep updated, and follow an approach to address physical security needs.</t>
  </si>
  <si>
    <t>Develop, keep updated, and follow an approach to address mission, personnel, and process-related security needs.</t>
  </si>
  <si>
    <t xml:space="preserve">Develop, keep updated, and follow an approach to address cybersecurity needs. </t>
  </si>
  <si>
    <t>Establish and deploy an organizational security operations capability.</t>
  </si>
  <si>
    <t>Develop, follow, and implement an organizational security strategy, approach, and architecture; and keep them updated.</t>
  </si>
  <si>
    <t>Periodically perform security reviews and evaluations throughout the organization and take action on results.</t>
  </si>
  <si>
    <t>Develops and keeps updated the security approach that includes anticipating, identifying, and taking actions to avoid or minimize the impacts of security issues on an organization or solution.</t>
  </si>
  <si>
    <t>Reduces the impact of security threats and vulnerabilities on business performance.
Identifying security needs and constraints is an ongoing, 24/7, 365 days a year activity.  It can never stop and cannot be an after-thought or a tradeoff item like schedule, cost, and quality.  Enabling security includes systematically identifying, assessing, and addressing security needs across a project or organization.  There are three primary groups of needs covered by the security approach:
- Physical security and environment needs
- Mission, personnel, and process security needs
- Cybersecurity, technology, and related information security needs
More mature organizations typically have a security program or capability, which can be centralized or spread across multiple functions or groups who identify, evaluate, and continually analyze security threats and security posture improvement opportunities.</t>
  </si>
  <si>
    <t>ESEC - ENABLING SECURITY (SEC)</t>
  </si>
  <si>
    <t>EVW 1.1</t>
  </si>
  <si>
    <t>EVW 1.2</t>
  </si>
  <si>
    <t>EVW 2.1</t>
  </si>
  <si>
    <t>EVW 2.2</t>
  </si>
  <si>
    <t>EVW 3.1</t>
  </si>
  <si>
    <t>EVW 3.2</t>
  </si>
  <si>
    <t>Identify and record virtual work needs and constraints.</t>
  </si>
  <si>
    <t>Perform virtual work.</t>
  </si>
  <si>
    <t>Develop, keep updated, and use an approach to perform virtual work.</t>
  </si>
  <si>
    <t>Monitor the virtual work approach and take corrective action when needed.</t>
  </si>
  <si>
    <t>Develop, keep updated, and use an organizational strategy, approach, and functional capability for performing virtual work.</t>
  </si>
  <si>
    <t>Perform reviews periodically on the effectiveness of the organization's virtual work approach and take action on results.</t>
  </si>
  <si>
    <t>Defines and manages an approach for effective virtual work and operations.</t>
  </si>
  <si>
    <t>Maximizes delivery effectiveness and efficiency to customer while reducing the impact and expense from travel and in-person activities.
Enabling virtual solution delivery includes identifying, assessing, managing, and addressing virtual needs and constraints in a consistent and effective manner, including coordination of virtual work, teams, projects, and communication channels.</t>
  </si>
  <si>
    <t>EVW - ENABLING VIRTUAL WORK (VRT)</t>
  </si>
  <si>
    <t>IRP - INCIDENT RESOLUTION AND PREVENTION (SVC)</t>
  </si>
  <si>
    <t xml:space="preserve">Resolve and prevent disruptions promptly to sustain service delivery levels. </t>
  </si>
  <si>
    <t xml:space="preserve">Minimize the impact of disruptions to meet objectives and customer commitments more effectively. </t>
  </si>
  <si>
    <t>IRP 1.1</t>
  </si>
  <si>
    <t>IRP 2.1</t>
  </si>
  <si>
    <t>IRP 2.2</t>
  </si>
  <si>
    <t>IRP 2.3</t>
  </si>
  <si>
    <t>IRP 3.1</t>
  </si>
  <si>
    <t>IRP 3.2</t>
  </si>
  <si>
    <t>Record and resolve incidents.</t>
  </si>
  <si>
    <t>Develop, keep updated, and follow an approach for incident resolution and prevention.</t>
  </si>
  <si>
    <t>Monitor and resolve each incident to closure.</t>
  </si>
  <si>
    <t>Communicate incident status.</t>
  </si>
  <si>
    <t>Develop, keep updated, and use an incident management system for processing and tracking incidents and their resolution.</t>
  </si>
  <si>
    <t>Analyze selected incident and resolution data for prevention of future incidents.</t>
  </si>
  <si>
    <t>MST - MANAGING SECURITY THREATS AND VULNERABILITIES (SEC)</t>
  </si>
  <si>
    <t>Identifies the security threats and vulnerabilities that could compromise the organization or solution, analyzes the potential impacts, and defines and takes actions to address and mitigate them.</t>
  </si>
  <si>
    <t>Increases an organization's capability and resilience to identify, mitigate, and recover from threats and vulnerabilities.
Managing security threats and vulnerabilities is an ongoing, 24/7, 365 days a year activity.  It can never stop and cannot be an after-thought or a tradeoff item like schedule, cost, and quality.  However, not every threat or vulnerability has the same impact.  An organization, or project doing this needs a holistic and systematic approach, based on recorded criteria, to continually sort through, evaluate, and select which threats and vulnerabilities are the most critical to address, given the potential risk and impact to the business, mission, or solution.</t>
  </si>
  <si>
    <t>MST 1.1</t>
  </si>
  <si>
    <t>MST 1.2</t>
  </si>
  <si>
    <t>MST 2.1</t>
  </si>
  <si>
    <t>MST 2.2</t>
  </si>
  <si>
    <t>MST 2.3</t>
  </si>
  <si>
    <t>MST 2.4</t>
  </si>
  <si>
    <t>MST 3.1</t>
  </si>
  <si>
    <t>MST 3.2</t>
  </si>
  <si>
    <t>MST 3.3</t>
  </si>
  <si>
    <t>Identify and record security threats and vulnerabilities.</t>
  </si>
  <si>
    <t>Take actions to address security threats and vulnerabilities.</t>
  </si>
  <si>
    <t>Develop, keep updated, and follow an approach for handling security threats and vulnerabilities.</t>
  </si>
  <si>
    <t>Develop and keep updated criteria to evaluate security threats and vulnerabilities.</t>
  </si>
  <si>
    <t>Use recorded criteria to prioritize, monitor, and address the most critical security threats and vulnerabilities that arise during operations.</t>
  </si>
  <si>
    <t>Evaluate and report the effectiveness of the approach and actions taken to address critical security threats and vulnerabilities to the solution.</t>
  </si>
  <si>
    <t>Develop, keep updated, and follow an organizational security strategy, approach, and architecture to evaluate, manage, and verify threats and vulnerabilities.</t>
  </si>
  <si>
    <t>Analyze security verification and validation results to ensure accuracy, comparability, consistency, ad validity across the organization.</t>
  </si>
  <si>
    <t xml:space="preserve">Evaluate effectiveness of the organizational security strategy, approach, and architecture for addressing security threats and vulnerabilities. </t>
  </si>
  <si>
    <t>Employ threat intelligence analysis to develop and improve the solution security approach and architecture, and to select security solutions to address threats and vulnerabilities, using statistical and other quantitative techniques.</t>
  </si>
  <si>
    <t>SDM - SERVICE DELIVERY MANAGEMENT (SVC)</t>
  </si>
  <si>
    <t>TS 2.32</t>
  </si>
  <si>
    <t>TS 2.33</t>
  </si>
  <si>
    <t>SDM 1.1</t>
  </si>
  <si>
    <t>SDM 2.1</t>
  </si>
  <si>
    <t>SDM 2.2</t>
  </si>
  <si>
    <t>SDM 2.3</t>
  </si>
  <si>
    <t>SDM 2.4</t>
  </si>
  <si>
    <t>SDM 2.5</t>
  </si>
  <si>
    <t>SDM 2.6</t>
  </si>
  <si>
    <t>SDM 3.1</t>
  </si>
  <si>
    <t>Use the service system to deliver services.</t>
  </si>
  <si>
    <t>Develop, record, keep updated, and follow service agreements.</t>
  </si>
  <si>
    <t>Receive and process service requests in accordance with service agreements.</t>
  </si>
  <si>
    <t>Deliver services in accordance with service agreements.</t>
  </si>
  <si>
    <t>Analyze existing service agreements and service data to prepare for updated or new agreements.</t>
  </si>
  <si>
    <t>Develop, record, keep updated, and follow the approach for operating and changing the service system.</t>
  </si>
  <si>
    <t>Confirm the readiness of the service system to support the delivery of services.</t>
  </si>
  <si>
    <t>Develop, record, keep updated, and use organizational standard service systems and agreements.</t>
  </si>
  <si>
    <t>Deliver services and manage the service delivery system.</t>
  </si>
  <si>
    <t>Increase customer satisfaction by delivering services that meet or exceed customer expectations. This includes:
- Delivering services in accordance with service delivery approaches and agreements
- Managing changes to the service delivery system
- Receiving and processing service requests
- Maintaining service delivery performance when changes occur
If Safety is included in the selected view: ensure the service system addresses and is consistent with all relevant safety related requirements and considerations.
If Security is included in the selected view: ensure the service system addresses and is consistent with all relevant security related requirements and considerations.</t>
  </si>
  <si>
    <t>STSM - STRATEGIC SERVICE MANAGEMENT (STSM)</t>
  </si>
  <si>
    <t>Develops and deploys standard services that are compatible with strategic business needs and plans.</t>
  </si>
  <si>
    <t xml:space="preserve">Increases likelihood of meeting business objectives by aligning standard services with customer needs. </t>
  </si>
  <si>
    <t>STSM 1.1</t>
  </si>
  <si>
    <t>STSM 2.1</t>
  </si>
  <si>
    <t>STSM 2.2</t>
  </si>
  <si>
    <t>STSM 2.3</t>
  </si>
  <si>
    <t>STSM 3.1</t>
  </si>
  <si>
    <t>Develop a list of current services.</t>
  </si>
  <si>
    <t>Develop, keep updated, and use descriptions of current services.</t>
  </si>
  <si>
    <t>Collect, record, and analyze data about strategic needs and capabilities for service delivery.</t>
  </si>
  <si>
    <t>Develop, keep updated, and follow an approach for providing new or changed services derived from strategic needs and capabilities.</t>
  </si>
  <si>
    <t>Develop, keep updated, and use the set of organizational standard services and service levels.</t>
  </si>
  <si>
    <t>SAM - SUPPLIER AGREEMENT MANAGEMENT (SPM)</t>
  </si>
  <si>
    <t>TS 1.3</t>
  </si>
  <si>
    <t>TS 1.22</t>
  </si>
  <si>
    <t>SAM 1.1</t>
  </si>
  <si>
    <t>SAM 1.2</t>
  </si>
  <si>
    <t>SAM 1.3</t>
  </si>
  <si>
    <t>SAM 1.4</t>
  </si>
  <si>
    <t>SAM 2.1</t>
  </si>
  <si>
    <t>SAM 2.2</t>
  </si>
  <si>
    <t>SAM 2.3</t>
  </si>
  <si>
    <t>SAM 2.4</t>
  </si>
  <si>
    <t>SAM 2.5</t>
  </si>
  <si>
    <t>SAM 3.1</t>
  </si>
  <si>
    <t>SAM 3.2</t>
  </si>
  <si>
    <t>Identify, evaluate, and select suppliers.</t>
  </si>
  <si>
    <t>Develop and record the supplier agreement.</t>
  </si>
  <si>
    <t>Accept or reject the supplier deliverables.</t>
  </si>
  <si>
    <t>Process supplier invoices.</t>
  </si>
  <si>
    <t>Identify evaluation criteria, potential suppliers, and distribute supplier requests.</t>
  </si>
  <si>
    <t>Evaluate supplier responses according to recorded evaluation criteria and select suppliers.</t>
  </si>
  <si>
    <t>Manage supplier activities as specified in the supplier agreement and keep agreement updated.</t>
  </si>
  <si>
    <t>Verify that the supplier agreement is satisfied before accepting the acquired supplier deliverable.</t>
  </si>
  <si>
    <t>Manage invoices submitted by the supplier according to the supplier agreements.</t>
  </si>
  <si>
    <t>Conduct technical reviews of supplier performance activities and selected deliverables.</t>
  </si>
  <si>
    <t>Manage supplier performance and processes based on criteria in the supplier agreement.</t>
  </si>
  <si>
    <t>Select measures and apply analytical techniques to quantitatively manage suppliers against their performance targets.</t>
  </si>
  <si>
    <t>SAM 4.1</t>
  </si>
  <si>
    <t>WE - WORKFORCE EMPOWERMENT (PPL)</t>
  </si>
  <si>
    <t>Aligns the workforce to the organization's business objectives and empowers individuals and workgroups to perform their roles efficiently and effectively.</t>
  </si>
  <si>
    <t>Enhances the capability of the workforce to contribute to the success of the business.</t>
  </si>
  <si>
    <t>WE 1.1</t>
  </si>
  <si>
    <t>WE 2.1</t>
  </si>
  <si>
    <t>WE 2.2</t>
  </si>
  <si>
    <t>WE 2.3</t>
  </si>
  <si>
    <t>WE 3.1</t>
  </si>
  <si>
    <t>WE 3.2</t>
  </si>
  <si>
    <t>WE 3.3</t>
  </si>
  <si>
    <t>Identify and allocate commitments to workgroups.</t>
  </si>
  <si>
    <t>Record and allocate work assignments and keep them updated based on an assessment of qualifications, skills, and related criteria.</t>
  </si>
  <si>
    <t>Manage the transition of individuals in and out of roles and workgroups.</t>
  </si>
  <si>
    <t>Develop, keep updated, and use communication and coordination mechanisms within and across workgroups.</t>
  </si>
  <si>
    <t>Develop, keep updated, and use workforce competencies to build organizational capabilities and achieve objectives.</t>
  </si>
  <si>
    <t>Develop, keep updated, and use an organizational structure and approach to empower workgroups.</t>
  </si>
  <si>
    <t>Develop, keep updated, and use organizational compensation strategies and mechanisms.</t>
  </si>
  <si>
    <t>Select outcomes for analysis.    </t>
  </si>
  <si>
    <t>Analyze and address causes of outcomes.</t>
  </si>
  <si>
    <t>Determine causes of selected outcomes by following an organizational process. </t>
  </si>
  <si>
    <t>Implement selected action proposals.</t>
  </si>
  <si>
    <t>Record causal analysis and resolution data.</t>
  </si>
  <si>
    <t>Submit improvement proposals for changes proven to be effective.</t>
  </si>
  <si>
    <t>Evaluate the effect of implemented actions on process performance using statistical and other quantitative techniques.</t>
  </si>
  <si>
    <t>Identify items to be placed under configuration management.</t>
  </si>
  <si>
    <t>Develop, keep updated, and use a configuration and change management system.</t>
  </si>
  <si>
    <t>Develop or release baselines for internal use or for delivery to the customer.</t>
  </si>
  <si>
    <t>Manage changes to the items under configuration management.</t>
  </si>
  <si>
    <t>Develop, keep updated, and use records describing items under configuration management.</t>
  </si>
  <si>
    <t>Perform configuration audits to maintain the integrity of configuration baselines, changes, and content of the configuration management system.</t>
  </si>
  <si>
    <t>CONT 1.1</t>
  </si>
  <si>
    <t>CONT 2.1</t>
  </si>
  <si>
    <t>CONT 2.2</t>
  </si>
  <si>
    <t>CONT 2.3</t>
  </si>
  <si>
    <t>CONT 3.1</t>
  </si>
  <si>
    <t>CONT 3.2</t>
  </si>
  <si>
    <t>CONT 3.3</t>
  </si>
  <si>
    <t>Define and record the alternatives.</t>
  </si>
  <si>
    <t>Make and record the decision.</t>
  </si>
  <si>
    <t>Develop, keep updated, and use rules to determine when to follow a recorded process for criteria-based decisions.</t>
  </si>
  <si>
    <t>Develop criteria for evaluating alternatives.</t>
  </si>
  <si>
    <t>Identify alternative solutions.</t>
  </si>
  <si>
    <t>Select evaluation methods.</t>
  </si>
  <si>
    <t>Evaluate and select solutions using criteria and methods.</t>
  </si>
  <si>
    <t>Develop, keep updated, and use a description of role-based decision authority.</t>
  </si>
  <si>
    <t>Develop high-level estimates to perform the work.</t>
  </si>
  <si>
    <t>Develop, keep updated, and use the scope of what is being estimated.</t>
  </si>
  <si>
    <t>Develop and keep updated estimates for the size of the solution.</t>
  </si>
  <si>
    <t>Based on size estimates, develop and record effort, duration, and cost estimates and their rationale for the solution.</t>
  </si>
  <si>
    <t>Develop and keep updated a recorded estimation method.</t>
  </si>
  <si>
    <t>Use the organizational measurement repository and process assets for estimating work.</t>
  </si>
  <si>
    <t>Senior management identifies what is important for doing the work and defines the approach needed to accomplish the objectives of the organization.</t>
  </si>
  <si>
    <t>Senior management defines, keeps updated, and communicates organizational directives for process implementation and performance improvement based on organization needs and objectives.</t>
  </si>
  <si>
    <t>Senior management assigns authority and holds people accountable for adhering to organization directives and achieving process implementation and improvement objectives.</t>
  </si>
  <si>
    <t>Senior management ensures that measures supporting objectives throughout the organization are collected, analyzed, and used.</t>
  </si>
  <si>
    <t>Senior management ensures that competencies and processes are aligned with the objectives of the organization.</t>
  </si>
  <si>
    <t>Perform processes that address the intent of the Level 1 practices.</t>
  </si>
  <si>
    <t>Provide sufficient resources, funding, and training for developing and performing processes.</t>
  </si>
  <si>
    <t>Develop and keep processes updated, and verify they are being followed.</t>
  </si>
  <si>
    <t>Use organizational processes and process assets to plan, manage, and perform the work.</t>
  </si>
  <si>
    <t>Evaluate the adherence to and effectiveness of the organizational processes.</t>
  </si>
  <si>
    <t>Contribute process-related information or process assets to the organization.</t>
  </si>
  <si>
    <t>Collect measures and record performance.</t>
  </si>
  <si>
    <t>Identify and address performance issues.</t>
  </si>
  <si>
    <t>Derive and record measurement and performance objectives from selected business needs and objectives and keep them updated.</t>
  </si>
  <si>
    <t>Develop, keep updated, and use operational definitions for measures.</t>
  </si>
  <si>
    <t>Obtain specified measurement data according to the operational definitions.</t>
  </si>
  <si>
    <t>Analyze performance and measurement data according to the operational definitions.</t>
  </si>
  <si>
    <t>Store measurement data, measurement specifications, and analysis results according to the operational definitions.</t>
  </si>
  <si>
    <t>Take actions to address identified issues with meeting measurement and performance objectives.</t>
  </si>
  <si>
    <t>Develop, keep updated, and use the organization's measurement and performance objectives traceable to business objectives.</t>
  </si>
  <si>
    <t>Follow organizational processes and standards to develop and use operational definitions for measures and keep them updated.</t>
  </si>
  <si>
    <t>Develop, keep updated, and follow a data quality process.</t>
  </si>
  <si>
    <t>Develop, keep updated, and use the organization’s measurement repository.</t>
  </si>
  <si>
    <t>Analyze organizational performance using measurement and performance data to determine and address performance improvement needs.</t>
  </si>
  <si>
    <t>Periodically communicate performance results to the organization.</t>
  </si>
  <si>
    <t>Use statistical and other quantitative techniques to develop, keep updated, and communicate quality and process performance objectives that are traceable to business objectives.</t>
  </si>
  <si>
    <t>Select measures and analytic techniques to quantitatively manage performance to achieve quality and process performance objectives.</t>
  </si>
  <si>
    <t>Use statistical and other quantitative techniques to develop and analyze process performance baselines and keep them updated.</t>
  </si>
  <si>
    <t>Use statistical and other quantitative techniques to develop and analyze process performance models and keep them updated.</t>
  </si>
  <si>
    <t>Use statistical and other quantitative techniques to determine or predict achievement of quality and process performance objectives.</t>
  </si>
  <si>
    <t>Use statistical and other quantitative techniques to ensure that business objectives are aligned with business strategy to optimize performance.</t>
  </si>
  <si>
    <t>Analyze performance data using statistical and other quantitative techniques to determine the organization’s ability to satisfy selected business objectives and identify potential areas for optimizing performance.</t>
  </si>
  <si>
    <t>Select and implement improvement proposals based on the statistical and quantitative analysis of the expected effect of proposed improvements on meeting and optimizing business, quality, and process performance objectives.</t>
  </si>
  <si>
    <t>Record task completions.</t>
  </si>
  <si>
    <t>Identify and resolve issues.</t>
  </si>
  <si>
    <t>Track actual results against estimates for size, effort, schedule, resources, knowledge and skills, and budget.</t>
  </si>
  <si>
    <t>Monitor the transition to operations and support.</t>
  </si>
  <si>
    <t>Take corrective actions when actual results differ significantly from planned results and manage to closure.</t>
  </si>
  <si>
    <t>Manage critical dependencies and activities.</t>
  </si>
  <si>
    <t>Train people.</t>
  </si>
  <si>
    <t>Identify training needs.</t>
  </si>
  <si>
    <t>Train personnel and keep records.</t>
  </si>
  <si>
    <t>Develop and keep updated the organization’s strategic and short-term training needs.</t>
  </si>
  <si>
    <t>Coordinate training needs and delivery between the projects and the organization.</t>
  </si>
  <si>
    <t>Develop, keep updated, and follow organizational strategic and short-term training plans.</t>
  </si>
  <si>
    <t>Develop, keep updated, and use a training capability to address organizational training needs.</t>
  </si>
  <si>
    <t>Assess and report the effectiveness of the organization’s training program.</t>
  </si>
  <si>
    <t>Record, keep updated, and use the set of organizational training records.</t>
  </si>
  <si>
    <t>Select work products to be peer reviewed.</t>
  </si>
  <si>
    <t>Prepare and perform peer reviews on selected work products using established procedures.</t>
  </si>
  <si>
    <t>Resolve issues identified in peer reviews.</t>
  </si>
  <si>
    <t>Analyze results and data from peer reviews.</t>
  </si>
  <si>
    <t>Develop a list of tasks.</t>
  </si>
  <si>
    <t>Assign people to tasks.</t>
  </si>
  <si>
    <t>Develop and keep updated the approach for accomplishing the work.</t>
  </si>
  <si>
    <t>Plan for the knowledge and skills needed to perform the work.</t>
  </si>
  <si>
    <t>Based on recorded estimates, develop, and keep the budget and schedule updated.</t>
  </si>
  <si>
    <t>Plan the involvement of identified stakeholders.</t>
  </si>
  <si>
    <t>Plan transition to operations and support.</t>
  </si>
  <si>
    <t>Develop the project plan, ensure consistency among its elements, and keep it updated.</t>
  </si>
  <si>
    <t>Review plans and obtain commitments from affected stakeholders.</t>
  </si>
  <si>
    <t>Use the organization's set of standard processes and tailoring guidelines to develop, keep updated, and follow the project process.</t>
  </si>
  <si>
    <t>Develop a plan and keep it updated using the project process, the organization's process assets, and the measurement repository.</t>
  </si>
  <si>
    <t>Identify and negotiate critical dependencies.</t>
  </si>
  <si>
    <t>Plan for the project environment and keep it updated based on the organization’s standards.</t>
  </si>
  <si>
    <t>Use statistical and other quantitative techniques to develop and keep the project processes updated to enable achievement of the quality and process performance objectives.</t>
  </si>
  <si>
    <t>Develop process assets to perform the work.</t>
  </si>
  <si>
    <t>Determine what process assets will be needed to perform the work.</t>
  </si>
  <si>
    <t>Develop, buy, or reuse process assets.</t>
  </si>
  <si>
    <t>Make processes and assets available.</t>
  </si>
  <si>
    <t>Develop, keep updated, and follow a strategy for building and updating process assets.</t>
  </si>
  <si>
    <t>Develop, record, and keep updated a process architecture that describes the structure of the organization’s processes and process assets.</t>
  </si>
  <si>
    <t>Develop, keep updated, and make the organization's processes and assets available for use in a process asset library.</t>
  </si>
  <si>
    <t>Develop, keep updated, and use tailoring criteria and guidelines for the set of standard processes and assets.</t>
  </si>
  <si>
    <t>Develop, keep updated, and make work environment standards available for use.</t>
  </si>
  <si>
    <t>Develop, keep updated, and make organizational measurement and analysis standards available for use.</t>
  </si>
  <si>
    <t>Develop a support structure to provide process guidance, identify and fix process problems, and continuously improve processes.</t>
  </si>
  <si>
    <t>Appraise the current process implementation and identify strengths and weaknesses.</t>
  </si>
  <si>
    <t>Identify improvements to the processes and process assets.</t>
  </si>
  <si>
    <t>Develop, keep updated, and follow plans for implementing selected process improvements.</t>
  </si>
  <si>
    <t>Develop, keep updated, and use process improvement objectives traceable to the business objectives.</t>
  </si>
  <si>
    <t>Identify processes that are the largest contributors to meeting business objectives.</t>
  </si>
  <si>
    <t>Explore and evaluate potential new processes, techniques, methods, and tools to identify improvement opportunities.</t>
  </si>
  <si>
    <t>Provide support for implementing, deploying, and sustaining process improvements.</t>
  </si>
  <si>
    <t>Deploy organizational standard processes and process assets.</t>
  </si>
  <si>
    <t>Evaluate and report the effectiveness of deployed improvements in achieving process improvement objectives.</t>
  </si>
  <si>
    <t>Use statistical and other quantitative techniques to validate selected performance improvements against proposed improvement expectations, business objectives, or quality and process performance objectives.</t>
  </si>
  <si>
    <t>Identify and address process and work product issues.</t>
  </si>
  <si>
    <t>Develop, keep updated, and follow a quality assurance approach and plan based on historical quality data.</t>
  </si>
  <si>
    <t>Objectively evaluate selected performed processes and work products against the recorded process and applicable standards.</t>
  </si>
  <si>
    <t>Communicate quality and non-compliance issues and ensure their resolution.</t>
  </si>
  <si>
    <t>Record and use results of quality assurance activities.</t>
  </si>
  <si>
    <t>Identify and record opportunities for improvement during quality assurance activities.</t>
  </si>
  <si>
    <t>Assemble solutions and deliver to the customer.</t>
  </si>
  <si>
    <t>Develop, keep updated, and follow an integration strategy.</t>
  </si>
  <si>
    <t>Develop, keep updated, and follow procedures and criteria for integrating solutions and components.</t>
  </si>
  <si>
    <t>Confirm, prior to integration, that each component has been properly identified and operates according to its requirements and design.</t>
  </si>
  <si>
    <t>Evaluate integrated components to ensure conformance to the solution’s requirements and design.</t>
  </si>
  <si>
    <t>Integrate solutions and components according to the integration strategy.</t>
  </si>
  <si>
    <t>Review and keep updated interface or connection descriptions for coverage, completeness, and consistency throughout the solution’s life.</t>
  </si>
  <si>
    <t>Evaluate integrated components for interface or connection compatibility.</t>
  </si>
  <si>
    <t>Record requirements.</t>
  </si>
  <si>
    <t>Elicit stakeholder needs, expectations, constraints, and interfaces or connections, and confirm understanding of requirements.</t>
  </si>
  <si>
    <t>Transform stakeholder needs, expectations, constraints, and interfaces or connections into prioritized customer requirements.</t>
  </si>
  <si>
    <t>Obtain commitment from project participants that they can implement the requirements.</t>
  </si>
  <si>
    <t>Develop, record, and keep updated bidirectional traceability among requirements and activities or work products.</t>
  </si>
  <si>
    <t>Ensure that plans and activities or work products remain consistent with requirements.</t>
  </si>
  <si>
    <t>Develop and keep requirements updated for the solution and its components.</t>
  </si>
  <si>
    <t>Develop operational concepts and scenarios.</t>
  </si>
  <si>
    <t>Allocate the requirements to be implemented.</t>
  </si>
  <si>
    <t>Identify, develop, and keep updated interface or connection requirements.</t>
  </si>
  <si>
    <t>Ensure that requirements are necessary and sufficient.</t>
  </si>
  <si>
    <t>Balance stakeholder needs and constraints.</t>
  </si>
  <si>
    <t>Validate requirements to ensure the resulting solution will perform as intended in the target environment.</t>
  </si>
  <si>
    <t>Analyze identified risks or opportunities.</t>
  </si>
  <si>
    <t>Monitor identified risks or opportunities and communicate status to affected stakeholders.</t>
  </si>
  <si>
    <t>Identify and use risk or opportunity categories.</t>
  </si>
  <si>
    <t>Define and use parameters for risk or opportunity analysis and handling.</t>
  </si>
  <si>
    <t>Develop and keep updated a risk or opportunity management strategy.</t>
  </si>
  <si>
    <t>Develop and keep updated risk or opportunity management plans.</t>
  </si>
  <si>
    <t>Manage risks or opportunities by implementing planned risk or opportunity management activities.</t>
  </si>
  <si>
    <t>Build a solution to meet requirements.</t>
  </si>
  <si>
    <t>Design and build a solution to meet requirements.</t>
  </si>
  <si>
    <t>Evaluate the design and address identified issues.</t>
  </si>
  <si>
    <t>Provide guidance on use of the solution.</t>
  </si>
  <si>
    <t>Develop criteria for design decisions.</t>
  </si>
  <si>
    <t>Develop alternative solutions for selected components.</t>
  </si>
  <si>
    <t>Perform a build, buy, or reuse analysis.</t>
  </si>
  <si>
    <t>Select solutions based on design criteria.</t>
  </si>
  <si>
    <t>Develop, keep updated, and use information needed to implement the design.</t>
  </si>
  <si>
    <t>Perform verification to ensure the requirements are implemented and record and communicate results.</t>
  </si>
  <si>
    <t>Perform validation to ensure the solution will function as intended in its target environment and record and communicate results.</t>
  </si>
  <si>
    <t>Select components and methods for verification and validation.</t>
  </si>
  <si>
    <t>Develop, keep updated, and use the environment needed to support verification and validation.</t>
  </si>
  <si>
    <t>Develop, keep updated, and follow procedures for verification and validation.</t>
  </si>
  <si>
    <t>Develop, keep updated, and use criteria for verification and validation.</t>
  </si>
  <si>
    <t>Analyze and communicate verification and validation results.</t>
  </si>
  <si>
    <t>Practice #</t>
  </si>
  <si>
    <t>Practice Statement</t>
  </si>
  <si>
    <t>Domain</t>
  </si>
  <si>
    <t>Capability Area</t>
  </si>
  <si>
    <t>Category</t>
  </si>
  <si>
    <t>core</t>
  </si>
  <si>
    <t>services</t>
  </si>
  <si>
    <t>data</t>
  </si>
  <si>
    <t>safety</t>
  </si>
  <si>
    <t>security</t>
  </si>
  <si>
    <t>virtual</t>
  </si>
  <si>
    <t>development</t>
  </si>
  <si>
    <t>supplier</t>
  </si>
  <si>
    <t>people</t>
  </si>
  <si>
    <t>supporting implementation</t>
  </si>
  <si>
    <t>enabling</t>
  </si>
  <si>
    <t>managing</t>
  </si>
  <si>
    <t>managing data</t>
  </si>
  <si>
    <t>managing security and safety</t>
  </si>
  <si>
    <t>managing the workforce</t>
  </si>
  <si>
    <t>planning and managing work</t>
  </si>
  <si>
    <t>improving</t>
  </si>
  <si>
    <t>sustaining habit and persistence</t>
  </si>
  <si>
    <t>improving performance</t>
  </si>
  <si>
    <t>doing</t>
  </si>
  <si>
    <t>ensuring quality</t>
  </si>
  <si>
    <t>engineering and developing products</t>
  </si>
  <si>
    <t>managing business resilience</t>
  </si>
  <si>
    <t>delivering and managing services</t>
  </si>
  <si>
    <t>selecting and managing suppliers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</si>
</sst>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2"/>
      <color theme="1"/>
      <name val="Calibri"/>
      <family val="2"/>
      <scheme val="minor"/>
    </font>
    <font>
      <sz val="10"/>
      <name val="Calibri"/>
      <family val="2"/>
      <scheme val="minor"/>
    </font>
    <font>
      <b/>
      <sz val="10"/>
      <name val="Calibri"/>
      <family val="2"/>
      <scheme val="minor"/>
    </font>
    <font>
      <b/>
      <sz val="10"/>
      <color theme="1"/>
      <name val="Calibri"/>
      <family val="2"/>
      <scheme val="minor"/>
    </font>
    <font>
      <b/>
      <sz val="14"/>
      <color theme="1"/>
      <name val="Calibri"/>
      <family val="2"/>
      <scheme val="minor"/>
    </font>
    <font>
      <b/>
      <sz val="11"/>
      <color theme="1"/>
      <name val="Calibri"/>
      <family val="2"/>
      <scheme val="minor"/>
    </font>
    <font>
      <sz val="10"/>
      <name val="Arial"/>
      <family val="2"/>
    </font>
    <font>
      <sz val="11"/>
      <color theme="1"/>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sz val="11"/>
      <color theme="1"/>
      <name val="Calibri"/>
      <family val="2"/>
      <charset val="134"/>
      <scheme val="minor"/>
    </font>
    <font>
      <sz val="11"/>
      <name val="Calibri"/>
      <family val="2"/>
      <scheme val="minor"/>
    </font>
    <font>
      <sz val="11"/>
      <color theme="1"/>
      <name val="Calibri"/>
      <family val="3"/>
      <charset val="134"/>
      <scheme val="minor"/>
    </font>
    <font>
      <b/>
      <sz val="11"/>
      <color theme="0"/>
      <name val="Calibri"/>
      <family val="2"/>
      <charset val="134"/>
      <scheme val="minor"/>
    </font>
    <font>
      <b/>
      <sz val="11"/>
      <color theme="1"/>
      <name val="Calibri"/>
      <family val="2"/>
      <charset val="134"/>
      <scheme val="minor"/>
    </font>
    <font>
      <b/>
      <sz val="11"/>
      <name val="Calibri"/>
      <family val="2"/>
      <scheme val="minor"/>
    </font>
    <font>
      <sz val="9"/>
      <color indexed="81"/>
      <name val="Tahoma"/>
      <family val="2"/>
    </font>
    <font>
      <b/>
      <sz val="9"/>
      <color indexed="81"/>
      <name val="Tahoma"/>
      <family val="2"/>
    </font>
    <font>
      <sz val="11"/>
      <color rgb="FF000000"/>
      <name val="Verdana"/>
      <family val="2"/>
    </font>
    <font>
      <sz val="11"/>
      <color theme="1"/>
      <name val="Calibri Light"/>
      <family val="2"/>
      <scheme val="major"/>
    </font>
    <font>
      <b/>
      <sz val="11"/>
      <color theme="1"/>
      <name val="Calibri Light"/>
      <family val="2"/>
      <scheme val="major"/>
    </font>
    <font>
      <sz val="11"/>
      <color theme="0"/>
      <name val="Calibri"/>
      <family val="2"/>
      <charset val="134"/>
      <scheme val="minor"/>
    </font>
    <font>
      <sz val="12"/>
      <name val="宋体"/>
      <charset val="134"/>
    </font>
    <font>
      <u/>
      <sz val="11"/>
      <color theme="10"/>
      <name val="Calibri"/>
      <family val="2"/>
      <scheme val="minor"/>
    </font>
    <font>
      <sz val="11"/>
      <color rgb="FF000000"/>
      <name val="Calibri"/>
      <family val="2"/>
    </font>
    <font>
      <sz val="10"/>
      <name val="Calibri"/>
      <family val="2"/>
    </font>
    <font>
      <b/>
      <sz val="10"/>
      <color rgb="FF000000"/>
      <name val="SimSun"/>
    </font>
    <font>
      <sz val="12"/>
      <color rgb="FF000000"/>
      <name val="SimSun"/>
    </font>
    <font>
      <sz val="11"/>
      <color rgb="FF000000"/>
      <name val="DengXian"/>
      <charset val="134"/>
    </font>
    <font>
      <sz val="10"/>
      <color rgb="FF000000"/>
      <name val="SimSun"/>
    </font>
    <font>
      <sz val="10"/>
      <name val="Aptos Narrow"/>
      <family val="2"/>
    </font>
    <font>
      <b/>
      <sz val="12"/>
      <color rgb="FFFFFFFF"/>
      <name val="Aptos Narrow"/>
      <family val="2"/>
    </font>
    <font>
      <sz val="10"/>
      <color rgb="FF000000"/>
      <name val="Calibri"/>
      <family val="2"/>
      <scheme val="minor"/>
    </font>
    <font>
      <sz val="10"/>
      <color indexed="8"/>
      <name val="Calibri"/>
      <family val="2"/>
      <scheme val="minor"/>
    </font>
    <font>
      <sz val="8"/>
      <name val="Arial"/>
      <family val="2"/>
    </font>
  </fonts>
  <fills count="3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4" tint="0.79998168889431442"/>
        <bgColor theme="4" tint="0.79998168889431442"/>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FFF99"/>
        <bgColor indexed="64"/>
      </patternFill>
    </fill>
    <fill>
      <patternFill patternType="solid">
        <fgColor rgb="FFB682B9"/>
        <bgColor indexed="64"/>
      </patternFill>
    </fill>
    <fill>
      <patternFill patternType="solid">
        <fgColor theme="4"/>
        <bgColor theme="4"/>
      </patternFill>
    </fill>
    <fill>
      <patternFill patternType="solid">
        <fgColor rgb="FF00CC00"/>
        <bgColor indexed="64"/>
      </patternFill>
    </fill>
    <fill>
      <patternFill patternType="solid">
        <fgColor rgb="FFFFFF00"/>
        <bgColor indexed="64"/>
      </patternFill>
    </fill>
    <fill>
      <patternFill patternType="solid">
        <fgColor rgb="FFC6E6A2"/>
        <bgColor indexed="64"/>
      </patternFill>
    </fill>
    <fill>
      <patternFill patternType="solid">
        <fgColor rgb="FFB8CCE4"/>
        <bgColor indexed="64"/>
      </patternFill>
    </fill>
    <fill>
      <patternFill patternType="solid">
        <fgColor rgb="FF6666AA"/>
      </patternFill>
    </fill>
    <fill>
      <patternFill patternType="solid">
        <fgColor theme="5" tint="0.79998168889431442"/>
        <bgColor indexed="64"/>
      </patternFill>
    </fill>
    <fill>
      <patternFill patternType="solid">
        <fgColor theme="9"/>
        <bgColor indexed="64"/>
      </patternFill>
    </fill>
    <fill>
      <patternFill patternType="solid">
        <fgColor theme="9" tint="0.39997558519241921"/>
        <bgColor indexed="64"/>
      </patternFill>
    </fill>
    <fill>
      <patternFill patternType="solid">
        <fgColor rgb="FF8ACFD2"/>
        <bgColor indexed="64"/>
      </patternFill>
    </fill>
  </fills>
  <borders count="6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auto="1"/>
      </left>
      <right style="thin">
        <color auto="1"/>
      </right>
      <top/>
      <bottom/>
      <diagonal/>
    </border>
    <border>
      <left/>
      <right/>
      <top/>
      <bottom style="thin">
        <color theme="4" tint="0.39997558519241921"/>
      </bottom>
      <diagonal/>
    </border>
    <border>
      <left style="thin">
        <color auto="1"/>
      </left>
      <right style="thin">
        <color auto="1"/>
      </right>
      <top style="thin">
        <color auto="1"/>
      </top>
      <bottom/>
      <diagonal/>
    </border>
    <border>
      <left style="thin">
        <color theme="4" tint="0.39997558519241921"/>
      </left>
      <right/>
      <top/>
      <bottom/>
      <diagonal/>
    </border>
    <border>
      <left style="thin">
        <color auto="1"/>
      </left>
      <right style="thin">
        <color auto="1"/>
      </right>
      <top style="thin">
        <color auto="1"/>
      </top>
      <bottom style="thin">
        <color theme="4" tint="0.39997558519241921"/>
      </bottom>
      <diagonal/>
    </border>
    <border>
      <left style="thin">
        <color auto="1"/>
      </left>
      <right/>
      <top style="thin">
        <color auto="1"/>
      </top>
      <bottom/>
      <diagonal/>
    </border>
    <border>
      <left style="thin">
        <color theme="4" tint="0.39994506668294322"/>
      </left>
      <right/>
      <top/>
      <bottom/>
      <diagonal/>
    </border>
    <border>
      <left style="thin">
        <color rgb="FF4472C4"/>
      </left>
      <right style="thin">
        <color rgb="FF4472C4"/>
      </right>
      <top style="thin">
        <color rgb="FF4472C4"/>
      </top>
      <bottom/>
      <diagonal/>
    </border>
    <border>
      <left style="thin">
        <color rgb="FF4472C4"/>
      </left>
      <right style="thin">
        <color rgb="FF4472C4"/>
      </right>
      <top/>
      <bottom/>
      <diagonal/>
    </border>
    <border>
      <left style="thin">
        <color rgb="FF4472C4"/>
      </left>
      <right style="thin">
        <color rgb="FF4472C4"/>
      </right>
      <top/>
      <bottom style="thin">
        <color rgb="FF4472C4"/>
      </bottom>
      <diagonal/>
    </border>
    <border>
      <left style="thin">
        <color rgb="FF4472C4"/>
      </left>
      <right style="thin">
        <color rgb="FF4472C4"/>
      </right>
      <top style="thin">
        <color rgb="FF4472C4"/>
      </top>
      <bottom style="thin">
        <color theme="4" tint="0.39997558519241921"/>
      </bottom>
      <diagonal/>
    </border>
    <border>
      <left style="thin">
        <color theme="4" tint="0.39997558519241921"/>
      </left>
      <right/>
      <top style="thin">
        <color indexed="64"/>
      </top>
      <bottom style="thin">
        <color theme="4" tint="0.39997558519241921"/>
      </bottom>
      <diagonal/>
    </border>
    <border>
      <left style="thin">
        <color rgb="FF4472C4"/>
      </left>
      <right/>
      <top/>
      <bottom/>
      <diagonal/>
    </border>
    <border>
      <left style="thin">
        <color theme="4" tint="0.39994506668294322"/>
      </left>
      <right style="thin">
        <color theme="4" tint="0.39997558519241921"/>
      </right>
      <top/>
      <bottom/>
      <diagonal/>
    </border>
    <border>
      <left style="thin">
        <color indexed="64"/>
      </left>
      <right style="thin">
        <color theme="4" tint="0.39997558519241921"/>
      </right>
      <top/>
      <bottom/>
      <diagonal/>
    </border>
    <border>
      <left/>
      <right style="thin">
        <color rgb="FF4472C4"/>
      </right>
      <top/>
      <bottom/>
      <diagonal/>
    </border>
    <border>
      <left style="thin">
        <color rgb="FF4472C4"/>
      </left>
      <right/>
      <top style="thin">
        <color rgb="FF4472C4"/>
      </top>
      <bottom/>
      <diagonal/>
    </border>
    <border>
      <left style="thin">
        <color rgb="FF4472C4"/>
      </left>
      <right style="thin">
        <color rgb="FF4472C4"/>
      </right>
      <top style="thin">
        <color rgb="FF4472C4"/>
      </top>
      <bottom style="thin">
        <color rgb="FF4472C4"/>
      </bottom>
      <diagonal/>
    </border>
    <border>
      <left style="thin">
        <color rgb="FF4472C4"/>
      </left>
      <right style="thin">
        <color rgb="FF4472C4"/>
      </right>
      <top style="thin">
        <color theme="4" tint="0.39997558519241921"/>
      </top>
      <bottom style="thin">
        <color theme="4" tint="0.39997558519241921"/>
      </bottom>
      <diagonal/>
    </border>
    <border>
      <left style="thin">
        <color rgb="FF4472C4"/>
      </left>
      <right style="thin">
        <color theme="4" tint="0.39997558519241921"/>
      </right>
      <top style="thin">
        <color theme="4" tint="0.39997558519241921"/>
      </top>
      <bottom style="thin">
        <color theme="4" tint="0.39997558519241921"/>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theme="4" tint="0.39997558519241921"/>
      </bottom>
      <diagonal/>
    </border>
    <border>
      <left/>
      <right style="thin">
        <color rgb="FF4472C4"/>
      </right>
      <top style="thin">
        <color rgb="FF4472C4"/>
      </top>
      <bottom style="thin">
        <color rgb="FF4472C4"/>
      </bottom>
      <diagonal/>
    </border>
    <border>
      <left style="thin">
        <color theme="4" tint="0.39994506668294322"/>
      </left>
      <right style="thin">
        <color theme="4" tint="0.39994506668294322"/>
      </right>
      <top style="thin">
        <color theme="4" tint="0.39997558519241921"/>
      </top>
      <bottom/>
      <diagonal/>
    </border>
    <border>
      <left style="thin">
        <color theme="4" tint="0.39994506668294322"/>
      </left>
      <right style="thin">
        <color rgb="FF4472C4"/>
      </right>
      <top style="thin">
        <color theme="4" tint="0.39997558519241921"/>
      </top>
      <bottom/>
      <diagonal/>
    </border>
    <border>
      <left style="thin">
        <color theme="4" tint="0.39994506668294322"/>
      </left>
      <right style="thin">
        <color theme="4" tint="0.39994506668294322"/>
      </right>
      <top/>
      <bottom/>
      <diagonal/>
    </border>
    <border>
      <left style="thin">
        <color theme="4" tint="0.39994506668294322"/>
      </left>
      <right style="thin">
        <color rgb="FF4472C4"/>
      </right>
      <top/>
      <bottom/>
      <diagonal/>
    </border>
    <border>
      <left style="thin">
        <color theme="4" tint="0.39994506668294322"/>
      </left>
      <right style="thin">
        <color theme="4" tint="0.39994506668294322"/>
      </right>
      <top/>
      <bottom style="thin">
        <color theme="4" tint="0.39994506668294322"/>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style="medium">
        <color rgb="FF000000"/>
      </right>
      <top/>
      <bottom/>
      <diagonal/>
    </border>
    <border>
      <left/>
      <right style="medium">
        <color rgb="FF000000"/>
      </right>
      <top/>
      <bottom style="medium">
        <color rgb="FF000000"/>
      </bottom>
      <diagonal/>
    </border>
    <border>
      <left style="thin">
        <color auto="1"/>
      </left>
      <right/>
      <top style="thin">
        <color auto="1"/>
      </top>
      <bottom style="thin">
        <color theme="4" tint="0.39997558519241921"/>
      </bottom>
      <diagonal/>
    </border>
    <border>
      <left style="thin">
        <color auto="1"/>
      </left>
      <right style="thin">
        <color auto="1"/>
      </right>
      <top style="thin">
        <color theme="4" tint="0.39997558519241921"/>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s>
  <cellStyleXfs count="74">
    <xf numFmtId="0" fontId="0" fillId="0" borderId="0"/>
    <xf numFmtId="0" fontId="113" fillId="0" borderId="0"/>
    <xf numFmtId="0" fontId="114" fillId="0" borderId="0"/>
    <xf numFmtId="0" fontId="114" fillId="0" borderId="0"/>
    <xf numFmtId="0" fontId="113" fillId="0" borderId="0"/>
    <xf numFmtId="0" fontId="103" fillId="0" borderId="0"/>
    <xf numFmtId="0" fontId="102" fillId="0" borderId="0"/>
    <xf numFmtId="0" fontId="102" fillId="0" borderId="0"/>
    <xf numFmtId="0" fontId="113" fillId="0" borderId="0"/>
    <xf numFmtId="0" fontId="102" fillId="0" borderId="0"/>
    <xf numFmtId="0" fontId="100" fillId="0" borderId="0"/>
    <xf numFmtId="0" fontId="99" fillId="0" borderId="0"/>
    <xf numFmtId="0" fontId="99" fillId="0" borderId="0"/>
    <xf numFmtId="0" fontId="99" fillId="0" borderId="0"/>
    <xf numFmtId="0" fontId="98" fillId="0" borderId="0"/>
    <xf numFmtId="0" fontId="98" fillId="0" borderId="0"/>
    <xf numFmtId="0" fontId="97" fillId="0" borderId="0"/>
    <xf numFmtId="0" fontId="96" fillId="0" borderId="0"/>
    <xf numFmtId="0" fontId="96" fillId="0" borderId="0"/>
    <xf numFmtId="0" fontId="113" fillId="0" borderId="0"/>
    <xf numFmtId="0" fontId="91" fillId="0" borderId="0"/>
    <xf numFmtId="0" fontId="90" fillId="0" borderId="0"/>
    <xf numFmtId="0" fontId="89" fillId="0" borderId="0"/>
    <xf numFmtId="0" fontId="87" fillId="0" borderId="0"/>
    <xf numFmtId="0" fontId="87"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1" fillId="0" borderId="0"/>
    <xf numFmtId="0" fontId="77" fillId="0" borderId="0"/>
    <xf numFmtId="0" fontId="76" fillId="0" borderId="0"/>
    <xf numFmtId="0" fontId="152" fillId="0" borderId="0"/>
    <xf numFmtId="0" fontId="121" fillId="0" borderId="0"/>
    <xf numFmtId="0" fontId="44" fillId="0" borderId="0"/>
    <xf numFmtId="0" fontId="44" fillId="0" borderId="0"/>
    <xf numFmtId="0" fontId="44" fillId="0" borderId="0"/>
    <xf numFmtId="0" fontId="153" fillId="0" borderId="0" applyNumberFormat="0" applyFill="0" applyBorder="0" applyAlignment="0" applyProtection="0"/>
    <xf numFmtId="0" fontId="155" fillId="0" borderId="0"/>
    <xf numFmtId="0" fontId="160" fillId="0" borderId="0"/>
  </cellStyleXfs>
  <cellXfs count="1288">
    <xf numFmtId="0" fontId="0" fillId="0" borderId="0" xfId="0"/>
    <xf numFmtId="0" fontId="108" fillId="4" borderId="1" xfId="1" applyFont="1" applyFill="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110" fillId="8" borderId="5" xfId="12" applyFont="1" applyFill="1" applyBorder="1" applyAlignment="1">
      <alignment horizontal="center" vertical="center" textRotation="90" wrapText="1"/>
    </xf>
    <xf numFmtId="0" fontId="110" fillId="0" borderId="5" xfId="12" applyFont="1" applyBorder="1" applyAlignment="1">
      <alignment horizontal="center" vertical="center" textRotation="90" wrapText="1"/>
    </xf>
    <xf numFmtId="0" fontId="107" fillId="8" borderId="4" xfId="12" applyFont="1" applyFill="1" applyBorder="1" applyAlignment="1">
      <alignment horizontal="center" vertical="center" wrapText="1"/>
    </xf>
    <xf numFmtId="0" fontId="99" fillId="2" borderId="0" xfId="12" applyFill="1"/>
    <xf numFmtId="0" fontId="110" fillId="8" borderId="5" xfId="12" applyFont="1" applyFill="1" applyBorder="1" applyAlignment="1">
      <alignment horizontal="center" vertical="center" wrapText="1"/>
    </xf>
    <xf numFmtId="0" fontId="110" fillId="0" borderId="5" xfId="12" applyFont="1" applyBorder="1" applyAlignment="1">
      <alignment horizontal="center" vertical="center" wrapText="1"/>
    </xf>
    <xf numFmtId="0" fontId="110" fillId="7" borderId="5" xfId="12" applyFont="1" applyFill="1" applyBorder="1" applyAlignment="1">
      <alignment horizontal="center" vertical="center" wrapText="1"/>
    </xf>
    <xf numFmtId="0" fontId="110" fillId="7" borderId="5" xfId="13" quotePrefix="1" applyFont="1" applyFill="1" applyBorder="1" applyAlignment="1">
      <alignment horizontal="center" vertical="center" wrapText="1"/>
    </xf>
    <xf numFmtId="0" fontId="107" fillId="6" borderId="4" xfId="12" applyFont="1" applyFill="1" applyBorder="1" applyAlignment="1">
      <alignment horizontal="center" vertical="center" wrapText="1"/>
    </xf>
    <xf numFmtId="0" fontId="110" fillId="7" borderId="5" xfId="13" applyFont="1" applyFill="1" applyBorder="1" applyAlignment="1">
      <alignment horizontal="center" vertical="center" wrapText="1"/>
    </xf>
    <xf numFmtId="0" fontId="98" fillId="0" borderId="0" xfId="15"/>
    <xf numFmtId="0" fontId="115" fillId="0" borderId="0" xfId="17" applyFont="1" applyAlignment="1">
      <alignment horizontal="left" vertical="top"/>
    </xf>
    <xf numFmtId="0" fontId="96" fillId="0" borderId="0" xfId="17" applyAlignment="1">
      <alignment horizontal="left" vertical="top"/>
    </xf>
    <xf numFmtId="0" fontId="105" fillId="0" borderId="0" xfId="17" applyFont="1" applyAlignment="1">
      <alignment horizontal="left" vertical="top"/>
    </xf>
    <xf numFmtId="0" fontId="105" fillId="0" borderId="0" xfId="17" applyFont="1" applyAlignment="1">
      <alignment horizontal="center" vertical="center"/>
    </xf>
    <xf numFmtId="0" fontId="105" fillId="0" borderId="0" xfId="17" applyFont="1" applyAlignment="1">
      <alignment horizontal="center" vertical="top"/>
    </xf>
    <xf numFmtId="0" fontId="96" fillId="0" borderId="0" xfId="17"/>
    <xf numFmtId="0" fontId="105" fillId="0" borderId="0" xfId="17" applyFont="1" applyAlignment="1">
      <alignment horizontal="left" vertical="top" wrapText="1"/>
    </xf>
    <xf numFmtId="0" fontId="110" fillId="2" borderId="0" xfId="17" applyFont="1" applyFill="1" applyAlignment="1">
      <alignment horizontal="left" vertical="top"/>
    </xf>
    <xf numFmtId="0" fontId="105" fillId="9" borderId="0" xfId="17" applyFont="1" applyFill="1" applyAlignment="1">
      <alignment horizontal="left" vertical="top"/>
    </xf>
    <xf numFmtId="0" fontId="105" fillId="5" borderId="0" xfId="17" applyFont="1" applyFill="1" applyAlignment="1">
      <alignment horizontal="left" vertical="top"/>
    </xf>
    <xf numFmtId="0" fontId="105" fillId="5" borderId="0" xfId="17" applyFont="1" applyFill="1" applyAlignment="1">
      <alignment horizontal="center" vertical="center"/>
    </xf>
    <xf numFmtId="0" fontId="105" fillId="10" borderId="0" xfId="17" applyFont="1" applyFill="1" applyAlignment="1">
      <alignment horizontal="left" vertical="top"/>
    </xf>
    <xf numFmtId="0" fontId="105" fillId="10" borderId="0" xfId="17" applyFont="1" applyFill="1" applyAlignment="1">
      <alignment horizontal="left" vertical="top" wrapText="1"/>
    </xf>
    <xf numFmtId="0" fontId="105" fillId="0" borderId="0" xfId="17" applyFont="1"/>
    <xf numFmtId="0" fontId="105" fillId="9" borderId="0" xfId="17" applyFont="1" applyFill="1"/>
    <xf numFmtId="0" fontId="105" fillId="5" borderId="0" xfId="17" applyFont="1" applyFill="1"/>
    <xf numFmtId="0" fontId="105" fillId="10" borderId="0" xfId="17" applyFont="1" applyFill="1" applyAlignment="1">
      <alignment horizontal="center" vertical="top"/>
    </xf>
    <xf numFmtId="0" fontId="110" fillId="11" borderId="1" xfId="17" applyFont="1" applyFill="1" applyBorder="1" applyAlignment="1">
      <alignment horizontal="left" vertical="top"/>
    </xf>
    <xf numFmtId="0" fontId="108" fillId="5" borderId="1" xfId="1" applyFont="1" applyFill="1" applyBorder="1" applyAlignment="1">
      <alignment horizontal="left" vertical="top" wrapText="1"/>
    </xf>
    <xf numFmtId="0" fontId="108" fillId="10" borderId="1" xfId="1" applyFont="1" applyFill="1" applyBorder="1" applyAlignment="1">
      <alignment horizontal="left" vertical="top" wrapText="1"/>
    </xf>
    <xf numFmtId="0" fontId="108" fillId="10" borderId="2" xfId="1" applyFont="1" applyFill="1" applyBorder="1" applyAlignment="1">
      <alignment horizontal="left" vertical="top" wrapText="1"/>
    </xf>
    <xf numFmtId="0" fontId="108" fillId="0" borderId="0" xfId="1" applyFont="1" applyAlignment="1">
      <alignment horizontal="left" vertical="top" wrapText="1"/>
    </xf>
    <xf numFmtId="0" fontId="105" fillId="0" borderId="0" xfId="17" applyFont="1" applyAlignment="1">
      <alignment vertical="top"/>
    </xf>
    <xf numFmtId="0" fontId="96" fillId="0" borderId="0" xfId="17" applyAlignment="1">
      <alignment vertical="top"/>
    </xf>
    <xf numFmtId="0" fontId="110" fillId="3" borderId="1" xfId="17" applyFont="1" applyFill="1" applyBorder="1" applyAlignment="1">
      <alignment horizontal="left" vertical="top"/>
    </xf>
    <xf numFmtId="0" fontId="108" fillId="3" borderId="1" xfId="1" applyFont="1" applyFill="1" applyBorder="1" applyAlignment="1">
      <alignment horizontal="left" vertical="top" wrapText="1"/>
    </xf>
    <xf numFmtId="0" fontId="116" fillId="12" borderId="1" xfId="1" quotePrefix="1" applyFont="1" applyFill="1" applyBorder="1" applyAlignment="1">
      <alignment horizontal="left" vertical="top" wrapText="1"/>
    </xf>
    <xf numFmtId="0" fontId="116" fillId="0" borderId="0" xfId="1" quotePrefix="1" applyFont="1" applyAlignment="1">
      <alignment horizontal="left" vertical="top" wrapText="1"/>
    </xf>
    <xf numFmtId="0" fontId="105" fillId="0" borderId="0" xfId="18" applyFont="1" applyAlignment="1" applyProtection="1">
      <alignment horizontal="left" vertical="top" wrapText="1"/>
      <protection locked="0"/>
    </xf>
    <xf numFmtId="0" fontId="105" fillId="0" borderId="0" xfId="18" applyFont="1" applyAlignment="1" applyProtection="1">
      <alignment vertical="top"/>
      <protection locked="0"/>
    </xf>
    <xf numFmtId="0" fontId="108" fillId="12" borderId="1" xfId="1" quotePrefix="1" applyFont="1" applyFill="1" applyBorder="1" applyAlignment="1">
      <alignment horizontal="left" vertical="top" wrapText="1"/>
    </xf>
    <xf numFmtId="0" fontId="108" fillId="12" borderId="1" xfId="1" applyFont="1" applyFill="1" applyBorder="1" applyAlignment="1">
      <alignment horizontal="left" vertical="top" wrapText="1"/>
    </xf>
    <xf numFmtId="0" fontId="110" fillId="14" borderId="1" xfId="17" applyFont="1" applyFill="1" applyBorder="1" applyAlignment="1">
      <alignment horizontal="left" vertical="top"/>
    </xf>
    <xf numFmtId="0" fontId="115" fillId="0" borderId="0" xfId="18" applyFont="1" applyAlignment="1">
      <alignment horizontal="left" vertical="top"/>
    </xf>
    <xf numFmtId="0" fontId="96" fillId="0" borderId="0" xfId="18" applyAlignment="1">
      <alignment horizontal="left" vertical="top"/>
    </xf>
    <xf numFmtId="0" fontId="105" fillId="0" borderId="0" xfId="18" applyFont="1" applyAlignment="1">
      <alignment horizontal="left" vertical="top"/>
    </xf>
    <xf numFmtId="0" fontId="105" fillId="0" borderId="0" xfId="18" applyFont="1" applyAlignment="1">
      <alignment horizontal="center" vertical="top"/>
    </xf>
    <xf numFmtId="0" fontId="96" fillId="0" borderId="0" xfId="18" applyAlignment="1">
      <alignment vertical="top"/>
    </xf>
    <xf numFmtId="0" fontId="105" fillId="0" borderId="0" xfId="18" applyFont="1" applyAlignment="1">
      <alignment horizontal="left" vertical="top" wrapText="1"/>
    </xf>
    <xf numFmtId="0" fontId="110" fillId="2" borderId="0" xfId="18" applyFont="1" applyFill="1" applyAlignment="1">
      <alignment horizontal="left" vertical="top"/>
    </xf>
    <xf numFmtId="0" fontId="105" fillId="9" borderId="0" xfId="18" applyFont="1" applyFill="1" applyAlignment="1">
      <alignment horizontal="left" vertical="top"/>
    </xf>
    <xf numFmtId="0" fontId="105" fillId="5" borderId="0" xfId="18" applyFont="1" applyFill="1" applyAlignment="1">
      <alignment horizontal="left" vertical="top"/>
    </xf>
    <xf numFmtId="0" fontId="105" fillId="5" borderId="0" xfId="18" applyFont="1" applyFill="1" applyAlignment="1">
      <alignment horizontal="center" vertical="center"/>
    </xf>
    <xf numFmtId="0" fontId="105" fillId="5" borderId="0" xfId="18" applyFont="1" applyFill="1" applyAlignment="1">
      <alignment horizontal="left" vertical="top" wrapText="1"/>
    </xf>
    <xf numFmtId="0" fontId="105" fillId="10" borderId="0" xfId="18" applyFont="1" applyFill="1" applyAlignment="1">
      <alignment horizontal="left" vertical="top"/>
    </xf>
    <xf numFmtId="0" fontId="96" fillId="0" borderId="0" xfId="18"/>
    <xf numFmtId="0" fontId="105" fillId="0" borderId="0" xfId="18" applyFont="1"/>
    <xf numFmtId="0" fontId="105" fillId="9" borderId="0" xfId="18" applyFont="1" applyFill="1"/>
    <xf numFmtId="0" fontId="105" fillId="5" borderId="0" xfId="18" applyFont="1" applyFill="1"/>
    <xf numFmtId="0" fontId="105" fillId="10" borderId="0" xfId="18" applyFont="1" applyFill="1" applyAlignment="1">
      <alignment horizontal="center" vertical="top"/>
    </xf>
    <xf numFmtId="0" fontId="110" fillId="11" borderId="1" xfId="18" applyFont="1" applyFill="1" applyBorder="1" applyAlignment="1">
      <alignment horizontal="left" vertical="top"/>
    </xf>
    <xf numFmtId="0" fontId="105" fillId="0" borderId="0" xfId="18" applyFont="1" applyAlignment="1">
      <alignment vertical="top"/>
    </xf>
    <xf numFmtId="0" fontId="110" fillId="3" borderId="1" xfId="18" applyFont="1" applyFill="1" applyBorder="1" applyAlignment="1">
      <alignment horizontal="left" vertical="top"/>
    </xf>
    <xf numFmtId="0" fontId="116" fillId="12" borderId="1" xfId="1" applyFont="1" applyFill="1" applyBorder="1" applyAlignment="1">
      <alignment horizontal="left" vertical="top" wrapText="1"/>
    </xf>
    <xf numFmtId="0" fontId="116" fillId="0" borderId="1" xfId="1" applyFont="1" applyBorder="1" applyAlignment="1">
      <alignment horizontal="left" vertical="top" wrapText="1"/>
    </xf>
    <xf numFmtId="0" fontId="116" fillId="0" borderId="0" xfId="1" applyFont="1" applyAlignment="1">
      <alignment horizontal="left" vertical="top" wrapText="1"/>
    </xf>
    <xf numFmtId="0" fontId="105" fillId="0" borderId="0" xfId="18" applyFont="1" applyAlignment="1" applyProtection="1">
      <alignment horizontal="left" vertical="center"/>
      <protection locked="0"/>
    </xf>
    <xf numFmtId="0" fontId="108" fillId="0" borderId="0" xfId="1" applyFont="1" applyAlignment="1" applyProtection="1">
      <alignment horizontal="left" vertical="top" wrapText="1"/>
      <protection locked="0"/>
    </xf>
    <xf numFmtId="0" fontId="105" fillId="0" borderId="0" xfId="18" applyFont="1" applyAlignment="1">
      <alignment horizontal="left" vertical="center"/>
    </xf>
    <xf numFmtId="0" fontId="105" fillId="0" borderId="0" xfId="18" applyFont="1" applyAlignment="1" applyProtection="1">
      <alignment horizontal="center" vertical="center"/>
      <protection locked="0"/>
    </xf>
    <xf numFmtId="0" fontId="105" fillId="0" borderId="0" xfId="18" applyFont="1" applyAlignment="1" applyProtection="1">
      <alignment vertical="center"/>
      <protection locked="0"/>
    </xf>
    <xf numFmtId="0" fontId="119" fillId="12" borderId="1" xfId="1" quotePrefix="1" applyFont="1" applyFill="1" applyBorder="1" applyAlignment="1">
      <alignment horizontal="left" vertical="top" wrapText="1"/>
    </xf>
    <xf numFmtId="0" fontId="119" fillId="0" borderId="0" xfId="1" quotePrefix="1" applyFont="1" applyAlignment="1">
      <alignment horizontal="left" vertical="top" wrapText="1"/>
    </xf>
    <xf numFmtId="0" fontId="110" fillId="14" borderId="1" xfId="18" applyFont="1" applyFill="1" applyBorder="1" applyAlignment="1">
      <alignment horizontal="left" vertical="top"/>
    </xf>
    <xf numFmtId="0" fontId="105" fillId="0" borderId="0" xfId="18" applyFont="1" applyAlignment="1">
      <alignment horizontal="center" vertical="center"/>
    </xf>
    <xf numFmtId="0" fontId="108" fillId="0" borderId="0" xfId="1" applyFont="1" applyAlignment="1">
      <alignment horizontal="left" vertical="center" wrapText="1"/>
    </xf>
    <xf numFmtId="0" fontId="105" fillId="0" borderId="0" xfId="18" applyFont="1" applyAlignment="1">
      <alignment horizontal="left" vertical="center" wrapText="1"/>
    </xf>
    <xf numFmtId="0" fontId="108" fillId="0" borderId="0" xfId="4" applyFont="1" applyAlignment="1">
      <alignment horizontal="left" vertical="center" wrapText="1"/>
    </xf>
    <xf numFmtId="0" fontId="105" fillId="0" borderId="0" xfId="18" applyFont="1" applyAlignment="1">
      <alignment vertical="center"/>
    </xf>
    <xf numFmtId="0" fontId="105" fillId="12" borderId="1" xfId="18" applyFont="1" applyFill="1" applyBorder="1" applyAlignment="1" applyProtection="1">
      <alignment horizontal="left" vertical="top"/>
      <protection locked="0"/>
    </xf>
    <xf numFmtId="0" fontId="117" fillId="12" borderId="1" xfId="18" applyFont="1" applyFill="1" applyBorder="1" applyAlignment="1" applyProtection="1">
      <alignment horizontal="left" vertical="top" wrapText="1"/>
      <protection locked="0"/>
    </xf>
    <xf numFmtId="0" fontId="105" fillId="8" borderId="0" xfId="18" applyFont="1" applyFill="1" applyAlignment="1">
      <alignment vertical="top"/>
    </xf>
    <xf numFmtId="0" fontId="108" fillId="0" borderId="0" xfId="4" applyFont="1" applyAlignment="1">
      <alignment horizontal="left" vertical="top" wrapText="1"/>
    </xf>
    <xf numFmtId="0" fontId="105" fillId="9" borderId="0" xfId="18" applyFont="1" applyFill="1" applyAlignment="1">
      <alignment horizontal="left" vertical="top" wrapText="1"/>
    </xf>
    <xf numFmtId="0" fontId="105" fillId="10" borderId="0" xfId="18" applyFont="1" applyFill="1" applyAlignment="1">
      <alignment horizontal="left" vertical="top" wrapText="1"/>
    </xf>
    <xf numFmtId="0" fontId="119" fillId="12" borderId="1" xfId="1" applyFont="1" applyFill="1" applyBorder="1" applyAlignment="1">
      <alignment horizontal="left" vertical="top" wrapText="1"/>
    </xf>
    <xf numFmtId="0" fontId="108" fillId="0" borderId="0" xfId="1" quotePrefix="1" applyFont="1" applyAlignment="1">
      <alignment horizontal="left" vertical="top" wrapText="1"/>
    </xf>
    <xf numFmtId="0" fontId="105" fillId="12" borderId="1" xfId="18" applyFont="1" applyFill="1" applyBorder="1" applyAlignment="1" applyProtection="1">
      <alignment horizontal="left" vertical="top" wrapText="1"/>
      <protection locked="0"/>
    </xf>
    <xf numFmtId="0" fontId="105" fillId="8" borderId="0" xfId="18" quotePrefix="1" applyFont="1" applyFill="1" applyAlignment="1">
      <alignment vertical="top" wrapText="1"/>
    </xf>
    <xf numFmtId="0" fontId="120" fillId="0" borderId="0" xfId="18" applyFont="1" applyAlignment="1">
      <alignment horizontal="left" vertical="top"/>
    </xf>
    <xf numFmtId="0" fontId="120" fillId="0" borderId="0" xfId="18" applyFont="1" applyAlignment="1">
      <alignment horizontal="center" vertical="center"/>
    </xf>
    <xf numFmtId="0" fontId="110" fillId="15" borderId="1" xfId="18" applyFont="1" applyFill="1" applyBorder="1" applyAlignment="1">
      <alignment horizontal="left" vertical="top"/>
    </xf>
    <xf numFmtId="0" fontId="123" fillId="12" borderId="1" xfId="1" quotePrefix="1" applyFont="1" applyFill="1" applyBorder="1" applyAlignment="1">
      <alignment horizontal="left" vertical="top" wrapText="1"/>
    </xf>
    <xf numFmtId="0" fontId="121" fillId="12" borderId="1" xfId="1" quotePrefix="1" applyFont="1" applyFill="1" applyBorder="1" applyAlignment="1">
      <alignment horizontal="left" vertical="top" wrapText="1"/>
    </xf>
    <xf numFmtId="0" fontId="124" fillId="0" borderId="0" xfId="18" applyFont="1" applyAlignment="1">
      <alignment horizontal="left" vertical="top"/>
    </xf>
    <xf numFmtId="0" fontId="106" fillId="0" borderId="0" xfId="18" applyFont="1" applyAlignment="1">
      <alignment horizontal="left" vertical="top"/>
    </xf>
    <xf numFmtId="0" fontId="106" fillId="0" borderId="0" xfId="18" applyFont="1" applyAlignment="1">
      <alignment horizontal="center" vertical="top"/>
    </xf>
    <xf numFmtId="0" fontId="125" fillId="0" borderId="0" xfId="4" applyFont="1" applyAlignment="1">
      <alignment horizontal="left" vertical="top" wrapText="1"/>
    </xf>
    <xf numFmtId="0" fontId="106" fillId="0" borderId="0" xfId="18" applyFont="1"/>
    <xf numFmtId="0" fontId="105" fillId="10" borderId="0" xfId="18" applyFont="1" applyFill="1"/>
    <xf numFmtId="0" fontId="108" fillId="0" borderId="0" xfId="1" applyFont="1" applyAlignment="1">
      <alignment horizontal="center" vertical="top" wrapText="1"/>
    </xf>
    <xf numFmtId="0" fontId="108" fillId="13" borderId="1" xfId="1" applyFont="1" applyFill="1" applyBorder="1" applyAlignment="1">
      <alignment horizontal="left" vertical="top" wrapText="1"/>
    </xf>
    <xf numFmtId="0" fontId="96" fillId="16" borderId="0" xfId="18" applyFill="1"/>
    <xf numFmtId="0" fontId="105" fillId="16" borderId="0" xfId="18" applyFont="1" applyFill="1"/>
    <xf numFmtId="0" fontId="108" fillId="9" borderId="1" xfId="1" applyFont="1" applyFill="1" applyBorder="1" applyAlignment="1">
      <alignment horizontal="left" vertical="top" wrapText="1"/>
    </xf>
    <xf numFmtId="0" fontId="108" fillId="16" borderId="2" xfId="1" applyFont="1" applyFill="1" applyBorder="1" applyAlignment="1">
      <alignment horizontal="left" vertical="top" wrapText="1"/>
    </xf>
    <xf numFmtId="0" fontId="116" fillId="17" borderId="1" xfId="1" applyFont="1" applyFill="1" applyBorder="1" applyAlignment="1">
      <alignment horizontal="left" vertical="top" wrapText="1"/>
    </xf>
    <xf numFmtId="0" fontId="116" fillId="12" borderId="1" xfId="1" quotePrefix="1" applyFont="1" applyFill="1" applyBorder="1" applyAlignment="1">
      <alignment vertical="top" wrapText="1"/>
    </xf>
    <xf numFmtId="0" fontId="108" fillId="4" borderId="1" xfId="1" applyFont="1" applyFill="1" applyBorder="1" applyAlignment="1">
      <alignment horizontal="center" vertical="top" wrapText="1"/>
    </xf>
    <xf numFmtId="0" fontId="108" fillId="5" borderId="1" xfId="1" applyFont="1" applyFill="1" applyBorder="1" applyAlignment="1">
      <alignment horizontal="center" vertical="top" wrapText="1"/>
    </xf>
    <xf numFmtId="0" fontId="108" fillId="10" borderId="1" xfId="1" applyFont="1" applyFill="1" applyBorder="1" applyAlignment="1">
      <alignment horizontal="center" vertical="top" wrapText="1"/>
    </xf>
    <xf numFmtId="0" fontId="108" fillId="10" borderId="2" xfId="1" applyFont="1" applyFill="1" applyBorder="1" applyAlignment="1">
      <alignment horizontal="center" vertical="top" wrapText="1"/>
    </xf>
    <xf numFmtId="0" fontId="108" fillId="17" borderId="1" xfId="1" quotePrefix="1" applyFont="1" applyFill="1" applyBorder="1" applyAlignment="1">
      <alignment horizontal="left" vertical="top" wrapText="1"/>
    </xf>
    <xf numFmtId="0" fontId="111" fillId="2" borderId="0" xfId="18" applyFont="1" applyFill="1" applyAlignment="1">
      <alignment horizontal="left" vertical="top"/>
    </xf>
    <xf numFmtId="0" fontId="104" fillId="2" borderId="0" xfId="18" applyFont="1" applyFill="1" applyAlignment="1">
      <alignment horizontal="left" vertical="top"/>
    </xf>
    <xf numFmtId="0" fontId="107" fillId="2" borderId="0" xfId="18" applyFont="1" applyFill="1" applyAlignment="1">
      <alignment horizontal="left" vertical="top"/>
    </xf>
    <xf numFmtId="0" fontId="106" fillId="2" borderId="0" xfId="18" applyFont="1" applyFill="1" applyAlignment="1">
      <alignment horizontal="left" vertical="top"/>
    </xf>
    <xf numFmtId="0" fontId="105" fillId="2" borderId="0" xfId="18" applyFont="1" applyFill="1" applyAlignment="1">
      <alignment horizontal="left" vertical="top"/>
    </xf>
    <xf numFmtId="0" fontId="106" fillId="9" borderId="0" xfId="18" applyFont="1" applyFill="1" applyAlignment="1">
      <alignment horizontal="left" vertical="top"/>
    </xf>
    <xf numFmtId="0" fontId="106" fillId="5" borderId="0" xfId="18" applyFont="1" applyFill="1" applyAlignment="1">
      <alignment horizontal="left" vertical="top"/>
    </xf>
    <xf numFmtId="0" fontId="106" fillId="10" borderId="0" xfId="18" applyFont="1" applyFill="1" applyAlignment="1">
      <alignment horizontal="left" vertical="top"/>
    </xf>
    <xf numFmtId="0" fontId="96" fillId="10" borderId="0" xfId="18" applyFill="1"/>
    <xf numFmtId="0" fontId="96" fillId="13" borderId="0" xfId="18" applyFill="1"/>
    <xf numFmtId="0" fontId="96" fillId="9" borderId="0" xfId="18" applyFill="1"/>
    <xf numFmtId="0" fontId="96" fillId="5" borderId="0" xfId="18" applyFill="1"/>
    <xf numFmtId="0" fontId="105" fillId="13" borderId="0" xfId="18" applyFont="1" applyFill="1"/>
    <xf numFmtId="0" fontId="108" fillId="5" borderId="2" xfId="1" applyFont="1" applyFill="1" applyBorder="1" applyAlignment="1">
      <alignment horizontal="left" vertical="top" wrapText="1"/>
    </xf>
    <xf numFmtId="0" fontId="108" fillId="10" borderId="4" xfId="1" applyFont="1" applyFill="1" applyBorder="1" applyAlignment="1">
      <alignment horizontal="left" vertical="top" wrapText="1"/>
    </xf>
    <xf numFmtId="0" fontId="108" fillId="16" borderId="1" xfId="1" applyFont="1" applyFill="1" applyBorder="1" applyAlignment="1">
      <alignment horizontal="left" vertical="top" wrapText="1"/>
    </xf>
    <xf numFmtId="0" fontId="108" fillId="3" borderId="4" xfId="1" applyFont="1" applyFill="1" applyBorder="1" applyAlignment="1">
      <alignment horizontal="left" vertical="top" wrapText="1"/>
    </xf>
    <xf numFmtId="0" fontId="108" fillId="3" borderId="2" xfId="1" applyFont="1" applyFill="1" applyBorder="1" applyAlignment="1">
      <alignment horizontal="left" vertical="top" wrapText="1"/>
    </xf>
    <xf numFmtId="0" fontId="119" fillId="12" borderId="2" xfId="1" quotePrefix="1" applyFont="1" applyFill="1" applyBorder="1" applyAlignment="1">
      <alignment horizontal="left" vertical="top" wrapText="1"/>
    </xf>
    <xf numFmtId="0" fontId="119" fillId="12" borderId="4" xfId="1" quotePrefix="1" applyFont="1" applyFill="1" applyBorder="1" applyAlignment="1">
      <alignment horizontal="left" vertical="top" wrapText="1"/>
    </xf>
    <xf numFmtId="0" fontId="116" fillId="12" borderId="2" xfId="1" quotePrefix="1" applyFont="1" applyFill="1" applyBorder="1" applyAlignment="1">
      <alignment horizontal="left" vertical="top" wrapText="1"/>
    </xf>
    <xf numFmtId="0" fontId="116" fillId="12" borderId="4" xfId="1" quotePrefix="1" applyFont="1" applyFill="1" applyBorder="1" applyAlignment="1">
      <alignment horizontal="left" vertical="top" wrapText="1"/>
    </xf>
    <xf numFmtId="0" fontId="108" fillId="12" borderId="2" xfId="1" quotePrefix="1" applyFont="1" applyFill="1" applyBorder="1" applyAlignment="1">
      <alignment horizontal="left" vertical="top" wrapText="1"/>
    </xf>
    <xf numFmtId="0" fontId="108" fillId="12" borderId="4" xfId="1" applyFont="1" applyFill="1" applyBorder="1" applyAlignment="1">
      <alignment horizontal="left" vertical="top" wrapText="1"/>
    </xf>
    <xf numFmtId="0" fontId="116" fillId="17" borderId="6" xfId="1" quotePrefix="1" applyFont="1" applyFill="1" applyBorder="1" applyAlignment="1">
      <alignment horizontal="left" vertical="top" wrapText="1"/>
    </xf>
    <xf numFmtId="0" fontId="116" fillId="12" borderId="6" xfId="1" quotePrefix="1" applyFont="1" applyFill="1" applyBorder="1" applyAlignment="1">
      <alignment horizontal="left" vertical="top" wrapText="1"/>
    </xf>
    <xf numFmtId="0" fontId="116" fillId="17" borderId="1" xfId="1" quotePrefix="1" applyFont="1" applyFill="1" applyBorder="1" applyAlignment="1">
      <alignment horizontal="left" vertical="top" wrapText="1"/>
    </xf>
    <xf numFmtId="0" fontId="120" fillId="0" borderId="0" xfId="18" applyFont="1" applyAlignment="1">
      <alignment horizontal="center" vertical="top"/>
    </xf>
    <xf numFmtId="0" fontId="120" fillId="0" borderId="0" xfId="18" applyFont="1" applyAlignment="1">
      <alignment horizontal="left" vertical="top" wrapText="1"/>
    </xf>
    <xf numFmtId="0" fontId="116" fillId="0" borderId="1" xfId="1" quotePrefix="1" applyFont="1" applyBorder="1" applyAlignment="1">
      <alignment horizontal="left" vertical="top" wrapText="1"/>
    </xf>
    <xf numFmtId="0" fontId="110" fillId="11" borderId="1" xfId="18" applyFont="1" applyFill="1" applyBorder="1" applyAlignment="1">
      <alignment horizontal="left" vertical="top" wrapText="1"/>
    </xf>
    <xf numFmtId="0" fontId="108" fillId="4" borderId="1" xfId="19" applyFont="1" applyFill="1" applyBorder="1" applyAlignment="1">
      <alignment horizontal="left" vertical="top" wrapText="1"/>
    </xf>
    <xf numFmtId="0" fontId="108" fillId="5" borderId="1" xfId="19" applyFont="1" applyFill="1" applyBorder="1" applyAlignment="1">
      <alignment horizontal="left" vertical="top" wrapText="1"/>
    </xf>
    <xf numFmtId="0" fontId="108" fillId="10" borderId="1" xfId="19" applyFont="1" applyFill="1" applyBorder="1" applyAlignment="1">
      <alignment horizontal="left" vertical="top" wrapText="1"/>
    </xf>
    <xf numFmtId="0" fontId="108" fillId="10" borderId="2" xfId="19" applyFont="1" applyFill="1" applyBorder="1" applyAlignment="1">
      <alignment horizontal="left" vertical="top" wrapText="1"/>
    </xf>
    <xf numFmtId="0" fontId="110" fillId="3" borderId="1" xfId="18" applyFont="1" applyFill="1" applyBorder="1" applyAlignment="1">
      <alignment horizontal="left" vertical="top" wrapText="1"/>
    </xf>
    <xf numFmtId="0" fontId="108" fillId="3" borderId="1" xfId="19" applyFont="1" applyFill="1" applyBorder="1" applyAlignment="1">
      <alignment horizontal="left" vertical="top" wrapText="1"/>
    </xf>
    <xf numFmtId="0" fontId="105" fillId="0" borderId="0" xfId="18" applyFont="1" applyAlignment="1">
      <alignment horizontal="center" vertical="center" wrapText="1"/>
    </xf>
    <xf numFmtId="0" fontId="119" fillId="12" borderId="1" xfId="19" quotePrefix="1" applyFont="1" applyFill="1" applyBorder="1" applyAlignment="1">
      <alignment horizontal="left" vertical="top" wrapText="1"/>
    </xf>
    <xf numFmtId="0" fontId="116" fillId="12" borderId="1" xfId="19" applyFont="1" applyFill="1" applyBorder="1" applyAlignment="1">
      <alignment horizontal="left" vertical="top" wrapText="1"/>
    </xf>
    <xf numFmtId="0" fontId="116" fillId="12" borderId="1" xfId="19" quotePrefix="1" applyFont="1" applyFill="1" applyBorder="1" applyAlignment="1">
      <alignment horizontal="left" vertical="top" wrapText="1"/>
    </xf>
    <xf numFmtId="0" fontId="116" fillId="17" borderId="6" xfId="19" quotePrefix="1" applyFont="1" applyFill="1" applyBorder="1" applyAlignment="1">
      <alignment horizontal="left" vertical="top" wrapText="1"/>
    </xf>
    <xf numFmtId="0" fontId="116" fillId="12" borderId="6" xfId="19" quotePrefix="1" applyFont="1" applyFill="1" applyBorder="1" applyAlignment="1">
      <alignment horizontal="left" vertical="top" wrapText="1"/>
    </xf>
    <xf numFmtId="0" fontId="110" fillId="14" borderId="6" xfId="18" applyFont="1" applyFill="1" applyBorder="1" applyAlignment="1">
      <alignment horizontal="left" vertical="top" wrapText="1"/>
    </xf>
    <xf numFmtId="0" fontId="105" fillId="5" borderId="0" xfId="18" applyFont="1" applyFill="1" applyAlignment="1">
      <alignment horizontal="center" vertical="top"/>
    </xf>
    <xf numFmtId="0" fontId="108" fillId="17" borderId="10" xfId="1" quotePrefix="1" applyFont="1" applyFill="1" applyBorder="1" applyAlignment="1">
      <alignment horizontal="left" vertical="top" wrapText="1"/>
    </xf>
    <xf numFmtId="0" fontId="108" fillId="12" borderId="10" xfId="1" quotePrefix="1" applyFont="1" applyFill="1" applyBorder="1" applyAlignment="1">
      <alignment horizontal="left" vertical="top" wrapText="1"/>
    </xf>
    <xf numFmtId="0" fontId="110" fillId="14" borderId="10" xfId="18" applyFont="1" applyFill="1" applyBorder="1" applyAlignment="1">
      <alignment horizontal="left" vertical="top"/>
    </xf>
    <xf numFmtId="0" fontId="115" fillId="0" borderId="0" xfId="18" applyFont="1" applyAlignment="1" applyProtection="1">
      <alignment vertical="top"/>
      <protection locked="0"/>
    </xf>
    <xf numFmtId="0" fontId="127" fillId="0" borderId="0" xfId="18" applyFont="1" applyAlignment="1" applyProtection="1">
      <alignment vertical="top"/>
      <protection locked="0"/>
    </xf>
    <xf numFmtId="0" fontId="108" fillId="0" borderId="0" xfId="1" applyFont="1" applyAlignment="1" applyProtection="1">
      <alignment horizontal="left" vertical="center" wrapText="1"/>
      <protection locked="0"/>
    </xf>
    <xf numFmtId="0" fontId="105" fillId="0" borderId="0" xfId="18" applyFont="1" applyAlignment="1" applyProtection="1">
      <alignment horizontal="left" vertical="center" wrapText="1"/>
      <protection locked="0"/>
    </xf>
    <xf numFmtId="0" fontId="108" fillId="0" borderId="0" xfId="4" applyFont="1" applyAlignment="1" applyProtection="1">
      <alignment horizontal="left" vertical="center" wrapText="1"/>
      <protection locked="0"/>
    </xf>
    <xf numFmtId="0" fontId="110" fillId="2" borderId="0" xfId="18" applyFont="1" applyFill="1" applyAlignment="1" applyProtection="1">
      <alignment horizontal="left" vertical="top"/>
      <protection locked="0"/>
    </xf>
    <xf numFmtId="0" fontId="105" fillId="9" borderId="0" xfId="18" applyFont="1" applyFill="1" applyAlignment="1" applyProtection="1">
      <alignment horizontal="left" vertical="top"/>
      <protection locked="0"/>
    </xf>
    <xf numFmtId="0" fontId="105" fillId="5" borderId="0" xfId="18" applyFont="1" applyFill="1" applyAlignment="1" applyProtection="1">
      <alignment horizontal="left" vertical="top"/>
      <protection locked="0"/>
    </xf>
    <xf numFmtId="0" fontId="105" fillId="5" borderId="0" xfId="18" applyFont="1" applyFill="1" applyAlignment="1" applyProtection="1">
      <alignment horizontal="center" vertical="center"/>
      <protection locked="0"/>
    </xf>
    <xf numFmtId="0" fontId="105" fillId="10" borderId="0" xfId="18" applyFont="1" applyFill="1" applyAlignment="1" applyProtection="1">
      <alignment horizontal="left" vertical="top"/>
      <protection locked="0"/>
    </xf>
    <xf numFmtId="0" fontId="105" fillId="0" borderId="0" xfId="18" applyFont="1" applyAlignment="1" applyProtection="1">
      <alignment horizontal="left" vertical="top"/>
      <protection locked="0"/>
    </xf>
    <xf numFmtId="0" fontId="105" fillId="0" borderId="0" xfId="18" applyFont="1" applyProtection="1">
      <protection locked="0"/>
    </xf>
    <xf numFmtId="0" fontId="105" fillId="9" borderId="0" xfId="18" applyFont="1" applyFill="1" applyProtection="1">
      <protection locked="0"/>
    </xf>
    <xf numFmtId="0" fontId="105" fillId="5" borderId="0" xfId="18" applyFont="1" applyFill="1" applyProtection="1">
      <protection locked="0"/>
    </xf>
    <xf numFmtId="0" fontId="105" fillId="10" borderId="0" xfId="18" applyFont="1" applyFill="1" applyProtection="1">
      <protection locked="0"/>
    </xf>
    <xf numFmtId="0" fontId="110" fillId="11" borderId="1" xfId="18" applyFont="1" applyFill="1" applyBorder="1" applyAlignment="1" applyProtection="1">
      <alignment horizontal="left" vertical="top" wrapText="1"/>
      <protection locked="0"/>
    </xf>
    <xf numFmtId="0" fontId="108" fillId="4" borderId="1" xfId="1" applyFont="1" applyFill="1" applyBorder="1" applyAlignment="1" applyProtection="1">
      <alignment horizontal="left" vertical="top" wrapText="1"/>
      <protection locked="0"/>
    </xf>
    <xf numFmtId="0" fontId="108" fillId="5" borderId="1" xfId="1" applyFont="1" applyFill="1" applyBorder="1" applyAlignment="1" applyProtection="1">
      <alignment horizontal="left" vertical="top" wrapText="1"/>
      <protection locked="0"/>
    </xf>
    <xf numFmtId="0" fontId="108" fillId="10" borderId="1" xfId="1" applyFont="1" applyFill="1" applyBorder="1" applyAlignment="1" applyProtection="1">
      <alignment horizontal="left" vertical="top" wrapText="1"/>
      <protection locked="0"/>
    </xf>
    <xf numFmtId="0" fontId="110" fillId="3" borderId="1" xfId="18" applyFont="1" applyFill="1" applyBorder="1" applyAlignment="1" applyProtection="1">
      <alignment horizontal="left" vertical="top" wrapText="1"/>
      <protection locked="0"/>
    </xf>
    <xf numFmtId="0" fontId="108" fillId="3" borderId="1" xfId="1" applyFont="1" applyFill="1" applyBorder="1" applyAlignment="1" applyProtection="1">
      <alignment horizontal="left" vertical="top" wrapText="1"/>
      <protection locked="0"/>
    </xf>
    <xf numFmtId="0" fontId="116" fillId="12" borderId="1" xfId="1" quotePrefix="1" applyFont="1" applyFill="1" applyBorder="1" applyAlignment="1" applyProtection="1">
      <alignment horizontal="left" vertical="top" wrapText="1"/>
      <protection locked="0"/>
    </xf>
    <xf numFmtId="0" fontId="116" fillId="0" borderId="0" xfId="1" quotePrefix="1" applyFont="1" applyAlignment="1" applyProtection="1">
      <alignment horizontal="left" vertical="top" wrapText="1"/>
      <protection locked="0"/>
    </xf>
    <xf numFmtId="0" fontId="116" fillId="17" borderId="9" xfId="1" quotePrefix="1" applyFont="1" applyFill="1" applyBorder="1" applyAlignment="1" applyProtection="1">
      <alignment horizontal="left" vertical="top" wrapText="1"/>
      <protection locked="0"/>
    </xf>
    <xf numFmtId="0" fontId="116" fillId="12" borderId="9" xfId="1" quotePrefix="1" applyFont="1" applyFill="1" applyBorder="1" applyAlignment="1" applyProtection="1">
      <alignment horizontal="left" vertical="top" wrapText="1"/>
      <protection locked="0"/>
    </xf>
    <xf numFmtId="0" fontId="110" fillId="14" borderId="9" xfId="18" applyFont="1" applyFill="1" applyBorder="1" applyAlignment="1" applyProtection="1">
      <alignment horizontal="left" vertical="top" wrapText="1"/>
      <protection locked="0"/>
    </xf>
    <xf numFmtId="0" fontId="105" fillId="0" borderId="0" xfId="18" applyFont="1" applyAlignment="1" applyProtection="1">
      <alignment wrapText="1"/>
      <protection locked="0"/>
    </xf>
    <xf numFmtId="0" fontId="106" fillId="0" borderId="0" xfId="18" applyFont="1" applyAlignment="1">
      <alignment horizontal="center" vertical="center"/>
    </xf>
    <xf numFmtId="0" fontId="105" fillId="16" borderId="0" xfId="18" applyFont="1" applyFill="1" applyAlignment="1">
      <alignment horizontal="left" vertical="top"/>
    </xf>
    <xf numFmtId="0" fontId="105" fillId="16" borderId="0" xfId="18" applyFont="1" applyFill="1" applyAlignment="1">
      <alignment horizontal="center" vertical="top"/>
    </xf>
    <xf numFmtId="0" fontId="108" fillId="0" borderId="7" xfId="1" applyFont="1" applyBorder="1" applyAlignment="1">
      <alignment horizontal="left" vertical="top" wrapText="1"/>
    </xf>
    <xf numFmtId="0" fontId="96" fillId="0" borderId="7" xfId="18" applyBorder="1" applyAlignment="1">
      <alignment horizontal="left" vertical="top"/>
    </xf>
    <xf numFmtId="0" fontId="108" fillId="12" borderId="4" xfId="1" quotePrefix="1" applyFont="1" applyFill="1" applyBorder="1" applyAlignment="1">
      <alignment horizontal="left" vertical="top" wrapText="1"/>
    </xf>
    <xf numFmtId="0" fontId="105" fillId="10" borderId="11" xfId="18" applyFont="1" applyFill="1" applyBorder="1" applyAlignment="1">
      <alignment horizontal="left" vertical="top"/>
    </xf>
    <xf numFmtId="0" fontId="129" fillId="12" borderId="1" xfId="1" quotePrefix="1" applyFont="1" applyFill="1" applyBorder="1" applyAlignment="1">
      <alignment horizontal="left" vertical="top" wrapText="1"/>
    </xf>
    <xf numFmtId="0" fontId="131" fillId="12" borderId="1" xfId="1" quotePrefix="1" applyFont="1" applyFill="1" applyBorder="1" applyAlignment="1">
      <alignment horizontal="left" vertical="top" wrapText="1"/>
    </xf>
    <xf numFmtId="0" fontId="128" fillId="12" borderId="1" xfId="1" quotePrefix="1" applyFont="1" applyFill="1" applyBorder="1" applyAlignment="1">
      <alignment horizontal="left" vertical="top" wrapText="1"/>
    </xf>
    <xf numFmtId="0" fontId="129" fillId="0" borderId="0" xfId="1" quotePrefix="1" applyFont="1" applyAlignment="1">
      <alignment horizontal="left" vertical="top" wrapText="1"/>
    </xf>
    <xf numFmtId="0" fontId="110" fillId="11" borderId="1" xfId="18" applyFont="1" applyFill="1" applyBorder="1" applyAlignment="1">
      <alignment vertical="top"/>
    </xf>
    <xf numFmtId="0" fontId="110" fillId="3" borderId="1" xfId="18" applyFont="1" applyFill="1" applyBorder="1" applyAlignment="1">
      <alignment vertical="top"/>
    </xf>
    <xf numFmtId="0" fontId="96" fillId="0" borderId="0" xfId="18" applyAlignment="1">
      <alignment vertical="top" wrapText="1"/>
    </xf>
    <xf numFmtId="0" fontId="110" fillId="14" borderId="1" xfId="18" applyFont="1" applyFill="1" applyBorder="1" applyAlignment="1">
      <alignment vertical="top"/>
    </xf>
    <xf numFmtId="0" fontId="108" fillId="12" borderId="9" xfId="1" quotePrefix="1" applyFont="1" applyFill="1" applyBorder="1" applyAlignment="1">
      <alignment horizontal="left" vertical="top" wrapText="1"/>
    </xf>
    <xf numFmtId="0" fontId="134" fillId="12" borderId="1" xfId="1" quotePrefix="1" applyFont="1" applyFill="1" applyBorder="1" applyAlignment="1">
      <alignment horizontal="left" vertical="top" wrapText="1"/>
    </xf>
    <xf numFmtId="0" fontId="134" fillId="12" borderId="0" xfId="1" quotePrefix="1" applyFont="1" applyFill="1" applyAlignment="1">
      <alignment horizontal="left" vertical="top" wrapText="1"/>
    </xf>
    <xf numFmtId="0" fontId="134" fillId="0" borderId="0" xfId="1" quotePrefix="1" applyFont="1" applyAlignment="1">
      <alignment horizontal="left" vertical="top" wrapText="1"/>
    </xf>
    <xf numFmtId="0" fontId="138" fillId="0" borderId="0" xfId="0" applyFont="1"/>
    <xf numFmtId="0" fontId="94" fillId="0" borderId="0" xfId="15" applyFont="1"/>
    <xf numFmtId="0" fontId="0" fillId="0" borderId="0" xfId="0" applyAlignment="1">
      <alignment horizontal="left" vertical="center" wrapText="1"/>
    </xf>
    <xf numFmtId="0" fontId="0" fillId="0" borderId="0" xfId="0" applyAlignment="1">
      <alignment horizontal="left"/>
    </xf>
    <xf numFmtId="0" fontId="0" fillId="0" borderId="13" xfId="0" applyBorder="1"/>
    <xf numFmtId="15" fontId="0" fillId="0" borderId="13" xfId="0" applyNumberFormat="1" applyBorder="1" applyAlignment="1">
      <alignment horizontal="left"/>
    </xf>
    <xf numFmtId="14" fontId="0" fillId="0" borderId="0" xfId="0" applyNumberFormat="1"/>
    <xf numFmtId="0" fontId="93" fillId="0" borderId="0" xfId="0" applyFont="1" applyAlignment="1">
      <alignment horizontal="left" vertical="center" wrapText="1"/>
    </xf>
    <xf numFmtId="0" fontId="92" fillId="0" borderId="0" xfId="0" applyFont="1" applyAlignment="1">
      <alignment horizontal="left" vertical="center" wrapText="1"/>
    </xf>
    <xf numFmtId="0" fontId="140" fillId="0" borderId="0" xfId="0" applyFont="1"/>
    <xf numFmtId="0" fontId="110" fillId="0" borderId="0" xfId="17" applyFont="1" applyAlignment="1">
      <alignment horizontal="left" vertical="top"/>
    </xf>
    <xf numFmtId="0" fontId="140" fillId="0" borderId="0" xfId="0" applyFont="1" applyAlignment="1">
      <alignment vertical="top"/>
    </xf>
    <xf numFmtId="0" fontId="0" fillId="0" borderId="0" xfId="0" applyAlignment="1">
      <alignment vertical="top"/>
    </xf>
    <xf numFmtId="0" fontId="108" fillId="0" borderId="0" xfId="1" applyFont="1" applyAlignment="1">
      <alignment horizontal="left" vertical="top"/>
    </xf>
    <xf numFmtId="0" fontId="116" fillId="0" borderId="0" xfId="1" applyFont="1" applyAlignment="1">
      <alignment horizontal="left" vertical="top"/>
    </xf>
    <xf numFmtId="0" fontId="105" fillId="0" borderId="1" xfId="23" applyFont="1" applyBorder="1" applyAlignment="1">
      <alignment vertical="top" wrapText="1"/>
    </xf>
    <xf numFmtId="0" fontId="116" fillId="0" borderId="0" xfId="1" quotePrefix="1" applyFont="1" applyAlignment="1">
      <alignment horizontal="left" vertical="top"/>
    </xf>
    <xf numFmtId="0" fontId="0" fillId="22" borderId="0" xfId="0" applyFill="1"/>
    <xf numFmtId="0" fontId="140" fillId="0" borderId="0" xfId="0" applyFont="1" applyAlignment="1">
      <alignment horizontal="left" vertical="top" wrapText="1"/>
    </xf>
    <xf numFmtId="0" fontId="140" fillId="13" borderId="0" xfId="0" applyFont="1" applyFill="1"/>
    <xf numFmtId="0" fontId="85" fillId="0" borderId="15" xfId="23" applyFont="1" applyBorder="1" applyAlignment="1">
      <alignment wrapText="1"/>
    </xf>
    <xf numFmtId="0" fontId="142" fillId="0" borderId="15" xfId="23" applyFont="1" applyBorder="1" applyAlignment="1">
      <alignment wrapText="1"/>
    </xf>
    <xf numFmtId="0" fontId="105" fillId="0" borderId="0" xfId="0" applyFont="1"/>
    <xf numFmtId="0" fontId="84" fillId="0" borderId="0" xfId="0" applyFont="1" applyAlignment="1">
      <alignment horizontal="center"/>
    </xf>
    <xf numFmtId="0" fontId="85" fillId="0" borderId="0" xfId="23" applyFont="1" applyAlignment="1">
      <alignment wrapText="1"/>
    </xf>
    <xf numFmtId="0" fontId="142" fillId="0" borderId="0" xfId="23" applyFont="1" applyAlignment="1">
      <alignment wrapText="1"/>
    </xf>
    <xf numFmtId="0" fontId="105" fillId="0" borderId="0" xfId="18" applyFont="1" applyAlignment="1">
      <alignment vertical="top" wrapText="1"/>
    </xf>
    <xf numFmtId="0" fontId="84" fillId="0" borderId="7" xfId="0" applyFont="1" applyBorder="1" applyAlignment="1">
      <alignment horizontal="center"/>
    </xf>
    <xf numFmtId="0" fontId="112" fillId="0" borderId="0" xfId="0" applyFont="1" applyAlignment="1">
      <alignment horizontal="center"/>
    </xf>
    <xf numFmtId="0" fontId="105" fillId="0" borderId="0" xfId="0" applyFont="1" applyAlignment="1">
      <alignment horizontal="center"/>
    </xf>
    <xf numFmtId="0" fontId="110" fillId="0" borderId="3" xfId="17" applyFont="1" applyBorder="1" applyAlignment="1">
      <alignment horizontal="left" vertical="top"/>
    </xf>
    <xf numFmtId="0" fontId="87" fillId="0" borderId="0" xfId="23" applyAlignment="1">
      <alignment vertical="top"/>
    </xf>
    <xf numFmtId="0" fontId="105" fillId="0" borderId="0" xfId="23" applyFont="1" applyAlignment="1">
      <alignment vertical="top"/>
    </xf>
    <xf numFmtId="0" fontId="85" fillId="0" borderId="0" xfId="0" applyFont="1" applyAlignment="1">
      <alignment horizontal="left" vertical="top" wrapText="1"/>
    </xf>
    <xf numFmtId="0" fontId="83" fillId="0" borderId="0" xfId="0" applyFont="1"/>
    <xf numFmtId="0" fontId="112" fillId="0" borderId="0" xfId="0" applyFont="1" applyAlignment="1">
      <alignment horizontal="center" vertical="center"/>
    </xf>
    <xf numFmtId="0" fontId="112" fillId="0" borderId="15" xfId="0" applyFont="1" applyBorder="1" applyAlignment="1">
      <alignment horizontal="center" vertical="center"/>
    </xf>
    <xf numFmtId="0" fontId="83" fillId="0" borderId="16" xfId="0" applyFont="1" applyBorder="1" applyAlignment="1">
      <alignment vertical="top" wrapText="1"/>
    </xf>
    <xf numFmtId="0" fontId="82" fillId="0" borderId="0" xfId="0" applyFont="1" applyAlignment="1">
      <alignment horizontal="center"/>
    </xf>
    <xf numFmtId="0" fontId="79" fillId="0" borderId="1" xfId="0" applyFont="1" applyBorder="1" applyAlignment="1">
      <alignment horizontal="center"/>
    </xf>
    <xf numFmtId="0" fontId="84" fillId="0" borderId="1" xfId="0" applyFont="1" applyBorder="1" applyAlignment="1">
      <alignment horizontal="center"/>
    </xf>
    <xf numFmtId="0" fontId="112" fillId="0" borderId="1" xfId="23" applyFont="1" applyBorder="1" applyAlignment="1">
      <alignment horizontal="center" vertical="center"/>
    </xf>
    <xf numFmtId="0" fontId="85" fillId="0" borderId="1" xfId="0" applyFont="1" applyBorder="1" applyAlignment="1">
      <alignment horizontal="left" vertical="top" wrapText="1"/>
    </xf>
    <xf numFmtId="0" fontId="117" fillId="0" borderId="1" xfId="0" applyFont="1" applyBorder="1" applyAlignment="1">
      <alignment horizontal="left" vertical="top" wrapText="1"/>
    </xf>
    <xf numFmtId="0" fontId="105" fillId="0" borderId="3" xfId="0" applyFont="1" applyBorder="1" applyAlignment="1">
      <alignment vertical="top"/>
    </xf>
    <xf numFmtId="0" fontId="0" fillId="0" borderId="1" xfId="0" applyBorder="1"/>
    <xf numFmtId="0" fontId="105" fillId="0" borderId="1" xfId="23" applyFont="1" applyBorder="1" applyAlignment="1">
      <alignment vertical="top"/>
    </xf>
    <xf numFmtId="0" fontId="78" fillId="0" borderId="1" xfId="0" applyFont="1" applyBorder="1" applyAlignment="1">
      <alignment horizontal="center"/>
    </xf>
    <xf numFmtId="0" fontId="83" fillId="0" borderId="0" xfId="0" applyFont="1" applyAlignment="1">
      <alignment horizontal="left" vertical="top"/>
    </xf>
    <xf numFmtId="0" fontId="85" fillId="0" borderId="17" xfId="23" applyFont="1" applyBorder="1"/>
    <xf numFmtId="0" fontId="105" fillId="0" borderId="2" xfId="0" applyFont="1" applyBorder="1" applyAlignment="1">
      <alignment horizontal="left" vertical="top" wrapText="1"/>
    </xf>
    <xf numFmtId="0" fontId="77" fillId="0" borderId="0" xfId="0" applyFont="1"/>
    <xf numFmtId="0" fontId="76" fillId="0" borderId="0" xfId="65"/>
    <xf numFmtId="0" fontId="76" fillId="0" borderId="0" xfId="65" applyAlignment="1">
      <alignment horizontal="center"/>
    </xf>
    <xf numFmtId="0" fontId="75" fillId="0" borderId="0" xfId="0" applyFont="1"/>
    <xf numFmtId="0" fontId="149" fillId="0" borderId="0" xfId="0" applyFont="1"/>
    <xf numFmtId="0" fontId="149" fillId="0" borderId="8" xfId="0" applyFont="1" applyBorder="1"/>
    <xf numFmtId="0" fontId="150" fillId="0" borderId="0" xfId="0" applyFont="1" applyAlignment="1">
      <alignment horizontal="center" vertical="center"/>
    </xf>
    <xf numFmtId="0" fontId="149" fillId="0" borderId="1" xfId="0" applyFont="1" applyBorder="1" applyAlignment="1">
      <alignment horizontal="center"/>
    </xf>
    <xf numFmtId="0" fontId="149" fillId="0" borderId="1" xfId="0" applyFont="1" applyBorder="1"/>
    <xf numFmtId="0" fontId="74" fillId="0" borderId="1" xfId="0" applyFont="1" applyBorder="1" applyAlignment="1">
      <alignment horizontal="center"/>
    </xf>
    <xf numFmtId="0" fontId="73" fillId="26" borderId="3" xfId="0" applyFont="1" applyFill="1" applyBorder="1"/>
    <xf numFmtId="0" fontId="73" fillId="0" borderId="20" xfId="0" applyFont="1" applyBorder="1" applyAlignment="1">
      <alignment vertical="top"/>
    </xf>
    <xf numFmtId="0" fontId="108" fillId="12" borderId="0" xfId="1" quotePrefix="1" applyFont="1" applyFill="1" applyAlignment="1">
      <alignment horizontal="left" vertical="top" wrapText="1"/>
    </xf>
    <xf numFmtId="0" fontId="83" fillId="0" borderId="0" xfId="23" applyFont="1" applyAlignment="1">
      <alignment wrapText="1"/>
    </xf>
    <xf numFmtId="0" fontId="74" fillId="0" borderId="0" xfId="0" applyFont="1" applyAlignment="1">
      <alignment horizontal="center"/>
    </xf>
    <xf numFmtId="0" fontId="125" fillId="0" borderId="0" xfId="4" applyFont="1" applyAlignment="1">
      <alignment horizontal="left" vertical="top"/>
    </xf>
    <xf numFmtId="0" fontId="108" fillId="12" borderId="0" xfId="1" quotePrefix="1" applyFont="1" applyFill="1" applyAlignment="1">
      <alignment horizontal="left" vertical="top"/>
    </xf>
    <xf numFmtId="0" fontId="83" fillId="0" borderId="0" xfId="23" applyFont="1"/>
    <xf numFmtId="0" fontId="108" fillId="0" borderId="0" xfId="1" quotePrefix="1" applyFont="1" applyAlignment="1">
      <alignment horizontal="left" vertical="top"/>
    </xf>
    <xf numFmtId="0" fontId="140" fillId="0" borderId="23" xfId="0" applyFont="1" applyBorder="1" applyAlignment="1">
      <alignment horizontal="center" vertical="top" wrapText="1"/>
    </xf>
    <xf numFmtId="0" fontId="140" fillId="0" borderId="23" xfId="0" applyFont="1" applyBorder="1" applyAlignment="1">
      <alignment horizontal="left" vertical="top" wrapText="1"/>
    </xf>
    <xf numFmtId="0" fontId="112" fillId="0" borderId="0" xfId="23" applyFont="1" applyAlignment="1">
      <alignment horizontal="center" vertical="top"/>
    </xf>
    <xf numFmtId="0" fontId="112" fillId="0" borderId="0" xfId="23" applyFont="1" applyAlignment="1">
      <alignment horizontal="center" vertical="top" wrapText="1"/>
    </xf>
    <xf numFmtId="0" fontId="96" fillId="0" borderId="0" xfId="18" applyAlignment="1">
      <alignment horizontal="left"/>
    </xf>
    <xf numFmtId="0" fontId="112" fillId="0" borderId="0" xfId="23" applyFont="1" applyAlignment="1">
      <alignment horizontal="left" vertical="top" wrapText="1"/>
    </xf>
    <xf numFmtId="0" fontId="83" fillId="0" borderId="0" xfId="23" applyFont="1" applyAlignment="1">
      <alignment horizontal="left" wrapText="1"/>
    </xf>
    <xf numFmtId="0" fontId="74" fillId="0" borderId="0" xfId="0" applyFont="1" applyAlignment="1">
      <alignment horizontal="left"/>
    </xf>
    <xf numFmtId="0" fontId="84" fillId="0" borderId="0" xfId="0" applyFont="1" applyAlignment="1">
      <alignment horizontal="left"/>
    </xf>
    <xf numFmtId="0" fontId="73" fillId="0" borderId="0" xfId="0" applyFont="1"/>
    <xf numFmtId="0" fontId="112" fillId="0" borderId="0" xfId="0" applyFont="1" applyAlignment="1">
      <alignment horizontal="left"/>
    </xf>
    <xf numFmtId="0" fontId="112" fillId="24" borderId="7" xfId="0" applyFont="1" applyFill="1" applyBorder="1"/>
    <xf numFmtId="0" fontId="119" fillId="0" borderId="0" xfId="1" applyFont="1" applyAlignment="1">
      <alignment horizontal="left" vertical="top" wrapText="1"/>
    </xf>
    <xf numFmtId="0" fontId="105" fillId="0" borderId="0" xfId="18" quotePrefix="1" applyFont="1" applyAlignment="1">
      <alignment vertical="top" wrapText="1"/>
    </xf>
    <xf numFmtId="0" fontId="150" fillId="0" borderId="0" xfId="23" applyFont="1" applyAlignment="1">
      <alignment horizontal="center" vertical="center"/>
    </xf>
    <xf numFmtId="0" fontId="149" fillId="0" borderId="0" xfId="0" applyFont="1" applyAlignment="1">
      <alignment horizontal="center"/>
    </xf>
    <xf numFmtId="0" fontId="144" fillId="0" borderId="0" xfId="0" applyFont="1" applyAlignment="1">
      <alignment horizontal="center" vertical="center"/>
    </xf>
    <xf numFmtId="15" fontId="73" fillId="0" borderId="24" xfId="0" applyNumberFormat="1" applyFont="1" applyBorder="1" applyAlignment="1">
      <alignment horizontal="center" vertical="center"/>
    </xf>
    <xf numFmtId="0" fontId="73" fillId="0" borderId="24" xfId="0" applyFont="1" applyBorder="1" applyAlignment="1">
      <alignment horizontal="center" vertical="center"/>
    </xf>
    <xf numFmtId="0" fontId="149" fillId="19" borderId="27" xfId="0" applyFont="1" applyFill="1" applyBorder="1" applyAlignment="1">
      <alignment vertical="top"/>
    </xf>
    <xf numFmtId="0" fontId="85" fillId="0" borderId="0" xfId="23" applyFont="1"/>
    <xf numFmtId="0" fontId="73" fillId="0" borderId="15" xfId="23" applyFont="1" applyBorder="1"/>
    <xf numFmtId="0" fontId="117" fillId="0" borderId="3" xfId="23" applyFont="1" applyBorder="1"/>
    <xf numFmtId="0" fontId="79" fillId="0" borderId="3" xfId="0" applyFont="1" applyBorder="1" applyAlignment="1">
      <alignment horizontal="center"/>
    </xf>
    <xf numFmtId="0" fontId="105" fillId="0" borderId="1" xfId="0" applyFont="1" applyBorder="1" applyAlignment="1">
      <alignment horizontal="center"/>
    </xf>
    <xf numFmtId="0" fontId="73" fillId="0" borderId="0" xfId="0" applyFont="1" applyAlignment="1">
      <alignment horizontal="left" vertical="top" wrapText="1"/>
    </xf>
    <xf numFmtId="0" fontId="80" fillId="0" borderId="0" xfId="23" applyFont="1" applyAlignment="1">
      <alignment vertical="top" wrapText="1"/>
    </xf>
    <xf numFmtId="0" fontId="143" fillId="25" borderId="26" xfId="0" applyFont="1" applyFill="1" applyBorder="1" applyAlignment="1">
      <alignment horizontal="left" vertical="top" wrapText="1"/>
    </xf>
    <xf numFmtId="0" fontId="112" fillId="0" borderId="0" xfId="23" applyFont="1" applyAlignment="1">
      <alignment horizontal="center" vertical="center"/>
    </xf>
    <xf numFmtId="0" fontId="150" fillId="24" borderId="1" xfId="0" applyFont="1" applyFill="1" applyBorder="1"/>
    <xf numFmtId="0" fontId="105" fillId="0" borderId="0" xfId="24" applyFont="1" applyAlignment="1">
      <alignment horizontal="left" vertical="top"/>
    </xf>
    <xf numFmtId="0" fontId="150" fillId="0" borderId="14" xfId="0" applyFont="1" applyBorder="1" applyAlignment="1">
      <alignment horizontal="center" vertical="center"/>
    </xf>
    <xf numFmtId="0" fontId="112" fillId="0" borderId="0" xfId="0" applyFont="1" applyAlignment="1">
      <alignment horizontal="left" vertical="top"/>
    </xf>
    <xf numFmtId="0" fontId="112" fillId="0" borderId="0" xfId="18" applyFont="1" applyAlignment="1">
      <alignment horizontal="center" vertical="center"/>
    </xf>
    <xf numFmtId="0" fontId="116" fillId="0" borderId="8" xfId="1" quotePrefix="1" applyFont="1" applyBorder="1" applyAlignment="1">
      <alignment horizontal="left" vertical="top" wrapText="1"/>
    </xf>
    <xf numFmtId="0" fontId="81" fillId="0" borderId="0" xfId="23" applyFont="1" applyAlignment="1">
      <alignment wrapText="1"/>
    </xf>
    <xf numFmtId="0" fontId="81" fillId="0" borderId="0" xfId="23" applyFont="1" applyAlignment="1">
      <alignment horizontal="left" vertical="top" wrapText="1"/>
    </xf>
    <xf numFmtId="0" fontId="108" fillId="0" borderId="0" xfId="19" applyFont="1" applyAlignment="1">
      <alignment horizontal="left" vertical="top" wrapText="1"/>
    </xf>
    <xf numFmtId="0" fontId="119" fillId="0" borderId="0" xfId="19" quotePrefix="1" applyFont="1" applyAlignment="1">
      <alignment horizontal="left" vertical="top" wrapText="1"/>
    </xf>
    <xf numFmtId="0" fontId="116" fillId="0" borderId="0" xfId="19" applyFont="1" applyAlignment="1">
      <alignment horizontal="left" vertical="top" wrapText="1"/>
    </xf>
    <xf numFmtId="0" fontId="116" fillId="0" borderId="0" xfId="19" quotePrefix="1" applyFont="1" applyAlignment="1">
      <alignment horizontal="left" vertical="top" wrapText="1"/>
    </xf>
    <xf numFmtId="0" fontId="95" fillId="0" borderId="0" xfId="0" applyFont="1" applyAlignment="1">
      <alignment horizontal="left" vertical="top" wrapText="1"/>
    </xf>
    <xf numFmtId="0" fontId="144" fillId="0" borderId="0" xfId="0" applyFont="1" applyAlignment="1">
      <alignment horizontal="center"/>
    </xf>
    <xf numFmtId="15" fontId="73" fillId="0" borderId="0" xfId="0" applyNumberFormat="1" applyFont="1" applyAlignment="1">
      <alignment horizontal="center" vertical="center"/>
    </xf>
    <xf numFmtId="0" fontId="73" fillId="0" borderId="0" xfId="0" applyFont="1" applyAlignment="1">
      <alignment horizontal="center" vertical="center"/>
    </xf>
    <xf numFmtId="0" fontId="73" fillId="0" borderId="12" xfId="0" applyFont="1" applyBorder="1" applyAlignment="1">
      <alignment vertical="top"/>
    </xf>
    <xf numFmtId="0" fontId="105" fillId="0" borderId="0" xfId="0" applyFont="1" applyAlignment="1">
      <alignment vertical="top"/>
    </xf>
    <xf numFmtId="0" fontId="73" fillId="0" borderId="0" xfId="23" applyFont="1" applyAlignment="1">
      <alignment wrapText="1"/>
    </xf>
    <xf numFmtId="0" fontId="105" fillId="0" borderId="0" xfId="23" applyFont="1" applyAlignment="1">
      <alignment wrapText="1"/>
    </xf>
    <xf numFmtId="0" fontId="83" fillId="0" borderId="12" xfId="23" applyFont="1" applyBorder="1"/>
    <xf numFmtId="0" fontId="73" fillId="0" borderId="0" xfId="23" applyFont="1"/>
    <xf numFmtId="0" fontId="117" fillId="0" borderId="0" xfId="23" applyFont="1"/>
    <xf numFmtId="0" fontId="73" fillId="19" borderId="0" xfId="23" applyFont="1" applyFill="1"/>
    <xf numFmtId="0" fontId="73" fillId="0" borderId="0" xfId="23" applyFont="1" applyAlignment="1">
      <alignment horizontal="center" vertical="center"/>
    </xf>
    <xf numFmtId="0" fontId="0" fillId="8" borderId="2" xfId="0" applyFill="1" applyBorder="1"/>
    <xf numFmtId="0" fontId="105" fillId="0" borderId="0" xfId="0" applyFont="1" applyAlignment="1">
      <alignment horizontal="left" vertical="top" wrapText="1"/>
    </xf>
    <xf numFmtId="0" fontId="117" fillId="0" borderId="0" xfId="0" applyFont="1" applyAlignment="1">
      <alignment horizontal="left" vertical="top" wrapText="1"/>
    </xf>
    <xf numFmtId="0" fontId="85" fillId="0" borderId="0" xfId="23" applyFont="1" applyAlignment="1">
      <alignment horizontal="left" vertical="top"/>
    </xf>
    <xf numFmtId="0" fontId="83" fillId="0" borderId="0" xfId="23" applyFont="1" applyAlignment="1">
      <alignment horizontal="left" vertical="top" wrapText="1"/>
    </xf>
    <xf numFmtId="0" fontId="88" fillId="0" borderId="22" xfId="0" applyFont="1" applyBorder="1"/>
    <xf numFmtId="0" fontId="72" fillId="0" borderId="0" xfId="0" applyFont="1" applyAlignment="1">
      <alignment horizontal="center"/>
    </xf>
    <xf numFmtId="0" fontId="0" fillId="8" borderId="0" xfId="0" applyFill="1"/>
    <xf numFmtId="0" fontId="0" fillId="8" borderId="1" xfId="0" applyFill="1" applyBorder="1"/>
    <xf numFmtId="0" fontId="72" fillId="0" borderId="0" xfId="0" applyFont="1"/>
    <xf numFmtId="0" fontId="105" fillId="0" borderId="1" xfId="23" applyFont="1" applyBorder="1" applyAlignment="1">
      <alignment horizontal="left" vertical="top" wrapText="1"/>
    </xf>
    <xf numFmtId="0" fontId="116" fillId="0" borderId="0" xfId="1" quotePrefix="1" applyFont="1" applyAlignment="1">
      <alignment vertical="top" wrapText="1"/>
    </xf>
    <xf numFmtId="0" fontId="73" fillId="0" borderId="30" xfId="0" applyFont="1" applyBorder="1"/>
    <xf numFmtId="0" fontId="148" fillId="0" borderId="0" xfId="0" applyFont="1"/>
    <xf numFmtId="0" fontId="148" fillId="0" borderId="0" xfId="0" applyFont="1" applyAlignment="1">
      <alignment horizontal="left" vertical="center"/>
    </xf>
    <xf numFmtId="0" fontId="75" fillId="0" borderId="0" xfId="0" applyFont="1" applyAlignment="1">
      <alignment horizontal="right"/>
    </xf>
    <xf numFmtId="0" fontId="0" fillId="0" borderId="0" xfId="0" applyAlignment="1">
      <alignment horizontal="right"/>
    </xf>
    <xf numFmtId="0" fontId="85" fillId="8" borderId="0" xfId="23" applyFont="1" applyFill="1"/>
    <xf numFmtId="0" fontId="117" fillId="0" borderId="1" xfId="23" applyFont="1" applyBorder="1" applyAlignment="1">
      <alignment horizontal="center" vertical="top" wrapText="1"/>
    </xf>
    <xf numFmtId="0" fontId="117" fillId="0" borderId="0" xfId="23" applyFont="1" applyAlignment="1">
      <alignment wrapText="1"/>
    </xf>
    <xf numFmtId="0" fontId="117" fillId="0" borderId="0" xfId="23" applyFont="1" applyAlignment="1">
      <alignment horizontal="center" vertical="center" wrapText="1"/>
    </xf>
    <xf numFmtId="0" fontId="141" fillId="0" borderId="19" xfId="65" applyFont="1" applyBorder="1" applyAlignment="1">
      <alignment horizontal="left" vertical="top"/>
    </xf>
    <xf numFmtId="0" fontId="141" fillId="0" borderId="14" xfId="65" applyFont="1" applyBorder="1" applyAlignment="1">
      <alignment horizontal="left" vertical="top"/>
    </xf>
    <xf numFmtId="0" fontId="149" fillId="0" borderId="14" xfId="0" applyFont="1" applyBorder="1" applyAlignment="1">
      <alignment horizontal="left" vertical="center"/>
    </xf>
    <xf numFmtId="0" fontId="149" fillId="0" borderId="14" xfId="0" applyFont="1" applyBorder="1" applyAlignment="1">
      <alignment vertical="top"/>
    </xf>
    <xf numFmtId="15" fontId="71" fillId="0" borderId="24" xfId="0" applyNumberFormat="1" applyFont="1" applyBorder="1" applyAlignment="1">
      <alignment horizontal="center" vertical="center"/>
    </xf>
    <xf numFmtId="0" fontId="71" fillId="0" borderId="24" xfId="0" applyFont="1" applyBorder="1" applyAlignment="1">
      <alignment horizontal="center" vertical="center"/>
    </xf>
    <xf numFmtId="0" fontId="71" fillId="0" borderId="0" xfId="0" applyFont="1"/>
    <xf numFmtId="0" fontId="71" fillId="0" borderId="0" xfId="0" applyFont="1" applyAlignment="1">
      <alignment horizontal="center" vertical="center"/>
    </xf>
    <xf numFmtId="0" fontId="71" fillId="0" borderId="0" xfId="0" applyFont="1" applyAlignment="1">
      <alignment vertical="top"/>
    </xf>
    <xf numFmtId="0" fontId="0" fillId="0" borderId="8" xfId="0" applyBorder="1"/>
    <xf numFmtId="0" fontId="71" fillId="0" borderId="0" xfId="0" applyFont="1" applyAlignment="1">
      <alignment horizontal="left" vertical="top" wrapText="1"/>
    </xf>
    <xf numFmtId="0" fontId="140" fillId="0" borderId="0" xfId="0" applyFont="1" applyAlignment="1">
      <alignment horizontal="center"/>
    </xf>
    <xf numFmtId="0" fontId="140" fillId="0" borderId="32" xfId="0" applyFont="1" applyBorder="1" applyAlignment="1">
      <alignment horizontal="left" vertical="top" wrapText="1"/>
    </xf>
    <xf numFmtId="0" fontId="0" fillId="0" borderId="33" xfId="0" applyBorder="1"/>
    <xf numFmtId="0" fontId="144" fillId="0" borderId="33" xfId="0" applyFont="1" applyBorder="1" applyAlignment="1">
      <alignment horizontal="center" vertical="center"/>
    </xf>
    <xf numFmtId="0" fontId="145" fillId="7" borderId="33" xfId="0" applyFont="1" applyFill="1" applyBorder="1" applyAlignment="1">
      <alignment horizontal="left" vertical="top" wrapText="1"/>
    </xf>
    <xf numFmtId="0" fontId="149" fillId="0" borderId="33" xfId="0" applyFont="1" applyBorder="1"/>
    <xf numFmtId="0" fontId="149" fillId="0" borderId="14" xfId="0" applyFont="1" applyBorder="1" applyAlignment="1">
      <alignment vertical="center"/>
    </xf>
    <xf numFmtId="0" fontId="96" fillId="0" borderId="0" xfId="18" applyAlignment="1">
      <alignment horizontal="center"/>
    </xf>
    <xf numFmtId="0" fontId="125" fillId="0" borderId="0" xfId="4" applyFont="1" applyAlignment="1">
      <alignment horizontal="center" vertical="top" wrapText="1"/>
    </xf>
    <xf numFmtId="0" fontId="105" fillId="0" borderId="0" xfId="18" applyFont="1" applyAlignment="1">
      <alignment horizontal="center" vertical="top" wrapText="1"/>
    </xf>
    <xf numFmtId="0" fontId="116" fillId="0" borderId="0" xfId="1" quotePrefix="1" applyFont="1" applyAlignment="1">
      <alignment horizontal="center" vertical="top" wrapText="1"/>
    </xf>
    <xf numFmtId="0" fontId="116" fillId="0" borderId="0" xfId="1" applyFont="1" applyAlignment="1">
      <alignment horizontal="center" vertical="top" wrapText="1"/>
    </xf>
    <xf numFmtId="0" fontId="108" fillId="0" borderId="0" xfId="1" quotePrefix="1" applyFont="1" applyAlignment="1">
      <alignment horizontal="center" vertical="top" wrapText="1"/>
    </xf>
    <xf numFmtId="0" fontId="108" fillId="12" borderId="0" xfId="1" quotePrefix="1" applyFont="1" applyFill="1" applyAlignment="1">
      <alignment horizontal="center" vertical="top" wrapText="1"/>
    </xf>
    <xf numFmtId="0" fontId="151" fillId="25" borderId="26" xfId="0" applyFont="1" applyFill="1" applyBorder="1" applyAlignment="1">
      <alignment horizontal="center" vertical="top" wrapText="1"/>
    </xf>
    <xf numFmtId="0" fontId="0" fillId="0" borderId="0" xfId="0" applyAlignment="1">
      <alignment horizontal="center"/>
    </xf>
    <xf numFmtId="0" fontId="108" fillId="0" borderId="0" xfId="1" applyFont="1" applyAlignment="1">
      <alignment vertical="center" wrapText="1"/>
    </xf>
    <xf numFmtId="0" fontId="105" fillId="0" borderId="0" xfId="18" applyFont="1" applyAlignment="1">
      <alignment vertical="center" wrapText="1"/>
    </xf>
    <xf numFmtId="0" fontId="108" fillId="0" borderId="0" xfId="4" applyFont="1" applyAlignment="1">
      <alignment vertical="center" wrapText="1"/>
    </xf>
    <xf numFmtId="0" fontId="140" fillId="0" borderId="23" xfId="0" applyFont="1" applyBorder="1" applyAlignment="1">
      <alignment vertical="top" wrapText="1"/>
    </xf>
    <xf numFmtId="0" fontId="69" fillId="0" borderId="0" xfId="0" applyFont="1"/>
    <xf numFmtId="0" fontId="68" fillId="0" borderId="0" xfId="18" applyFont="1" applyAlignment="1">
      <alignment horizontal="left" vertical="top"/>
    </xf>
    <xf numFmtId="15" fontId="68" fillId="0" borderId="24" xfId="0" applyNumberFormat="1" applyFont="1" applyBorder="1" applyAlignment="1">
      <alignment horizontal="center" vertical="center"/>
    </xf>
    <xf numFmtId="0" fontId="116" fillId="0" borderId="9" xfId="1" quotePrefix="1" applyFont="1" applyBorder="1" applyAlignment="1" applyProtection="1">
      <alignment horizontal="left" vertical="top" wrapText="1"/>
      <protection locked="0"/>
    </xf>
    <xf numFmtId="0" fontId="66" fillId="0" borderId="0" xfId="17" applyFont="1"/>
    <xf numFmtId="0" fontId="65" fillId="0" borderId="33" xfId="0" applyFont="1" applyBorder="1"/>
    <xf numFmtId="0" fontId="65" fillId="0" borderId="34" xfId="0" applyFont="1" applyBorder="1" applyAlignment="1">
      <alignment horizontal="left"/>
    </xf>
    <xf numFmtId="0" fontId="65" fillId="0" borderId="30" xfId="0" applyFont="1" applyBorder="1"/>
    <xf numFmtId="0" fontId="64" fillId="0" borderId="33" xfId="0" applyFont="1" applyBorder="1"/>
    <xf numFmtId="0" fontId="64" fillId="0" borderId="29" xfId="0" applyFont="1" applyBorder="1"/>
    <xf numFmtId="0" fontId="0" fillId="27" borderId="0" xfId="0" applyFill="1"/>
    <xf numFmtId="15" fontId="63" fillId="0" borderId="24" xfId="0" applyNumberFormat="1" applyFont="1" applyBorder="1" applyAlignment="1">
      <alignment horizontal="center" vertical="center"/>
    </xf>
    <xf numFmtId="0" fontId="62" fillId="0" borderId="0" xfId="0" applyFont="1" applyAlignment="1">
      <alignment horizontal="center"/>
    </xf>
    <xf numFmtId="15" fontId="62" fillId="0" borderId="24" xfId="0" applyNumberFormat="1" applyFont="1" applyBorder="1" applyAlignment="1">
      <alignment horizontal="center" vertical="center"/>
    </xf>
    <xf numFmtId="0" fontId="108" fillId="0" borderId="0" xfId="4" applyFont="1" applyAlignment="1">
      <alignment vertical="top" wrapText="1"/>
    </xf>
    <xf numFmtId="0" fontId="108" fillId="0" borderId="0" xfId="1" applyFont="1" applyAlignment="1">
      <alignment vertical="top" wrapText="1"/>
    </xf>
    <xf numFmtId="0" fontId="108" fillId="0" borderId="0" xfId="1" quotePrefix="1" applyFont="1" applyAlignment="1">
      <alignment vertical="top" wrapText="1"/>
    </xf>
    <xf numFmtId="0" fontId="150" fillId="0" borderId="0" xfId="0" applyFont="1" applyAlignment="1">
      <alignment vertical="center"/>
    </xf>
    <xf numFmtId="0" fontId="120" fillId="0" borderId="0" xfId="18" applyFont="1" applyAlignment="1">
      <alignment vertical="top" wrapText="1"/>
    </xf>
    <xf numFmtId="0" fontId="116" fillId="0" borderId="0" xfId="1" applyFont="1" applyAlignment="1">
      <alignment vertical="top" wrapText="1"/>
    </xf>
    <xf numFmtId="0" fontId="125" fillId="0" borderId="0" xfId="4" applyFont="1" applyAlignment="1">
      <alignment vertical="top" wrapText="1"/>
    </xf>
    <xf numFmtId="0" fontId="108" fillId="12" borderId="0" xfId="1" quotePrefix="1" applyFont="1" applyFill="1" applyAlignment="1">
      <alignment vertical="top" wrapText="1"/>
    </xf>
    <xf numFmtId="0" fontId="74" fillId="0" borderId="0" xfId="0" applyFont="1"/>
    <xf numFmtId="0" fontId="84" fillId="0" borderId="0" xfId="0" applyFont="1"/>
    <xf numFmtId="0" fontId="61" fillId="0" borderId="34" xfId="0" applyFont="1" applyBorder="1"/>
    <xf numFmtId="0" fontId="121" fillId="3" borderId="1" xfId="1" applyFont="1" applyFill="1" applyBorder="1" applyAlignment="1">
      <alignment horizontal="left" vertical="top" wrapText="1"/>
    </xf>
    <xf numFmtId="0" fontId="143" fillId="25" borderId="26" xfId="0" applyFont="1" applyFill="1" applyBorder="1" applyAlignment="1">
      <alignment horizontal="center" vertical="top" wrapText="1"/>
    </xf>
    <xf numFmtId="0" fontId="59" fillId="0" borderId="33" xfId="0" applyFont="1" applyBorder="1"/>
    <xf numFmtId="0" fontId="57" fillId="0" borderId="0" xfId="0" applyFont="1" applyAlignment="1">
      <alignment horizontal="center"/>
    </xf>
    <xf numFmtId="0" fontId="57" fillId="0" borderId="0" xfId="0" applyFont="1"/>
    <xf numFmtId="0" fontId="57" fillId="0" borderId="34" xfId="0" applyFont="1" applyBorder="1" applyAlignment="1">
      <alignment horizontal="left"/>
    </xf>
    <xf numFmtId="0" fontId="67" fillId="0" borderId="34" xfId="0" applyFont="1" applyBorder="1" applyAlignment="1">
      <alignment horizontal="left"/>
    </xf>
    <xf numFmtId="0" fontId="58" fillId="0" borderId="34" xfId="0" applyFont="1" applyBorder="1" applyAlignment="1">
      <alignment horizontal="left"/>
    </xf>
    <xf numFmtId="0" fontId="59" fillId="0" borderId="34" xfId="0" applyFont="1" applyBorder="1" applyAlignment="1">
      <alignment horizontal="left"/>
    </xf>
    <xf numFmtId="0" fontId="112" fillId="0" borderId="33" xfId="0" applyFont="1" applyBorder="1" applyAlignment="1">
      <alignment horizontal="center"/>
    </xf>
    <xf numFmtId="0" fontId="60" fillId="0" borderId="24" xfId="0" applyFont="1" applyBorder="1" applyAlignment="1">
      <alignment horizontal="center"/>
    </xf>
    <xf numFmtId="0" fontId="116" fillId="12" borderId="0" xfId="1" quotePrefix="1" applyFont="1" applyFill="1" applyAlignment="1">
      <alignment horizontal="left" vertical="top" wrapText="1"/>
    </xf>
    <xf numFmtId="0" fontId="79" fillId="0" borderId="0" xfId="0" applyFont="1" applyAlignment="1">
      <alignment horizontal="center"/>
    </xf>
    <xf numFmtId="0" fontId="117" fillId="0" borderId="0" xfId="23" applyFont="1" applyAlignment="1">
      <alignment horizontal="center" vertical="top" wrapText="1"/>
    </xf>
    <xf numFmtId="0" fontId="140" fillId="0" borderId="24" xfId="0" applyFont="1" applyBorder="1" applyAlignment="1">
      <alignment horizontal="left" vertical="top" wrapText="1"/>
    </xf>
    <xf numFmtId="0" fontId="117" fillId="0" borderId="0" xfId="18" applyFont="1" applyAlignment="1" applyProtection="1">
      <alignment horizontal="left" vertical="top" wrapText="1"/>
      <protection locked="0"/>
    </xf>
    <xf numFmtId="0" fontId="72" fillId="0" borderId="0" xfId="23" applyFont="1" applyAlignment="1">
      <alignment horizontal="center" vertical="center"/>
    </xf>
    <xf numFmtId="0" fontId="57" fillId="0" borderId="33" xfId="0" applyFont="1" applyBorder="1"/>
    <xf numFmtId="0" fontId="105" fillId="0" borderId="0" xfId="23" applyFont="1" applyAlignment="1">
      <alignment horizontal="left" vertical="top" wrapText="1"/>
    </xf>
    <xf numFmtId="0" fontId="65" fillId="0" borderId="33" xfId="0" applyFont="1" applyBorder="1" applyAlignment="1">
      <alignment horizontal="left"/>
    </xf>
    <xf numFmtId="0" fontId="65" fillId="0" borderId="14" xfId="0" applyFont="1" applyBorder="1" applyAlignment="1">
      <alignment horizontal="left" vertical="top"/>
    </xf>
    <xf numFmtId="0" fontId="59" fillId="0" borderId="34" xfId="0" applyFont="1" applyBorder="1"/>
    <xf numFmtId="0" fontId="59" fillId="0" borderId="0" xfId="0" applyFont="1"/>
    <xf numFmtId="0" fontId="57" fillId="0" borderId="0" xfId="23" applyFont="1" applyAlignment="1">
      <alignment horizontal="center" vertical="center"/>
    </xf>
    <xf numFmtId="0" fontId="110" fillId="0" borderId="0" xfId="17" applyFont="1" applyAlignment="1">
      <alignment vertical="top"/>
    </xf>
    <xf numFmtId="0" fontId="105" fillId="0" borderId="0" xfId="23" applyFont="1"/>
    <xf numFmtId="0" fontId="105" fillId="0" borderId="0" xfId="18" applyFont="1" applyAlignment="1" applyProtection="1">
      <alignment horizontal="left"/>
      <protection locked="0"/>
    </xf>
    <xf numFmtId="0" fontId="105" fillId="0" borderId="0" xfId="23" applyFont="1" applyAlignment="1">
      <alignment horizontal="left" wrapText="1"/>
    </xf>
    <xf numFmtId="0" fontId="105" fillId="0" borderId="0" xfId="0" applyFont="1" applyAlignment="1">
      <alignment horizontal="left"/>
    </xf>
    <xf numFmtId="0" fontId="57" fillId="0" borderId="0" xfId="0" applyFont="1" applyAlignment="1">
      <alignment horizontal="left"/>
    </xf>
    <xf numFmtId="0" fontId="57" fillId="0" borderId="0" xfId="0" applyFont="1" applyAlignment="1">
      <alignment horizontal="left" vertical="center"/>
    </xf>
    <xf numFmtId="0" fontId="57" fillId="0" borderId="0" xfId="23" applyFont="1" applyAlignment="1">
      <alignment horizontal="left" wrapText="1"/>
    </xf>
    <xf numFmtId="0" fontId="112" fillId="0" borderId="24" xfId="0" applyFont="1" applyBorder="1" applyAlignment="1">
      <alignment horizontal="center" vertical="center"/>
    </xf>
    <xf numFmtId="0" fontId="56" fillId="0" borderId="0" xfId="0" applyFont="1"/>
    <xf numFmtId="0" fontId="56" fillId="0" borderId="33" xfId="0" applyFont="1" applyBorder="1"/>
    <xf numFmtId="0" fontId="112" fillId="0" borderId="8" xfId="23" applyFont="1" applyBorder="1" applyAlignment="1">
      <alignment horizontal="center" vertical="center"/>
    </xf>
    <xf numFmtId="0" fontId="56" fillId="0" borderId="0" xfId="0" applyFont="1" applyAlignment="1">
      <alignment horizontal="center"/>
    </xf>
    <xf numFmtId="15" fontId="56" fillId="0" borderId="24" xfId="0" applyNumberFormat="1" applyFont="1" applyBorder="1" applyAlignment="1">
      <alignment horizontal="center" vertical="center"/>
    </xf>
    <xf numFmtId="15" fontId="112" fillId="0" borderId="24" xfId="0" applyNumberFormat="1" applyFont="1" applyBorder="1" applyAlignment="1">
      <alignment horizontal="center" vertical="center"/>
    </xf>
    <xf numFmtId="0" fontId="56" fillId="0" borderId="0" xfId="18" applyFont="1"/>
    <xf numFmtId="0" fontId="56" fillId="0" borderId="0" xfId="18" applyFont="1" applyAlignment="1">
      <alignment vertical="top"/>
    </xf>
    <xf numFmtId="0" fontId="138" fillId="25" borderId="26" xfId="0" applyFont="1" applyFill="1" applyBorder="1" applyAlignment="1">
      <alignment horizontal="left" vertical="top" wrapText="1"/>
    </xf>
    <xf numFmtId="0" fontId="55" fillId="0" borderId="33" xfId="0" applyFont="1" applyBorder="1"/>
    <xf numFmtId="0" fontId="73" fillId="0" borderId="20" xfId="0" applyFont="1" applyBorder="1" applyAlignment="1">
      <alignment horizontal="left" vertical="top"/>
    </xf>
    <xf numFmtId="0" fontId="112" fillId="0" borderId="0" xfId="23" applyFont="1" applyAlignment="1">
      <alignment horizontal="left" vertical="top"/>
    </xf>
    <xf numFmtId="0" fontId="54" fillId="0" borderId="1" xfId="0" applyFont="1" applyBorder="1" applyAlignment="1">
      <alignment horizontal="center"/>
    </xf>
    <xf numFmtId="0" fontId="54" fillId="0" borderId="33" xfId="0" applyFont="1" applyBorder="1" applyAlignment="1">
      <alignment horizontal="left" vertical="top"/>
    </xf>
    <xf numFmtId="15" fontId="54" fillId="0" borderId="24" xfId="0" applyNumberFormat="1" applyFont="1" applyBorder="1" applyAlignment="1">
      <alignment horizontal="center" vertical="center"/>
    </xf>
    <xf numFmtId="0" fontId="52" fillId="0" borderId="33" xfId="0" applyFont="1" applyBorder="1"/>
    <xf numFmtId="0" fontId="51" fillId="0" borderId="24" xfId="0" applyFont="1" applyBorder="1" applyAlignment="1">
      <alignment horizontal="center"/>
    </xf>
    <xf numFmtId="15" fontId="51" fillId="0" borderId="24" xfId="0" applyNumberFormat="1" applyFont="1" applyBorder="1" applyAlignment="1">
      <alignment horizontal="center" vertical="center"/>
    </xf>
    <xf numFmtId="0" fontId="149" fillId="0" borderId="0" xfId="0" applyFont="1" applyAlignment="1">
      <alignment vertical="top"/>
    </xf>
    <xf numFmtId="0" fontId="88" fillId="0" borderId="0" xfId="0" applyFont="1"/>
    <xf numFmtId="0" fontId="49" fillId="0" borderId="24" xfId="0" applyFont="1" applyBorder="1" applyAlignment="1">
      <alignment horizontal="center"/>
    </xf>
    <xf numFmtId="0" fontId="49" fillId="0" borderId="33" xfId="0" applyFont="1" applyBorder="1"/>
    <xf numFmtId="0" fontId="49" fillId="0" borderId="0" xfId="0" applyFont="1"/>
    <xf numFmtId="0" fontId="105" fillId="21" borderId="1" xfId="0" applyFont="1" applyFill="1" applyBorder="1" applyAlignment="1">
      <alignment horizontal="left" vertical="top" wrapText="1"/>
    </xf>
    <xf numFmtId="0" fontId="149" fillId="0" borderId="0" xfId="0" applyFont="1" applyAlignment="1">
      <alignment horizontal="left" vertical="center"/>
    </xf>
    <xf numFmtId="16" fontId="49" fillId="0" borderId="0" xfId="0" applyNumberFormat="1" applyFont="1"/>
    <xf numFmtId="0" fontId="48" fillId="0" borderId="0" xfId="0" applyFont="1" applyAlignment="1">
      <alignment horizontal="left" vertical="top"/>
    </xf>
    <xf numFmtId="0" fontId="48" fillId="0" borderId="34" xfId="0" applyFont="1" applyBorder="1"/>
    <xf numFmtId="0" fontId="65" fillId="0" borderId="0" xfId="0" applyFont="1" applyAlignment="1">
      <alignment horizontal="left"/>
    </xf>
    <xf numFmtId="0" fontId="125" fillId="0" borderId="0" xfId="4" applyFont="1" applyAlignment="1">
      <alignment horizontal="center" vertical="top"/>
    </xf>
    <xf numFmtId="0" fontId="108" fillId="0" borderId="0" xfId="1" applyFont="1" applyAlignment="1">
      <alignment horizontal="center" vertical="top"/>
    </xf>
    <xf numFmtId="0" fontId="116" fillId="0" borderId="0" xfId="1" quotePrefix="1" applyFont="1" applyAlignment="1">
      <alignment horizontal="center" vertical="top"/>
    </xf>
    <xf numFmtId="0" fontId="116" fillId="0" borderId="0" xfId="1" applyFont="1" applyAlignment="1">
      <alignment horizontal="center" vertical="top"/>
    </xf>
    <xf numFmtId="0" fontId="108" fillId="0" borderId="0" xfId="1" quotePrefix="1" applyFont="1" applyAlignment="1">
      <alignment horizontal="center" vertical="top"/>
    </xf>
    <xf numFmtId="0" fontId="108" fillId="12" borderId="0" xfId="1" quotePrefix="1" applyFont="1" applyFill="1" applyAlignment="1">
      <alignment horizontal="center" vertical="top"/>
    </xf>
    <xf numFmtId="0" fontId="83" fillId="0" borderId="0" xfId="23" applyFont="1" applyAlignment="1">
      <alignment horizontal="center"/>
    </xf>
    <xf numFmtId="0" fontId="45" fillId="0" borderId="24" xfId="0" applyFont="1" applyBorder="1" applyAlignment="1">
      <alignment horizontal="center"/>
    </xf>
    <xf numFmtId="0" fontId="45" fillId="0" borderId="0" xfId="0" applyFont="1" applyAlignment="1">
      <alignment horizontal="center"/>
    </xf>
    <xf numFmtId="15" fontId="45" fillId="0" borderId="24" xfId="0" applyNumberFormat="1" applyFont="1" applyBorder="1" applyAlignment="1">
      <alignment horizontal="center" vertical="center"/>
    </xf>
    <xf numFmtId="0" fontId="45" fillId="23" borderId="0" xfId="0" applyFont="1" applyFill="1" applyAlignment="1">
      <alignment horizontal="center"/>
    </xf>
    <xf numFmtId="0" fontId="117" fillId="0" borderId="1" xfId="23" applyFont="1" applyBorder="1" applyAlignment="1">
      <alignment horizontal="left" vertical="top" wrapText="1"/>
    </xf>
    <xf numFmtId="0" fontId="44" fillId="23" borderId="1" xfId="0" applyFont="1" applyFill="1" applyBorder="1"/>
    <xf numFmtId="0" fontId="44" fillId="13" borderId="1" xfId="17" applyFont="1" applyFill="1" applyBorder="1" applyAlignment="1">
      <alignment horizontal="left" vertical="top"/>
    </xf>
    <xf numFmtId="0" fontId="44" fillId="20" borderId="1" xfId="17" applyFont="1" applyFill="1" applyBorder="1" applyAlignment="1">
      <alignment horizontal="left" vertical="top"/>
    </xf>
    <xf numFmtId="0" fontId="44" fillId="0" borderId="15" xfId="0" applyFont="1" applyBorder="1" applyAlignment="1">
      <alignment horizontal="center"/>
    </xf>
    <xf numFmtId="0" fontId="44" fillId="3" borderId="15" xfId="0" applyFont="1" applyFill="1" applyBorder="1" applyAlignment="1">
      <alignment horizontal="center"/>
    </xf>
    <xf numFmtId="0" fontId="44" fillId="21" borderId="1" xfId="17" applyFont="1" applyFill="1" applyBorder="1" applyAlignment="1">
      <alignment horizontal="left" vertical="top"/>
    </xf>
    <xf numFmtId="0" fontId="44" fillId="18" borderId="1" xfId="17" applyFont="1" applyFill="1" applyBorder="1" applyAlignment="1">
      <alignment horizontal="left" vertical="top"/>
    </xf>
    <xf numFmtId="0" fontId="44" fillId="23" borderId="4" xfId="0" applyFont="1" applyFill="1" applyBorder="1"/>
    <xf numFmtId="0" fontId="44" fillId="13" borderId="4" xfId="17" applyFont="1" applyFill="1" applyBorder="1" applyAlignment="1">
      <alignment horizontal="left" vertical="top"/>
    </xf>
    <xf numFmtId="0" fontId="44" fillId="20" borderId="4" xfId="17" applyFont="1" applyFill="1" applyBorder="1" applyAlignment="1">
      <alignment horizontal="left" vertical="top"/>
    </xf>
    <xf numFmtId="0" fontId="44" fillId="21" borderId="4" xfId="17" applyFont="1" applyFill="1" applyBorder="1" applyAlignment="1">
      <alignment horizontal="left" vertical="top"/>
    </xf>
    <xf numFmtId="0" fontId="44" fillId="18" borderId="4" xfId="17" applyFont="1" applyFill="1" applyBorder="1" applyAlignment="1">
      <alignment horizontal="left" vertical="top"/>
    </xf>
    <xf numFmtId="0" fontId="44" fillId="23" borderId="3" xfId="0" applyFont="1" applyFill="1" applyBorder="1"/>
    <xf numFmtId="0" fontId="44" fillId="13" borderId="3" xfId="17" applyFont="1" applyFill="1" applyBorder="1" applyAlignment="1">
      <alignment horizontal="left" vertical="top"/>
    </xf>
    <xf numFmtId="0" fontId="44" fillId="20" borderId="3" xfId="17" applyFont="1" applyFill="1" applyBorder="1" applyAlignment="1">
      <alignment horizontal="left" vertical="top"/>
    </xf>
    <xf numFmtId="0" fontId="44" fillId="21" borderId="3" xfId="17" applyFont="1" applyFill="1" applyBorder="1" applyAlignment="1">
      <alignment horizontal="left" vertical="top"/>
    </xf>
    <xf numFmtId="0" fontId="44" fillId="18" borderId="3" xfId="17" applyFont="1" applyFill="1" applyBorder="1" applyAlignment="1">
      <alignment horizontal="left" vertical="top"/>
    </xf>
    <xf numFmtId="0" fontId="44" fillId="23" borderId="2" xfId="0" applyFont="1" applyFill="1" applyBorder="1"/>
    <xf numFmtId="0" fontId="44" fillId="13" borderId="2" xfId="17" applyFont="1" applyFill="1" applyBorder="1" applyAlignment="1">
      <alignment horizontal="left" vertical="top"/>
    </xf>
    <xf numFmtId="0" fontId="44" fillId="20" borderId="2" xfId="17" applyFont="1" applyFill="1" applyBorder="1" applyAlignment="1">
      <alignment horizontal="left" vertical="top"/>
    </xf>
    <xf numFmtId="0" fontId="44" fillId="21" borderId="2" xfId="17" applyFont="1" applyFill="1" applyBorder="1" applyAlignment="1">
      <alignment horizontal="left" vertical="top"/>
    </xf>
    <xf numFmtId="0" fontId="44" fillId="18" borderId="2" xfId="17" applyFont="1" applyFill="1" applyBorder="1" applyAlignment="1">
      <alignment horizontal="left" vertical="top"/>
    </xf>
    <xf numFmtId="0" fontId="112" fillId="7" borderId="3" xfId="17" applyFont="1" applyFill="1" applyBorder="1" applyAlignment="1">
      <alignment horizontal="left" vertical="top"/>
    </xf>
    <xf numFmtId="0" fontId="84" fillId="7" borderId="0" xfId="0" applyFont="1" applyFill="1" applyAlignment="1">
      <alignment horizontal="center"/>
    </xf>
    <xf numFmtId="0" fontId="96" fillId="7" borderId="3" xfId="17" applyFill="1" applyBorder="1"/>
    <xf numFmtId="0" fontId="96" fillId="7" borderId="12" xfId="17" applyFill="1" applyBorder="1"/>
    <xf numFmtId="0" fontId="84" fillId="7" borderId="12" xfId="0" applyFont="1" applyFill="1" applyBorder="1" applyAlignment="1">
      <alignment horizontal="center"/>
    </xf>
    <xf numFmtId="0" fontId="84" fillId="7" borderId="3" xfId="0" applyFont="1" applyFill="1" applyBorder="1" applyAlignment="1">
      <alignment horizontal="center"/>
    </xf>
    <xf numFmtId="0" fontId="44" fillId="0" borderId="0" xfId="0" applyFont="1" applyAlignment="1">
      <alignment horizontal="left" vertical="center"/>
    </xf>
    <xf numFmtId="0" fontId="44" fillId="0" borderId="0" xfId="0" applyFont="1" applyAlignment="1">
      <alignment horizontal="left"/>
    </xf>
    <xf numFmtId="0" fontId="96" fillId="0" borderId="1" xfId="18" applyBorder="1" applyAlignment="1">
      <alignment vertical="top"/>
    </xf>
    <xf numFmtId="0" fontId="44" fillId="0" borderId="0" xfId="23" applyFont="1" applyAlignment="1">
      <alignment horizontal="left" vertical="center"/>
    </xf>
    <xf numFmtId="0" fontId="47" fillId="0" borderId="0" xfId="0" applyFont="1" applyAlignment="1">
      <alignment horizontal="right"/>
    </xf>
    <xf numFmtId="15" fontId="84" fillId="0" borderId="1" xfId="0" applyNumberFormat="1" applyFont="1" applyBorder="1" applyAlignment="1">
      <alignment horizontal="center"/>
    </xf>
    <xf numFmtId="0" fontId="47" fillId="0" borderId="1" xfId="0" applyFont="1" applyBorder="1" applyAlignment="1">
      <alignment horizontal="left"/>
    </xf>
    <xf numFmtId="15" fontId="96" fillId="0" borderId="1" xfId="18" applyNumberFormat="1" applyBorder="1"/>
    <xf numFmtId="0" fontId="44" fillId="0" borderId="0" xfId="68"/>
    <xf numFmtId="0" fontId="115" fillId="0" borderId="0" xfId="69" applyFont="1" applyAlignment="1">
      <alignment horizontal="left" vertical="top"/>
    </xf>
    <xf numFmtId="0" fontId="44" fillId="0" borderId="0" xfId="69" applyAlignment="1">
      <alignment horizontal="left" vertical="top"/>
    </xf>
    <xf numFmtId="0" fontId="105" fillId="0" borderId="0" xfId="69" applyFont="1" applyAlignment="1">
      <alignment horizontal="left" vertical="top"/>
    </xf>
    <xf numFmtId="0" fontId="105" fillId="0" borderId="0" xfId="69" applyFont="1" applyAlignment="1">
      <alignment horizontal="center" vertical="center"/>
    </xf>
    <xf numFmtId="0" fontId="105" fillId="0" borderId="0" xfId="69" applyFont="1" applyAlignment="1">
      <alignment horizontal="left" vertical="top" wrapText="1"/>
    </xf>
    <xf numFmtId="0" fontId="105" fillId="0" borderId="0" xfId="69" applyFont="1" applyAlignment="1">
      <alignment horizontal="left" vertical="center" wrapText="1"/>
    </xf>
    <xf numFmtId="0" fontId="105" fillId="0" borderId="0" xfId="69" applyFont="1" applyAlignment="1">
      <alignment vertical="top"/>
    </xf>
    <xf numFmtId="0" fontId="110" fillId="2" borderId="0" xfId="69" applyFont="1" applyFill="1" applyAlignment="1">
      <alignment horizontal="left" vertical="top"/>
    </xf>
    <xf numFmtId="0" fontId="105" fillId="9" borderId="0" xfId="69" applyFont="1" applyFill="1" applyAlignment="1">
      <alignment horizontal="left" vertical="top"/>
    </xf>
    <xf numFmtId="0" fontId="105" fillId="9" borderId="0" xfId="69" applyFont="1" applyFill="1" applyAlignment="1">
      <alignment horizontal="left" vertical="top" wrapText="1"/>
    </xf>
    <xf numFmtId="0" fontId="105" fillId="5" borderId="0" xfId="69" applyFont="1" applyFill="1" applyAlignment="1">
      <alignment horizontal="left" vertical="top"/>
    </xf>
    <xf numFmtId="0" fontId="105" fillId="5" borderId="0" xfId="69" applyFont="1" applyFill="1" applyAlignment="1">
      <alignment horizontal="center" vertical="center"/>
    </xf>
    <xf numFmtId="0" fontId="105" fillId="5" borderId="0" xfId="69" applyFont="1" applyFill="1" applyAlignment="1">
      <alignment horizontal="left" vertical="top" wrapText="1"/>
    </xf>
    <xf numFmtId="0" fontId="105" fillId="10" borderId="0" xfId="69" applyFont="1" applyFill="1" applyAlignment="1">
      <alignment horizontal="left" vertical="top"/>
    </xf>
    <xf numFmtId="0" fontId="105" fillId="0" borderId="0" xfId="69" applyFont="1"/>
    <xf numFmtId="0" fontId="105" fillId="9" borderId="0" xfId="69" applyFont="1" applyFill="1"/>
    <xf numFmtId="0" fontId="105" fillId="5" borderId="0" xfId="69" applyFont="1" applyFill="1"/>
    <xf numFmtId="0" fontId="105" fillId="10" borderId="0" xfId="69" applyFont="1" applyFill="1"/>
    <xf numFmtId="0" fontId="105" fillId="10" borderId="0" xfId="69" applyFont="1" applyFill="1" applyAlignment="1">
      <alignment horizontal="center" vertical="top"/>
    </xf>
    <xf numFmtId="0" fontId="105" fillId="0" borderId="0" xfId="69" applyFont="1" applyAlignment="1">
      <alignment horizontal="center" vertical="top"/>
    </xf>
    <xf numFmtId="0" fontId="44" fillId="0" borderId="0" xfId="68" applyAlignment="1">
      <alignment vertical="top"/>
    </xf>
    <xf numFmtId="0" fontId="110" fillId="11" borderId="1" xfId="69" applyFont="1" applyFill="1" applyBorder="1" applyAlignment="1">
      <alignment horizontal="left" vertical="top" wrapText="1"/>
    </xf>
    <xf numFmtId="0" fontId="110" fillId="3" borderId="1" xfId="69" applyFont="1" applyFill="1" applyBorder="1" applyAlignment="1">
      <alignment horizontal="left" vertical="top" wrapText="1"/>
    </xf>
    <xf numFmtId="0" fontId="105" fillId="0" borderId="0" xfId="69" applyFont="1" applyAlignment="1">
      <alignment horizontal="center" vertical="center" wrapText="1"/>
    </xf>
    <xf numFmtId="0" fontId="110" fillId="11" borderId="1" xfId="69" applyFont="1" applyFill="1" applyBorder="1" applyAlignment="1">
      <alignment horizontal="left" vertical="top"/>
    </xf>
    <xf numFmtId="0" fontId="110" fillId="14" borderId="6" xfId="69" applyFont="1" applyFill="1" applyBorder="1" applyAlignment="1">
      <alignment horizontal="left" vertical="top" wrapText="1"/>
    </xf>
    <xf numFmtId="0" fontId="44" fillId="0" borderId="0" xfId="69" applyAlignment="1">
      <alignment vertical="top"/>
    </xf>
    <xf numFmtId="0" fontId="44" fillId="0" borderId="0" xfId="69" applyAlignment="1">
      <alignment horizontal="left" vertical="top" wrapText="1"/>
    </xf>
    <xf numFmtId="0" fontId="140" fillId="0" borderId="24" xfId="69" applyFont="1" applyBorder="1" applyAlignment="1">
      <alignment horizontal="left" vertical="top" wrapText="1"/>
    </xf>
    <xf numFmtId="0" fontId="143" fillId="25" borderId="26" xfId="69" applyFont="1" applyFill="1" applyBorder="1" applyAlignment="1">
      <alignment horizontal="left" vertical="top" wrapText="1"/>
    </xf>
    <xf numFmtId="0" fontId="140" fillId="0" borderId="23" xfId="69" applyFont="1" applyBorder="1" applyAlignment="1">
      <alignment horizontal="left" vertical="top" wrapText="1"/>
    </xf>
    <xf numFmtId="0" fontId="145" fillId="0" borderId="33" xfId="69" applyFont="1" applyBorder="1" applyAlignment="1">
      <alignment horizontal="left" vertical="top" wrapText="1"/>
    </xf>
    <xf numFmtId="0" fontId="44" fillId="23" borderId="0" xfId="69" applyFill="1"/>
    <xf numFmtId="0" fontId="44" fillId="0" borderId="0" xfId="69"/>
    <xf numFmtId="0" fontId="44" fillId="0" borderId="0" xfId="69" applyAlignment="1">
      <alignment horizontal="center"/>
    </xf>
    <xf numFmtId="0" fontId="44" fillId="0" borderId="24" xfId="69" applyBorder="1" applyAlignment="1">
      <alignment horizontal="center"/>
    </xf>
    <xf numFmtId="15" fontId="44" fillId="0" borderId="24" xfId="69" applyNumberFormat="1" applyBorder="1" applyAlignment="1">
      <alignment horizontal="center" vertical="center"/>
    </xf>
    <xf numFmtId="0" fontId="44" fillId="0" borderId="24" xfId="69" applyBorder="1" applyAlignment="1">
      <alignment horizontal="center" vertical="center"/>
    </xf>
    <xf numFmtId="0" fontId="149" fillId="21" borderId="14" xfId="69" applyFont="1" applyFill="1" applyBorder="1" applyAlignment="1">
      <alignment vertical="center"/>
    </xf>
    <xf numFmtId="0" fontId="149" fillId="0" borderId="14" xfId="69" applyFont="1" applyBorder="1" applyAlignment="1">
      <alignment vertical="center"/>
    </xf>
    <xf numFmtId="0" fontId="140" fillId="0" borderId="0" xfId="69" applyFont="1"/>
    <xf numFmtId="15" fontId="44" fillId="3" borderId="24" xfId="69" quotePrefix="1" applyNumberFormat="1" applyFill="1" applyBorder="1" applyAlignment="1">
      <alignment horizontal="center" vertical="center"/>
    </xf>
    <xf numFmtId="15" fontId="44" fillId="3" borderId="24" xfId="69" applyNumberFormat="1" applyFill="1" applyBorder="1" applyAlignment="1">
      <alignment horizontal="center" vertical="center"/>
    </xf>
    <xf numFmtId="0" fontId="44" fillId="21" borderId="24" xfId="69" applyFill="1" applyBorder="1" applyAlignment="1">
      <alignment horizontal="center" vertical="center"/>
    </xf>
    <xf numFmtId="0" fontId="149" fillId="0" borderId="14" xfId="69" applyFont="1" applyBorder="1" applyAlignment="1">
      <alignment horizontal="left" vertical="center"/>
    </xf>
    <xf numFmtId="0" fontId="105" fillId="0" borderId="0" xfId="69" applyFont="1" applyAlignment="1">
      <alignment vertical="center"/>
    </xf>
    <xf numFmtId="0" fontId="149" fillId="21" borderId="14" xfId="69" applyFont="1" applyFill="1" applyBorder="1" applyAlignment="1">
      <alignment horizontal="left" vertical="center"/>
    </xf>
    <xf numFmtId="15" fontId="44" fillId="0" borderId="24" xfId="69" applyNumberFormat="1" applyBorder="1" applyAlignment="1">
      <alignment horizontal="center"/>
    </xf>
    <xf numFmtId="0" fontId="149" fillId="21" borderId="14" xfId="69" applyFont="1" applyFill="1" applyBorder="1"/>
    <xf numFmtId="0" fontId="44" fillId="0" borderId="33" xfId="69" applyBorder="1"/>
    <xf numFmtId="0" fontId="44" fillId="23" borderId="0" xfId="69" applyFill="1" applyAlignment="1">
      <alignment wrapText="1"/>
    </xf>
    <xf numFmtId="0" fontId="44" fillId="0" borderId="0" xfId="69" applyAlignment="1">
      <alignment horizontal="center" vertical="center"/>
    </xf>
    <xf numFmtId="0" fontId="112" fillId="0" borderId="24" xfId="69" applyFont="1" applyBorder="1" applyAlignment="1">
      <alignment horizontal="center" vertical="center"/>
    </xf>
    <xf numFmtId="15" fontId="44" fillId="21" borderId="24" xfId="69" applyNumberFormat="1" applyFill="1" applyBorder="1" applyAlignment="1">
      <alignment horizontal="center"/>
    </xf>
    <xf numFmtId="0" fontId="44" fillId="21" borderId="24" xfId="69" applyFill="1" applyBorder="1" applyAlignment="1">
      <alignment horizontal="center"/>
    </xf>
    <xf numFmtId="15" fontId="44" fillId="21" borderId="24" xfId="69" applyNumberFormat="1" applyFill="1" applyBorder="1" applyAlignment="1">
      <alignment horizontal="center" vertical="center"/>
    </xf>
    <xf numFmtId="0" fontId="44" fillId="0" borderId="0" xfId="69" applyAlignment="1">
      <alignment wrapText="1"/>
    </xf>
    <xf numFmtId="0" fontId="149" fillId="21" borderId="35" xfId="69" applyFont="1" applyFill="1" applyBorder="1" applyAlignment="1">
      <alignment horizontal="left" vertical="center"/>
    </xf>
    <xf numFmtId="0" fontId="149" fillId="0" borderId="0" xfId="69" applyFont="1" applyAlignment="1">
      <alignment horizontal="left" vertical="center"/>
    </xf>
    <xf numFmtId="0" fontId="149" fillId="18" borderId="14" xfId="69" applyFont="1" applyFill="1" applyBorder="1" applyAlignment="1">
      <alignment vertical="center"/>
    </xf>
    <xf numFmtId="0" fontId="112" fillId="0" borderId="0" xfId="69" applyFont="1" applyAlignment="1">
      <alignment horizontal="center"/>
    </xf>
    <xf numFmtId="15" fontId="44" fillId="0" borderId="0" xfId="69" applyNumberFormat="1" applyAlignment="1">
      <alignment horizontal="center" vertical="center"/>
    </xf>
    <xf numFmtId="0" fontId="150" fillId="0" borderId="0" xfId="69" applyFont="1" applyAlignment="1">
      <alignment horizontal="center" vertical="center"/>
    </xf>
    <xf numFmtId="0" fontId="149" fillId="19" borderId="27" xfId="69" applyFont="1" applyFill="1" applyBorder="1" applyAlignment="1">
      <alignment vertical="top"/>
    </xf>
    <xf numFmtId="0" fontId="44" fillId="0" borderId="1" xfId="69" applyBorder="1"/>
    <xf numFmtId="0" fontId="44" fillId="0" borderId="2" xfId="69" applyBorder="1"/>
    <xf numFmtId="0" fontId="105" fillId="21" borderId="1" xfId="69" applyFont="1" applyFill="1" applyBorder="1" applyAlignment="1">
      <alignment horizontal="left" vertical="top" wrapText="1"/>
    </xf>
    <xf numFmtId="0" fontId="105" fillId="8" borderId="1" xfId="69" applyFont="1" applyFill="1" applyBorder="1" applyAlignment="1">
      <alignment horizontal="left" vertical="top" wrapText="1"/>
    </xf>
    <xf numFmtId="0" fontId="144" fillId="0" borderId="0" xfId="69" applyFont="1" applyAlignment="1">
      <alignment horizontal="center" vertical="center"/>
    </xf>
    <xf numFmtId="0" fontId="44" fillId="26" borderId="3" xfId="69" applyFill="1" applyBorder="1"/>
    <xf numFmtId="0" fontId="44" fillId="0" borderId="1" xfId="69" applyBorder="1" applyAlignment="1">
      <alignment horizontal="center"/>
    </xf>
    <xf numFmtId="0" fontId="112" fillId="24" borderId="7" xfId="69" applyFont="1" applyFill="1" applyBorder="1"/>
    <xf numFmtId="0" fontId="44" fillId="0" borderId="7" xfId="69" applyBorder="1" applyAlignment="1">
      <alignment horizontal="center"/>
    </xf>
    <xf numFmtId="0" fontId="44" fillId="0" borderId="0" xfId="68" applyAlignment="1">
      <alignment horizontal="left" vertical="top"/>
    </xf>
    <xf numFmtId="0" fontId="44" fillId="0" borderId="20" xfId="69" applyBorder="1" applyAlignment="1">
      <alignment horizontal="left" vertical="top"/>
    </xf>
    <xf numFmtId="0" fontId="44" fillId="0" borderId="1" xfId="70" applyBorder="1" applyAlignment="1">
      <alignment horizontal="left" vertical="top"/>
    </xf>
    <xf numFmtId="0" fontId="44" fillId="0" borderId="2" xfId="70" applyBorder="1" applyAlignment="1">
      <alignment horizontal="left" vertical="top"/>
    </xf>
    <xf numFmtId="0" fontId="112" fillId="0" borderId="0" xfId="70" applyFont="1" applyAlignment="1">
      <alignment horizontal="left" vertical="top"/>
    </xf>
    <xf numFmtId="0" fontId="44" fillId="0" borderId="12" xfId="69" applyBorder="1" applyAlignment="1">
      <alignment vertical="top"/>
    </xf>
    <xf numFmtId="0" fontId="44" fillId="0" borderId="0" xfId="70"/>
    <xf numFmtId="0" fontId="112" fillId="0" borderId="0" xfId="70" applyFont="1" applyAlignment="1">
      <alignment horizontal="center" vertical="center"/>
    </xf>
    <xf numFmtId="0" fontId="105" fillId="0" borderId="0" xfId="69" applyFont="1" applyAlignment="1">
      <alignment horizontal="center"/>
    </xf>
    <xf numFmtId="0" fontId="43" fillId="0" borderId="0" xfId="0" applyFont="1" applyAlignment="1">
      <alignment horizontal="center"/>
    </xf>
    <xf numFmtId="15" fontId="49" fillId="0" borderId="24" xfId="0" applyNumberFormat="1" applyFont="1" applyBorder="1" applyAlignment="1">
      <alignment horizontal="center"/>
    </xf>
    <xf numFmtId="0" fontId="43" fillId="0" borderId="33" xfId="0" applyFont="1" applyBorder="1"/>
    <xf numFmtId="0" fontId="106" fillId="0" borderId="36" xfId="0" applyFont="1" applyBorder="1" applyAlignment="1">
      <alignment vertical="center" wrapText="1"/>
    </xf>
    <xf numFmtId="0" fontId="106" fillId="0" borderId="37" xfId="0" applyFont="1" applyBorder="1" applyAlignment="1">
      <alignment vertical="center" wrapText="1"/>
    </xf>
    <xf numFmtId="0" fontId="42" fillId="0" borderId="0" xfId="0" applyFont="1"/>
    <xf numFmtId="0" fontId="41" fillId="0" borderId="0" xfId="0" applyFont="1" applyAlignment="1">
      <alignment horizontal="center"/>
    </xf>
    <xf numFmtId="0" fontId="45" fillId="0" borderId="0" xfId="0" applyFont="1"/>
    <xf numFmtId="0" fontId="39" fillId="0" borderId="0" xfId="0" applyFont="1" applyAlignment="1">
      <alignment horizontal="center"/>
    </xf>
    <xf numFmtId="0" fontId="150" fillId="0" borderId="0" xfId="0" applyFont="1" applyAlignment="1">
      <alignment horizontal="center"/>
    </xf>
    <xf numFmtId="15" fontId="45" fillId="0" borderId="0" xfId="0" applyNumberFormat="1" applyFont="1" applyAlignment="1">
      <alignment horizontal="center" vertical="center"/>
    </xf>
    <xf numFmtId="15" fontId="39" fillId="0" borderId="24" xfId="0" applyNumberFormat="1" applyFont="1" applyBorder="1" applyAlignment="1">
      <alignment horizontal="center" vertical="center"/>
    </xf>
    <xf numFmtId="0" fontId="112" fillId="7" borderId="21" xfId="65" applyFont="1" applyFill="1" applyBorder="1"/>
    <xf numFmtId="0" fontId="76" fillId="7" borderId="12" xfId="65" applyFill="1" applyBorder="1" applyAlignment="1">
      <alignment horizontal="center"/>
    </xf>
    <xf numFmtId="0" fontId="76" fillId="0" borderId="12" xfId="65" applyBorder="1"/>
    <xf numFmtId="0" fontId="76" fillId="0" borderId="38" xfId="65" applyBorder="1"/>
    <xf numFmtId="0" fontId="76" fillId="0" borderId="8" xfId="65" applyBorder="1"/>
    <xf numFmtId="0" fontId="38" fillId="0" borderId="0" xfId="65" applyFont="1"/>
    <xf numFmtId="0" fontId="76" fillId="0" borderId="11" xfId="65" applyBorder="1"/>
    <xf numFmtId="0" fontId="38" fillId="0" borderId="0" xfId="65" quotePrefix="1" applyFont="1"/>
    <xf numFmtId="0" fontId="76" fillId="23" borderId="0" xfId="65" applyFill="1"/>
    <xf numFmtId="0" fontId="72" fillId="0" borderId="0" xfId="65" applyFont="1"/>
    <xf numFmtId="0" fontId="76" fillId="13" borderId="0" xfId="65" applyFill="1"/>
    <xf numFmtId="0" fontId="76" fillId="20" borderId="0" xfId="65" applyFill="1"/>
    <xf numFmtId="0" fontId="76" fillId="21" borderId="0" xfId="65" applyFill="1"/>
    <xf numFmtId="0" fontId="76" fillId="18" borderId="0" xfId="65" applyFill="1"/>
    <xf numFmtId="0" fontId="50" fillId="13" borderId="0" xfId="65" applyFont="1" applyFill="1" applyAlignment="1">
      <alignment horizontal="center"/>
    </xf>
    <xf numFmtId="0" fontId="50" fillId="20" borderId="0" xfId="65" applyFont="1" applyFill="1" applyAlignment="1">
      <alignment horizontal="center"/>
    </xf>
    <xf numFmtId="0" fontId="50" fillId="21" borderId="0" xfId="65" applyFont="1" applyFill="1" applyAlignment="1">
      <alignment horizontal="center"/>
    </xf>
    <xf numFmtId="0" fontId="50" fillId="18" borderId="0" xfId="65" applyFont="1" applyFill="1" applyAlignment="1">
      <alignment horizontal="center"/>
    </xf>
    <xf numFmtId="0" fontId="72" fillId="0" borderId="8" xfId="65" applyFont="1" applyBorder="1"/>
    <xf numFmtId="0" fontId="76" fillId="0" borderId="39" xfId="65" applyBorder="1"/>
    <xf numFmtId="0" fontId="76" fillId="0" borderId="7" xfId="65" applyBorder="1" applyAlignment="1">
      <alignment horizontal="center"/>
    </xf>
    <xf numFmtId="0" fontId="76" fillId="0" borderId="7" xfId="65" applyBorder="1"/>
    <xf numFmtId="0" fontId="76" fillId="0" borderId="40" xfId="65" applyBorder="1"/>
    <xf numFmtId="0" fontId="72" fillId="0" borderId="8" xfId="65" applyFont="1" applyBorder="1" applyAlignment="1">
      <alignment horizontal="left" vertical="top"/>
    </xf>
    <xf numFmtId="0" fontId="72" fillId="0" borderId="0" xfId="65" applyFont="1" applyAlignment="1">
      <alignment horizontal="left" vertical="top"/>
    </xf>
    <xf numFmtId="0" fontId="76" fillId="0" borderId="0" xfId="65" applyAlignment="1">
      <alignment horizontal="left" vertical="top"/>
    </xf>
    <xf numFmtId="0" fontId="76" fillId="0" borderId="8" xfId="65" applyBorder="1" applyAlignment="1">
      <alignment horizontal="left" vertical="top"/>
    </xf>
    <xf numFmtId="0" fontId="76" fillId="0" borderId="0" xfId="65" applyAlignment="1">
      <alignment horizontal="center" vertical="top"/>
    </xf>
    <xf numFmtId="0" fontId="141" fillId="0" borderId="0" xfId="65" applyFont="1" applyAlignment="1">
      <alignment horizontal="left" vertical="top"/>
    </xf>
    <xf numFmtId="0" fontId="141" fillId="0" borderId="0" xfId="65" applyFont="1"/>
    <xf numFmtId="0" fontId="129" fillId="12" borderId="0" xfId="1" quotePrefix="1" applyFont="1" applyFill="1" applyAlignment="1">
      <alignment horizontal="left" vertical="top" wrapText="1"/>
    </xf>
    <xf numFmtId="0" fontId="112" fillId="8" borderId="0" xfId="0" applyFont="1" applyFill="1" applyAlignment="1">
      <alignment horizontal="center" vertical="center"/>
    </xf>
    <xf numFmtId="0" fontId="44" fillId="0" borderId="0" xfId="23" applyFont="1" applyAlignment="1">
      <alignment horizontal="left" vertical="top" wrapText="1"/>
    </xf>
    <xf numFmtId="16" fontId="38" fillId="0" borderId="0" xfId="0" applyNumberFormat="1" applyFont="1" applyAlignment="1">
      <alignment horizontal="center"/>
    </xf>
    <xf numFmtId="0" fontId="38" fillId="0" borderId="0" xfId="0" applyFont="1" applyAlignment="1">
      <alignment horizontal="center"/>
    </xf>
    <xf numFmtId="0" fontId="37" fillId="0" borderId="0" xfId="0" applyFont="1" applyAlignment="1">
      <alignment horizontal="center"/>
    </xf>
    <xf numFmtId="0" fontId="37" fillId="0" borderId="1" xfId="0" applyFont="1" applyBorder="1" applyAlignment="1">
      <alignment horizontal="center"/>
    </xf>
    <xf numFmtId="2" fontId="45" fillId="0" borderId="0" xfId="0" applyNumberFormat="1" applyFont="1" applyAlignment="1">
      <alignment horizontal="center" vertical="center"/>
    </xf>
    <xf numFmtId="1" fontId="45" fillId="0" borderId="0" xfId="0" applyNumberFormat="1" applyFont="1" applyAlignment="1">
      <alignment horizontal="center" vertical="center"/>
    </xf>
    <xf numFmtId="0" fontId="36" fillId="0" borderId="0" xfId="0" applyFont="1" applyAlignment="1">
      <alignment horizontal="center"/>
    </xf>
    <xf numFmtId="0" fontId="35" fillId="0" borderId="0" xfId="0" applyFont="1" applyAlignment="1">
      <alignment horizontal="center"/>
    </xf>
    <xf numFmtId="0" fontId="35" fillId="0" borderId="0" xfId="0" applyFont="1"/>
    <xf numFmtId="0" fontId="0" fillId="0" borderId="1" xfId="0" applyBorder="1" applyAlignment="1">
      <alignment horizontal="center"/>
    </xf>
    <xf numFmtId="0" fontId="34" fillId="0" borderId="0" xfId="0" applyFont="1" applyAlignment="1">
      <alignment horizontal="center"/>
    </xf>
    <xf numFmtId="15" fontId="34" fillId="0" borderId="25" xfId="0" applyNumberFormat="1" applyFont="1" applyBorder="1" applyAlignment="1">
      <alignment horizontal="left"/>
    </xf>
    <xf numFmtId="0" fontId="34" fillId="0" borderId="25" xfId="0" applyFont="1" applyBorder="1" applyAlignment="1">
      <alignment horizontal="center"/>
    </xf>
    <xf numFmtId="15" fontId="73" fillId="0" borderId="24" xfId="0" applyNumberFormat="1" applyFont="1" applyBorder="1" applyAlignment="1">
      <alignment horizontal="left"/>
    </xf>
    <xf numFmtId="0" fontId="73" fillId="0" borderId="24" xfId="0" applyFont="1" applyBorder="1" applyAlignment="1">
      <alignment horizontal="center"/>
    </xf>
    <xf numFmtId="15" fontId="68" fillId="0" borderId="24" xfId="0" applyNumberFormat="1" applyFont="1" applyBorder="1" applyAlignment="1">
      <alignment horizontal="left"/>
    </xf>
    <xf numFmtId="0" fontId="51" fillId="0" borderId="25" xfId="0" applyFont="1" applyBorder="1" applyAlignment="1">
      <alignment horizontal="center"/>
    </xf>
    <xf numFmtId="1" fontId="51" fillId="0" borderId="24" xfId="0" applyNumberFormat="1" applyFont="1" applyBorder="1" applyAlignment="1">
      <alignment horizontal="center" vertical="center"/>
    </xf>
    <xf numFmtId="1" fontId="54" fillId="0" borderId="24" xfId="0" applyNumberFormat="1" applyFont="1" applyBorder="1" applyAlignment="1">
      <alignment horizontal="center" vertical="center"/>
    </xf>
    <xf numFmtId="15" fontId="58" fillId="0" borderId="24" xfId="0" applyNumberFormat="1" applyFont="1" applyBorder="1" applyAlignment="1">
      <alignment horizontal="center" vertical="center"/>
    </xf>
    <xf numFmtId="0" fontId="58" fillId="0" borderId="24" xfId="0" applyFont="1" applyBorder="1" applyAlignment="1">
      <alignment horizontal="center" vertical="center"/>
    </xf>
    <xf numFmtId="15" fontId="149" fillId="0" borderId="24" xfId="0" applyNumberFormat="1" applyFont="1" applyBorder="1" applyAlignment="1">
      <alignment horizontal="center" vertical="center"/>
    </xf>
    <xf numFmtId="0" fontId="149" fillId="0" borderId="24" xfId="0" applyFont="1" applyBorder="1" applyAlignment="1">
      <alignment horizontal="center" vertical="center"/>
    </xf>
    <xf numFmtId="15" fontId="149" fillId="0" borderId="28" xfId="0" applyNumberFormat="1" applyFont="1" applyBorder="1" applyAlignment="1">
      <alignment horizontal="center" vertical="center"/>
    </xf>
    <xf numFmtId="0" fontId="33" fillId="0" borderId="0" xfId="0" applyFont="1" applyAlignment="1">
      <alignment horizontal="center"/>
    </xf>
    <xf numFmtId="0" fontId="63" fillId="0" borderId="24" xfId="0" applyFont="1" applyBorder="1" applyAlignment="1">
      <alignment horizontal="center" vertical="center"/>
    </xf>
    <xf numFmtId="0" fontId="51" fillId="0" borderId="24" xfId="0" applyFont="1" applyBorder="1" applyAlignment="1">
      <alignment horizontal="center" vertical="center"/>
    </xf>
    <xf numFmtId="15" fontId="43" fillId="0" borderId="24" xfId="0" applyNumberFormat="1" applyFont="1" applyBorder="1" applyAlignment="1">
      <alignment horizontal="center" vertical="center"/>
    </xf>
    <xf numFmtId="0" fontId="70" fillId="0" borderId="0" xfId="0" applyFont="1" applyAlignment="1">
      <alignment horizontal="center" vertical="center"/>
    </xf>
    <xf numFmtId="0" fontId="67" fillId="0" borderId="0" xfId="23" applyFont="1" applyAlignment="1">
      <alignment horizontal="center" vertical="center"/>
    </xf>
    <xf numFmtId="15" fontId="37" fillId="0" borderId="24" xfId="0" applyNumberFormat="1" applyFont="1" applyBorder="1" applyAlignment="1">
      <alignment horizontal="center" vertical="center"/>
    </xf>
    <xf numFmtId="15" fontId="59" fillId="0" borderId="24" xfId="0" applyNumberFormat="1" applyFont="1" applyBorder="1" applyAlignment="1">
      <alignment horizontal="center" vertical="center"/>
    </xf>
    <xf numFmtId="0" fontId="32" fillId="0" borderId="0" xfId="0" applyFont="1" applyAlignment="1">
      <alignment horizontal="center"/>
    </xf>
    <xf numFmtId="0" fontId="119" fillId="12" borderId="0" xfId="1" quotePrefix="1" applyFont="1" applyFill="1" applyAlignment="1">
      <alignment horizontal="left" vertical="top" wrapText="1"/>
    </xf>
    <xf numFmtId="15" fontId="32" fillId="0" borderId="0" xfId="0" applyNumberFormat="1" applyFont="1" applyAlignment="1">
      <alignment horizontal="center" vertical="center"/>
    </xf>
    <xf numFmtId="1" fontId="32" fillId="0" borderId="0" xfId="0" applyNumberFormat="1" applyFont="1" applyAlignment="1">
      <alignment horizontal="center" vertical="center"/>
    </xf>
    <xf numFmtId="0" fontId="32" fillId="0" borderId="33" xfId="0" applyFont="1" applyBorder="1"/>
    <xf numFmtId="0" fontId="31" fillId="0" borderId="0" xfId="0" applyFont="1" applyAlignment="1">
      <alignment horizontal="center"/>
    </xf>
    <xf numFmtId="0" fontId="65" fillId="0" borderId="15" xfId="0" applyFont="1" applyBorder="1" applyAlignment="1">
      <alignment horizontal="left" vertical="top"/>
    </xf>
    <xf numFmtId="0" fontId="30" fillId="0" borderId="0" xfId="0" applyFont="1" applyAlignment="1">
      <alignment horizontal="center"/>
    </xf>
    <xf numFmtId="0" fontId="0" fillId="0" borderId="31" xfId="0" applyBorder="1"/>
    <xf numFmtId="16" fontId="30" fillId="0" borderId="1" xfId="0" quotePrefix="1" applyNumberFormat="1" applyFont="1" applyBorder="1" applyAlignment="1">
      <alignment horizontal="right"/>
    </xf>
    <xf numFmtId="0" fontId="30" fillId="0" borderId="0" xfId="0" applyFont="1" applyAlignment="1">
      <alignment horizontal="left"/>
    </xf>
    <xf numFmtId="9" fontId="30" fillId="0" borderId="0" xfId="0" applyNumberFormat="1" applyFont="1"/>
    <xf numFmtId="0" fontId="30" fillId="0" borderId="0" xfId="0" applyFont="1" applyAlignment="1">
      <alignment vertical="top"/>
    </xf>
    <xf numFmtId="0" fontId="149" fillId="19" borderId="27" xfId="0" applyFont="1" applyFill="1" applyBorder="1" applyAlignment="1">
      <alignment horizontal="left" vertical="top"/>
    </xf>
    <xf numFmtId="0" fontId="57" fillId="0" borderId="0" xfId="0" applyFont="1" applyAlignment="1">
      <alignment horizontal="left" vertical="top"/>
    </xf>
    <xf numFmtId="0" fontId="29" fillId="0" borderId="0" xfId="0" applyFont="1" applyAlignment="1">
      <alignment horizontal="center"/>
    </xf>
    <xf numFmtId="0" fontId="73" fillId="0" borderId="41" xfId="0" applyFont="1" applyBorder="1" applyAlignment="1">
      <alignment vertical="top"/>
    </xf>
    <xf numFmtId="0" fontId="112" fillId="0" borderId="3" xfId="23" applyFont="1" applyBorder="1" applyAlignment="1">
      <alignment horizontal="center" vertical="center"/>
    </xf>
    <xf numFmtId="0" fontId="44" fillId="0" borderId="3" xfId="23" applyFont="1" applyBorder="1" applyAlignment="1">
      <alignment horizontal="left" vertical="top" wrapText="1"/>
    </xf>
    <xf numFmtId="0" fontId="28" fillId="0" borderId="0" xfId="17" applyFont="1"/>
    <xf numFmtId="0" fontId="112" fillId="0" borderId="0" xfId="0" applyFont="1" applyAlignment="1">
      <alignment horizontal="left" vertical="center"/>
    </xf>
    <xf numFmtId="0" fontId="28" fillId="19" borderId="1" xfId="0" applyFont="1" applyFill="1" applyBorder="1" applyAlignment="1">
      <alignment horizontal="left" vertical="top" wrapText="1"/>
    </xf>
    <xf numFmtId="0" fontId="72" fillId="0" borderId="24" xfId="0" applyFont="1" applyBorder="1" applyAlignment="1">
      <alignment horizontal="center"/>
    </xf>
    <xf numFmtId="0" fontId="57" fillId="0" borderId="24" xfId="0" applyFont="1" applyBorder="1" applyAlignment="1">
      <alignment horizontal="center"/>
    </xf>
    <xf numFmtId="0" fontId="58" fillId="0" borderId="24" xfId="0" applyFont="1" applyBorder="1" applyAlignment="1">
      <alignment horizontal="center"/>
    </xf>
    <xf numFmtId="0" fontId="46" fillId="0" borderId="24" xfId="0" applyFont="1" applyBorder="1" applyAlignment="1">
      <alignment horizontal="center"/>
    </xf>
    <xf numFmtId="0" fontId="59" fillId="0" borderId="24" xfId="0" applyFont="1" applyBorder="1" applyAlignment="1">
      <alignment horizontal="center"/>
    </xf>
    <xf numFmtId="0" fontId="28" fillId="0" borderId="24" xfId="0" applyFont="1" applyBorder="1" applyAlignment="1">
      <alignment horizontal="center"/>
    </xf>
    <xf numFmtId="0" fontId="28" fillId="0" borderId="24" xfId="18" applyFont="1" applyBorder="1" applyAlignment="1">
      <alignment horizontal="center"/>
    </xf>
    <xf numFmtId="0" fontId="28" fillId="0" borderId="24" xfId="0" applyFont="1" applyBorder="1" applyAlignment="1">
      <alignment horizontal="left"/>
    </xf>
    <xf numFmtId="0" fontId="60" fillId="0" borderId="24" xfId="0" applyFont="1" applyBorder="1" applyAlignment="1">
      <alignment horizontal="left"/>
    </xf>
    <xf numFmtId="0" fontId="84" fillId="0" borderId="1" xfId="0" applyFont="1" applyBorder="1" applyAlignment="1">
      <alignment horizontal="left"/>
    </xf>
    <xf numFmtId="0" fontId="105" fillId="0" borderId="0" xfId="18" applyFont="1" applyAlignment="1">
      <alignment horizontal="left"/>
    </xf>
    <xf numFmtId="0" fontId="39" fillId="0" borderId="0" xfId="0" applyFont="1"/>
    <xf numFmtId="0" fontId="51" fillId="0" borderId="0" xfId="0" applyFont="1"/>
    <xf numFmtId="0" fontId="28" fillId="0" borderId="0" xfId="0" applyFont="1" applyAlignment="1">
      <alignment horizontal="center"/>
    </xf>
    <xf numFmtId="0" fontId="73" fillId="0" borderId="1" xfId="0" applyFont="1" applyBorder="1" applyAlignment="1">
      <alignment vertical="top"/>
    </xf>
    <xf numFmtId="0" fontId="75" fillId="0" borderId="0" xfId="0" applyFont="1" applyAlignment="1">
      <alignment vertical="top"/>
    </xf>
    <xf numFmtId="9" fontId="0" fillId="0" borderId="1" xfId="0" applyNumberFormat="1" applyBorder="1" applyAlignment="1">
      <alignment horizontal="center"/>
    </xf>
    <xf numFmtId="0" fontId="28" fillId="0" borderId="0" xfId="0" applyFont="1"/>
    <xf numFmtId="0" fontId="45" fillId="0" borderId="0" xfId="0" applyFont="1" applyAlignment="1">
      <alignment wrapText="1"/>
    </xf>
    <xf numFmtId="15" fontId="67" fillId="7" borderId="24" xfId="0" applyNumberFormat="1" applyFont="1" applyFill="1" applyBorder="1" applyAlignment="1">
      <alignment horizontal="center" vertical="center"/>
    </xf>
    <xf numFmtId="1" fontId="67" fillId="7" borderId="24" xfId="0" applyNumberFormat="1" applyFont="1" applyFill="1" applyBorder="1" applyAlignment="1">
      <alignment horizontal="center" vertical="center"/>
    </xf>
    <xf numFmtId="15" fontId="70" fillId="7" borderId="24" xfId="0" applyNumberFormat="1" applyFont="1" applyFill="1" applyBorder="1" applyAlignment="1">
      <alignment horizontal="center" vertical="center"/>
    </xf>
    <xf numFmtId="15" fontId="61" fillId="7" borderId="24" xfId="0" applyNumberFormat="1" applyFont="1" applyFill="1" applyBorder="1" applyAlignment="1">
      <alignment horizontal="center" vertical="center"/>
    </xf>
    <xf numFmtId="0" fontId="28" fillId="0" borderId="0" xfId="0" applyFont="1" applyAlignment="1">
      <alignment horizontal="left" vertical="top"/>
    </xf>
    <xf numFmtId="0" fontId="40" fillId="0" borderId="15" xfId="0" applyFont="1" applyBorder="1"/>
    <xf numFmtId="0" fontId="0" fillId="0" borderId="42" xfId="0" applyBorder="1"/>
    <xf numFmtId="0" fontId="28" fillId="0" borderId="0" xfId="0" applyFont="1" applyAlignment="1">
      <alignment horizontal="left" vertical="top" wrapText="1"/>
    </xf>
    <xf numFmtId="0" fontId="60" fillId="0" borderId="0" xfId="0" applyFont="1" applyAlignment="1">
      <alignment horizontal="center"/>
    </xf>
    <xf numFmtId="0" fontId="112" fillId="0" borderId="0" xfId="0" applyFont="1" applyAlignment="1">
      <alignment horizontal="left" vertical="top" wrapText="1"/>
    </xf>
    <xf numFmtId="0" fontId="64" fillId="0" borderId="0" xfId="0" applyFont="1"/>
    <xf numFmtId="0" fontId="59" fillId="0" borderId="0" xfId="0" applyFont="1" applyAlignment="1">
      <alignment vertical="top"/>
    </xf>
    <xf numFmtId="15" fontId="73" fillId="7" borderId="24" xfId="0" applyNumberFormat="1" applyFont="1" applyFill="1" applyBorder="1" applyAlignment="1">
      <alignment horizontal="center" vertical="center"/>
    </xf>
    <xf numFmtId="15" fontId="28" fillId="7" borderId="24" xfId="0" applyNumberFormat="1" applyFont="1" applyFill="1" applyBorder="1" applyAlignment="1">
      <alignment horizontal="center" vertical="center"/>
    </xf>
    <xf numFmtId="15" fontId="59" fillId="7" borderId="24" xfId="0" applyNumberFormat="1" applyFont="1" applyFill="1" applyBorder="1" applyAlignment="1">
      <alignment horizontal="center" vertical="top"/>
    </xf>
    <xf numFmtId="15" fontId="61" fillId="0" borderId="43" xfId="0" applyNumberFormat="1" applyFont="1" applyBorder="1" applyAlignment="1">
      <alignment horizontal="center" vertical="center"/>
    </xf>
    <xf numFmtId="0" fontId="61" fillId="0" borderId="43" xfId="0" applyFont="1" applyBorder="1" applyAlignment="1">
      <alignment horizontal="center" vertical="center"/>
    </xf>
    <xf numFmtId="0" fontId="61" fillId="0" borderId="44" xfId="0" applyFont="1" applyBorder="1" applyAlignment="1">
      <alignment horizontal="center" vertical="center"/>
    </xf>
    <xf numFmtId="15" fontId="61" fillId="7" borderId="45" xfId="0" applyNumberFormat="1" applyFont="1" applyFill="1" applyBorder="1" applyAlignment="1">
      <alignment horizontal="center" vertical="center"/>
    </xf>
    <xf numFmtId="15" fontId="61" fillId="7" borderId="45" xfId="0" applyNumberFormat="1" applyFont="1" applyFill="1" applyBorder="1" applyAlignment="1">
      <alignment horizontal="center"/>
    </xf>
    <xf numFmtId="15" fontId="61" fillId="7" borderId="45" xfId="0" applyNumberFormat="1" applyFont="1" applyFill="1" applyBorder="1" applyAlignment="1">
      <alignment horizontal="center" vertical="top"/>
    </xf>
    <xf numFmtId="15" fontId="51" fillId="7" borderId="45" xfId="0" applyNumberFormat="1" applyFont="1" applyFill="1" applyBorder="1" applyAlignment="1">
      <alignment horizontal="center"/>
    </xf>
    <xf numFmtId="15" fontId="73" fillId="7" borderId="45" xfId="0" applyNumberFormat="1" applyFont="1" applyFill="1" applyBorder="1" applyAlignment="1">
      <alignment horizontal="center" vertical="center"/>
    </xf>
    <xf numFmtId="15" fontId="49" fillId="7" borderId="45" xfId="0" applyNumberFormat="1" applyFont="1" applyFill="1" applyBorder="1" applyAlignment="1">
      <alignment horizontal="center" vertical="top"/>
    </xf>
    <xf numFmtId="15" fontId="49" fillId="7" borderId="45" xfId="0" applyNumberFormat="1" applyFont="1" applyFill="1" applyBorder="1" applyAlignment="1">
      <alignment horizontal="center" vertical="center"/>
    </xf>
    <xf numFmtId="1" fontId="61" fillId="7" borderId="45" xfId="0" applyNumberFormat="1" applyFont="1" applyFill="1" applyBorder="1" applyAlignment="1">
      <alignment horizontal="center" vertical="center"/>
    </xf>
    <xf numFmtId="1" fontId="61" fillId="7" borderId="46" xfId="0" applyNumberFormat="1" applyFont="1" applyFill="1" applyBorder="1" applyAlignment="1">
      <alignment horizontal="center" vertical="center"/>
    </xf>
    <xf numFmtId="15" fontId="45" fillId="7" borderId="45" xfId="0" applyNumberFormat="1" applyFont="1" applyFill="1" applyBorder="1" applyAlignment="1">
      <alignment horizontal="center"/>
    </xf>
    <xf numFmtId="15" fontId="39" fillId="7" borderId="45" xfId="0" applyNumberFormat="1" applyFont="1" applyFill="1" applyBorder="1" applyAlignment="1">
      <alignment horizontal="center"/>
    </xf>
    <xf numFmtId="15" fontId="69" fillId="7" borderId="45" xfId="0" applyNumberFormat="1" applyFont="1" applyFill="1" applyBorder="1" applyAlignment="1">
      <alignment horizontal="center"/>
    </xf>
    <xf numFmtId="15" fontId="45" fillId="7" borderId="47" xfId="0" applyNumberFormat="1" applyFont="1" applyFill="1" applyBorder="1" applyAlignment="1">
      <alignment horizontal="center"/>
    </xf>
    <xf numFmtId="0" fontId="63" fillId="0" borderId="0" xfId="0" applyFont="1"/>
    <xf numFmtId="0" fontId="81" fillId="0" borderId="0" xfId="0" applyFont="1"/>
    <xf numFmtId="15" fontId="28" fillId="0" borderId="24" xfId="0" applyNumberFormat="1" applyFont="1" applyBorder="1" applyAlignment="1">
      <alignment horizontal="center"/>
    </xf>
    <xf numFmtId="0" fontId="28" fillId="0" borderId="28" xfId="0" applyFont="1" applyBorder="1" applyAlignment="1">
      <alignment horizontal="left" vertical="center"/>
    </xf>
    <xf numFmtId="0" fontId="28" fillId="0" borderId="33" xfId="0" applyFont="1" applyBorder="1"/>
    <xf numFmtId="0" fontId="28" fillId="0" borderId="0" xfId="0" quotePrefix="1" applyFont="1" applyAlignment="1">
      <alignment horizontal="center"/>
    </xf>
    <xf numFmtId="0" fontId="0" fillId="28" borderId="1" xfId="0" applyFill="1" applyBorder="1" applyAlignment="1">
      <alignment horizontal="center"/>
    </xf>
    <xf numFmtId="0" fontId="0" fillId="28" borderId="1" xfId="0" applyFill="1" applyBorder="1" applyAlignment="1">
      <alignment horizontal="center" vertical="top"/>
    </xf>
    <xf numFmtId="16" fontId="28" fillId="0" borderId="0" xfId="0" applyNumberFormat="1" applyFont="1" applyAlignment="1">
      <alignment horizontal="right"/>
    </xf>
    <xf numFmtId="0" fontId="28" fillId="0" borderId="0" xfId="0" applyFont="1" applyAlignment="1">
      <alignment horizontal="right"/>
    </xf>
    <xf numFmtId="16" fontId="28" fillId="0" borderId="1" xfId="0" quotePrefix="1" applyNumberFormat="1" applyFont="1" applyBorder="1" applyAlignment="1">
      <alignment horizontal="right"/>
    </xf>
    <xf numFmtId="0" fontId="0" fillId="28" borderId="1" xfId="0" applyFill="1" applyBorder="1"/>
    <xf numFmtId="0" fontId="27" fillId="0" borderId="0" xfId="0" applyFont="1" applyAlignment="1">
      <alignment horizontal="center"/>
    </xf>
    <xf numFmtId="0" fontId="26" fillId="0" borderId="0" xfId="0" applyFont="1" applyAlignment="1">
      <alignment horizontal="center"/>
    </xf>
    <xf numFmtId="0" fontId="25" fillId="0" borderId="0" xfId="0" applyFont="1" applyAlignment="1">
      <alignment horizontal="left" vertical="top" wrapText="1"/>
    </xf>
    <xf numFmtId="0" fontId="25" fillId="0" borderId="0" xfId="0" applyFont="1" applyAlignment="1">
      <alignment horizontal="center"/>
    </xf>
    <xf numFmtId="0" fontId="25" fillId="0" borderId="0" xfId="0" applyFont="1" applyAlignment="1">
      <alignment horizontal="left" vertical="top"/>
    </xf>
    <xf numFmtId="0" fontId="25" fillId="0" borderId="1" xfId="0" applyFont="1" applyBorder="1" applyAlignment="1">
      <alignment horizontal="center"/>
    </xf>
    <xf numFmtId="15" fontId="25" fillId="0" borderId="24" xfId="0" quotePrefix="1" applyNumberFormat="1" applyFont="1" applyBorder="1" applyAlignment="1">
      <alignment horizontal="center" vertical="center"/>
    </xf>
    <xf numFmtId="0" fontId="105" fillId="19" borderId="1" xfId="0" applyFont="1" applyFill="1" applyBorder="1" applyAlignment="1">
      <alignment horizontal="left" vertical="top" wrapText="1"/>
    </xf>
    <xf numFmtId="0" fontId="25" fillId="0" borderId="24" xfId="0" applyFont="1" applyBorder="1" applyAlignment="1">
      <alignment horizontal="center"/>
    </xf>
    <xf numFmtId="0" fontId="25" fillId="0" borderId="24" xfId="0" applyFont="1" applyBorder="1" applyAlignment="1">
      <alignment horizontal="center" vertical="center"/>
    </xf>
    <xf numFmtId="15" fontId="25" fillId="0" borderId="24" xfId="0" applyNumberFormat="1" applyFont="1" applyBorder="1" applyAlignment="1">
      <alignment horizontal="center" vertical="center"/>
    </xf>
    <xf numFmtId="0" fontId="25" fillId="0" borderId="28" xfId="0" applyFont="1" applyBorder="1" applyAlignment="1">
      <alignment horizontal="center"/>
    </xf>
    <xf numFmtId="0" fontId="149" fillId="0" borderId="0" xfId="0" applyFont="1" applyAlignment="1">
      <alignment horizontal="left" vertical="top"/>
    </xf>
    <xf numFmtId="0" fontId="25" fillId="0" borderId="0" xfId="0" applyFont="1"/>
    <xf numFmtId="0" fontId="25" fillId="0" borderId="34" xfId="0" applyFont="1" applyBorder="1" applyAlignment="1">
      <alignment horizontal="left"/>
    </xf>
    <xf numFmtId="0" fontId="65" fillId="0" borderId="15" xfId="0" applyFont="1" applyBorder="1" applyAlignment="1">
      <alignment horizontal="left"/>
    </xf>
    <xf numFmtId="1" fontId="49" fillId="0" borderId="0" xfId="0" applyNumberFormat="1" applyFont="1"/>
    <xf numFmtId="0" fontId="24" fillId="0" borderId="0" xfId="0" applyFont="1" applyAlignment="1">
      <alignment horizontal="left" vertical="top"/>
    </xf>
    <xf numFmtId="0" fontId="23" fillId="0" borderId="0" xfId="0" applyFont="1" applyAlignment="1">
      <alignment horizontal="center"/>
    </xf>
    <xf numFmtId="0" fontId="112" fillId="0" borderId="24" xfId="0" applyFont="1" applyBorder="1" applyAlignment="1">
      <alignment horizontal="center"/>
    </xf>
    <xf numFmtId="0" fontId="22" fillId="19" borderId="1" xfId="0" applyFont="1" applyFill="1" applyBorder="1" applyAlignment="1">
      <alignment horizontal="left" vertical="top" wrapText="1"/>
    </xf>
    <xf numFmtId="0" fontId="22" fillId="0" borderId="0" xfId="0" applyFont="1"/>
    <xf numFmtId="0" fontId="153" fillId="0" borderId="0" xfId="71"/>
    <xf numFmtId="0" fontId="22" fillId="0" borderId="0" xfId="0" applyFont="1" applyAlignment="1">
      <alignment wrapText="1"/>
    </xf>
    <xf numFmtId="0" fontId="22" fillId="0" borderId="0" xfId="0" applyFont="1" applyAlignment="1">
      <alignment horizontal="center"/>
    </xf>
    <xf numFmtId="0" fontId="22" fillId="0" borderId="0" xfId="0" applyFont="1" applyAlignment="1">
      <alignment horizontal="left" vertical="top" wrapText="1"/>
    </xf>
    <xf numFmtId="15" fontId="22" fillId="0" borderId="24" xfId="0" quotePrefix="1" applyNumberFormat="1" applyFont="1" applyBorder="1" applyAlignment="1">
      <alignment horizontal="center" vertical="center"/>
    </xf>
    <xf numFmtId="0" fontId="22" fillId="0" borderId="33" xfId="0" applyFont="1" applyBorder="1" applyAlignment="1">
      <alignment horizontal="left" vertical="top"/>
    </xf>
    <xf numFmtId="15" fontId="22" fillId="0" borderId="24" xfId="0" applyNumberFormat="1" applyFont="1" applyBorder="1" applyAlignment="1">
      <alignment horizontal="center"/>
    </xf>
    <xf numFmtId="0" fontId="22" fillId="0" borderId="28" xfId="0" applyFont="1" applyBorder="1" applyAlignment="1">
      <alignment horizontal="left" vertical="center"/>
    </xf>
    <xf numFmtId="0" fontId="117" fillId="19" borderId="1" xfId="0" applyFont="1" applyFill="1" applyBorder="1" applyAlignment="1">
      <alignment horizontal="left" vertical="top" wrapText="1"/>
    </xf>
    <xf numFmtId="0" fontId="21" fillId="0" borderId="0" xfId="0" applyFont="1" applyAlignment="1">
      <alignment horizontal="center"/>
    </xf>
    <xf numFmtId="0" fontId="20" fillId="0" borderId="0" xfId="0" applyFont="1" applyAlignment="1">
      <alignment horizontal="center"/>
    </xf>
    <xf numFmtId="0" fontId="20" fillId="0" borderId="24" xfId="0" applyFont="1" applyBorder="1" applyAlignment="1">
      <alignment horizontal="center"/>
    </xf>
    <xf numFmtId="0" fontId="20" fillId="0" borderId="24" xfId="18" applyFont="1" applyBorder="1" applyAlignment="1">
      <alignment horizontal="center"/>
    </xf>
    <xf numFmtId="0" fontId="20" fillId="0" borderId="28" xfId="18" applyFont="1" applyBorder="1" applyAlignment="1">
      <alignment horizontal="center"/>
    </xf>
    <xf numFmtId="0" fontId="20" fillId="0" borderId="0" xfId="0" applyFont="1" applyAlignment="1">
      <alignment horizontal="left" vertical="top"/>
    </xf>
    <xf numFmtId="0" fontId="149" fillId="0" borderId="0" xfId="0" applyFont="1" applyAlignment="1">
      <alignment horizontal="left" vertical="top" wrapText="1"/>
    </xf>
    <xf numFmtId="0" fontId="20" fillId="0" borderId="24" xfId="0" applyFont="1" applyBorder="1" applyAlignment="1">
      <alignment horizontal="left"/>
    </xf>
    <xf numFmtId="0" fontId="20" fillId="0" borderId="28" xfId="0" applyFont="1" applyBorder="1" applyAlignment="1">
      <alignment horizontal="left"/>
    </xf>
    <xf numFmtId="0" fontId="20" fillId="0" borderId="0" xfId="0" applyFont="1" applyAlignment="1">
      <alignment horizontal="left" vertical="top" wrapText="1"/>
    </xf>
    <xf numFmtId="0" fontId="62" fillId="0" borderId="0" xfId="0" applyFont="1" applyAlignment="1">
      <alignment wrapText="1"/>
    </xf>
    <xf numFmtId="0" fontId="20" fillId="0" borderId="28" xfId="0" applyFont="1" applyBorder="1" applyAlignment="1">
      <alignment horizontal="center"/>
    </xf>
    <xf numFmtId="0" fontId="110" fillId="11" borderId="0" xfId="18" applyFont="1" applyFill="1" applyAlignment="1">
      <alignment horizontal="left" vertical="top"/>
    </xf>
    <xf numFmtId="0" fontId="108" fillId="17" borderId="0" xfId="1" quotePrefix="1" applyFont="1" applyFill="1" applyAlignment="1">
      <alignment horizontal="left" vertical="top" wrapText="1"/>
    </xf>
    <xf numFmtId="0" fontId="112" fillId="0" borderId="28" xfId="0" applyFont="1" applyBorder="1" applyAlignment="1">
      <alignment horizontal="center"/>
    </xf>
    <xf numFmtId="0" fontId="120" fillId="0" borderId="0" xfId="0" applyFont="1"/>
    <xf numFmtId="0" fontId="19" fillId="0" borderId="0" xfId="0" applyFont="1" applyAlignment="1">
      <alignment horizontal="center"/>
    </xf>
    <xf numFmtId="0" fontId="19" fillId="0" borderId="0" xfId="0" applyFont="1" applyAlignment="1">
      <alignment horizontal="left" vertical="top"/>
    </xf>
    <xf numFmtId="0" fontId="19" fillId="0" borderId="24" xfId="0" applyFont="1" applyBorder="1" applyAlignment="1">
      <alignment horizontal="center"/>
    </xf>
    <xf numFmtId="0" fontId="25" fillId="0" borderId="24" xfId="0" applyFont="1" applyBorder="1" applyAlignment="1">
      <alignment horizontal="left"/>
    </xf>
    <xf numFmtId="0" fontId="18" fillId="0" borderId="0" xfId="0" applyFont="1" applyAlignment="1">
      <alignment horizontal="left" vertical="top"/>
    </xf>
    <xf numFmtId="0" fontId="18" fillId="0" borderId="0" xfId="0" applyFont="1" applyAlignment="1">
      <alignment horizontal="center"/>
    </xf>
    <xf numFmtId="15" fontId="18" fillId="0" borderId="24" xfId="0" quotePrefix="1" applyNumberFormat="1" applyFont="1" applyBorder="1" applyAlignment="1">
      <alignment horizontal="center" vertical="center"/>
    </xf>
    <xf numFmtId="0" fontId="18" fillId="0" borderId="24" xfId="0" applyFont="1" applyBorder="1" applyAlignment="1">
      <alignment horizontal="center"/>
    </xf>
    <xf numFmtId="0" fontId="18" fillId="0" borderId="28" xfId="0" applyFont="1" applyBorder="1" applyAlignment="1">
      <alignment horizontal="center"/>
    </xf>
    <xf numFmtId="0" fontId="18" fillId="0" borderId="0" xfId="0" applyFont="1"/>
    <xf numFmtId="0" fontId="17" fillId="0" borderId="0" xfId="0" applyFont="1" applyAlignment="1">
      <alignment horizontal="center"/>
    </xf>
    <xf numFmtId="0" fontId="16" fillId="0" borderId="0" xfId="0" applyFont="1" applyAlignment="1">
      <alignment horizontal="left" vertical="top"/>
    </xf>
    <xf numFmtId="0" fontId="16" fillId="0" borderId="0" xfId="0" applyFont="1" applyAlignment="1">
      <alignment horizontal="center"/>
    </xf>
    <xf numFmtId="0" fontId="16" fillId="19" borderId="1" xfId="0" applyFont="1" applyFill="1" applyBorder="1" applyAlignment="1">
      <alignment horizontal="left" vertical="top" wrapText="1"/>
    </xf>
    <xf numFmtId="15" fontId="16" fillId="0" borderId="24" xfId="0" quotePrefix="1" applyNumberFormat="1" applyFont="1" applyBorder="1" applyAlignment="1">
      <alignment horizontal="center" vertical="center"/>
    </xf>
    <xf numFmtId="0" fontId="16" fillId="0" borderId="24" xfId="0" applyFont="1" applyBorder="1" applyAlignment="1">
      <alignment horizontal="left"/>
    </xf>
    <xf numFmtId="0" fontId="16" fillId="0" borderId="0" xfId="0" applyFont="1" applyAlignment="1">
      <alignment horizontal="left" vertical="top" wrapText="1"/>
    </xf>
    <xf numFmtId="15" fontId="16" fillId="0" borderId="24" xfId="0" quotePrefix="1" applyNumberFormat="1" applyFont="1" applyBorder="1" applyAlignment="1">
      <alignment horizontal="left"/>
    </xf>
    <xf numFmtId="15" fontId="16" fillId="0" borderId="25" xfId="0" applyNumberFormat="1" applyFont="1" applyBorder="1" applyAlignment="1">
      <alignment horizontal="left"/>
    </xf>
    <xf numFmtId="0" fontId="34" fillId="0" borderId="25" xfId="0" quotePrefix="1" applyFont="1" applyBorder="1" applyAlignment="1">
      <alignment horizontal="center"/>
    </xf>
    <xf numFmtId="0" fontId="34" fillId="0" borderId="25" xfId="17" applyFont="1" applyBorder="1" applyAlignment="1">
      <alignment horizontal="center"/>
    </xf>
    <xf numFmtId="15" fontId="34" fillId="0" borderId="24" xfId="0" applyNumberFormat="1" applyFont="1" applyBorder="1" applyAlignment="1">
      <alignment horizontal="left"/>
    </xf>
    <xf numFmtId="15" fontId="16" fillId="0" borderId="24" xfId="0" applyNumberFormat="1" applyFont="1" applyBorder="1" applyAlignment="1">
      <alignment horizontal="left"/>
    </xf>
    <xf numFmtId="0" fontId="34" fillId="0" borderId="24" xfId="0" applyFont="1" applyBorder="1" applyAlignment="1">
      <alignment horizontal="center"/>
    </xf>
    <xf numFmtId="1" fontId="68" fillId="0" borderId="24" xfId="0" applyNumberFormat="1" applyFont="1" applyBorder="1" applyAlignment="1">
      <alignment horizontal="center" vertical="center"/>
    </xf>
    <xf numFmtId="1" fontId="53" fillId="0" borderId="24" xfId="0" applyNumberFormat="1" applyFont="1" applyBorder="1" applyAlignment="1">
      <alignment horizontal="center" vertical="center"/>
    </xf>
    <xf numFmtId="15" fontId="22" fillId="0" borderId="24" xfId="0" applyNumberFormat="1" applyFont="1" applyBorder="1" applyAlignment="1">
      <alignment horizontal="center" vertical="center"/>
    </xf>
    <xf numFmtId="1" fontId="45" fillId="0" borderId="31" xfId="0" applyNumberFormat="1" applyFont="1" applyBorder="1" applyAlignment="1">
      <alignment horizontal="center" vertical="center"/>
    </xf>
    <xf numFmtId="1" fontId="45" fillId="0" borderId="24" xfId="0" applyNumberFormat="1" applyFont="1" applyBorder="1" applyAlignment="1">
      <alignment horizontal="center" vertical="center"/>
    </xf>
    <xf numFmtId="15" fontId="16" fillId="0" borderId="24" xfId="0" applyNumberFormat="1" applyFont="1" applyBorder="1" applyAlignment="1">
      <alignment horizontal="center" vertical="center"/>
    </xf>
    <xf numFmtId="1" fontId="38" fillId="0" borderId="24" xfId="0" applyNumberFormat="1" applyFont="1" applyBorder="1" applyAlignment="1">
      <alignment horizontal="center" vertical="center"/>
    </xf>
    <xf numFmtId="0" fontId="20" fillId="0" borderId="0" xfId="0" applyFont="1"/>
    <xf numFmtId="0" fontId="20" fillId="0" borderId="0" xfId="0" applyFont="1" applyAlignment="1">
      <alignment wrapText="1"/>
    </xf>
    <xf numFmtId="1" fontId="19" fillId="0" borderId="24" xfId="0" applyNumberFormat="1" applyFont="1" applyBorder="1" applyAlignment="1">
      <alignment horizontal="center"/>
    </xf>
    <xf numFmtId="0" fontId="15" fillId="0" borderId="0" xfId="0" applyFont="1" applyAlignment="1">
      <alignment horizontal="left" vertical="top"/>
    </xf>
    <xf numFmtId="0" fontId="15" fillId="0" borderId="0" xfId="0" applyFont="1" applyAlignment="1">
      <alignment horizontal="center"/>
    </xf>
    <xf numFmtId="0" fontId="15" fillId="0" borderId="0" xfId="0" applyFont="1" applyAlignment="1">
      <alignment horizontal="left" vertical="top" wrapText="1"/>
    </xf>
    <xf numFmtId="15" fontId="15" fillId="0" borderId="24" xfId="0" quotePrefix="1" applyNumberFormat="1" applyFont="1" applyBorder="1" applyAlignment="1">
      <alignment horizontal="center" vertical="center"/>
    </xf>
    <xf numFmtId="15" fontId="15" fillId="0" borderId="24" xfId="0" applyNumberFormat="1" applyFont="1" applyBorder="1" applyAlignment="1">
      <alignment horizontal="center" vertical="center"/>
    </xf>
    <xf numFmtId="1" fontId="15" fillId="0" borderId="24" xfId="0" applyNumberFormat="1" applyFont="1" applyBorder="1" applyAlignment="1">
      <alignment horizontal="center"/>
    </xf>
    <xf numFmtId="1" fontId="15" fillId="0" borderId="28" xfId="0" applyNumberFormat="1" applyFont="1" applyBorder="1" applyAlignment="1">
      <alignment horizontal="center"/>
    </xf>
    <xf numFmtId="0" fontId="15" fillId="0" borderId="33" xfId="0" applyFont="1" applyBorder="1"/>
    <xf numFmtId="0" fontId="15" fillId="0" borderId="20" xfId="0" applyFont="1" applyBorder="1" applyAlignment="1">
      <alignment vertical="top"/>
    </xf>
    <xf numFmtId="0" fontId="14" fillId="0" borderId="0" xfId="0" applyFont="1" applyAlignment="1">
      <alignment horizontal="left" vertical="top"/>
    </xf>
    <xf numFmtId="0" fontId="49" fillId="0" borderId="0" xfId="0" applyFont="1" applyAlignment="1">
      <alignment horizontal="center"/>
    </xf>
    <xf numFmtId="16" fontId="38" fillId="0" borderId="0" xfId="0" applyNumberFormat="1" applyFont="1" applyAlignment="1">
      <alignment horizontal="right"/>
    </xf>
    <xf numFmtId="0" fontId="14" fillId="0" borderId="0" xfId="0" applyFont="1"/>
    <xf numFmtId="0" fontId="14" fillId="0" borderId="0" xfId="0" applyFont="1" applyAlignment="1">
      <alignment horizontal="center"/>
    </xf>
    <xf numFmtId="9" fontId="0" fillId="0" borderId="0" xfId="0" applyNumberFormat="1"/>
    <xf numFmtId="0" fontId="14" fillId="0" borderId="0" xfId="0" quotePrefix="1" applyFont="1" applyAlignment="1">
      <alignment horizontal="center"/>
    </xf>
    <xf numFmtId="0" fontId="0" fillId="0" borderId="2" xfId="0" applyBorder="1" applyAlignment="1">
      <alignment horizontal="center"/>
    </xf>
    <xf numFmtId="9" fontId="35" fillId="0" borderId="0" xfId="0" applyNumberFormat="1" applyFont="1"/>
    <xf numFmtId="0" fontId="14" fillId="0" borderId="24" xfId="0" applyFont="1" applyBorder="1" applyAlignment="1">
      <alignment horizontal="center"/>
    </xf>
    <xf numFmtId="0" fontId="13" fillId="0" borderId="0" xfId="0" applyFont="1" applyAlignment="1">
      <alignment horizontal="center"/>
    </xf>
    <xf numFmtId="0" fontId="13" fillId="0" borderId="0" xfId="0" applyFont="1" applyAlignment="1">
      <alignment horizontal="left" vertical="top"/>
    </xf>
    <xf numFmtId="15" fontId="13" fillId="0" borderId="24" xfId="0" quotePrefix="1" applyNumberFormat="1" applyFont="1" applyBorder="1" applyAlignment="1">
      <alignment horizontal="left"/>
    </xf>
    <xf numFmtId="0" fontId="13" fillId="19" borderId="1" xfId="0" applyFont="1" applyFill="1" applyBorder="1" applyAlignment="1">
      <alignment horizontal="left" vertical="top" wrapText="1"/>
    </xf>
    <xf numFmtId="15" fontId="13" fillId="0" borderId="25" xfId="0" quotePrefix="1" applyNumberFormat="1" applyFont="1" applyBorder="1" applyAlignment="1">
      <alignment horizontal="left"/>
    </xf>
    <xf numFmtId="15" fontId="13" fillId="0" borderId="24" xfId="0" quotePrefix="1" applyNumberFormat="1" applyFont="1" applyBorder="1" applyAlignment="1">
      <alignment horizontal="center" vertical="center"/>
    </xf>
    <xf numFmtId="0" fontId="13" fillId="0" borderId="0" xfId="0" applyFont="1" applyAlignment="1">
      <alignment horizontal="left" vertical="top" wrapText="1"/>
    </xf>
    <xf numFmtId="0" fontId="149" fillId="0" borderId="0" xfId="18" applyFont="1" applyAlignment="1">
      <alignment horizontal="left" vertical="top" wrapText="1"/>
    </xf>
    <xf numFmtId="15" fontId="13" fillId="0" borderId="25" xfId="0" applyNumberFormat="1" applyFont="1" applyBorder="1" applyAlignment="1">
      <alignment horizontal="left"/>
    </xf>
    <xf numFmtId="0" fontId="13" fillId="0" borderId="25" xfId="0" applyFont="1" applyBorder="1" applyAlignment="1">
      <alignment horizontal="center"/>
    </xf>
    <xf numFmtId="0" fontId="13" fillId="0" borderId="24" xfId="0" applyFont="1" applyBorder="1" applyAlignment="1">
      <alignment horizontal="center"/>
    </xf>
    <xf numFmtId="15" fontId="13" fillId="0" borderId="24" xfId="0" applyNumberFormat="1" applyFont="1" applyBorder="1" applyAlignment="1">
      <alignment horizontal="center" vertical="center"/>
    </xf>
    <xf numFmtId="1" fontId="13" fillId="0" borderId="24" xfId="0" applyNumberFormat="1" applyFont="1" applyBorder="1" applyAlignment="1">
      <alignment horizontal="center" vertical="center"/>
    </xf>
    <xf numFmtId="15" fontId="13" fillId="0" borderId="24" xfId="0" applyNumberFormat="1" applyFont="1" applyBorder="1" applyAlignment="1">
      <alignment horizontal="center"/>
    </xf>
    <xf numFmtId="0" fontId="13" fillId="0" borderId="28" xfId="0" applyFont="1" applyBorder="1" applyAlignment="1">
      <alignment horizontal="left" vertical="center"/>
    </xf>
    <xf numFmtId="15" fontId="13" fillId="0" borderId="25" xfId="17" quotePrefix="1" applyNumberFormat="1" applyFont="1" applyBorder="1" applyAlignment="1">
      <alignment horizontal="left"/>
    </xf>
    <xf numFmtId="0" fontId="13" fillId="0" borderId="33" xfId="0" applyFont="1" applyBorder="1"/>
    <xf numFmtId="0" fontId="12" fillId="0" borderId="0" xfId="17" applyFont="1"/>
    <xf numFmtId="0" fontId="83" fillId="0" borderId="0" xfId="0" applyFont="1" applyAlignment="1">
      <alignment wrapText="1"/>
    </xf>
    <xf numFmtId="0" fontId="49" fillId="0" borderId="0" xfId="0" applyFont="1" applyAlignment="1">
      <alignment wrapText="1"/>
    </xf>
    <xf numFmtId="0" fontId="37" fillId="0" borderId="0" xfId="0" applyFont="1" applyAlignment="1">
      <alignment wrapText="1"/>
    </xf>
    <xf numFmtId="0" fontId="15" fillId="0" borderId="0" xfId="0" applyFont="1" applyAlignment="1">
      <alignment wrapText="1"/>
    </xf>
    <xf numFmtId="0" fontId="80" fillId="0" borderId="0" xfId="0" applyFont="1" applyAlignment="1">
      <alignment vertical="top"/>
    </xf>
    <xf numFmtId="0" fontId="59" fillId="0" borderId="0" xfId="0" applyFont="1" applyAlignment="1">
      <alignment wrapText="1"/>
    </xf>
    <xf numFmtId="0" fontId="32" fillId="0" borderId="0" xfId="0" applyFont="1" applyAlignment="1">
      <alignment wrapText="1"/>
    </xf>
    <xf numFmtId="0" fontId="11" fillId="0" borderId="0" xfId="17" applyFont="1"/>
    <xf numFmtId="0" fontId="11" fillId="0" borderId="24" xfId="0" applyFont="1" applyBorder="1" applyAlignment="1">
      <alignment horizontal="left"/>
    </xf>
    <xf numFmtId="0" fontId="11" fillId="0" borderId="28" xfId="0" applyFont="1" applyBorder="1" applyAlignment="1">
      <alignment horizontal="left"/>
    </xf>
    <xf numFmtId="0" fontId="11" fillId="0" borderId="0" xfId="0" applyFont="1" applyAlignment="1">
      <alignment horizontal="left" vertical="top"/>
    </xf>
    <xf numFmtId="0" fontId="11" fillId="0" borderId="0" xfId="0" applyFont="1" applyAlignment="1">
      <alignment horizontal="center"/>
    </xf>
    <xf numFmtId="1" fontId="11" fillId="0" borderId="24" xfId="0" applyNumberFormat="1" applyFont="1" applyBorder="1" applyAlignment="1">
      <alignment horizontal="center"/>
    </xf>
    <xf numFmtId="1" fontId="11" fillId="0" borderId="28" xfId="0" applyNumberFormat="1" applyFont="1" applyBorder="1" applyAlignment="1">
      <alignment horizontal="center"/>
    </xf>
    <xf numFmtId="0" fontId="11" fillId="0" borderId="33" xfId="0" applyFont="1" applyBorder="1"/>
    <xf numFmtId="0" fontId="10" fillId="0" borderId="0" xfId="0" applyFont="1" applyAlignment="1">
      <alignment horizontal="center"/>
    </xf>
    <xf numFmtId="15" fontId="10" fillId="0" borderId="24" xfId="0" applyNumberFormat="1"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applyAlignment="1">
      <alignment horizontal="center"/>
    </xf>
    <xf numFmtId="0" fontId="10" fillId="0" borderId="0" xfId="0" applyFont="1" applyAlignment="1">
      <alignment horizontal="left" vertical="top"/>
    </xf>
    <xf numFmtId="0" fontId="10" fillId="0" borderId="33" xfId="0" applyFont="1" applyBorder="1"/>
    <xf numFmtId="15" fontId="10" fillId="0" borderId="24" xfId="0" quotePrefix="1" applyNumberFormat="1" applyFont="1" applyBorder="1" applyAlignment="1">
      <alignment horizontal="center" vertical="center"/>
    </xf>
    <xf numFmtId="0" fontId="10" fillId="0" borderId="0" xfId="0" applyFont="1" applyAlignment="1">
      <alignment vertical="top"/>
    </xf>
    <xf numFmtId="0" fontId="10" fillId="0" borderId="28" xfId="0" applyFont="1" applyBorder="1" applyAlignment="1">
      <alignment horizontal="center"/>
    </xf>
    <xf numFmtId="0" fontId="10" fillId="0" borderId="0" xfId="0" applyFont="1"/>
    <xf numFmtId="0" fontId="105" fillId="0" borderId="0" xfId="18" applyFont="1" applyAlignment="1">
      <alignment horizontal="center"/>
    </xf>
    <xf numFmtId="0" fontId="10" fillId="0" borderId="0" xfId="23" applyFont="1" applyAlignment="1">
      <alignment horizontal="center" vertical="center"/>
    </xf>
    <xf numFmtId="0" fontId="10" fillId="0" borderId="0" xfId="17" applyFont="1"/>
    <xf numFmtId="0" fontId="10" fillId="0" borderId="0" xfId="0" applyFont="1" applyAlignment="1">
      <alignment horizontal="left" vertical="top" wrapText="1"/>
    </xf>
    <xf numFmtId="0" fontId="10" fillId="0" borderId="24" xfId="0" applyFont="1" applyBorder="1" applyAlignment="1">
      <alignment horizontal="left"/>
    </xf>
    <xf numFmtId="15" fontId="10" fillId="0" borderId="28" xfId="0" applyNumberFormat="1" applyFont="1" applyBorder="1" applyAlignment="1">
      <alignment horizontal="center" vertical="center"/>
    </xf>
    <xf numFmtId="0" fontId="10" fillId="0" borderId="0" xfId="0" applyFont="1" applyAlignment="1">
      <alignment horizontal="left" vertical="center"/>
    </xf>
    <xf numFmtId="0" fontId="10" fillId="0" borderId="30" xfId="0" applyFont="1" applyBorder="1"/>
    <xf numFmtId="0" fontId="10" fillId="19" borderId="1" xfId="0" applyFont="1" applyFill="1" applyBorder="1" applyAlignment="1">
      <alignment horizontal="left" vertical="top" wrapText="1"/>
    </xf>
    <xf numFmtId="1" fontId="0" fillId="0" borderId="0" xfId="0" applyNumberFormat="1"/>
    <xf numFmtId="0" fontId="10" fillId="0" borderId="0" xfId="0" applyFont="1" applyAlignment="1">
      <alignment horizontal="left"/>
    </xf>
    <xf numFmtId="16" fontId="10" fillId="0" borderId="0" xfId="0" quotePrefix="1" applyNumberFormat="1" applyFont="1"/>
    <xf numFmtId="1" fontId="10" fillId="0" borderId="45" xfId="0" applyNumberFormat="1" applyFont="1" applyBorder="1" applyAlignment="1">
      <alignment horizontal="center" vertical="center"/>
    </xf>
    <xf numFmtId="1" fontId="10" fillId="0" borderId="46" xfId="0" applyNumberFormat="1" applyFont="1" applyBorder="1" applyAlignment="1">
      <alignment horizontal="center" vertical="center"/>
    </xf>
    <xf numFmtId="0" fontId="156" fillId="29" borderId="48" xfId="0" applyFont="1" applyFill="1" applyBorder="1" applyAlignment="1">
      <alignment horizontal="center" vertical="center" wrapText="1"/>
    </xf>
    <xf numFmtId="0" fontId="156" fillId="29" borderId="49" xfId="0" applyFont="1" applyFill="1" applyBorder="1" applyAlignment="1">
      <alignment horizontal="center" vertical="center" wrapText="1"/>
    </xf>
    <xf numFmtId="0" fontId="156" fillId="29" borderId="50" xfId="0" applyFont="1" applyFill="1" applyBorder="1" applyAlignment="1">
      <alignment horizontal="center" vertical="center" wrapText="1"/>
    </xf>
    <xf numFmtId="0" fontId="159" fillId="27" borderId="51" xfId="0" applyFont="1" applyFill="1" applyBorder="1" applyAlignment="1">
      <alignment horizontal="center" vertical="center" wrapText="1"/>
    </xf>
    <xf numFmtId="0" fontId="159" fillId="0" borderId="52" xfId="0" applyFont="1" applyBorder="1" applyAlignment="1">
      <alignment horizontal="center" vertical="center" wrapText="1"/>
    </xf>
    <xf numFmtId="0" fontId="159" fillId="27" borderId="52" xfId="0" applyFont="1" applyFill="1" applyBorder="1" applyAlignment="1">
      <alignment horizontal="center" vertical="center" wrapText="1"/>
    </xf>
    <xf numFmtId="0" fontId="159" fillId="0" borderId="51" xfId="0" applyFont="1" applyBorder="1" applyAlignment="1">
      <alignment horizontal="center" vertical="center" wrapText="1"/>
    </xf>
    <xf numFmtId="0" fontId="158" fillId="0" borderId="52" xfId="0" applyFont="1" applyBorder="1" applyAlignment="1">
      <alignment horizontal="left"/>
    </xf>
    <xf numFmtId="0" fontId="10" fillId="0" borderId="33" xfId="0" applyFont="1" applyBorder="1" applyAlignment="1">
      <alignment horizontal="left" vertical="center"/>
    </xf>
    <xf numFmtId="0" fontId="9" fillId="0" borderId="0" xfId="0" applyFont="1" applyAlignment="1">
      <alignment horizontal="left" vertical="top"/>
    </xf>
    <xf numFmtId="0" fontId="0" fillId="0" borderId="0" xfId="0" applyAlignment="1">
      <alignment horizontal="center" vertical="top"/>
    </xf>
    <xf numFmtId="0" fontId="9" fillId="22" borderId="0" xfId="0" applyFont="1" applyFill="1" applyAlignment="1">
      <alignment horizontal="left" vertical="top"/>
    </xf>
    <xf numFmtId="0" fontId="9" fillId="22" borderId="0" xfId="0" applyFont="1" applyFill="1" applyAlignment="1">
      <alignment horizontal="center" vertical="top"/>
    </xf>
    <xf numFmtId="0" fontId="9" fillId="0" borderId="18" xfId="0" applyFont="1" applyBorder="1" applyAlignment="1">
      <alignment horizontal="left" vertical="top"/>
    </xf>
    <xf numFmtId="0" fontId="9" fillId="0" borderId="18" xfId="0" applyFont="1" applyBorder="1" applyAlignment="1">
      <alignment horizontal="center" vertical="top"/>
    </xf>
    <xf numFmtId="0" fontId="0" fillId="0" borderId="16" xfId="0" applyBorder="1" applyAlignment="1">
      <alignment horizontal="left" vertical="top"/>
    </xf>
    <xf numFmtId="0" fontId="9" fillId="27" borderId="16" xfId="0" applyFont="1" applyFill="1" applyBorder="1" applyAlignment="1">
      <alignment horizontal="center" vertical="top"/>
    </xf>
    <xf numFmtId="0" fontId="9" fillId="27" borderId="16" xfId="0" applyFont="1" applyFill="1" applyBorder="1" applyAlignment="1">
      <alignment horizontal="left" vertical="top"/>
    </xf>
    <xf numFmtId="0" fontId="9" fillId="0" borderId="9" xfId="0" applyFont="1" applyBorder="1" applyAlignment="1">
      <alignment horizontal="left" vertical="top"/>
    </xf>
    <xf numFmtId="0" fontId="9" fillId="0" borderId="9" xfId="0" applyFont="1" applyBorder="1" applyAlignment="1">
      <alignment horizontal="center" vertical="top"/>
    </xf>
    <xf numFmtId="0" fontId="9" fillId="27" borderId="1" xfId="0" applyFont="1" applyFill="1" applyBorder="1" applyAlignment="1">
      <alignment horizontal="center" vertical="top"/>
    </xf>
    <xf numFmtId="0" fontId="9" fillId="27" borderId="1" xfId="0" applyFont="1" applyFill="1" applyBorder="1" applyAlignment="1">
      <alignment horizontal="left" vertical="top"/>
    </xf>
    <xf numFmtId="0" fontId="0" fillId="27" borderId="1" xfId="0" applyFill="1" applyBorder="1" applyAlignment="1">
      <alignment horizontal="left" vertical="top"/>
    </xf>
    <xf numFmtId="0" fontId="0" fillId="0" borderId="1" xfId="0" applyBorder="1" applyAlignment="1">
      <alignment horizontal="left" vertical="top"/>
    </xf>
    <xf numFmtId="0" fontId="0" fillId="27" borderId="1" xfId="0" applyFill="1" applyBorder="1" applyAlignment="1">
      <alignment horizontal="center" vertical="top"/>
    </xf>
    <xf numFmtId="0" fontId="9" fillId="0" borderId="1" xfId="0" applyFont="1" applyBorder="1" applyAlignment="1">
      <alignment horizontal="center" vertical="top"/>
    </xf>
    <xf numFmtId="0" fontId="9" fillId="0" borderId="1" xfId="0" applyFont="1" applyBorder="1" applyAlignment="1">
      <alignment horizontal="left" vertical="top"/>
    </xf>
    <xf numFmtId="0" fontId="9" fillId="11" borderId="0" xfId="0" applyFont="1" applyFill="1" applyAlignment="1">
      <alignment horizontal="left" vertical="top"/>
    </xf>
    <xf numFmtId="0" fontId="0" fillId="11" borderId="0" xfId="0" applyFill="1" applyAlignment="1">
      <alignment horizontal="center" vertical="top"/>
    </xf>
    <xf numFmtId="0" fontId="0" fillId="11" borderId="0" xfId="0" applyFill="1" applyAlignment="1">
      <alignment horizontal="left" vertical="top"/>
    </xf>
    <xf numFmtId="0" fontId="0" fillId="0" borderId="9" xfId="0" applyBorder="1" applyAlignment="1">
      <alignment horizontal="left" vertical="top"/>
    </xf>
    <xf numFmtId="0" fontId="0" fillId="0" borderId="18" xfId="0" applyBorder="1" applyAlignment="1">
      <alignment horizontal="left" vertical="top"/>
    </xf>
    <xf numFmtId="0" fontId="9" fillId="27" borderId="9" xfId="0" applyFont="1" applyFill="1" applyBorder="1" applyAlignment="1">
      <alignment horizontal="center" vertical="top"/>
    </xf>
    <xf numFmtId="0" fontId="9" fillId="27" borderId="9" xfId="0" applyFont="1" applyFill="1" applyBorder="1" applyAlignment="1">
      <alignment horizontal="left" vertical="top"/>
    </xf>
    <xf numFmtId="0" fontId="0" fillId="27" borderId="9" xfId="0" applyFill="1" applyBorder="1" applyAlignment="1">
      <alignment horizontal="left" vertical="top"/>
    </xf>
    <xf numFmtId="0" fontId="9" fillId="0" borderId="0" xfId="17" applyFont="1"/>
    <xf numFmtId="0" fontId="9" fillId="0" borderId="0" xfId="0" applyFont="1" applyAlignment="1">
      <alignment horizontal="center"/>
    </xf>
    <xf numFmtId="0" fontId="9" fillId="0" borderId="24" xfId="0" applyFont="1" applyBorder="1" applyAlignment="1">
      <alignment horizontal="center"/>
    </xf>
    <xf numFmtId="0" fontId="9" fillId="0" borderId="24" xfId="18" applyFont="1" applyBorder="1" applyAlignment="1">
      <alignment horizontal="center"/>
    </xf>
    <xf numFmtId="0" fontId="9" fillId="0" borderId="28" xfId="18" applyFont="1" applyBorder="1" applyAlignment="1">
      <alignment horizontal="center"/>
    </xf>
    <xf numFmtId="0" fontId="9" fillId="0" borderId="0" xfId="0" applyFont="1" applyAlignment="1">
      <alignment horizontal="left" vertical="top" wrapText="1"/>
    </xf>
    <xf numFmtId="0" fontId="149" fillId="0" borderId="0" xfId="23" applyFont="1" applyAlignment="1">
      <alignment horizontal="center"/>
    </xf>
    <xf numFmtId="0" fontId="8" fillId="0" borderId="0" xfId="0" applyFont="1" applyAlignment="1">
      <alignment horizontal="center"/>
    </xf>
    <xf numFmtId="0" fontId="8" fillId="0" borderId="0" xfId="0" applyFont="1" applyAlignment="1">
      <alignment horizontal="left" vertical="top" wrapText="1"/>
    </xf>
    <xf numFmtId="0" fontId="8" fillId="0" borderId="0" xfId="0" applyFont="1" applyAlignment="1">
      <alignment horizontal="left" vertical="top"/>
    </xf>
    <xf numFmtId="15" fontId="8" fillId="0" borderId="25" xfId="0" applyNumberFormat="1" applyFont="1" applyBorder="1" applyAlignment="1">
      <alignment horizontal="left"/>
    </xf>
    <xf numFmtId="0" fontId="8" fillId="0" borderId="25" xfId="0" applyFont="1" applyBorder="1" applyAlignment="1">
      <alignment horizontal="center"/>
    </xf>
    <xf numFmtId="0" fontId="8" fillId="0" borderId="25" xfId="0" quotePrefix="1" applyFont="1" applyBorder="1" applyAlignment="1">
      <alignment horizontal="center"/>
    </xf>
    <xf numFmtId="0" fontId="8" fillId="0" borderId="24" xfId="0" applyFont="1" applyBorder="1" applyAlignment="1">
      <alignment horizontal="center"/>
    </xf>
    <xf numFmtId="15" fontId="8" fillId="0" borderId="25" xfId="0" quotePrefix="1" applyNumberFormat="1" applyFont="1" applyBorder="1" applyAlignment="1">
      <alignment horizontal="left"/>
    </xf>
    <xf numFmtId="15" fontId="8" fillId="0" borderId="24" xfId="0" applyNumberFormat="1" applyFont="1" applyBorder="1" applyAlignment="1">
      <alignment horizontal="center" vertical="center"/>
    </xf>
    <xf numFmtId="15" fontId="8" fillId="0" borderId="24" xfId="0" applyNumberFormat="1" applyFont="1" applyBorder="1" applyAlignment="1">
      <alignment horizontal="left"/>
    </xf>
    <xf numFmtId="0" fontId="8" fillId="0" borderId="24" xfId="0" applyFont="1" applyBorder="1" applyAlignment="1">
      <alignment horizontal="center" vertical="center"/>
    </xf>
    <xf numFmtId="0" fontId="8" fillId="0" borderId="24" xfId="0" applyFont="1" applyBorder="1" applyAlignment="1">
      <alignment horizontal="left"/>
    </xf>
    <xf numFmtId="15" fontId="8" fillId="0" borderId="24" xfId="0" quotePrefix="1" applyNumberFormat="1" applyFont="1" applyBorder="1" applyAlignment="1">
      <alignment horizontal="center" vertical="center"/>
    </xf>
    <xf numFmtId="15" fontId="112" fillId="0" borderId="24" xfId="0" quotePrefix="1" applyNumberFormat="1" applyFont="1" applyBorder="1" applyAlignment="1">
      <alignment horizontal="center" vertical="center"/>
    </xf>
    <xf numFmtId="0" fontId="160" fillId="0" borderId="0" xfId="73"/>
    <xf numFmtId="0" fontId="160" fillId="0" borderId="1" xfId="73" applyBorder="1" applyAlignment="1">
      <alignment vertical="center" wrapText="1"/>
    </xf>
    <xf numFmtId="0" fontId="161" fillId="30" borderId="1" xfId="73" applyFont="1" applyFill="1" applyBorder="1" applyAlignment="1">
      <alignment horizontal="center"/>
    </xf>
    <xf numFmtId="15" fontId="149" fillId="0" borderId="31" xfId="0" applyNumberFormat="1" applyFont="1" applyBorder="1" applyAlignment="1">
      <alignment horizontal="center" vertical="center"/>
    </xf>
    <xf numFmtId="15" fontId="149" fillId="0" borderId="24" xfId="0" quotePrefix="1" applyNumberFormat="1" applyFont="1" applyBorder="1" applyAlignment="1">
      <alignment horizontal="center" vertical="center"/>
    </xf>
    <xf numFmtId="1" fontId="67" fillId="0" borderId="24" xfId="0" applyNumberFormat="1" applyFont="1" applyBorder="1" applyAlignment="1">
      <alignment horizontal="center" vertical="center"/>
    </xf>
    <xf numFmtId="15" fontId="49" fillId="0" borderId="24" xfId="0" applyNumberFormat="1" applyFont="1" applyBorder="1" applyAlignment="1">
      <alignment horizontal="center" vertical="center"/>
    </xf>
    <xf numFmtId="0" fontId="19" fillId="0" borderId="24" xfId="0" quotePrefix="1" applyFont="1" applyBorder="1" applyAlignment="1">
      <alignment horizontal="center" vertical="center"/>
    </xf>
    <xf numFmtId="15" fontId="70" fillId="0" borderId="24" xfId="0" applyNumberFormat="1" applyFont="1" applyBorder="1" applyAlignment="1">
      <alignment horizontal="center" vertical="center"/>
    </xf>
    <xf numFmtId="15" fontId="11" fillId="0" borderId="24" xfId="0" quotePrefix="1" applyNumberFormat="1" applyFont="1" applyBorder="1" applyAlignment="1">
      <alignment horizontal="center" vertical="center"/>
    </xf>
    <xf numFmtId="15" fontId="19" fillId="0" borderId="24" xfId="0" applyNumberFormat="1" applyFont="1" applyBorder="1" applyAlignment="1">
      <alignment horizontal="center" vertical="center"/>
    </xf>
    <xf numFmtId="15" fontId="67" fillId="0" borderId="24" xfId="0" applyNumberFormat="1" applyFont="1" applyBorder="1" applyAlignment="1">
      <alignment horizontal="center" vertical="center"/>
    </xf>
    <xf numFmtId="1" fontId="70" fillId="0" borderId="24" xfId="0" applyNumberFormat="1" applyFont="1" applyBorder="1" applyAlignment="1">
      <alignment horizontal="center" vertical="center"/>
    </xf>
    <xf numFmtId="2" fontId="11" fillId="0" borderId="24" xfId="0" quotePrefix="1" applyNumberFormat="1" applyFont="1" applyBorder="1" applyAlignment="1">
      <alignment horizontal="center" vertical="center"/>
    </xf>
    <xf numFmtId="15" fontId="11" fillId="0" borderId="24" xfId="0" applyNumberFormat="1" applyFont="1" applyBorder="1" applyAlignment="1">
      <alignment horizontal="center" vertical="center"/>
    </xf>
    <xf numFmtId="1" fontId="11" fillId="0" borderId="24" xfId="0" applyNumberFormat="1" applyFont="1" applyBorder="1" applyAlignment="1">
      <alignment horizontal="center" vertical="center"/>
    </xf>
    <xf numFmtId="1" fontId="71" fillId="0" borderId="24" xfId="0" applyNumberFormat="1" applyFont="1" applyBorder="1" applyAlignment="1">
      <alignment horizontal="center" vertical="center"/>
    </xf>
    <xf numFmtId="1" fontId="37" fillId="0" borderId="24" xfId="0" applyNumberFormat="1" applyFont="1" applyBorder="1" applyAlignment="1">
      <alignment horizontal="center" vertical="center"/>
    </xf>
    <xf numFmtId="15" fontId="32" fillId="0" borderId="24" xfId="0" applyNumberFormat="1" applyFont="1" applyBorder="1" applyAlignment="1">
      <alignment horizontal="center" vertical="center"/>
    </xf>
    <xf numFmtId="1" fontId="32" fillId="0" borderId="24" xfId="0" applyNumberFormat="1" applyFont="1" applyBorder="1" applyAlignment="1">
      <alignment horizontal="center" vertical="center"/>
    </xf>
    <xf numFmtId="1" fontId="19" fillId="0" borderId="24" xfId="0" quotePrefix="1" applyNumberFormat="1" applyFont="1" applyBorder="1" applyAlignment="1">
      <alignment horizontal="center" vertical="center"/>
    </xf>
    <xf numFmtId="15" fontId="20" fillId="0" borderId="24" xfId="0" applyNumberFormat="1" applyFont="1" applyBorder="1" applyAlignment="1">
      <alignment horizontal="center" vertical="center"/>
    </xf>
    <xf numFmtId="1" fontId="20" fillId="0" borderId="24" xfId="0" applyNumberFormat="1" applyFont="1" applyBorder="1" applyAlignment="1">
      <alignment horizontal="center" vertical="center"/>
    </xf>
    <xf numFmtId="1" fontId="59" fillId="0" borderId="24" xfId="0" applyNumberFormat="1" applyFont="1" applyBorder="1" applyAlignment="1">
      <alignment horizontal="center" vertical="center"/>
    </xf>
    <xf numFmtId="0" fontId="32" fillId="0" borderId="24" xfId="0" quotePrefix="1" applyFont="1" applyBorder="1" applyAlignment="1">
      <alignment horizontal="center" vertical="center"/>
    </xf>
    <xf numFmtId="15" fontId="11" fillId="0" borderId="24" xfId="0" applyNumberFormat="1" applyFont="1" applyBorder="1" applyAlignment="1">
      <alignment horizontal="center"/>
    </xf>
    <xf numFmtId="0" fontId="25" fillId="0" borderId="24" xfId="0" quotePrefix="1" applyFont="1" applyBorder="1" applyAlignment="1">
      <alignment horizontal="center"/>
    </xf>
    <xf numFmtId="0" fontId="37" fillId="0" borderId="24" xfId="0" applyFont="1" applyBorder="1" applyAlignment="1">
      <alignment horizontal="center" vertical="center"/>
    </xf>
    <xf numFmtId="15" fontId="60" fillId="0" borderId="24" xfId="0" applyNumberFormat="1" applyFont="1" applyBorder="1" applyAlignment="1">
      <alignment horizontal="center" vertical="center"/>
    </xf>
    <xf numFmtId="15" fontId="34" fillId="0" borderId="24" xfId="0" applyNumberFormat="1" applyFont="1" applyBorder="1" applyAlignment="1">
      <alignment horizontal="center" vertical="center"/>
    </xf>
    <xf numFmtId="15" fontId="9" fillId="0" borderId="24" xfId="0" quotePrefix="1" applyNumberFormat="1" applyFont="1" applyBorder="1" applyAlignment="1">
      <alignment horizontal="center" vertical="center"/>
    </xf>
    <xf numFmtId="15" fontId="26" fillId="0" borderId="24" xfId="0" applyNumberFormat="1" applyFont="1" applyBorder="1" applyAlignment="1">
      <alignment horizontal="center" vertical="center"/>
    </xf>
    <xf numFmtId="15" fontId="60" fillId="0" borderId="24" xfId="0" applyNumberFormat="1" applyFont="1" applyBorder="1" applyAlignment="1">
      <alignment horizontal="center"/>
    </xf>
    <xf numFmtId="15" fontId="9" fillId="0" borderId="24" xfId="0" quotePrefix="1" applyNumberFormat="1" applyFont="1" applyBorder="1" applyAlignment="1">
      <alignment horizontal="left"/>
    </xf>
    <xf numFmtId="15" fontId="20" fillId="0" borderId="24" xfId="0" applyNumberFormat="1" applyFont="1" applyBorder="1" applyAlignment="1">
      <alignment horizontal="center"/>
    </xf>
    <xf numFmtId="15" fontId="16" fillId="0" borderId="24" xfId="0" quotePrefix="1" applyNumberFormat="1" applyFont="1" applyBorder="1" applyAlignment="1">
      <alignment horizontal="center"/>
    </xf>
    <xf numFmtId="15" fontId="60" fillId="0" borderId="24" xfId="0" applyNumberFormat="1" applyFont="1" applyBorder="1" applyAlignment="1">
      <alignment horizontal="left"/>
    </xf>
    <xf numFmtId="15" fontId="9" fillId="0" borderId="24" xfId="0" quotePrefix="1" applyNumberFormat="1" applyFont="1" applyBorder="1" applyAlignment="1">
      <alignment horizontal="center"/>
    </xf>
    <xf numFmtId="15" fontId="57" fillId="0" borderId="24" xfId="0" applyNumberFormat="1" applyFont="1" applyBorder="1" applyAlignment="1">
      <alignment horizontal="center"/>
    </xf>
    <xf numFmtId="15" fontId="9" fillId="0" borderId="25" xfId="0" quotePrefix="1" applyNumberFormat="1" applyFont="1" applyBorder="1" applyAlignment="1">
      <alignment horizontal="left"/>
    </xf>
    <xf numFmtId="0" fontId="60" fillId="0" borderId="25" xfId="0" applyFont="1" applyBorder="1" applyAlignment="1">
      <alignment horizontal="center"/>
    </xf>
    <xf numFmtId="15" fontId="29" fillId="0" borderId="24" xfId="0" applyNumberFormat="1" applyFont="1" applyBorder="1" applyAlignment="1">
      <alignment horizontal="center"/>
    </xf>
    <xf numFmtId="15" fontId="47" fillId="0" borderId="0" xfId="18" applyNumberFormat="1" applyFont="1" applyAlignment="1">
      <alignment horizontal="center"/>
    </xf>
    <xf numFmtId="0" fontId="29" fillId="0" borderId="24" xfId="0" applyFont="1" applyBorder="1" applyAlignment="1">
      <alignment horizontal="center"/>
    </xf>
    <xf numFmtId="15" fontId="45" fillId="0" borderId="24" xfId="0" applyNumberFormat="1" applyFont="1" applyBorder="1" applyAlignment="1">
      <alignment horizontal="center"/>
    </xf>
    <xf numFmtId="15" fontId="60" fillId="0" borderId="25" xfId="0" applyNumberFormat="1" applyFont="1" applyBorder="1" applyAlignment="1">
      <alignment horizontal="left"/>
    </xf>
    <xf numFmtId="0" fontId="34" fillId="0" borderId="24"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xf>
    <xf numFmtId="15" fontId="7" fillId="0" borderId="24" xfId="0" quotePrefix="1" applyNumberFormat="1" applyFont="1" applyBorder="1" applyAlignment="1">
      <alignment horizontal="center" vertical="center"/>
    </xf>
    <xf numFmtId="0" fontId="7" fillId="19" borderId="1" xfId="0" applyFont="1" applyFill="1" applyBorder="1" applyAlignment="1">
      <alignment horizontal="left" vertical="top" wrapText="1"/>
    </xf>
    <xf numFmtId="0" fontId="7" fillId="0" borderId="24" xfId="0" quotePrefix="1" applyFont="1" applyBorder="1" applyAlignment="1">
      <alignment horizontal="center" vertical="center"/>
    </xf>
    <xf numFmtId="15" fontId="7" fillId="0" borderId="24" xfId="0" applyNumberFormat="1" applyFont="1" applyBorder="1" applyAlignment="1">
      <alignment horizontal="center" vertical="center"/>
    </xf>
    <xf numFmtId="1" fontId="7" fillId="0" borderId="24" xfId="0" quotePrefix="1" applyNumberFormat="1" applyFont="1" applyBorder="1" applyAlignment="1">
      <alignment horizontal="center" vertical="center"/>
    </xf>
    <xf numFmtId="0" fontId="7" fillId="20" borderId="0" xfId="0" applyFont="1" applyFill="1" applyAlignment="1">
      <alignment horizontal="center"/>
    </xf>
    <xf numFmtId="0" fontId="105" fillId="19" borderId="1" xfId="0" applyFont="1" applyFill="1" applyBorder="1" applyAlignment="1">
      <alignment vertical="top" wrapText="1"/>
    </xf>
    <xf numFmtId="15" fontId="7" fillId="0" borderId="24" xfId="0" quotePrefix="1" applyNumberFormat="1" applyFont="1" applyBorder="1" applyAlignment="1">
      <alignment horizontal="center"/>
    </xf>
    <xf numFmtId="0" fontId="7" fillId="0" borderId="24" xfId="0" quotePrefix="1" applyFont="1" applyBorder="1" applyAlignment="1">
      <alignment horizontal="center"/>
    </xf>
    <xf numFmtId="0" fontId="7" fillId="0" borderId="0" xfId="0" applyFont="1" applyAlignment="1">
      <alignment horizontal="left" vertical="top" wrapText="1"/>
    </xf>
    <xf numFmtId="0" fontId="7" fillId="0" borderId="0" xfId="0" applyFont="1"/>
    <xf numFmtId="0" fontId="7" fillId="0" borderId="31" xfId="0" applyFont="1" applyBorder="1" applyAlignment="1">
      <alignment horizontal="center"/>
    </xf>
    <xf numFmtId="0" fontId="7" fillId="0" borderId="24" xfId="0" applyFont="1" applyBorder="1" applyAlignment="1">
      <alignment horizontal="center"/>
    </xf>
    <xf numFmtId="0" fontId="7" fillId="0" borderId="28" xfId="0" applyFont="1" applyBorder="1" applyAlignment="1">
      <alignment horizontal="center"/>
    </xf>
    <xf numFmtId="0" fontId="7" fillId="0" borderId="0" xfId="17" applyFont="1"/>
    <xf numFmtId="0" fontId="7" fillId="21" borderId="0" xfId="0" applyFont="1" applyFill="1" applyAlignment="1">
      <alignment horizontal="center"/>
    </xf>
    <xf numFmtId="0" fontId="6" fillId="0" borderId="0" xfId="0" applyFont="1" applyAlignment="1">
      <alignment horizontal="left" vertical="top"/>
    </xf>
    <xf numFmtId="0" fontId="6" fillId="0" borderId="0" xfId="0" applyFont="1" applyAlignment="1">
      <alignment horizontal="center"/>
    </xf>
    <xf numFmtId="15" fontId="6" fillId="0" borderId="24" xfId="0" quotePrefix="1" applyNumberFormat="1" applyFont="1" applyBorder="1" applyAlignment="1">
      <alignment horizontal="center" vertical="center"/>
    </xf>
    <xf numFmtId="0" fontId="6" fillId="0" borderId="24" xfId="0" quotePrefix="1" applyFont="1" applyBorder="1" applyAlignment="1">
      <alignment horizontal="center" vertical="center"/>
    </xf>
    <xf numFmtId="0" fontId="6" fillId="19" borderId="1" xfId="0" applyFont="1" applyFill="1" applyBorder="1" applyAlignment="1">
      <alignment horizontal="left" vertical="top" wrapText="1"/>
    </xf>
    <xf numFmtId="2" fontId="7" fillId="0" borderId="24" xfId="0" quotePrefix="1" applyNumberFormat="1" applyFont="1" applyBorder="1" applyAlignment="1">
      <alignment horizontal="center" vertical="center"/>
    </xf>
    <xf numFmtId="0" fontId="6" fillId="0" borderId="0" xfId="17" applyFont="1"/>
    <xf numFmtId="1" fontId="6" fillId="0" borderId="24" xfId="0" quotePrefix="1" applyNumberFormat="1" applyFont="1" applyBorder="1" applyAlignment="1">
      <alignment horizontal="center" vertical="center"/>
    </xf>
    <xf numFmtId="0" fontId="6" fillId="21" borderId="0" xfId="0" applyFont="1" applyFill="1" applyAlignment="1">
      <alignment horizontal="center"/>
    </xf>
    <xf numFmtId="0" fontId="6" fillId="0" borderId="0" xfId="0" applyFont="1" applyAlignment="1">
      <alignment horizontal="left" vertical="top" wrapText="1"/>
    </xf>
    <xf numFmtId="0" fontId="110" fillId="22" borderId="0" xfId="0" applyFont="1" applyFill="1" applyAlignment="1">
      <alignment horizontal="left" vertical="top"/>
    </xf>
    <xf numFmtId="0" fontId="162" fillId="22" borderId="0" xfId="0" applyFont="1" applyFill="1" applyAlignment="1">
      <alignment horizontal="left" vertical="top" wrapText="1" readingOrder="1"/>
    </xf>
    <xf numFmtId="0" fontId="105" fillId="0" borderId="0" xfId="0" applyFont="1" applyAlignment="1">
      <alignment horizontal="left" vertical="top"/>
    </xf>
    <xf numFmtId="0" fontId="163" fillId="0" borderId="1" xfId="0" applyFont="1" applyBorder="1" applyAlignment="1">
      <alignment horizontal="left" vertical="top" wrapText="1"/>
    </xf>
    <xf numFmtId="0" fontId="163" fillId="0" borderId="1" xfId="0" applyFont="1" applyBorder="1" applyAlignment="1">
      <alignment horizontal="left" vertical="top"/>
    </xf>
    <xf numFmtId="0" fontId="108" fillId="0" borderId="1" xfId="0" applyFont="1" applyBorder="1" applyAlignment="1">
      <alignment horizontal="left" vertical="top" wrapText="1"/>
    </xf>
    <xf numFmtId="0" fontId="108" fillId="0" borderId="1" xfId="0" applyFont="1" applyBorder="1" applyAlignment="1">
      <alignment horizontal="left" vertical="top"/>
    </xf>
    <xf numFmtId="0" fontId="162" fillId="0" borderId="1" xfId="0" applyFont="1" applyBorder="1" applyAlignment="1">
      <alignment horizontal="left" vertical="top" wrapText="1"/>
    </xf>
    <xf numFmtId="1" fontId="10" fillId="0" borderId="24" xfId="0" applyNumberFormat="1" applyFont="1" applyBorder="1" applyAlignment="1">
      <alignment horizontal="left" vertical="center" indent="3"/>
    </xf>
    <xf numFmtId="0" fontId="5" fillId="0" borderId="0" xfId="0" applyFont="1" applyAlignment="1">
      <alignment horizontal="center"/>
    </xf>
    <xf numFmtId="0" fontId="5" fillId="0" borderId="0" xfId="0" applyFont="1" applyAlignment="1">
      <alignment horizontal="left" vertical="top"/>
    </xf>
    <xf numFmtId="0" fontId="5" fillId="0" borderId="0" xfId="17" applyFont="1"/>
    <xf numFmtId="1" fontId="5" fillId="0" borderId="24" xfId="0" applyNumberFormat="1" applyFont="1" applyBorder="1" applyAlignment="1">
      <alignment horizontal="center" vertical="center"/>
    </xf>
    <xf numFmtId="0" fontId="5" fillId="0" borderId="24" xfId="0" applyFont="1" applyBorder="1" applyAlignment="1">
      <alignment horizontal="left"/>
    </xf>
    <xf numFmtId="0" fontId="5" fillId="0" borderId="28" xfId="0" applyFont="1" applyBorder="1" applyAlignment="1">
      <alignment horizontal="left"/>
    </xf>
    <xf numFmtId="0" fontId="5" fillId="0" borderId="0" xfId="0" applyFont="1" applyAlignment="1">
      <alignment horizontal="left" vertical="top" wrapText="1"/>
    </xf>
    <xf numFmtId="0" fontId="5" fillId="23" borderId="0" xfId="0" applyFont="1" applyFill="1" applyAlignment="1">
      <alignment horizontal="center"/>
    </xf>
    <xf numFmtId="0" fontId="5" fillId="0" borderId="0" xfId="0" applyFont="1"/>
    <xf numFmtId="15" fontId="5" fillId="0" borderId="0" xfId="0" applyNumberFormat="1" applyFont="1" applyAlignment="1">
      <alignment horizontal="center" vertical="center"/>
    </xf>
    <xf numFmtId="15" fontId="112" fillId="0" borderId="0" xfId="0" applyNumberFormat="1" applyFont="1" applyAlignment="1">
      <alignment horizontal="center" vertical="center"/>
    </xf>
    <xf numFmtId="0" fontId="112" fillId="0" borderId="31" xfId="0" applyFont="1" applyBorder="1" applyAlignment="1">
      <alignment horizontal="center" vertical="center"/>
    </xf>
    <xf numFmtId="15" fontId="5" fillId="0" borderId="24" xfId="0" applyNumberFormat="1" applyFont="1" applyBorder="1" applyAlignment="1">
      <alignment horizontal="left"/>
    </xf>
    <xf numFmtId="15" fontId="5" fillId="0" borderId="24" xfId="0" applyNumberFormat="1" applyFont="1" applyBorder="1" applyAlignment="1">
      <alignment horizontal="center" vertical="center"/>
    </xf>
    <xf numFmtId="0" fontId="4" fillId="19" borderId="1" xfId="0" applyFont="1" applyFill="1" applyBorder="1" applyAlignment="1">
      <alignment horizontal="left" vertical="top" wrapText="1"/>
    </xf>
    <xf numFmtId="0" fontId="4" fillId="0" borderId="0" xfId="0" applyFont="1" applyAlignment="1">
      <alignment horizontal="center"/>
    </xf>
    <xf numFmtId="15" fontId="4" fillId="0" borderId="24" xfId="0" applyNumberFormat="1" applyFont="1" applyBorder="1" applyAlignment="1">
      <alignment horizontal="center" vertical="center"/>
    </xf>
    <xf numFmtId="1" fontId="4" fillId="0" borderId="24" xfId="0" applyNumberFormat="1" applyFont="1" applyBorder="1" applyAlignment="1">
      <alignment horizontal="center" vertical="center"/>
    </xf>
    <xf numFmtId="15" fontId="4" fillId="0" borderId="24" xfId="0" applyNumberFormat="1" applyFont="1" applyBorder="1" applyAlignment="1">
      <alignment horizontal="center"/>
    </xf>
    <xf numFmtId="0" fontId="4" fillId="0" borderId="28" xfId="0" applyFont="1" applyBorder="1" applyAlignment="1">
      <alignment horizontal="left" vertical="center"/>
    </xf>
    <xf numFmtId="0" fontId="4" fillId="0" borderId="0" xfId="17" applyFont="1"/>
    <xf numFmtId="0" fontId="150" fillId="0" borderId="4" xfId="23" applyFont="1" applyBorder="1" applyAlignment="1">
      <alignment horizontal="center"/>
    </xf>
    <xf numFmtId="0" fontId="4" fillId="0" borderId="24" xfId="0" applyFont="1" applyBorder="1" applyAlignment="1">
      <alignment horizontal="center"/>
    </xf>
    <xf numFmtId="0" fontId="4" fillId="0" borderId="0" xfId="0" applyFont="1" applyAlignment="1">
      <alignment horizontal="left" vertical="top" wrapText="1"/>
    </xf>
    <xf numFmtId="0" fontId="160" fillId="27" borderId="1" xfId="73" applyFill="1" applyBorder="1" applyAlignment="1">
      <alignment vertical="center" wrapText="1"/>
    </xf>
    <xf numFmtId="0" fontId="160" fillId="31" borderId="1" xfId="73" applyFill="1" applyBorder="1" applyAlignment="1">
      <alignment vertical="center" wrapText="1"/>
    </xf>
    <xf numFmtId="0" fontId="13" fillId="0" borderId="0" xfId="0" applyFont="1"/>
    <xf numFmtId="0" fontId="22" fillId="0" borderId="0" xfId="18" applyFont="1" applyAlignment="1">
      <alignment vertical="top"/>
    </xf>
    <xf numFmtId="0" fontId="29" fillId="0" borderId="0" xfId="18" applyFont="1" applyAlignment="1">
      <alignment vertical="top"/>
    </xf>
    <xf numFmtId="0" fontId="45" fillId="0" borderId="0" xfId="18" applyFont="1" applyAlignment="1">
      <alignment vertical="top"/>
    </xf>
    <xf numFmtId="0" fontId="12" fillId="0" borderId="0" xfId="0" applyFont="1"/>
    <xf numFmtId="0" fontId="54" fillId="0" borderId="0" xfId="18" applyFont="1" applyAlignment="1">
      <alignment vertical="top"/>
    </xf>
    <xf numFmtId="0" fontId="16" fillId="0" borderId="0" xfId="0" applyFont="1"/>
    <xf numFmtId="0" fontId="29" fillId="0" borderId="0" xfId="0" applyFont="1"/>
    <xf numFmtId="0" fontId="54" fillId="0" borderId="0" xfId="0" applyFont="1"/>
    <xf numFmtId="0" fontId="3" fillId="0" borderId="0" xfId="0" applyFont="1" applyAlignment="1">
      <alignment horizontal="center"/>
    </xf>
    <xf numFmtId="15" fontId="96" fillId="0" borderId="24" xfId="18" applyNumberFormat="1" applyBorder="1"/>
    <xf numFmtId="0" fontId="13" fillId="0" borderId="24" xfId="18" quotePrefix="1" applyFont="1" applyBorder="1" applyAlignment="1">
      <alignment horizontal="center"/>
    </xf>
    <xf numFmtId="0" fontId="3" fillId="0" borderId="0" xfId="17" applyFont="1"/>
    <xf numFmtId="15" fontId="13" fillId="0" borderId="24" xfId="0" quotePrefix="1" applyNumberFormat="1" applyFont="1" applyBorder="1" applyAlignment="1">
      <alignment horizontal="center"/>
    </xf>
    <xf numFmtId="0" fontId="3" fillId="0" borderId="31" xfId="0" applyFont="1" applyBorder="1" applyAlignment="1">
      <alignment horizontal="center"/>
    </xf>
    <xf numFmtId="0" fontId="38" fillId="0" borderId="0" xfId="0" applyFont="1"/>
    <xf numFmtId="0" fontId="48" fillId="0" borderId="0" xfId="0" applyFont="1"/>
    <xf numFmtId="0" fontId="27" fillId="0" borderId="0" xfId="0" applyFont="1"/>
    <xf numFmtId="0" fontId="31" fillId="0" borderId="0" xfId="0" applyFont="1"/>
    <xf numFmtId="0" fontId="10" fillId="0" borderId="16" xfId="0" applyFont="1" applyBorder="1" applyAlignment="1">
      <alignment vertical="top" wrapText="1"/>
    </xf>
    <xf numFmtId="0" fontId="6" fillId="0" borderId="16" xfId="0" applyFont="1" applyBorder="1" applyAlignment="1">
      <alignment vertical="top" wrapText="1"/>
    </xf>
    <xf numFmtId="0" fontId="6" fillId="0" borderId="0" xfId="0" applyFont="1" applyAlignment="1">
      <alignment vertical="top"/>
    </xf>
    <xf numFmtId="0" fontId="60" fillId="0" borderId="28" xfId="0" applyFont="1" applyBorder="1" applyAlignment="1">
      <alignment horizontal="center"/>
    </xf>
    <xf numFmtId="0" fontId="57" fillId="0" borderId="42" xfId="0" applyFont="1" applyBorder="1"/>
    <xf numFmtId="0" fontId="25" fillId="0" borderId="42" xfId="0" applyFont="1" applyBorder="1"/>
    <xf numFmtId="0" fontId="10" fillId="0" borderId="16" xfId="0" applyFont="1" applyBorder="1" applyAlignment="1">
      <alignment horizontal="left" vertical="top"/>
    </xf>
    <xf numFmtId="0" fontId="149" fillId="0" borderId="16" xfId="0" applyFont="1" applyBorder="1" applyAlignment="1">
      <alignment horizontal="left" vertical="top"/>
    </xf>
    <xf numFmtId="0" fontId="7" fillId="0" borderId="16" xfId="0" applyFont="1" applyBorder="1" applyAlignment="1">
      <alignment horizontal="left" vertical="top"/>
    </xf>
    <xf numFmtId="0" fontId="25" fillId="0" borderId="16" xfId="0" applyFont="1" applyBorder="1" applyAlignment="1">
      <alignment horizontal="left" vertical="top"/>
    </xf>
    <xf numFmtId="0" fontId="28" fillId="0" borderId="16" xfId="0" applyFont="1" applyBorder="1" applyAlignment="1">
      <alignment horizontal="left" vertical="top"/>
    </xf>
    <xf numFmtId="0" fontId="19" fillId="0" borderId="16" xfId="0" applyFont="1" applyBorder="1" applyAlignment="1">
      <alignment horizontal="left" vertical="top"/>
    </xf>
    <xf numFmtId="0" fontId="15" fillId="0" borderId="16" xfId="0" applyFont="1" applyBorder="1" applyAlignment="1">
      <alignment horizontal="left" vertical="top"/>
    </xf>
    <xf numFmtId="0" fontId="80" fillId="0" borderId="0" xfId="0" applyFont="1" applyAlignment="1">
      <alignment horizontal="left" vertical="top"/>
    </xf>
    <xf numFmtId="0" fontId="83" fillId="0" borderId="0" xfId="0" applyFont="1" applyAlignment="1">
      <alignment vertical="top"/>
    </xf>
    <xf numFmtId="0" fontId="31" fillId="0" borderId="0" xfId="0" applyFont="1" applyAlignment="1">
      <alignment horizontal="left" vertical="top"/>
    </xf>
    <xf numFmtId="0" fontId="64" fillId="0" borderId="0" xfId="0" applyFont="1" applyAlignment="1">
      <alignment horizontal="left" vertical="top"/>
    </xf>
    <xf numFmtId="0" fontId="61" fillId="0" borderId="0" xfId="0" applyFont="1" applyAlignment="1">
      <alignment horizontal="left" vertical="top"/>
    </xf>
    <xf numFmtId="0" fontId="15" fillId="0" borderId="0" xfId="0" applyFont="1"/>
    <xf numFmtId="0" fontId="45" fillId="0" borderId="0" xfId="0" applyFont="1" applyAlignment="1">
      <alignment vertical="top"/>
    </xf>
    <xf numFmtId="0" fontId="11" fillId="0" borderId="0" xfId="0" applyFont="1" applyAlignment="1">
      <alignment wrapText="1"/>
    </xf>
    <xf numFmtId="0" fontId="11" fillId="0" borderId="0" xfId="0" applyFont="1"/>
    <xf numFmtId="0" fontId="11" fillId="0" borderId="0" xfId="0" applyFont="1" applyAlignment="1">
      <alignment vertical="top"/>
    </xf>
    <xf numFmtId="0" fontId="25" fillId="0" borderId="0" xfId="0" applyFont="1" applyAlignment="1">
      <alignment wrapText="1"/>
    </xf>
    <xf numFmtId="0" fontId="62" fillId="0" borderId="0" xfId="0" applyFont="1"/>
    <xf numFmtId="0" fontId="55" fillId="0" borderId="0" xfId="0" applyFont="1" applyAlignment="1">
      <alignment wrapText="1"/>
    </xf>
    <xf numFmtId="0" fontId="17" fillId="0" borderId="0" xfId="0" applyFont="1" applyAlignment="1">
      <alignment wrapText="1"/>
    </xf>
    <xf numFmtId="0" fontId="12" fillId="0" borderId="0" xfId="0" applyFont="1" applyAlignment="1">
      <alignment wrapText="1"/>
    </xf>
    <xf numFmtId="0" fontId="55" fillId="0" borderId="0" xfId="0" applyFont="1"/>
    <xf numFmtId="0" fontId="7" fillId="0" borderId="0" xfId="0" applyFont="1" applyAlignment="1">
      <alignment wrapText="1"/>
    </xf>
    <xf numFmtId="0" fontId="27" fillId="0" borderId="0" xfId="0" applyFont="1" applyAlignment="1">
      <alignment wrapText="1"/>
    </xf>
    <xf numFmtId="0" fontId="39" fillId="0" borderId="0" xfId="0" applyFont="1" applyAlignment="1">
      <alignment wrapText="1"/>
    </xf>
    <xf numFmtId="0" fontId="23" fillId="0" borderId="0" xfId="0" applyFont="1" applyAlignment="1">
      <alignment vertical="top" wrapText="1"/>
    </xf>
    <xf numFmtId="0" fontId="20" fillId="0" borderId="0" xfId="0" applyFont="1" applyAlignment="1">
      <alignment vertical="top" wrapText="1"/>
    </xf>
    <xf numFmtId="0" fontId="20" fillId="0" borderId="16" xfId="0" applyFont="1" applyBorder="1" applyAlignment="1">
      <alignment vertical="top" wrapText="1"/>
    </xf>
    <xf numFmtId="0" fontId="71" fillId="0" borderId="0" xfId="0" applyFont="1" applyAlignment="1">
      <alignment vertical="top" wrapText="1"/>
    </xf>
    <xf numFmtId="0" fontId="10" fillId="0" borderId="16" xfId="0" applyFont="1" applyBorder="1" applyAlignment="1">
      <alignment vertical="top"/>
    </xf>
    <xf numFmtId="0" fontId="8" fillId="0" borderId="0" xfId="0" applyFont="1"/>
    <xf numFmtId="15" fontId="45" fillId="0" borderId="0" xfId="0" applyNumberFormat="1" applyFont="1" applyAlignment="1">
      <alignment horizontal="center"/>
    </xf>
    <xf numFmtId="1" fontId="61" fillId="0" borderId="0" xfId="0" applyNumberFormat="1" applyFont="1" applyAlignment="1">
      <alignment horizontal="center" vertical="center"/>
    </xf>
    <xf numFmtId="0" fontId="96" fillId="0" borderId="0" xfId="17" applyAlignment="1">
      <alignment vertical="center"/>
    </xf>
    <xf numFmtId="0" fontId="110" fillId="11" borderId="1" xfId="18" applyFont="1" applyFill="1" applyBorder="1" applyAlignment="1">
      <alignment horizontal="left" vertical="center"/>
    </xf>
    <xf numFmtId="0" fontId="108" fillId="4" borderId="1" xfId="1" applyFont="1" applyFill="1" applyBorder="1" applyAlignment="1">
      <alignment horizontal="left" vertical="center" wrapText="1"/>
    </xf>
    <xf numFmtId="0" fontId="108" fillId="5" borderId="1" xfId="1" applyFont="1" applyFill="1" applyBorder="1" applyAlignment="1">
      <alignment horizontal="left" vertical="center" wrapText="1"/>
    </xf>
    <xf numFmtId="0" fontId="108" fillId="10" borderId="1" xfId="1" applyFont="1" applyFill="1" applyBorder="1" applyAlignment="1">
      <alignment horizontal="left" vertical="center" wrapText="1"/>
    </xf>
    <xf numFmtId="0" fontId="108" fillId="16" borderId="2" xfId="1" applyFont="1" applyFill="1" applyBorder="1" applyAlignment="1">
      <alignment horizontal="left" vertical="center" wrapText="1"/>
    </xf>
    <xf numFmtId="0" fontId="108" fillId="16" borderId="1" xfId="1" applyFont="1" applyFill="1" applyBorder="1" applyAlignment="1">
      <alignment horizontal="left" vertical="center" wrapText="1"/>
    </xf>
    <xf numFmtId="0" fontId="108" fillId="13" borderId="3" xfId="1" applyFont="1" applyFill="1" applyBorder="1" applyAlignment="1">
      <alignment horizontal="left" vertical="center" wrapText="1"/>
    </xf>
    <xf numFmtId="0" fontId="96" fillId="0" borderId="0" xfId="18" applyAlignment="1">
      <alignment horizontal="left" vertical="center"/>
    </xf>
    <xf numFmtId="0" fontId="96" fillId="0" borderId="0" xfId="18" applyAlignment="1">
      <alignment vertical="center"/>
    </xf>
    <xf numFmtId="0" fontId="116" fillId="23" borderId="1" xfId="1" quotePrefix="1" applyFont="1" applyFill="1" applyBorder="1" applyAlignment="1">
      <alignment horizontal="left" vertical="top" wrapText="1"/>
    </xf>
    <xf numFmtId="0" fontId="110" fillId="14" borderId="2" xfId="18" applyFont="1" applyFill="1" applyBorder="1" applyAlignment="1">
      <alignment horizontal="left" vertical="top"/>
    </xf>
    <xf numFmtId="0" fontId="110" fillId="3" borderId="2" xfId="18" applyFont="1" applyFill="1" applyBorder="1" applyAlignment="1">
      <alignment horizontal="left" vertical="top"/>
    </xf>
    <xf numFmtId="0" fontId="110" fillId="11" borderId="2" xfId="18" applyFont="1" applyFill="1" applyBorder="1" applyAlignment="1">
      <alignment horizontal="left" vertical="top"/>
    </xf>
    <xf numFmtId="0" fontId="110" fillId="15" borderId="2" xfId="18" applyFont="1" applyFill="1" applyBorder="1" applyAlignment="1">
      <alignment horizontal="left" vertical="top"/>
    </xf>
    <xf numFmtId="0" fontId="73" fillId="0" borderId="53" xfId="0" applyFont="1" applyBorder="1" applyAlignment="1">
      <alignment vertical="top"/>
    </xf>
    <xf numFmtId="0" fontId="129" fillId="12" borderId="4" xfId="1" quotePrefix="1" applyFont="1" applyFill="1" applyBorder="1" applyAlignment="1">
      <alignment horizontal="left" vertical="top" wrapText="1"/>
    </xf>
    <xf numFmtId="0" fontId="117" fillId="0" borderId="4" xfId="23" applyFont="1" applyBorder="1" applyAlignment="1">
      <alignment horizontal="left" vertical="top" wrapText="1"/>
    </xf>
    <xf numFmtId="0" fontId="16" fillId="19" borderId="4" xfId="0" applyFont="1" applyFill="1" applyBorder="1" applyAlignment="1">
      <alignment horizontal="left" vertical="top" wrapText="1"/>
    </xf>
    <xf numFmtId="0" fontId="74" fillId="0" borderId="4" xfId="0" applyFont="1" applyBorder="1" applyAlignment="1">
      <alignment horizontal="center"/>
    </xf>
    <xf numFmtId="0" fontId="84" fillId="0" borderId="4" xfId="0" applyFont="1" applyBorder="1" applyAlignment="1">
      <alignment horizontal="center"/>
    </xf>
    <xf numFmtId="0" fontId="85" fillId="0" borderId="54" xfId="23" applyFont="1" applyBorder="1" applyAlignment="1">
      <alignment horizontal="left" vertical="top"/>
    </xf>
    <xf numFmtId="0" fontId="0" fillId="0" borderId="16" xfId="0" applyBorder="1" applyAlignment="1">
      <alignment vertical="top"/>
    </xf>
    <xf numFmtId="0" fontId="84" fillId="0" borderId="9" xfId="0" applyFont="1" applyBorder="1" applyAlignment="1">
      <alignment horizontal="center"/>
    </xf>
    <xf numFmtId="0" fontId="110" fillId="14" borderId="2" xfId="18" applyFont="1" applyFill="1" applyBorder="1" applyAlignment="1">
      <alignment horizontal="left" vertical="center"/>
    </xf>
    <xf numFmtId="0" fontId="108" fillId="5" borderId="4" xfId="1" applyFont="1" applyFill="1" applyBorder="1" applyAlignment="1">
      <alignment horizontal="left" vertical="center" wrapText="1"/>
    </xf>
    <xf numFmtId="0" fontId="108" fillId="5" borderId="2" xfId="1" applyFont="1" applyFill="1" applyBorder="1" applyAlignment="1">
      <alignment horizontal="left" vertical="center" wrapText="1"/>
    </xf>
    <xf numFmtId="0" fontId="2" fillId="0" borderId="0" xfId="0" applyFont="1" applyAlignment="1">
      <alignment horizontal="center"/>
    </xf>
    <xf numFmtId="0" fontId="116" fillId="23" borderId="4" xfId="1" quotePrefix="1" applyFont="1" applyFill="1" applyBorder="1" applyAlignment="1">
      <alignment horizontal="left" vertical="top" wrapText="1"/>
    </xf>
    <xf numFmtId="0" fontId="116" fillId="23" borderId="1" xfId="1" quotePrefix="1" applyFont="1" applyFill="1" applyBorder="1" applyAlignment="1" applyProtection="1">
      <alignment horizontal="left" vertical="top" wrapText="1"/>
      <protection locked="0"/>
    </xf>
    <xf numFmtId="0" fontId="110" fillId="11" borderId="1" xfId="18" applyFont="1" applyFill="1" applyBorder="1" applyAlignment="1">
      <alignment vertical="center"/>
    </xf>
    <xf numFmtId="0" fontId="108" fillId="23" borderId="1" xfId="1" applyFont="1" applyFill="1" applyBorder="1" applyAlignment="1">
      <alignment horizontal="left" vertical="top" wrapText="1"/>
    </xf>
    <xf numFmtId="0" fontId="116" fillId="23" borderId="1" xfId="1" applyFont="1" applyFill="1" applyBorder="1" applyAlignment="1">
      <alignment horizontal="left" vertical="top" wrapText="1"/>
    </xf>
    <xf numFmtId="0" fontId="108" fillId="23" borderId="1" xfId="1" quotePrefix="1" applyFont="1" applyFill="1" applyBorder="1" applyAlignment="1">
      <alignment horizontal="left" vertical="top" wrapText="1"/>
    </xf>
    <xf numFmtId="0" fontId="84" fillId="7" borderId="4" xfId="0" applyFont="1" applyFill="1" applyBorder="1" applyAlignment="1">
      <alignment horizontal="center"/>
    </xf>
    <xf numFmtId="0" fontId="105" fillId="23" borderId="0" xfId="18" applyFont="1" applyFill="1" applyAlignment="1">
      <alignment horizontal="left" vertical="top"/>
    </xf>
    <xf numFmtId="0" fontId="106" fillId="0" borderId="0" xfId="18" applyFont="1" applyAlignment="1">
      <alignment vertical="top" wrapText="1"/>
    </xf>
    <xf numFmtId="0" fontId="119" fillId="23" borderId="1" xfId="19" quotePrefix="1" applyFont="1" applyFill="1" applyBorder="1" applyAlignment="1">
      <alignment horizontal="left" vertical="top" wrapText="1"/>
    </xf>
    <xf numFmtId="0" fontId="116" fillId="23" borderId="1" xfId="19" applyFont="1" applyFill="1" applyBorder="1" applyAlignment="1">
      <alignment horizontal="left" vertical="top" wrapText="1"/>
    </xf>
    <xf numFmtId="0" fontId="121" fillId="23" borderId="1" xfId="1" applyFont="1" applyFill="1" applyBorder="1" applyAlignment="1">
      <alignment horizontal="left" vertical="top" wrapText="1"/>
    </xf>
    <xf numFmtId="0" fontId="108" fillId="17" borderId="9" xfId="1" quotePrefix="1" applyFont="1" applyFill="1" applyBorder="1" applyAlignment="1">
      <alignment horizontal="left" vertical="top" wrapText="1"/>
    </xf>
    <xf numFmtId="0" fontId="105" fillId="17" borderId="1" xfId="18" applyFont="1" applyFill="1" applyBorder="1" applyAlignment="1" applyProtection="1">
      <alignment horizontal="left" vertical="top"/>
      <protection locked="0"/>
    </xf>
    <xf numFmtId="0" fontId="119" fillId="23" borderId="1" xfId="1" applyFont="1" applyFill="1" applyBorder="1" applyAlignment="1">
      <alignment horizontal="left" vertical="top" wrapText="1"/>
    </xf>
    <xf numFmtId="0" fontId="2" fillId="0" borderId="0" xfId="17" applyFont="1"/>
    <xf numFmtId="0" fontId="2" fillId="0" borderId="0" xfId="0" applyFont="1"/>
    <xf numFmtId="0" fontId="0" fillId="0" borderId="21" xfId="0" applyBorder="1" applyAlignment="1">
      <alignment horizontal="left" vertical="top" wrapText="1"/>
    </xf>
    <xf numFmtId="0" fontId="45" fillId="0" borderId="8" xfId="0" applyFont="1" applyBorder="1" applyAlignment="1">
      <alignment horizontal="center"/>
    </xf>
    <xf numFmtId="0" fontId="16" fillId="0" borderId="8" xfId="0" applyFont="1" applyBorder="1" applyAlignment="1">
      <alignment horizontal="center"/>
    </xf>
    <xf numFmtId="0" fontId="5" fillId="0" borderId="8" xfId="0" applyFont="1" applyBorder="1" applyAlignment="1">
      <alignment horizontal="center"/>
    </xf>
    <xf numFmtId="0" fontId="20" fillId="0" borderId="8" xfId="0" applyFont="1" applyBorder="1" applyAlignment="1">
      <alignment horizontal="center"/>
    </xf>
    <xf numFmtId="0" fontId="9" fillId="0" borderId="8" xfId="0" applyFont="1" applyBorder="1" applyAlignment="1">
      <alignment horizontal="center"/>
    </xf>
    <xf numFmtId="0" fontId="29" fillId="0" borderId="8" xfId="0" applyFont="1" applyBorder="1" applyAlignment="1">
      <alignment horizontal="center"/>
    </xf>
    <xf numFmtId="0" fontId="45" fillId="0" borderId="39" xfId="0" applyFont="1" applyBorder="1" applyAlignment="1">
      <alignment horizontal="center"/>
    </xf>
    <xf numFmtId="0" fontId="8" fillId="0" borderId="8" xfId="0" applyFont="1" applyBorder="1" applyAlignment="1">
      <alignment horizontal="center"/>
    </xf>
    <xf numFmtId="0" fontId="34" fillId="0" borderId="8" xfId="0" applyFont="1" applyBorder="1" applyAlignment="1">
      <alignment horizontal="center"/>
    </xf>
    <xf numFmtId="0" fontId="13" fillId="0" borderId="8" xfId="0" applyFont="1" applyBorder="1" applyAlignment="1">
      <alignment horizontal="center"/>
    </xf>
    <xf numFmtId="0" fontId="34" fillId="0" borderId="39" xfId="0" applyFont="1" applyBorder="1" applyAlignment="1">
      <alignment horizontal="center"/>
    </xf>
    <xf numFmtId="0" fontId="2" fillId="0" borderId="15" xfId="0" applyFont="1" applyBorder="1" applyAlignment="1">
      <alignment horizontal="center"/>
    </xf>
    <xf numFmtId="0" fontId="119" fillId="17" borderId="1" xfId="1" quotePrefix="1" applyFont="1" applyFill="1" applyBorder="1" applyAlignment="1">
      <alignment horizontal="left" vertical="top" wrapText="1"/>
    </xf>
    <xf numFmtId="0" fontId="2" fillId="0" borderId="0" xfId="17" applyFont="1" applyAlignment="1">
      <alignment horizontal="left" vertical="center"/>
    </xf>
    <xf numFmtId="0" fontId="108" fillId="9" borderId="18" xfId="1" applyFont="1" applyFill="1" applyBorder="1" applyAlignment="1">
      <alignment horizontal="left" vertical="top" wrapText="1"/>
    </xf>
    <xf numFmtId="0" fontId="108" fillId="5" borderId="18" xfId="1" applyFont="1" applyFill="1" applyBorder="1" applyAlignment="1">
      <alignment horizontal="left" vertical="top" wrapText="1"/>
    </xf>
    <xf numFmtId="0" fontId="108" fillId="10" borderId="18" xfId="1" applyFont="1" applyFill="1" applyBorder="1" applyAlignment="1">
      <alignment horizontal="left" vertical="top" wrapText="1"/>
    </xf>
    <xf numFmtId="0" fontId="116" fillId="12" borderId="9" xfId="1" quotePrefix="1" applyFont="1" applyFill="1" applyBorder="1" applyAlignment="1">
      <alignment horizontal="left" vertical="top" wrapText="1"/>
    </xf>
    <xf numFmtId="0" fontId="105" fillId="0" borderId="11" xfId="0" applyFont="1" applyBorder="1"/>
    <xf numFmtId="0" fontId="164" fillId="32" borderId="9" xfId="0" applyFont="1" applyFill="1" applyBorder="1" applyAlignment="1">
      <alignment horizontal="center" vertical="center" wrapText="1"/>
    </xf>
    <xf numFmtId="0" fontId="164" fillId="32" borderId="1" xfId="0" applyFont="1" applyFill="1" applyBorder="1" applyAlignment="1">
      <alignment horizontal="center" vertical="center" wrapText="1"/>
    </xf>
    <xf numFmtId="0" fontId="164" fillId="32" borderId="10" xfId="0" applyFont="1" applyFill="1" applyBorder="1" applyAlignment="1">
      <alignment horizontal="center" vertical="center" wrapText="1"/>
    </xf>
    <xf numFmtId="0" fontId="105" fillId="9" borderId="1" xfId="17" applyFont="1" applyFill="1" applyBorder="1" applyAlignment="1">
      <alignment horizontal="left" vertical="top" wrapText="1"/>
    </xf>
    <xf numFmtId="0" fontId="105" fillId="5" borderId="1" xfId="17" applyFont="1" applyFill="1" applyBorder="1" applyAlignment="1">
      <alignment horizontal="left" vertical="top" wrapText="1"/>
    </xf>
    <xf numFmtId="0" fontId="105" fillId="10" borderId="1" xfId="17" applyFont="1" applyFill="1" applyBorder="1" applyAlignment="1">
      <alignment horizontal="left" vertical="top" wrapText="1"/>
    </xf>
    <xf numFmtId="0" fontId="164" fillId="0" borderId="6" xfId="0" applyFont="1" applyBorder="1" applyAlignment="1">
      <alignment horizontal="center" vertical="center" wrapText="1"/>
    </xf>
    <xf numFmtId="0" fontId="164" fillId="0" borderId="1" xfId="0" applyFont="1" applyBorder="1" applyAlignment="1">
      <alignment horizontal="center" vertical="center" wrapText="1"/>
    </xf>
    <xf numFmtId="0" fontId="164" fillId="0" borderId="10" xfId="0" applyFont="1" applyBorder="1" applyAlignment="1">
      <alignment horizontal="center" vertical="center" wrapText="1"/>
    </xf>
    <xf numFmtId="0" fontId="164" fillId="0" borderId="9" xfId="0" applyFont="1" applyBorder="1" applyAlignment="1">
      <alignment horizontal="center" vertical="center" wrapText="1"/>
    </xf>
    <xf numFmtId="0" fontId="164" fillId="33" borderId="1" xfId="0" applyFont="1" applyFill="1" applyBorder="1" applyAlignment="1">
      <alignment horizontal="center" vertical="center" wrapText="1"/>
    </xf>
    <xf numFmtId="0" fontId="164" fillId="0" borderId="18" xfId="0" applyFont="1" applyBorder="1" applyAlignment="1">
      <alignment horizontal="center" vertical="center" wrapText="1"/>
    </xf>
    <xf numFmtId="0" fontId="164" fillId="0" borderId="61" xfId="0" applyFont="1" applyBorder="1" applyAlignment="1">
      <alignment horizontal="center" vertical="center" wrapText="1"/>
    </xf>
    <xf numFmtId="0" fontId="164" fillId="0" borderId="63" xfId="0" applyFont="1" applyBorder="1" applyAlignment="1">
      <alignment horizontal="center" vertical="center" wrapText="1"/>
    </xf>
    <xf numFmtId="0" fontId="164" fillId="0" borderId="64" xfId="0" applyFont="1" applyBorder="1" applyAlignment="1">
      <alignment horizontal="center" vertical="center" wrapText="1"/>
    </xf>
    <xf numFmtId="0" fontId="164" fillId="32" borderId="63" xfId="0" applyFont="1" applyFill="1" applyBorder="1" applyAlignment="1">
      <alignment horizontal="center" vertical="center" wrapText="1"/>
    </xf>
    <xf numFmtId="0" fontId="164" fillId="32" borderId="64" xfId="0" applyFont="1" applyFill="1" applyBorder="1" applyAlignment="1">
      <alignment horizontal="center" vertical="center" wrapText="1"/>
    </xf>
    <xf numFmtId="0" fontId="164" fillId="32" borderId="61" xfId="0" applyFont="1" applyFill="1" applyBorder="1" applyAlignment="1">
      <alignment horizontal="center" vertical="center" wrapText="1"/>
    </xf>
    <xf numFmtId="0" fontId="105" fillId="16" borderId="1" xfId="17" applyFont="1" applyFill="1" applyBorder="1" applyAlignment="1">
      <alignment horizontal="left" vertical="top" wrapText="1"/>
    </xf>
    <xf numFmtId="0" fontId="164" fillId="32" borderId="66" xfId="0" applyFont="1" applyFill="1" applyBorder="1" applyAlignment="1">
      <alignment horizontal="center" vertical="center" wrapText="1"/>
    </xf>
    <xf numFmtId="0" fontId="108" fillId="34" borderId="1" xfId="1" applyFont="1" applyFill="1" applyBorder="1" applyAlignment="1">
      <alignment horizontal="left" vertical="top" wrapText="1"/>
    </xf>
    <xf numFmtId="0" fontId="164" fillId="0" borderId="6" xfId="0" applyFont="1" applyBorder="1" applyAlignment="1">
      <alignment horizontal="center" vertical="center"/>
    </xf>
    <xf numFmtId="0" fontId="164" fillId="0" borderId="55" xfId="0" applyFont="1" applyBorder="1" applyAlignment="1">
      <alignment vertical="center"/>
    </xf>
    <xf numFmtId="0" fontId="164" fillId="0" borderId="1" xfId="0" applyFont="1" applyBorder="1" applyAlignment="1">
      <alignment horizontal="center" vertical="center"/>
    </xf>
    <xf numFmtId="0" fontId="164" fillId="0" borderId="56" xfId="0" applyFont="1" applyBorder="1" applyAlignment="1">
      <alignment vertical="center"/>
    </xf>
    <xf numFmtId="0" fontId="164" fillId="33" borderId="1" xfId="0" applyFont="1" applyFill="1" applyBorder="1" applyAlignment="1">
      <alignment horizontal="center" vertical="center"/>
    </xf>
    <xf numFmtId="0" fontId="164" fillId="32" borderId="1" xfId="0" applyFont="1" applyFill="1" applyBorder="1" applyAlignment="1">
      <alignment horizontal="center" vertical="center"/>
    </xf>
    <xf numFmtId="0" fontId="164" fillId="32" borderId="56" xfId="0" applyFont="1" applyFill="1" applyBorder="1" applyAlignment="1">
      <alignment vertical="center"/>
    </xf>
    <xf numFmtId="0" fontId="164" fillId="32" borderId="10" xfId="0" applyFont="1" applyFill="1" applyBorder="1" applyAlignment="1">
      <alignment horizontal="center" vertical="center"/>
    </xf>
    <xf numFmtId="0" fontId="164" fillId="32" borderId="57" xfId="0" applyFont="1" applyFill="1" applyBorder="1" applyAlignment="1">
      <alignment vertical="center"/>
    </xf>
    <xf numFmtId="0" fontId="164" fillId="0" borderId="10" xfId="0" applyFont="1" applyBorder="1" applyAlignment="1">
      <alignment horizontal="center" vertical="center"/>
    </xf>
    <xf numFmtId="0" fontId="164" fillId="0" borderId="57" xfId="0" applyFont="1" applyBorder="1" applyAlignment="1">
      <alignment vertical="center"/>
    </xf>
    <xf numFmtId="0" fontId="164" fillId="33" borderId="64" xfId="0" applyFont="1" applyFill="1" applyBorder="1" applyAlignment="1">
      <alignment horizontal="center" vertical="center" wrapText="1"/>
    </xf>
    <xf numFmtId="0" fontId="164" fillId="33" borderId="61" xfId="0" applyFont="1" applyFill="1" applyBorder="1" applyAlignment="1">
      <alignment horizontal="center" vertical="center" wrapText="1"/>
    </xf>
    <xf numFmtId="0" fontId="2" fillId="22" borderId="0" xfId="0" applyFont="1" applyFill="1"/>
    <xf numFmtId="0" fontId="164" fillId="32" borderId="58" xfId="0" applyFont="1" applyFill="1" applyBorder="1" applyAlignment="1">
      <alignment vertical="center"/>
    </xf>
    <xf numFmtId="0" fontId="164" fillId="0" borderId="9" xfId="0" applyFont="1" applyBorder="1" applyAlignment="1">
      <alignment vertical="center"/>
    </xf>
    <xf numFmtId="0" fontId="164" fillId="0" borderId="1" xfId="0" applyFont="1" applyBorder="1" applyAlignment="1">
      <alignment vertical="center"/>
    </xf>
    <xf numFmtId="0" fontId="164" fillId="0" borderId="10" xfId="0" applyFont="1" applyBorder="1" applyAlignment="1">
      <alignment vertical="center"/>
    </xf>
    <xf numFmtId="0" fontId="164" fillId="32" borderId="59" xfId="0" applyFont="1" applyFill="1" applyBorder="1" applyAlignment="1">
      <alignment vertical="center"/>
    </xf>
    <xf numFmtId="0" fontId="164" fillId="32" borderId="39" xfId="0" applyFont="1" applyFill="1" applyBorder="1" applyAlignment="1">
      <alignment vertical="center"/>
    </xf>
    <xf numFmtId="0" fontId="164" fillId="32" borderId="2" xfId="0" applyFont="1" applyFill="1" applyBorder="1" applyAlignment="1">
      <alignment vertical="center"/>
    </xf>
    <xf numFmtId="0" fontId="164" fillId="32" borderId="60" xfId="0" applyFont="1" applyFill="1" applyBorder="1" applyAlignment="1">
      <alignment vertical="center"/>
    </xf>
    <xf numFmtId="0" fontId="164" fillId="0" borderId="58" xfId="0" applyFont="1" applyBorder="1" applyAlignment="1">
      <alignment vertical="center"/>
    </xf>
    <xf numFmtId="0" fontId="164" fillId="0" borderId="62" xfId="0" applyFont="1" applyBorder="1" applyAlignment="1">
      <alignment vertical="center"/>
    </xf>
    <xf numFmtId="0" fontId="164" fillId="0" borderId="6" xfId="0" applyFont="1" applyBorder="1" applyAlignment="1">
      <alignment vertical="center"/>
    </xf>
    <xf numFmtId="0" fontId="164" fillId="32" borderId="1" xfId="0" applyFont="1" applyFill="1" applyBorder="1" applyAlignment="1">
      <alignment vertical="center"/>
    </xf>
    <xf numFmtId="0" fontId="164" fillId="0" borderId="55" xfId="0" applyFont="1" applyBorder="1" applyAlignment="1">
      <alignment horizontal="left" vertical="center"/>
    </xf>
    <xf numFmtId="0" fontId="164" fillId="0" borderId="56" xfId="0" applyFont="1" applyBorder="1" applyAlignment="1">
      <alignment horizontal="left" vertical="center"/>
    </xf>
    <xf numFmtId="0" fontId="164" fillId="0" borderId="57" xfId="0" applyFont="1" applyBorder="1" applyAlignment="1">
      <alignment horizontal="left" vertical="center"/>
    </xf>
    <xf numFmtId="0" fontId="164" fillId="32" borderId="55" xfId="0" applyFont="1" applyFill="1" applyBorder="1" applyAlignment="1">
      <alignment vertical="center"/>
    </xf>
    <xf numFmtId="0" fontId="164" fillId="32" borderId="65" xfId="0" applyFont="1" applyFill="1" applyBorder="1" applyAlignment="1">
      <alignment horizontal="left" vertical="center"/>
    </xf>
    <xf numFmtId="0" fontId="164" fillId="32" borderId="62" xfId="0" applyFont="1" applyFill="1" applyBorder="1" applyAlignment="1">
      <alignment vertical="center"/>
    </xf>
    <xf numFmtId="0" fontId="110" fillId="0" borderId="0" xfId="69" applyFont="1" applyAlignment="1">
      <alignment horizontal="center" vertical="center" wrapText="1"/>
    </xf>
    <xf numFmtId="0" fontId="105" fillId="23" borderId="0" xfId="18" applyFont="1" applyFill="1" applyAlignment="1">
      <alignment horizontal="left" vertical="top" wrapText="1"/>
    </xf>
    <xf numFmtId="0" fontId="96" fillId="0" borderId="0" xfId="18" applyAlignment="1">
      <alignment horizontal="left" vertical="top" wrapText="1"/>
    </xf>
    <xf numFmtId="0" fontId="105" fillId="0" borderId="0" xfId="18" applyFont="1" applyAlignment="1">
      <alignment horizontal="left" vertical="top" wrapText="1"/>
    </xf>
    <xf numFmtId="0" fontId="105" fillId="0" borderId="0" xfId="18" applyFont="1" applyAlignment="1">
      <alignment horizontal="left" vertical="top"/>
    </xf>
    <xf numFmtId="0" fontId="96" fillId="0" borderId="0" xfId="18" applyAlignment="1">
      <alignment horizontal="center"/>
    </xf>
    <xf numFmtId="0" fontId="106" fillId="23" borderId="0" xfId="18" applyFont="1" applyFill="1" applyAlignment="1">
      <alignment horizontal="left" vertical="top" wrapText="1"/>
    </xf>
    <xf numFmtId="0" fontId="108" fillId="0" borderId="0" xfId="4" applyFont="1" applyAlignment="1">
      <alignment horizontal="left" vertical="top" wrapText="1"/>
    </xf>
    <xf numFmtId="0" fontId="110" fillId="0" borderId="0" xfId="18" applyFont="1" applyAlignment="1">
      <alignment horizontal="center" vertical="center" wrapText="1"/>
    </xf>
    <xf numFmtId="49" fontId="105" fillId="23" borderId="0" xfId="18" applyNumberFormat="1" applyFont="1" applyFill="1" applyAlignment="1">
      <alignment horizontal="left" vertical="top" wrapText="1"/>
    </xf>
    <xf numFmtId="0" fontId="10" fillId="0" borderId="1" xfId="0" applyFont="1" applyBorder="1" applyAlignment="1">
      <alignment horizontal="center" vertical="center" wrapText="1"/>
    </xf>
    <xf numFmtId="0" fontId="0" fillId="0" borderId="1" xfId="0" applyBorder="1" applyAlignment="1">
      <alignment horizontal="center" vertical="center" wrapText="1"/>
    </xf>
    <xf numFmtId="0" fontId="158" fillId="0" borderId="1" xfId="0" applyFont="1" applyBorder="1" applyAlignment="1">
      <alignment horizontal="center" vertical="center" wrapText="1"/>
    </xf>
    <xf numFmtId="0" fontId="157" fillId="0" borderId="1" xfId="0" applyFont="1" applyBorder="1" applyAlignment="1">
      <alignment horizontal="center" vertical="center" wrapText="1"/>
    </xf>
    <xf numFmtId="0" fontId="159" fillId="0" borderId="49" xfId="0" applyFont="1" applyBorder="1" applyAlignment="1">
      <alignment horizontal="center" vertical="center" wrapText="1"/>
    </xf>
    <xf numFmtId="0" fontId="159" fillId="0" borderId="52" xfId="0" applyFont="1" applyBorder="1" applyAlignment="1">
      <alignment horizontal="center" vertical="center" wrapText="1"/>
    </xf>
    <xf numFmtId="0" fontId="105" fillId="0" borderId="0" xfId="17" applyFont="1" applyAlignment="1">
      <alignment horizontal="left" vertical="top" wrapText="1"/>
    </xf>
    <xf numFmtId="0" fontId="110" fillId="0" borderId="5" xfId="12" applyFont="1" applyBorder="1" applyAlignment="1">
      <alignment horizontal="center" vertical="top" wrapText="1"/>
    </xf>
    <xf numFmtId="0" fontId="110" fillId="8" borderId="5" xfId="12" applyFont="1" applyFill="1" applyBorder="1" applyAlignment="1">
      <alignment horizontal="center" vertical="center" wrapText="1"/>
    </xf>
    <xf numFmtId="0" fontId="110" fillId="0" borderId="5" xfId="12" applyFont="1" applyBorder="1" applyAlignment="1">
      <alignment horizontal="center" vertical="center" wrapText="1"/>
    </xf>
    <xf numFmtId="0" fontId="110" fillId="5" borderId="5" xfId="12" applyFont="1" applyFill="1" applyBorder="1" applyAlignment="1">
      <alignment horizontal="center" vertical="center" wrapText="1"/>
    </xf>
  </cellXfs>
  <cellStyles count="74">
    <cellStyle name="Hyperlink" xfId="71" builtinId="8"/>
    <cellStyle name="Normal" xfId="0" builtinId="0"/>
    <cellStyle name="Normal 10" xfId="25" xr:uid="{C1922D64-F8BB-48EE-BA19-63980F56667B}"/>
    <cellStyle name="Normal 11" xfId="67" xr:uid="{7072D376-83C5-4AC6-944F-7CE8CC4A6F6E}"/>
    <cellStyle name="Normal 12" xfId="72" xr:uid="{C3247886-31A7-4346-B8CB-258AFE89BB58}"/>
    <cellStyle name="Normal 13" xfId="73" xr:uid="{F932B53F-D2C6-47D6-BE36-28912194B0E4}"/>
    <cellStyle name="Normal 2" xfId="1" xr:uid="{00000000-0005-0000-0000-00002B000000}"/>
    <cellStyle name="Normal 2 2" xfId="18" xr:uid="{6C251DF8-A834-44AA-ACCD-AA664A5C195C}"/>
    <cellStyle name="Normal 2 2 2" xfId="19" xr:uid="{F39CB695-D021-45DB-841D-038BD752BE2C}"/>
    <cellStyle name="Normal 2 2 3" xfId="23" xr:uid="{2F7572D5-99A5-4958-A3D4-617CBBDC567D}"/>
    <cellStyle name="Normal 2 2 3 2" xfId="59" xr:uid="{3AF429B3-9315-49C5-BE54-B1B10B70991D}"/>
    <cellStyle name="Normal 2 2 3 3" xfId="70" xr:uid="{09166C44-0DA4-4777-A0C1-4CF0FACC4731}"/>
    <cellStyle name="Normal 2 2 4" xfId="40" xr:uid="{471CD22C-2AFE-412B-B00C-C581942651FC}"/>
    <cellStyle name="Normal 2 2 5" xfId="69" xr:uid="{6B330AAD-CF54-4DDF-AE90-48CFBC3094DF}"/>
    <cellStyle name="Normal 2 2 6" xfId="8" xr:uid="{B1E10274-F59E-4CDF-8D19-ADF9E5442CCB}"/>
    <cellStyle name="Normal 22" xfId="7" xr:uid="{C66E5CD7-8F57-4E22-9FA7-5BC2B9B207CA}"/>
    <cellStyle name="Normal 22 2" xfId="49" xr:uid="{7937A57B-33C8-46F9-BE4B-EE27CCBA5747}"/>
    <cellStyle name="Normal 22 3" xfId="30" xr:uid="{ABB253EA-50F0-46F5-AD89-BFC29A3FEF6A}"/>
    <cellStyle name="Normal 3" xfId="2" xr:uid="{00000000-0005-0000-0000-00002E000000}"/>
    <cellStyle name="Normal 3 2" xfId="12" xr:uid="{C841936D-8908-4ED9-AA2B-E546DB73BEF6}"/>
    <cellStyle name="Normal 3 2 2" xfId="16" xr:uid="{F26B3B07-3A05-4B20-85F2-D8A6823691AE}"/>
    <cellStyle name="Normal 3 2 2 2" xfId="57" xr:uid="{32BD5B13-E8B8-46AD-902B-D4DB2EF380F7}"/>
    <cellStyle name="Normal 3 2 2 3" xfId="38" xr:uid="{C3631A2C-38D3-4247-B31F-3B4FD9B6A64A}"/>
    <cellStyle name="Normal 3 2 3" xfId="17" xr:uid="{ACFB6BFA-5FA2-427F-94CD-D44E372FE945}"/>
    <cellStyle name="Normal 3 2 3 2" xfId="58" xr:uid="{AD156D19-BD53-4AAD-8BE9-CF816777C7A7}"/>
    <cellStyle name="Normal 3 2 3 3" xfId="39" xr:uid="{38438EDA-2808-43BD-9BB4-2CAC193C4C28}"/>
    <cellStyle name="Normal 3 2 3 4" xfId="68" xr:uid="{2E3E3234-E55E-4D9A-82B7-3F92255579FA}"/>
    <cellStyle name="Normal 3 2 4" xfId="20" xr:uid="{C93B0AA3-0745-4CD6-B44B-CFE52DCA4644}"/>
    <cellStyle name="Normal 3 2 4 2" xfId="60" xr:uid="{B206AC4A-6AB8-491D-8650-F375BFF26BF2}"/>
    <cellStyle name="Normal 3 2 4 3" xfId="41" xr:uid="{7821687F-DFCA-4EB6-B629-FA9AA983F4FD}"/>
    <cellStyle name="Normal 3 2 5" xfId="21" xr:uid="{1455536B-CBCD-4660-B9C3-A5F14491CA3E}"/>
    <cellStyle name="Normal 3 2 5 2" xfId="61" xr:uid="{975C20DA-9C73-4B7B-A699-7AB9BBF55708}"/>
    <cellStyle name="Normal 3 2 5 3" xfId="42" xr:uid="{CEA5AF9A-8F3C-4B2A-AED8-1A4390A63BB4}"/>
    <cellStyle name="Normal 3 2 6" xfId="22" xr:uid="{CFB12E25-1F7D-4D84-88B9-975ECCC6E2C0}"/>
    <cellStyle name="Normal 3 2 6 2" xfId="62" xr:uid="{21E0CE43-C334-4F8A-84D3-4422C5845264}"/>
    <cellStyle name="Normal 3 2 6 3" xfId="43" xr:uid="{DAC8825C-601C-462B-AC6C-505260D5561B}"/>
    <cellStyle name="Normal 3 2 7" xfId="53" xr:uid="{144C73EE-7B3B-4B40-B1CA-98916AFDF9C5}"/>
    <cellStyle name="Normal 3 2 8" xfId="34" xr:uid="{85062F40-B5BC-480A-A2BD-17B96255D54E}"/>
    <cellStyle name="Normal 3 3" xfId="45" xr:uid="{3D647DA6-567D-4BC1-A00C-3E974E4FEF79}"/>
    <cellStyle name="Normal 3 4" xfId="26" xr:uid="{B9CB25CB-8850-41D0-A3CD-C2AA581D20B7}"/>
    <cellStyle name="Normal 3 5" xfId="63" xr:uid="{5ACDFC35-ACDC-4802-85AB-D33456379081}"/>
    <cellStyle name="Normal 3 5 2" xfId="64" xr:uid="{83225EE7-67A0-4CE6-99F1-B618B531D30B}"/>
    <cellStyle name="Normal 3 5 2 2" xfId="65" xr:uid="{AAD644AB-263D-4411-9E1C-3694B18085FD}"/>
    <cellStyle name="Normal 4" xfId="5" xr:uid="{3020629D-E2E2-4E35-B9BE-34F1240D3F1B}"/>
    <cellStyle name="Normal 4 2" xfId="47" xr:uid="{B0520363-F7DB-43FE-9EB7-B440B090A0E5}"/>
    <cellStyle name="Normal 4 3" xfId="28" xr:uid="{151B9549-B176-4C5D-B940-14F21F43611B}"/>
    <cellStyle name="Normal 5" xfId="3" xr:uid="{00000000-0005-0000-0000-000034000000}"/>
    <cellStyle name="Normal 5 2" xfId="13" xr:uid="{7E74AD4D-3A3B-4C3D-98AF-6417022559DB}"/>
    <cellStyle name="Normal 5 2 2" xfId="54" xr:uid="{24F3DA26-ED51-4309-A7DC-44B9D6659C02}"/>
    <cellStyle name="Normal 5 2 3" xfId="35" xr:uid="{27182570-5690-4150-B7EB-5269AE40BA8A}"/>
    <cellStyle name="Normal 5 3" xfId="46" xr:uid="{70A64143-4FA0-45C1-B262-765D2C53E8FD}"/>
    <cellStyle name="Normal 5 4" xfId="27" xr:uid="{BE6DFD14-10E7-4900-98FB-63DF996379B1}"/>
    <cellStyle name="Normal 6" xfId="10" xr:uid="{F0C9FBCF-34CF-46AE-92DA-9138EBB674DF}"/>
    <cellStyle name="Normal 6 2" xfId="51" xr:uid="{A71B8EB1-6761-452B-93F8-8308677E54B6}"/>
    <cellStyle name="Normal 6 3" xfId="32" xr:uid="{AD1A0287-9DCA-498D-BAB5-A42AC0D233B5}"/>
    <cellStyle name="Normal 7" xfId="11" xr:uid="{7782A224-A0FA-4284-84E6-11D3A61563E0}"/>
    <cellStyle name="Normal 7 2" xfId="15" xr:uid="{D557EBD1-C07B-4935-A4FD-6D14AD46B6EB}"/>
    <cellStyle name="Normal 7 2 2" xfId="56" xr:uid="{D93ED93D-B55A-4F5C-9EAB-5A51332F2FAF}"/>
    <cellStyle name="Normal 7 2 3" xfId="37" xr:uid="{F379EEE6-F81A-4DD2-80A9-6F4188A05C74}"/>
    <cellStyle name="Normal 7 3" xfId="52" xr:uid="{7DD32F03-15FD-4217-8CCF-6A00303A858B}"/>
    <cellStyle name="Normal 7 4" xfId="33" xr:uid="{3FB578AA-6571-4543-8FD0-9EA2F9574AEC}"/>
    <cellStyle name="Normal 7 4 2 2 2 8 12" xfId="6" xr:uid="{39C3A0A8-960F-487B-A6BA-995D5BFD8A7F}"/>
    <cellStyle name="Normal 7 4 2 2 2 8 12 2" xfId="48" xr:uid="{70B006C8-E443-4885-AE53-BA2743838367}"/>
    <cellStyle name="Normal 7 4 2 2 2 8 12 3" xfId="29" xr:uid="{9B9C21DD-7D88-4F3A-BF2B-2A12BDD1A655}"/>
    <cellStyle name="Normal 7 4 2 2 2 8 3 8" xfId="9" xr:uid="{A11D860C-1C60-4651-8844-BE9DD8254D9A}"/>
    <cellStyle name="Normal 7 4 2 2 2 8 3 8 2" xfId="50" xr:uid="{81AF1BA6-A47B-41C6-B316-74B515EC4BD9}"/>
    <cellStyle name="Normal 7 4 2 2 2 8 3 8 3" xfId="31" xr:uid="{1590C924-A22C-420B-905B-E0A59C1D80D4}"/>
    <cellStyle name="Normal 8" xfId="14" xr:uid="{41D1D88C-B6FD-47DB-8B61-747AC4F259FB}"/>
    <cellStyle name="Normal 8 2" xfId="55" xr:uid="{9937F95A-7E51-4DA6-8487-30BCD8C1EF71}"/>
    <cellStyle name="Normal 8 3" xfId="36" xr:uid="{CF549612-AADA-449C-A82F-4DD8610FD139}"/>
    <cellStyle name="Normal 9" xfId="24" xr:uid="{EB3686D1-F72E-4E5A-80E0-7D397BDF0175}"/>
    <cellStyle name="Normal 9 2" xfId="44" xr:uid="{44D32ACA-806F-4C59-9844-535AF0B29628}"/>
    <cellStyle name="常规 2" xfId="66" xr:uid="{0413810E-FAFB-4C30-8720-4C20356C9659}"/>
    <cellStyle name="常规_CMMI_PIID0809_v1.2" xfId="4" xr:uid="{00000000-0005-0000-0000-000035000000}"/>
  </cellStyles>
  <dxfs count="2757">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EEFFEE"/>
        </patternFill>
      </fill>
      <alignment horizontal="center" vertical="center"/>
    </dxf>
    <dxf>
      <fill>
        <patternFill>
          <bgColor rgb="FFB05050"/>
        </patternFill>
      </fill>
      <alignment horizontal="center" vertical="center"/>
    </dxf>
    <dxf>
      <fill>
        <patternFill>
          <bgColor rgb="FF50A050"/>
        </patternFill>
      </fill>
      <alignment horizontal="center" vertical="center"/>
    </dxf>
    <dxf>
      <fill>
        <patternFill>
          <bgColor rgb="FF90E0EF"/>
        </patternFill>
      </fill>
      <alignment horizontal="center" vertical="center"/>
    </dxf>
    <dxf>
      <fill>
        <patternFill>
          <bgColor rgb="FFCCCCCC"/>
        </patternFill>
      </fill>
      <alignment horizontal="center" vertical="center"/>
    </dxf>
    <dxf>
      <fill>
        <patternFill>
          <bgColor rgb="FFCCCCCC"/>
        </patternFill>
      </fill>
      <alignment horizontal="center" vertical="center"/>
    </dxf>
    <dxf>
      <fill>
        <patternFill>
          <bgColor rgb="FFB11116"/>
        </patternFill>
      </fill>
      <alignment horizontal="center" vertical="center"/>
    </dxf>
    <dxf>
      <fill>
        <patternFill>
          <bgColor rgb="FFDD5A5C"/>
        </patternFill>
      </fill>
      <alignment horizontal="center" vertical="center"/>
    </dxf>
    <dxf>
      <fill>
        <patternFill>
          <bgColor rgb="FFFAA61A"/>
        </patternFill>
      </fill>
      <alignment horizontal="center" vertical="center"/>
    </dxf>
    <dxf>
      <fill>
        <patternFill>
          <bgColor rgb="FF71C165"/>
        </patternFill>
      </fill>
      <alignment horizontal="center" vertical="center"/>
    </dxf>
    <dxf>
      <fill>
        <patternFill>
          <bgColor rgb="FFEEFFEE"/>
        </patternFill>
      </fill>
      <alignment horizontal="center" vertical="center"/>
    </dxf>
    <dxf>
      <fill>
        <patternFill>
          <bgColor rgb="FFB05050"/>
        </patternFill>
      </fill>
      <alignment horizontal="center" vertical="center"/>
    </dxf>
    <dxf>
      <fill>
        <patternFill>
          <bgColor rgb="FF50A050"/>
        </patternFill>
      </fill>
      <alignment horizontal="center" vertical="center"/>
    </dxf>
    <dxf>
      <fill>
        <patternFill>
          <bgColor rgb="FF90E0EF"/>
        </patternFill>
      </fill>
      <alignment horizontal="center" vertical="center"/>
    </dxf>
    <dxf>
      <fill>
        <patternFill>
          <bgColor rgb="FFCCCCCC"/>
        </patternFill>
      </fill>
      <alignment horizontal="center" vertical="center"/>
    </dxf>
    <dxf>
      <fill>
        <patternFill>
          <bgColor rgb="FFCCCCCC"/>
        </patternFill>
      </fill>
      <alignment horizontal="center" vertical="center"/>
    </dxf>
    <dxf>
      <fill>
        <patternFill>
          <bgColor rgb="FFB11116"/>
        </patternFill>
      </fill>
      <alignment horizontal="center" vertical="center"/>
    </dxf>
    <dxf>
      <fill>
        <patternFill>
          <bgColor rgb="FFDD5A5C"/>
        </patternFill>
      </fill>
      <alignment horizontal="center" vertical="center"/>
    </dxf>
    <dxf>
      <fill>
        <patternFill>
          <bgColor rgb="FFFAA61A"/>
        </patternFill>
      </fill>
      <alignment horizontal="center" vertical="center"/>
    </dxf>
    <dxf>
      <fill>
        <patternFill>
          <bgColor rgb="FF71C165"/>
        </patternFill>
      </fill>
      <alignment horizontal="center" vertical="center"/>
    </dxf>
    <dxf>
      <font>
        <b/>
        <family val="2"/>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family val="2"/>
      </font>
      <numFmt numFmtId="20" formatCode="dd\-mmm\-yy"/>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DB9B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family val="2"/>
      </font>
      <fill>
        <patternFill patternType="none">
          <fgColor indexed="64"/>
          <bgColor auto="1"/>
        </patternFill>
      </fill>
      <alignment horizontal="center" vertical="bottom" textRotation="0" wrapText="0" indent="0" justifyLastLine="0" shrinkToFit="0" readingOrder="0"/>
      <border diagonalUp="0" diagonalDown="0">
        <left style="thin">
          <color theme="4" tint="0.39994506668294322"/>
        </left>
        <right style="thin">
          <color rgb="FF4472C4"/>
        </right>
        <top/>
        <bottom/>
        <vertical style="thin">
          <color theme="4" tint="0.39994506668294322"/>
        </vertical>
        <horizontal/>
      </border>
    </dxf>
    <dxf>
      <font>
        <b val="0"/>
        <family val="2"/>
      </font>
      <fill>
        <patternFill patternType="none">
          <fgColor indexed="64"/>
          <bgColor auto="1"/>
        </patternFill>
      </fill>
      <alignment horizontal="center" vertical="bottom" textRotation="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border>
    </dxf>
    <dxf>
      <font>
        <b val="0"/>
        <family val="2"/>
      </font>
      <fill>
        <patternFill patternType="none">
          <fgColor indexed="64"/>
          <bgColor auto="1"/>
        </patternFill>
      </fill>
      <alignment horizontal="center" vertical="bottom" textRotation="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border>
    </dxf>
    <dxf>
      <font>
        <b val="0"/>
        <family val="2"/>
      </font>
      <fill>
        <patternFill patternType="none">
          <fgColor indexed="64"/>
          <bgColor auto="1"/>
        </patternFill>
      </fill>
      <alignment horizontal="center" vertical="bottom" textRotation="0" wrapText="0" indent="0" justifyLastLine="0" shrinkToFit="0" readingOrder="0"/>
      <border diagonalUp="0" diagonalDown="0">
        <left style="thin">
          <color theme="4" tint="0.39994506668294322"/>
        </left>
        <right style="thin">
          <color theme="4" tint="0.39994506668294322"/>
        </right>
        <top/>
        <bottom/>
        <vertical style="thin">
          <color theme="4" tint="0.39994506668294322"/>
        </vertical>
        <horizontal/>
      </border>
    </dxf>
    <dxf>
      <font>
        <b/>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strike val="0"/>
        <outline val="0"/>
        <shadow val="0"/>
        <u val="none"/>
        <vertAlign val="baseline"/>
        <sz val="11"/>
        <color theme="1"/>
        <name val="Calibri"/>
        <charset val="134"/>
        <scheme val="minor"/>
      </font>
      <fill>
        <patternFill patternType="none">
          <fgColor indexed="64"/>
          <bgColor auto="1"/>
        </patternFill>
      </fill>
    </dxf>
    <dxf>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DB9B9"/>
        </patternFill>
      </fill>
    </dxf>
    <dxf>
      <fill>
        <patternFill>
          <bgColor rgb="FFFDB9B9"/>
        </patternFill>
      </fill>
    </dxf>
    <dxf>
      <fill>
        <patternFill>
          <bgColor rgb="FFFDB9B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theme="5" tint="0.59996337778862885"/>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family val="2"/>
      </font>
      <fill>
        <patternFill patternType="none">
          <fgColor indexed="64"/>
          <bgColor auto="1"/>
        </patternFill>
      </fill>
      <alignment horizontal="center" vertical="center" textRotation="0" wrapText="0" indent="0" justifyLastLine="0" shrinkToFit="0" readingOrder="0"/>
      <border outline="0">
        <right style="thin">
          <color rgb="FF4472C4"/>
        </right>
      </border>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outline="0">
        <left style="thin">
          <color auto="1"/>
        </left>
        <right style="thin">
          <color auto="1"/>
        </right>
      </border>
    </dxf>
    <dxf>
      <font>
        <strike val="0"/>
        <outline val="0"/>
        <shadow val="0"/>
        <u val="none"/>
        <vertAlign val="baseline"/>
        <sz val="11"/>
        <color theme="1"/>
        <name val="Calibri"/>
        <scheme val="minor"/>
      </font>
      <fill>
        <patternFill patternType="none">
          <fgColor indexed="64"/>
          <bgColor auto="1"/>
        </patternFill>
      </fill>
    </dxf>
    <dxf>
      <alignment vertical="top" textRotation="0"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DB9B9"/>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7" tint="0.59996337778862885"/>
        </patternFill>
      </fill>
    </dxf>
    <dxf>
      <fill>
        <patternFill>
          <bgColor rgb="FF00CC00"/>
        </patternFill>
      </fill>
    </dxf>
    <dxf>
      <fill>
        <patternFill>
          <bgColor rgb="FFFFC000"/>
        </patternFill>
      </fill>
    </dxf>
    <dxf>
      <font>
        <b/>
        <family val="2"/>
      </font>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indexed="65"/>
        </patternFill>
      </fill>
      <alignment horizontal="left" vertical="top"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style="thin">
          <color rgb="FF4472C4"/>
        </right>
        <top/>
        <bottom/>
      </border>
    </dxf>
    <dxf>
      <font>
        <b/>
        <family val="2"/>
      </font>
      <fill>
        <patternFill patternType="none">
          <fgColor indexed="64"/>
          <bgColor auto="1"/>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fill>
        <patternFill patternType="none">
          <fgColor indexed="64"/>
          <bgColor auto="1"/>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numFmt numFmtId="20" formatCode="dd\-mmm\-yy"/>
      <fill>
        <patternFill patternType="none">
          <fgColor indexed="64"/>
          <bgColor auto="1"/>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numFmt numFmtId="20" formatCode="dd\-mmm\-yy"/>
      <fill>
        <patternFill patternType="none">
          <fgColor indexed="64"/>
          <bgColor auto="1"/>
        </patternFill>
      </fill>
      <alignment horizontal="center" vertical="center" textRotation="0" wrapText="0" indent="0" justifyLastLine="0" shrinkToFit="0" readingOrder="0"/>
      <border diagonalUp="0" diagonalDown="0">
        <left style="thin">
          <color rgb="FF4472C4"/>
        </left>
        <right style="thin">
          <color rgb="FF4472C4"/>
        </right>
        <top/>
        <bottom/>
      </border>
    </dxf>
    <dxf>
      <font>
        <b/>
        <family val="2"/>
      </font>
      <fill>
        <patternFill patternType="none">
          <fgColor indexed="64"/>
          <bgColor auto="1"/>
        </patternFill>
      </fill>
      <alignment horizontal="center" vertical="center" textRotation="0" wrapText="0" indent="0" justifyLastLine="0" shrinkToFit="0" readingOrder="0"/>
      <border outline="0">
        <right style="thin">
          <color rgb="FF4472C4"/>
        </right>
      </border>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border diagonalUp="0" diagonalDown="0" outline="0">
        <left style="thin">
          <color auto="1"/>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top" textRotation="0" wrapText="0" indent="0" justifyLastLine="0" shrinkToFit="0" readingOrder="0"/>
      <border diagonalUp="0" diagonalDown="0" outline="0">
        <left style="thin">
          <color auto="1"/>
        </left>
        <right style="thin">
          <color auto="1"/>
        </right>
        <top/>
        <bottom/>
      </border>
    </dxf>
    <dxf>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24994659260841701"/>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0" tint="-0.24994659260841701"/>
        </patternFill>
      </fill>
    </dxf>
    <dxf>
      <fill>
        <patternFill>
          <bgColor theme="7" tint="0.59996337778862885"/>
        </patternFill>
      </fill>
    </dxf>
    <dxf>
      <fill>
        <patternFill>
          <bgColor rgb="FF00CC00"/>
        </patternFill>
      </fill>
    </dxf>
    <dxf>
      <fill>
        <patternFill>
          <bgColor rgb="FFFFC000"/>
        </patternFill>
      </fill>
    </dxf>
    <dxf>
      <font>
        <b/>
        <family val="2"/>
      </font>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indexed="65"/>
        </patternFill>
      </fill>
      <alignment horizontal="left" vertical="top" textRotation="0" wrapText="1" indent="0" justifyLastLine="0" shrinkToFit="0" readingOrder="0"/>
      <border outline="0">
        <left style="thin">
          <color rgb="FF4472C4"/>
        </left>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style="thin">
          <color rgb="FF4472C4"/>
        </right>
        <top/>
        <bottom/>
      </border>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center" textRotation="0" wrapText="0" indent="0" justifyLastLine="0" shrinkToFit="0" readingOrder="0"/>
    </dxf>
    <dxf>
      <font>
        <b/>
        <family val="2"/>
      </font>
      <numFmt numFmtId="20" formatCode="dd\-mmm\-yy"/>
      <fill>
        <patternFill patternType="none">
          <fgColor indexed="64"/>
          <bgColor auto="1"/>
        </patternFill>
      </fill>
      <alignment horizontal="center" vertical="center"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ont>
        <b/>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top" textRotation="0" wrapText="1" indent="0" justifyLastLine="0" shrinkToFit="0" readingOrder="0"/>
    </dxf>
    <dxf>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0" tint="-0.24994659260841701"/>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24994659260841701"/>
        </patternFill>
      </fill>
    </dxf>
    <dxf>
      <fill>
        <patternFill>
          <bgColor theme="7"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family val="2"/>
      </font>
      <numFmt numFmtId="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style="thin">
          <color rgb="FF4472C4"/>
        </right>
        <top/>
        <bottom/>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numFmt numFmtId="20" formatCode="dd\-mmm\-yy"/>
      <fill>
        <patternFill patternType="none">
          <fgColor indexed="64"/>
          <bgColor auto="1"/>
        </patternFill>
      </fill>
      <alignment horizontal="center" vertical="center" textRotation="0" wrapText="0" indent="0" justifyLastLine="0" shrinkToFit="0" readingOrder="0"/>
      <border outline="0">
        <right style="thin">
          <color rgb="FF4472C4"/>
        </right>
      </border>
    </dxf>
    <dxf>
      <font>
        <b val="0"/>
        <family val="2"/>
      </font>
      <fill>
        <patternFill patternType="none">
          <bgColor auto="1"/>
        </patternFill>
      </fill>
      <alignment horizontal="center" vertical="bottom" textRotation="0" wrapText="0" indent="0" justifyLastLine="0" shrinkToFit="0" readingOrder="0"/>
      <border outline="0">
        <right style="thin">
          <color rgb="FF4472C4"/>
        </right>
      </border>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ont>
        <b val="0"/>
        <family val="2"/>
      </font>
      <fill>
        <patternFill patternType="none">
          <bgColor auto="1"/>
        </patternFill>
      </fill>
      <alignment horizontal="center" vertical="bottom" textRotation="0" wrapText="0" indent="0" justifyLastLine="0" shrinkToFit="0" readingOrder="0"/>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fill>
        <patternFill patternType="none">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family val="2"/>
      </font>
      <numFmt numFmtId="1" formatCode="0"/>
      <fill>
        <patternFill patternType="none">
          <fgColor indexed="64"/>
          <bgColor auto="1"/>
        </patternFill>
      </fill>
      <alignment horizontal="center" vertical="center" textRotation="0" indent="0" justifyLastLine="0" shrinkToFit="0" readingOrder="0"/>
    </dxf>
    <dxf>
      <font>
        <b val="0"/>
        <family val="2"/>
      </font>
      <numFmt numFmtId="2" formatCode="0.00"/>
      <fill>
        <patternFill patternType="none">
          <fgColor indexed="64"/>
          <bgColor auto="1"/>
        </patternFill>
      </fill>
      <alignment horizontal="center" vertical="center" textRotation="0" indent="0" justifyLastLine="0" shrinkToFit="0" readingOrder="0"/>
    </dxf>
    <dxf>
      <font>
        <b val="0"/>
        <family val="2"/>
      </font>
      <fill>
        <patternFill patternType="none">
          <fgColor indexed="64"/>
          <bgColor auto="1"/>
        </patternFill>
      </fill>
      <alignment horizontal="center" vertical="center" textRotation="0" indent="0" justifyLastLine="0" shrinkToFit="0" readingOrder="0"/>
    </dxf>
    <dxf>
      <font>
        <b val="0"/>
        <family val="2"/>
      </font>
      <numFmt numFmtId="20" formatCode="dd\-mmm\-yy"/>
      <fill>
        <patternFill patternType="none">
          <fgColor indexed="64"/>
          <bgColor auto="1"/>
        </patternFill>
      </fill>
      <alignment horizontal="center" vertical="center" textRotation="0" indent="0" justifyLastLine="0" shrinkToFit="0" readingOrder="0"/>
    </dxf>
    <dxf>
      <font>
        <b/>
        <family val="2"/>
      </font>
      <alignment horizontal="center" vertical="center" textRotation="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rgb="FFFFABFF"/>
        </patternFill>
      </fill>
    </dxf>
    <dxf>
      <fill>
        <patternFill>
          <bgColor rgb="FFA7D971"/>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ont>
        <b/>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alignment vertical="top" textRotation="0"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rgb="FFA0D565"/>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7" tint="0.59996337778862885"/>
        </patternFill>
      </fill>
    </dxf>
    <dxf>
      <fill>
        <patternFill>
          <bgColor rgb="FF00CC00"/>
        </patternFill>
      </fill>
    </dxf>
    <dxf>
      <fill>
        <patternFill>
          <bgColor rgb="FFFFC000"/>
        </patternFill>
      </fill>
    </dxf>
    <dxf>
      <font>
        <b val="0"/>
        <name val="Calibri Light"/>
        <family val="2"/>
        <scheme val="maj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ont>
        <b val="0"/>
        <family val="2"/>
      </font>
      <alignment horizontal="center" vertical="bottom" textRotation="0" wrapText="0" indent="0" justifyLastLine="0" shrinkToFit="0" readingOrder="0"/>
      <border outline="0">
        <right style="thin">
          <color rgb="FF4472C4"/>
        </right>
      </border>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charset val="134"/>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rgb="FF00CC00"/>
        </patternFill>
      </fill>
    </dxf>
    <dxf>
      <fill>
        <patternFill>
          <bgColor rgb="FF0066FF"/>
        </patternFill>
      </fill>
    </dxf>
    <dxf>
      <fill>
        <patternFill>
          <bgColor rgb="FFFF9933"/>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
      <font>
        <b val="0"/>
        <name val="Calibri Light"/>
        <family val="2"/>
        <scheme val="maj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family val="2"/>
      </font>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auto="1"/>
        </patternFill>
      </fill>
      <alignment horizontal="center" vertical="center" textRotation="0" wrapText="0" indent="0" justifyLastLine="0" shrinkToFit="0" readingOrder="0"/>
    </dxf>
    <dxf>
      <font>
        <b val="0"/>
        <family val="2"/>
      </font>
      <numFmt numFmtId="20" formatCode="dd\-mmm\-yy"/>
      <fill>
        <patternFill patternType="none">
          <fgColor indexed="64"/>
          <bgColor auto="1"/>
        </patternFill>
      </fill>
      <alignment horizontal="center" vertical="center" textRotation="0" wrapText="0" indent="0" justifyLastLine="0" shrinkToFit="0" readingOrder="0"/>
    </dxf>
    <dxf>
      <font>
        <b val="0"/>
        <family val="2"/>
      </font>
      <numFmt numFmtId="20" formatCode="dd\-mmm\-yy"/>
      <fill>
        <patternFill patternType="none">
          <fgColor indexed="64"/>
          <bgColor auto="1"/>
        </patternFill>
      </fill>
      <alignment horizontal="center" vertical="center" textRotation="0" wrapText="0" indent="0" justifyLastLine="0" shrinkToFit="0" readingOrder="0"/>
    </dxf>
    <dxf>
      <font>
        <b val="0"/>
        <family val="2"/>
      </font>
      <fill>
        <patternFill patternType="none">
          <fgColor indexed="64"/>
          <bgColor indexed="65"/>
        </patternFill>
      </fill>
      <alignment horizontal="center" vertical="bottom" textRotation="0" wrapText="0" indent="0" justifyLastLine="0" shrinkToFit="0" readingOrder="0"/>
    </dxf>
    <dxf>
      <font>
        <b val="0"/>
        <family val="2"/>
      </font>
      <fill>
        <patternFill patternType="none">
          <fgColor indexed="64"/>
          <bgColor indexed="65"/>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alignment horizontal="left" vertical="top" textRotation="0" indent="0" justifyLastLine="0" shrinkToFit="0" readingOrder="0"/>
    </dxf>
    <dxf>
      <font>
        <strike val="0"/>
        <outline val="0"/>
        <shadow val="0"/>
        <u val="none"/>
        <vertAlign val="baseline"/>
        <sz val="11"/>
        <color theme="1"/>
        <name val="Calibri"/>
        <charset val="134"/>
        <scheme val="minor"/>
      </font>
      <fill>
        <patternFill patternType="none">
          <fgColor indexed="64"/>
          <bgColor auto="1"/>
        </patternFill>
      </fill>
      <alignment horizontal="left" vertical="top" textRotation="0" indent="0" justifyLastLine="0" shrinkToFit="0" readingOrder="0"/>
    </dxf>
    <dxf>
      <alignment horizontal="left" vertical="top" textRotation="0" indent="0" justifyLastLine="0" shrinkToFit="0" readingOrder="0"/>
    </dxf>
    <dxf>
      <alignment vertical="top" textRotation="0"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rgb="FF00CC00"/>
        </patternFill>
      </fill>
    </dxf>
    <dxf>
      <fill>
        <patternFill>
          <bgColor rgb="FFFFABFF"/>
        </patternFill>
      </fill>
    </dxf>
    <dxf>
      <fill>
        <patternFill>
          <bgColor rgb="FFA7D971"/>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left style="thin">
          <color rgb="FF4472C4"/>
        </left>
        <right style="thin">
          <color rgb="FF4472C4"/>
        </right>
        <top/>
        <bottom/>
        <vertical/>
        <horizontal/>
      </border>
    </dxf>
    <dxf>
      <font>
        <strike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ill>
        <patternFill patternType="none">
          <fgColor indexed="64"/>
          <bgColor auto="1"/>
        </patternFill>
      </fill>
      <border outline="0">
        <right style="thin">
          <color rgb="FF4472C4"/>
        </right>
      </border>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FFFF99"/>
        </patternFill>
      </fill>
    </dxf>
    <dxf>
      <fill>
        <patternFill>
          <bgColor rgb="FFFFCCFF"/>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ont>
        <b val="0"/>
        <family val="2"/>
      </font>
      <alignment horizontal="center" vertical="bottom" textRotation="0" wrapText="0" indent="0" justifyLastLine="0" shrinkToFit="0" readingOrder="0"/>
      <border outline="0">
        <right style="thin">
          <color rgb="FF4472C4"/>
        </right>
      </border>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strike val="0"/>
        <outline val="0"/>
        <shadow val="0"/>
        <u val="none"/>
        <vertAlign val="baseline"/>
        <sz val="11"/>
        <color theme="1"/>
        <name val="Calibri"/>
        <family val="2"/>
        <scheme val="minor"/>
      </font>
      <fill>
        <patternFill patternType="none">
          <fgColor indexed="64"/>
          <bgColor auto="1"/>
        </patternFill>
      </fill>
      <alignment horizontal="general" vertical="top" textRotation="0" wrapText="0" indent="0" justifyLastLine="0" shrinkToFit="0" readingOrder="0"/>
    </dxf>
    <dxf>
      <font>
        <b val="0"/>
        <family val="2"/>
      </font>
      <alignment horizontal="left" vertical="top"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vertical="top" textRotation="0" indent="0" justifyLastLine="0" shrinkToFit="0" readingOrder="0"/>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24994659260841701"/>
        </patternFill>
      </fill>
    </dxf>
    <dxf>
      <fill>
        <patternFill>
          <bgColor theme="0" tint="-0.24994659260841701"/>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24994659260841701"/>
        </patternFill>
      </fill>
    </dxf>
    <dxf>
      <fill>
        <patternFill>
          <bgColor rgb="FFFFFF99"/>
        </patternFill>
      </fill>
    </dxf>
    <dxf>
      <fill>
        <patternFill>
          <bgColor rgb="FFFFCCFF"/>
        </patternFill>
      </fill>
    </dxf>
    <dxf>
      <fill>
        <patternFill>
          <bgColor theme="0" tint="-0.24994659260841701"/>
        </patternFill>
      </fill>
    </dxf>
    <dxf>
      <fill>
        <patternFill>
          <bgColor theme="7"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FFFF99"/>
        </patternFill>
      </fill>
    </dxf>
    <dxf>
      <fill>
        <patternFill>
          <bgColor rgb="FFFFCCFF"/>
        </patternFill>
      </fill>
    </dxf>
    <dxf>
      <fill>
        <patternFill>
          <bgColor theme="7"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family val="2"/>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family val="2"/>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ont>
        <b val="0"/>
        <family val="2"/>
      </font>
      <fill>
        <patternFill patternType="none">
          <fgColor indexed="64"/>
          <bgColor auto="1"/>
        </patternFill>
      </fill>
      <alignment horizontal="center" vertical="bottom" textRotation="0" wrapText="0" indent="0" justifyLastLine="0" shrinkToFit="0" readingOrder="0"/>
      <border outline="0">
        <right style="thin">
          <color rgb="FF4472C4"/>
        </right>
      </border>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Calibri"/>
        <family val="2"/>
        <scheme val="minor"/>
      </font>
      <fill>
        <patternFill patternType="none">
          <fgColor indexed="64"/>
          <bgColor auto="1"/>
        </patternFill>
      </fill>
      <alignment horizontal="general" vertical="top" textRotation="0" wrapText="0" indent="0" justifyLastLine="0" shrinkToFit="0" readingOrder="0"/>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7" tint="0.59996337778862885"/>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24994659260841701"/>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FFFF99"/>
        </patternFill>
      </fill>
    </dxf>
    <dxf>
      <fill>
        <patternFill>
          <bgColor rgb="FFFFCCFF"/>
        </patternFill>
      </fill>
    </dxf>
    <dxf>
      <fill>
        <patternFill>
          <bgColor theme="0" tint="-0.24994659260841701"/>
        </patternFill>
      </fill>
    </dxf>
    <dxf>
      <fill>
        <patternFill>
          <bgColor theme="7" tint="0.59996337778862885"/>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center" vertical="center"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center" vertical="center" textRotation="0" wrapText="0" indent="0" justifyLastLine="0" shrinkToFit="0" readingOrder="0"/>
      <border diagonalUp="0" diagonalDown="0">
        <left style="thin">
          <color rgb="FF4472C4"/>
        </left>
        <right style="thin">
          <color rgb="FF4472C4"/>
        </right>
        <top/>
        <bottom/>
        <vertical/>
        <horizontal/>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charset val="134"/>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7" tint="0.59996337778862885"/>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7"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strike val="0"/>
        <outline val="0"/>
        <shadow val="0"/>
        <u val="none"/>
        <vertAlign val="baseline"/>
        <sz val="11"/>
        <name val="Calibri Light"/>
        <family val="2"/>
        <scheme val="maj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strike val="0"/>
        <outline val="0"/>
        <shadow val="0"/>
        <u val="none"/>
        <vertAlign val="baseline"/>
        <sz val="11"/>
        <name val="Calibri Light"/>
        <family val="2"/>
        <scheme val="major"/>
      </font>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name val="Calibri Light"/>
        <family val="2"/>
        <scheme val="major"/>
      </font>
      <fill>
        <patternFill patternType="none">
          <fgColor indexed="64"/>
          <bgColor auto="1"/>
        </patternFill>
      </fill>
      <alignment horizontal="center" vertical="center" textRotation="0" wrapText="0" indent="0" justifyLastLine="0" shrinkToFit="0" readingOrder="0"/>
      <border outline="0">
        <right style="thin">
          <color rgb="FF4472C4"/>
        </right>
      </border>
    </dxf>
    <dxf>
      <font>
        <b val="0"/>
        <strike val="0"/>
        <outline val="0"/>
        <shadow val="0"/>
        <u val="none"/>
        <vertAlign val="baseline"/>
        <sz val="11"/>
        <name val="Calibri Light"/>
        <family val="2"/>
        <scheme val="major"/>
      </font>
      <numFmt numFmtId="20" formatCode="dd\-mmm\-yy"/>
      <fill>
        <patternFill patternType="none">
          <fgColor indexed="64"/>
          <bgColor auto="1"/>
        </patternFill>
      </fill>
      <alignment horizontal="center" vertical="center" textRotation="0" wrapText="0" indent="0" justifyLastLine="0" shrinkToFit="0" readingOrder="0"/>
      <border outline="0">
        <right style="thin">
          <color rgb="FF4472C4"/>
        </right>
      </border>
    </dxf>
    <dxf>
      <font>
        <b val="0"/>
        <strike val="0"/>
        <outline val="0"/>
        <shadow val="0"/>
        <u val="none"/>
        <vertAlign val="baseline"/>
        <sz val="11"/>
        <name val="Calibri Light"/>
        <family val="2"/>
        <scheme val="major"/>
      </font>
      <numFmt numFmtId="20" formatCode="dd\-mmm\-yy"/>
      <fill>
        <patternFill patternType="none">
          <fgColor indexed="64"/>
          <bgColor auto="1"/>
        </patternFill>
      </fill>
      <alignment horizontal="center" vertical="center" textRotation="0" wrapText="0" indent="0" justifyLastLine="0" shrinkToFit="0" readingOrder="0"/>
      <border>
        <right style="thin">
          <color rgb="FF4472C4"/>
        </right>
      </border>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strike val="0"/>
        <outline val="0"/>
        <shadow val="0"/>
        <u val="none"/>
        <vertAlign val="baseline"/>
        <sz val="11"/>
        <name val="Calibri Light"/>
        <family val="2"/>
        <scheme val="maj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Light"/>
        <family val="2"/>
        <scheme val="major"/>
      </font>
      <alignment horizontal="center" vertical="bottom" textRotation="0" wrapText="0" indent="0" justifyLastLine="0" shrinkToFit="0" readingOrder="0"/>
      <border diagonalUp="0" diagonalDown="0" outline="0">
        <left/>
        <right style="thin">
          <color auto="1"/>
        </right>
        <top style="thin">
          <color auto="1"/>
        </top>
        <bottom style="thin">
          <color auto="1"/>
        </bottom>
      </border>
    </dxf>
    <dxf>
      <font>
        <b val="0"/>
        <i val="0"/>
        <strike val="0"/>
        <condense val="0"/>
        <extend val="0"/>
        <outline val="0"/>
        <shadow val="0"/>
        <u val="none"/>
        <vertAlign val="baseline"/>
        <sz val="11"/>
        <color theme="1"/>
        <name val="Calibri Light"/>
        <family val="2"/>
        <scheme val="major"/>
      </font>
      <fill>
        <patternFill patternType="none">
          <fgColor indexed="64"/>
          <bgColor auto="1"/>
        </patternFill>
      </fill>
    </dxf>
    <dxf>
      <font>
        <strike val="0"/>
        <outline val="0"/>
        <shadow val="0"/>
        <u val="none"/>
        <vertAlign val="baseline"/>
        <sz val="11"/>
        <name val="Calibri Light"/>
        <family val="2"/>
        <scheme val="major"/>
      </font>
    </dxf>
    <dxf>
      <alignment horizontal="left" vertical="top" textRotation="0" wrapText="1" indent="0" justifyLastLine="0" shrinkToFit="0" readingOrder="0"/>
    </dxf>
    <dxf>
      <fill>
        <patternFill>
          <bgColor rgb="FFFFFF99"/>
        </patternFill>
      </fill>
    </dxf>
    <dxf>
      <fill>
        <patternFill>
          <bgColor rgb="FFFFCCFF"/>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7" tint="0.59996337778862885"/>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strike val="0"/>
        <outline val="0"/>
        <shadow val="0"/>
        <u val="none"/>
        <vertAlign val="baseline"/>
        <sz val="11"/>
        <color theme="1"/>
        <name val="Calibri Light"/>
        <family val="2"/>
        <scheme val="maj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4472C4"/>
        </left>
        <right style="thin">
          <color rgb="FF4472C4"/>
        </right>
        <top/>
        <bottom/>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numFmt numFmtId="20" formatCode="dd\-mmm\-yy"/>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numFmt numFmtId="20" formatCode="dd\-mmm\-yy"/>
      <fill>
        <patternFill patternType="none">
          <fgColor indexed="64"/>
          <bgColor auto="1"/>
        </patternFill>
      </fill>
      <alignment horizontal="center" vertical="center" textRotation="0" wrapText="0" indent="0" justifyLastLine="0" shrinkToFit="0" readingOrder="0"/>
      <border outline="0">
        <right style="thin">
          <color rgb="FF4472C4"/>
        </right>
      </border>
    </dxf>
    <dxf>
      <font>
        <b/>
        <family val="2"/>
      </font>
      <alignment horizontal="center" vertical="bottom" textRotation="0" wrapText="0" indent="0" justifyLastLine="0" shrinkToFit="0" readingOrder="0"/>
      <border outline="0">
        <right style="thin">
          <color rgb="FF4472C4"/>
        </right>
      </border>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family val="2"/>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Light"/>
        <family val="2"/>
        <scheme val="maj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outline="0">
        <right style="thin">
          <color rgb="FF4472C4"/>
        </right>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3"/>
        <charset val="134"/>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rgb="FFFDB9B9"/>
        </patternFill>
      </fill>
    </dxf>
    <dxf>
      <fill>
        <patternFill>
          <bgColor rgb="FF00CC00"/>
        </patternFill>
      </fill>
    </dxf>
    <dxf>
      <fill>
        <patternFill>
          <bgColor rgb="FF0066FF"/>
        </patternFill>
      </fill>
    </dxf>
    <dxf>
      <fill>
        <patternFill>
          <bgColor rgb="FFFF9933"/>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
      <font>
        <b val="0"/>
        <family val="2"/>
      </font>
      <fill>
        <patternFill patternType="none">
          <fgColor indexed="64"/>
          <bgColor auto="1"/>
        </patternFill>
      </fill>
      <alignment horizontal="left" vertical="center" textRotation="0" wrapText="0" indent="0" justifyLastLine="0" shrinkToFit="0" readingOrder="0"/>
      <border outline="0">
        <left style="thin">
          <color rgb="FF4472C4"/>
        </left>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family val="2"/>
      </font>
      <numFmt numFmtId="1" formatCode="0"/>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numFmt numFmtId="1" formatCode="0"/>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numFmt numFmtId="20" formatCode="dd\-mmm\-yy"/>
      <fill>
        <patternFill patternType="none">
          <fgColor indexed="64"/>
          <bgColor auto="1"/>
        </patternFill>
      </fill>
      <alignment horizontal="center" vertical="center" textRotation="0" wrapText="0" indent="0" justifyLastLine="0" shrinkToFit="0" readingOrder="0"/>
      <border diagonalUp="0" diagonalDown="0">
        <left style="thin">
          <color rgb="FF4472C4"/>
        </left>
        <right style="thin">
          <color rgb="FF4472C4"/>
        </right>
        <top/>
        <bottom/>
        <vertical style="thin">
          <color rgb="FF4472C4"/>
        </vertical>
        <horizontal/>
      </border>
    </dxf>
    <dxf>
      <font>
        <b val="0"/>
        <family val="2"/>
      </font>
      <numFmt numFmtId="20" formatCode="dd\-mmm\-yy"/>
      <fill>
        <patternFill patternType="none">
          <fgColor indexed="64"/>
          <bgColor auto="1"/>
        </patternFill>
      </fill>
      <alignment horizontal="center" vertical="center" textRotation="0" wrapText="0" indent="0" justifyLastLine="0" shrinkToFit="0" readingOrder="0"/>
      <border diagonalUp="0" diagonalDown="0">
        <left style="thin">
          <color rgb="FF4472C4"/>
        </left>
        <right style="thin">
          <color rgb="FF4472C4"/>
        </right>
        <top/>
        <bottom/>
        <vertical style="thin">
          <color rgb="FF4472C4"/>
        </vertical>
        <horizontal/>
      </border>
    </dxf>
    <dxf>
      <font>
        <b val="0"/>
        <family val="2"/>
      </font>
      <fill>
        <patternFill patternType="none">
          <fgColor indexed="64"/>
          <bgColor auto="1"/>
        </patternFill>
      </fill>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b val="0"/>
        <family val="2"/>
      </font>
      <alignment horizontal="center" vertical="bottom" textRotation="0" wrapText="0" indent="0" justifyLastLine="0" shrinkToFit="0" readingOrder="0"/>
    </dxf>
    <dxf>
      <font>
        <strike val="0"/>
        <outline val="0"/>
        <shadow val="0"/>
        <u val="none"/>
        <vertAlign val="baseline"/>
        <sz val="11"/>
        <color theme="1"/>
        <name val="Calibri"/>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rgb="FF00CC00"/>
        </patternFill>
      </fill>
    </dxf>
    <dxf>
      <fill>
        <patternFill>
          <bgColor rgb="FF0066FF"/>
        </patternFill>
      </fill>
    </dxf>
    <dxf>
      <fill>
        <patternFill>
          <bgColor rgb="FFFF9933"/>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ABFF"/>
        </patternFill>
      </fill>
    </dxf>
    <dxf>
      <fill>
        <patternFill>
          <bgColor rgb="FFA7D971"/>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FFFF99"/>
        </patternFill>
      </fill>
    </dxf>
    <dxf>
      <fill>
        <patternFill>
          <bgColor rgb="FFFFCCFF"/>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rgb="FF00CC00"/>
        </patternFill>
      </fill>
    </dxf>
    <dxf>
      <fill>
        <patternFill>
          <bgColor rgb="FFFFC000"/>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rgb="FF4472C4"/>
        </left>
        <right style="thin">
          <color rgb="FF4472C4"/>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outline="0">
        <left style="thin">
          <color rgb="FF4472C4"/>
        </left>
        <right style="thin">
          <color rgb="FF4472C4"/>
        </right>
        <top/>
        <bottom style="thin">
          <color rgb="FF4472C4"/>
        </bottom>
      </border>
    </dxf>
    <dxf>
      <font>
        <b val="0"/>
        <i val="0"/>
        <strike val="0"/>
        <condense val="0"/>
        <extend val="0"/>
        <outline val="0"/>
        <shadow val="0"/>
        <u val="none"/>
        <vertAlign val="baseline"/>
        <sz val="11"/>
        <color theme="1"/>
        <name val="Calibri"/>
        <family val="2"/>
        <scheme val="minor"/>
      </font>
      <numFmt numFmtId="20" formatCode="dd\-mmm\-yy"/>
      <fill>
        <patternFill patternType="none">
          <fgColor indexed="64"/>
          <bgColor auto="1"/>
        </patternFill>
      </fill>
      <alignment horizontal="left" vertical="bottom" textRotation="0" wrapText="0" indent="0" justifyLastLine="0" shrinkToFit="0" readingOrder="0"/>
      <border diagonalUp="0" diagonalDown="0">
        <left style="thin">
          <color rgb="FF4472C4"/>
        </left>
        <right style="thin">
          <color rgb="FF4472C4"/>
        </right>
        <top/>
        <bottom style="thin">
          <color rgb="FF4472C4"/>
        </bottom>
        <vertical/>
      </border>
    </dxf>
    <dxf>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auto="1"/>
        </left>
        <right/>
        <top/>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alignment horizontal="left" vertical="top" textRotation="0" wrapText="1" indent="0" justifyLastLine="0" shrinkToFit="0" readingOrder="0"/>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0066FF"/>
        </patternFill>
      </fill>
    </dxf>
    <dxf>
      <fill>
        <patternFill>
          <bgColor rgb="FFFF9933"/>
        </patternFill>
      </fill>
    </dxf>
    <dxf>
      <fill>
        <patternFill>
          <bgColor rgb="FFFFABFF"/>
        </patternFill>
      </fill>
    </dxf>
    <dxf>
      <fill>
        <patternFill>
          <bgColor rgb="FFA7D97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DB9B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A0D565"/>
        </patternFill>
      </fill>
    </dxf>
    <dxf>
      <fill>
        <patternFill>
          <bgColor rgb="FFFFCCFF"/>
        </patternFill>
      </fill>
    </dxf>
    <dxf>
      <fill>
        <patternFill>
          <bgColor rgb="FF00CC00"/>
        </patternFill>
      </fill>
    </dxf>
    <dxf>
      <fill>
        <patternFill>
          <bgColor rgb="FFFFC000"/>
        </patternFill>
      </fill>
    </dxf>
    <dxf>
      <fill>
        <patternFill>
          <bgColor theme="9" tint="0.59996337778862885"/>
        </patternFill>
      </fill>
    </dxf>
    <dxf>
      <fill>
        <patternFill>
          <bgColor theme="7" tint="0.59996337778862885"/>
        </patternFill>
      </fill>
    </dxf>
    <dxf>
      <fill>
        <patternFill>
          <bgColor theme="9"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00CC00"/>
        </patternFill>
      </fill>
    </dxf>
    <dxf>
      <fill>
        <patternFill>
          <bgColor rgb="FFFFC000"/>
        </patternFill>
      </fill>
    </dxf>
    <dxf>
      <font>
        <b val="0"/>
        <family val="2"/>
      </font>
      <fill>
        <patternFill patternType="none">
          <fgColor indexed="64"/>
          <bgColor auto="1"/>
        </patternFill>
      </fill>
      <alignment horizontal="left" vertical="center" textRotation="0" wrapText="0" indent="0" justifyLastLine="0" shrinkToFit="0" readingOrder="0"/>
      <border outline="0">
        <left style="thin">
          <color rgb="FF4472C4"/>
        </lef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fill>
        <patternFill patternType="none">
          <fgColor indexed="64"/>
          <bgColor auto="1"/>
        </patternFill>
      </fill>
      <alignment horizontal="center" vertical="center" textRotation="0" wrapText="0" indent="0" justifyLastLine="0" shrinkToFit="0" readingOrder="0"/>
      <border outline="0">
        <left style="thin">
          <color rgb="FF4472C4"/>
        </left>
        <right style="thin">
          <color rgb="FF4472C4"/>
        </right>
      </border>
    </dxf>
    <dxf>
      <font>
        <b val="0"/>
        <family val="2"/>
      </font>
      <fill>
        <patternFill patternType="none">
          <fgColor indexed="64"/>
          <bgColor auto="1"/>
        </patternFill>
      </fill>
      <alignment horizontal="center" vertical="center" textRotation="0" wrapText="0" indent="0" justifyLastLine="0" shrinkToFit="0" readingOrder="0"/>
      <border outline="0">
        <right style="thin">
          <color rgb="FF4472C4"/>
        </right>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bottom" textRotation="0" wrapText="0" indent="0" justifyLastLine="0" shrinkToFit="0" readingOrder="0"/>
      <border diagonalUp="0" diagonalDown="0" outline="0">
        <left/>
        <right style="thin">
          <color rgb="FF4472C4"/>
        </right>
        <top/>
        <bottom/>
      </border>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ont>
        <b val="0"/>
        <family val="2"/>
      </font>
      <fill>
        <patternFill patternType="none">
          <bgColor auto="1"/>
        </patternFill>
      </fill>
      <alignment horizontal="center" vertical="center" textRotation="0" wrapText="0" indent="0" justifyLastLine="0" shrinkToFit="0" readingOrder="0"/>
    </dxf>
    <dxf>
      <fill>
        <patternFill patternType="none">
          <bgColor auto="1"/>
        </patternFill>
      </fill>
    </dxf>
    <dxf>
      <fill>
        <patternFill patternType="none">
          <bgColor auto="1"/>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dxf>
    <dxf>
      <fill>
        <patternFill patternType="none">
          <bgColor auto="1"/>
        </patternFill>
      </fill>
    </dxf>
    <dxf>
      <alignment horizontal="left" vertical="top" textRotation="0" wrapText="1" indent="0" justifyLastLine="0" shrinkToFit="0" readingOrder="0"/>
    </dxf>
    <dxf>
      <fill>
        <patternFill>
          <bgColor theme="7" tint="0.59996337778862885"/>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rgb="FFFFFF99"/>
        </patternFill>
      </fill>
    </dxf>
    <dxf>
      <fill>
        <patternFill>
          <bgColor rgb="FF00CC00"/>
        </patternFill>
      </fill>
    </dxf>
    <dxf>
      <fill>
        <patternFill>
          <bgColor rgb="FFFFC000"/>
        </patternFill>
      </fill>
    </dxf>
    <dxf>
      <fill>
        <patternFill>
          <bgColor rgb="FF00CC00"/>
        </patternFill>
      </fill>
    </dxf>
    <dxf>
      <fill>
        <patternFill>
          <bgColor rgb="FFFFC000"/>
        </patternFill>
      </fill>
    </dxf>
    <dxf>
      <fill>
        <patternFill>
          <bgColor rgb="FFFFFF99"/>
        </patternFill>
      </fill>
    </dxf>
    <dxf>
      <fill>
        <patternFill>
          <bgColor rgb="FFFFCCFF"/>
        </patternFill>
      </fill>
    </dxf>
    <dxf>
      <fill>
        <patternFill>
          <bgColor theme="0" tint="-0.34998626667073579"/>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5" tint="0.59996337778862885"/>
        </patternFill>
      </fill>
    </dxf>
    <dxf>
      <fill>
        <patternFill>
          <bgColor theme="0" tint="-0.14996795556505021"/>
        </patternFill>
      </fill>
    </dxf>
    <dxf>
      <fill>
        <patternFill>
          <bgColor theme="7" tint="0.59996337778862885"/>
        </patternFill>
      </fill>
    </dxf>
    <dxf>
      <fill>
        <patternFill>
          <bgColor rgb="FF00CC00"/>
        </patternFill>
      </fill>
    </dxf>
    <dxf>
      <fill>
        <patternFill>
          <bgColor rgb="FFFFC000"/>
        </patternFill>
      </fill>
    </dxf>
  </dxfs>
  <tableStyles count="0" defaultTableStyle="TableStyleMedium2" defaultPivotStyle="PivotStyleLight16"/>
  <colors>
    <mruColors>
      <color rgb="FF70BF65"/>
      <color rgb="FF8ACFD2"/>
      <color rgb="FF00FFCD"/>
      <color rgb="FF00F2DB"/>
      <color rgb="FF33FFEC"/>
      <color rgb="FFFA9D3F"/>
      <color rgb="FF00A551"/>
      <color rgb="FF3CD066"/>
      <color rgb="FFFFABAB"/>
      <color rgb="FFD6BB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Process Improvement Suggestion Timeline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PIST!$A$2</c:f>
              <c:strCache>
                <c:ptCount val="1"/>
                <c:pt idx="0">
                  <c:v>2021</c:v>
                </c:pt>
              </c:strCache>
            </c:strRef>
          </c:tx>
          <c:spPr>
            <a:solidFill>
              <a:schemeClr val="accent2"/>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PIST!$B$2:$M$2</c:f>
              <c:numCache>
                <c:formatCode>General</c:formatCode>
                <c:ptCount val="12"/>
              </c:numCache>
            </c:numRef>
          </c:val>
          <c:extLst>
            <c:ext xmlns:c16="http://schemas.microsoft.com/office/drawing/2014/chart" uri="{C3380CC4-5D6E-409C-BE32-E72D297353CC}">
              <c16:uniqueId val="{00000000-FE93-43EB-97CC-53C9B4B8981E}"/>
            </c:ext>
          </c:extLst>
        </c:ser>
        <c:ser>
          <c:idx val="0"/>
          <c:order val="1"/>
          <c:tx>
            <c:strRef>
              <c:f>PIST!$A$3</c:f>
              <c:strCache>
                <c:ptCount val="1"/>
                <c:pt idx="0">
                  <c:v>2022</c:v>
                </c:pt>
              </c:strCache>
            </c:strRef>
          </c:tx>
          <c:spPr>
            <a:solidFill>
              <a:schemeClr val="accent1"/>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PIST!$B$3:$M$3</c:f>
              <c:numCache>
                <c:formatCode>General</c:formatCode>
                <c:ptCount val="12"/>
              </c:numCache>
            </c:numRef>
          </c:val>
          <c:extLst>
            <c:ext xmlns:c16="http://schemas.microsoft.com/office/drawing/2014/chart" uri="{C3380CC4-5D6E-409C-BE32-E72D297353CC}">
              <c16:uniqueId val="{00000001-FE93-43EB-97CC-53C9B4B8981E}"/>
            </c:ext>
          </c:extLst>
        </c:ser>
        <c:ser>
          <c:idx val="2"/>
          <c:order val="2"/>
          <c:tx>
            <c:strRef>
              <c:f>PIST!$A$4</c:f>
              <c:strCache>
                <c:ptCount val="1"/>
                <c:pt idx="0">
                  <c:v>2023</c:v>
                </c:pt>
              </c:strCache>
            </c:strRef>
          </c:tx>
          <c:spPr>
            <a:solidFill>
              <a:schemeClr val="accent3"/>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PIST!$B$4:$M$4</c:f>
              <c:numCache>
                <c:formatCode>General</c:formatCode>
                <c:ptCount val="12"/>
                <c:pt idx="5">
                  <c:v>2</c:v>
                </c:pt>
                <c:pt idx="6">
                  <c:v>0</c:v>
                </c:pt>
                <c:pt idx="7">
                  <c:v>3</c:v>
                </c:pt>
                <c:pt idx="8">
                  <c:v>1</c:v>
                </c:pt>
                <c:pt idx="9">
                  <c:v>1</c:v>
                </c:pt>
                <c:pt idx="10">
                  <c:v>1</c:v>
                </c:pt>
                <c:pt idx="11">
                  <c:v>1</c:v>
                </c:pt>
              </c:numCache>
            </c:numRef>
          </c:val>
          <c:extLst>
            <c:ext xmlns:c16="http://schemas.microsoft.com/office/drawing/2014/chart" uri="{C3380CC4-5D6E-409C-BE32-E72D297353CC}">
              <c16:uniqueId val="{00000002-FE93-43EB-97CC-53C9B4B8981E}"/>
            </c:ext>
          </c:extLst>
        </c:ser>
        <c:dLbls>
          <c:showLegendKey val="0"/>
          <c:showVal val="0"/>
          <c:showCatName val="0"/>
          <c:showSerName val="0"/>
          <c:showPercent val="0"/>
          <c:showBubbleSize val="0"/>
        </c:dLbls>
        <c:gapWidth val="219"/>
        <c:overlap val="-27"/>
        <c:axId val="1875319375"/>
        <c:axId val="938861647"/>
      </c:barChart>
      <c:catAx>
        <c:axId val="187531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861647"/>
        <c:crosses val="autoZero"/>
        <c:auto val="1"/>
        <c:lblAlgn val="ctr"/>
        <c:lblOffset val="100"/>
        <c:noMultiLvlLbl val="0"/>
      </c:catAx>
      <c:valAx>
        <c:axId val="938861647"/>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31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Process Improvement Suggestion Timeline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PIST!$A$2</c:f>
              <c:strCache>
                <c:ptCount val="1"/>
                <c:pt idx="0">
                  <c:v>2021</c:v>
                </c:pt>
              </c:strCache>
            </c:strRef>
          </c:tx>
          <c:spPr>
            <a:solidFill>
              <a:schemeClr val="accent2"/>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PIST!$B$2:$M$2</c:f>
              <c:numCache>
                <c:formatCode>General</c:formatCode>
                <c:ptCount val="12"/>
              </c:numCache>
            </c:numRef>
          </c:val>
          <c:extLst>
            <c:ext xmlns:c16="http://schemas.microsoft.com/office/drawing/2014/chart" uri="{C3380CC4-5D6E-409C-BE32-E72D297353CC}">
              <c16:uniqueId val="{00000000-DA41-489E-BAB5-69519346ABCC}"/>
            </c:ext>
          </c:extLst>
        </c:ser>
        <c:ser>
          <c:idx val="0"/>
          <c:order val="1"/>
          <c:tx>
            <c:strRef>
              <c:f>PIST!$A$3</c:f>
              <c:strCache>
                <c:ptCount val="1"/>
                <c:pt idx="0">
                  <c:v>2022</c:v>
                </c:pt>
              </c:strCache>
            </c:strRef>
          </c:tx>
          <c:spPr>
            <a:solidFill>
              <a:schemeClr val="accent1"/>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PIST!$B$3:$M$3</c:f>
              <c:numCache>
                <c:formatCode>General</c:formatCode>
                <c:ptCount val="12"/>
              </c:numCache>
            </c:numRef>
          </c:val>
          <c:extLst>
            <c:ext xmlns:c16="http://schemas.microsoft.com/office/drawing/2014/chart" uri="{C3380CC4-5D6E-409C-BE32-E72D297353CC}">
              <c16:uniqueId val="{00000000-9845-48D1-BEF8-7D2E398A9B6C}"/>
            </c:ext>
          </c:extLst>
        </c:ser>
        <c:ser>
          <c:idx val="2"/>
          <c:order val="2"/>
          <c:tx>
            <c:strRef>
              <c:f>PIST!$A$4</c:f>
              <c:strCache>
                <c:ptCount val="1"/>
                <c:pt idx="0">
                  <c:v>2023</c:v>
                </c:pt>
              </c:strCache>
            </c:strRef>
          </c:tx>
          <c:spPr>
            <a:solidFill>
              <a:schemeClr val="accent3"/>
            </a:solidFill>
            <a:ln>
              <a:noFill/>
            </a:ln>
            <a:effectLst/>
          </c:spPr>
          <c:invertIfNegative val="0"/>
          <c:cat>
            <c:strRef>
              <c:f>PIST!$B$1:$M$1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PIST!$B$4:$M$4</c:f>
              <c:numCache>
                <c:formatCode>General</c:formatCode>
                <c:ptCount val="12"/>
                <c:pt idx="5">
                  <c:v>2</c:v>
                </c:pt>
                <c:pt idx="6">
                  <c:v>0</c:v>
                </c:pt>
                <c:pt idx="7">
                  <c:v>3</c:v>
                </c:pt>
                <c:pt idx="8">
                  <c:v>1</c:v>
                </c:pt>
                <c:pt idx="9">
                  <c:v>1</c:v>
                </c:pt>
                <c:pt idx="10">
                  <c:v>1</c:v>
                </c:pt>
                <c:pt idx="11">
                  <c:v>1</c:v>
                </c:pt>
              </c:numCache>
            </c:numRef>
          </c:val>
          <c:extLst>
            <c:ext xmlns:c16="http://schemas.microsoft.com/office/drawing/2014/chart" uri="{C3380CC4-5D6E-409C-BE32-E72D297353CC}">
              <c16:uniqueId val="{00000000-356C-401B-BFBF-0D9ABC1D0D11}"/>
            </c:ext>
          </c:extLst>
        </c:ser>
        <c:dLbls>
          <c:showLegendKey val="0"/>
          <c:showVal val="0"/>
          <c:showCatName val="0"/>
          <c:showSerName val="0"/>
          <c:showPercent val="0"/>
          <c:showBubbleSize val="0"/>
        </c:dLbls>
        <c:gapWidth val="219"/>
        <c:overlap val="-27"/>
        <c:axId val="1875319375"/>
        <c:axId val="938861647"/>
      </c:barChart>
      <c:catAx>
        <c:axId val="187531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861647"/>
        <c:crosses val="autoZero"/>
        <c:auto val="1"/>
        <c:lblAlgn val="ctr"/>
        <c:lblOffset val="100"/>
        <c:noMultiLvlLbl val="0"/>
      </c:catAx>
      <c:valAx>
        <c:axId val="938861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31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ZA"/>
              <a:t>Process Improvement Suggestion Timeline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PIST!$A$5</c:f>
              <c:strCache>
                <c:ptCount val="1"/>
                <c:pt idx="0">
                  <c:v> 2023 cum total</c:v>
                </c:pt>
              </c:strCache>
            </c:strRef>
          </c:tx>
          <c:spPr>
            <a:solidFill>
              <a:schemeClr val="accent2"/>
            </a:solidFill>
            <a:ln>
              <a:noFill/>
            </a:ln>
            <a:effectLst/>
          </c:spPr>
          <c:invertIfNegative val="0"/>
          <c:val>
            <c:numRef>
              <c:f>PIST!$B$5:$M$5</c:f>
              <c:numCache>
                <c:formatCode>General</c:formatCode>
                <c:ptCount val="12"/>
                <c:pt idx="0">
                  <c:v>0</c:v>
                </c:pt>
                <c:pt idx="1">
                  <c:v>0</c:v>
                </c:pt>
                <c:pt idx="2">
                  <c:v>0</c:v>
                </c:pt>
                <c:pt idx="3">
                  <c:v>0</c:v>
                </c:pt>
                <c:pt idx="4">
                  <c:v>0</c:v>
                </c:pt>
                <c:pt idx="5">
                  <c:v>2</c:v>
                </c:pt>
                <c:pt idx="6">
                  <c:v>2</c:v>
                </c:pt>
                <c:pt idx="7">
                  <c:v>5</c:v>
                </c:pt>
                <c:pt idx="8">
                  <c:v>6</c:v>
                </c:pt>
                <c:pt idx="9">
                  <c:v>7</c:v>
                </c:pt>
                <c:pt idx="10">
                  <c:v>8</c:v>
                </c:pt>
                <c:pt idx="11">
                  <c:v>9</c:v>
                </c:pt>
              </c:numCache>
            </c:numRef>
          </c:val>
          <c:extLst>
            <c:ext xmlns:c16="http://schemas.microsoft.com/office/drawing/2014/chart" uri="{C3380CC4-5D6E-409C-BE32-E72D297353CC}">
              <c16:uniqueId val="{00000000-223B-4F4C-AC10-DB36BE3450E4}"/>
            </c:ext>
          </c:extLst>
        </c:ser>
        <c:ser>
          <c:idx val="0"/>
          <c:order val="1"/>
          <c:tx>
            <c:strRef>
              <c:f>PIST!$A$6</c:f>
              <c:strCache>
                <c:ptCount val="1"/>
                <c:pt idx="0">
                  <c:v>2023 cum %</c:v>
                </c:pt>
              </c:strCache>
            </c:strRef>
          </c:tx>
          <c:spPr>
            <a:solidFill>
              <a:schemeClr val="accent1"/>
            </a:solidFill>
            <a:ln>
              <a:noFill/>
            </a:ln>
            <a:effectLst/>
          </c:spPr>
          <c:invertIfNegative val="0"/>
          <c:val>
            <c:numRef>
              <c:f>PIST!$B$6:$M$6</c:f>
              <c:numCache>
                <c:formatCode>0%</c:formatCode>
                <c:ptCount val="12"/>
                <c:pt idx="0">
                  <c:v>0</c:v>
                </c:pt>
                <c:pt idx="1">
                  <c:v>0</c:v>
                </c:pt>
                <c:pt idx="2">
                  <c:v>0</c:v>
                </c:pt>
                <c:pt idx="3">
                  <c:v>0</c:v>
                </c:pt>
                <c:pt idx="4">
                  <c:v>0</c:v>
                </c:pt>
                <c:pt idx="5">
                  <c:v>0.22222222222222221</c:v>
                </c:pt>
                <c:pt idx="6">
                  <c:v>0.22222222222222221</c:v>
                </c:pt>
                <c:pt idx="7">
                  <c:v>0.55555555555555558</c:v>
                </c:pt>
                <c:pt idx="8">
                  <c:v>0.66666666666666663</c:v>
                </c:pt>
                <c:pt idx="9">
                  <c:v>0.77777777777777779</c:v>
                </c:pt>
                <c:pt idx="10">
                  <c:v>0.88888888888888884</c:v>
                </c:pt>
                <c:pt idx="11">
                  <c:v>1</c:v>
                </c:pt>
              </c:numCache>
            </c:numRef>
          </c:val>
          <c:extLst>
            <c:ext xmlns:c16="http://schemas.microsoft.com/office/drawing/2014/chart" uri="{C3380CC4-5D6E-409C-BE32-E72D297353CC}">
              <c16:uniqueId val="{00000001-223B-4F4C-AC10-DB36BE3450E4}"/>
            </c:ext>
          </c:extLst>
        </c:ser>
        <c:dLbls>
          <c:showLegendKey val="0"/>
          <c:showVal val="0"/>
          <c:showCatName val="0"/>
          <c:showSerName val="0"/>
          <c:showPercent val="0"/>
          <c:showBubbleSize val="0"/>
        </c:dLbls>
        <c:gapWidth val="219"/>
        <c:overlap val="-27"/>
        <c:axId val="1875319375"/>
        <c:axId val="938861647"/>
      </c:barChart>
      <c:catAx>
        <c:axId val="187531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8861647"/>
        <c:crosses val="autoZero"/>
        <c:auto val="1"/>
        <c:lblAlgn val="ctr"/>
        <c:lblOffset val="100"/>
        <c:noMultiLvlLbl val="0"/>
      </c:catAx>
      <c:valAx>
        <c:axId val="9388616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5319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281941</xdr:colOff>
      <xdr:row>42</xdr:row>
      <xdr:rowOff>154940</xdr:rowOff>
    </xdr:from>
    <xdr:to>
      <xdr:col>13</xdr:col>
      <xdr:colOff>560917</xdr:colOff>
      <xdr:row>55</xdr:row>
      <xdr:rowOff>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336471</xdr:colOff>
      <xdr:row>26</xdr:row>
      <xdr:rowOff>4218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0" y="0"/>
          <a:ext cx="13747671" cy="47095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20954</xdr:colOff>
      <xdr:row>8</xdr:row>
      <xdr:rowOff>21907</xdr:rowOff>
    </xdr:from>
    <xdr:to>
      <xdr:col>10</xdr:col>
      <xdr:colOff>38099</xdr:colOff>
      <xdr:row>20</xdr:row>
      <xdr:rowOff>78105</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23</xdr:row>
      <xdr:rowOff>0</xdr:rowOff>
    </xdr:from>
    <xdr:to>
      <xdr:col>10</xdr:col>
      <xdr:colOff>20955</xdr:colOff>
      <xdr:row>36</xdr:row>
      <xdr:rowOff>31433</xdr:rowOff>
    </xdr:to>
    <xdr:graphicFrame macro="">
      <xdr:nvGraphicFramePr>
        <xdr:cNvPr id="3" name="Chart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304800</xdr:colOff>
      <xdr:row>6</xdr:row>
      <xdr:rowOff>323850</xdr:rowOff>
    </xdr:to>
    <xdr:sp macro="" textlink="">
      <xdr:nvSpPr>
        <xdr:cNvPr id="236553" name="AutoShape 9" descr="*">
          <a:extLst>
            <a:ext uri="{FF2B5EF4-FFF2-40B4-BE49-F238E27FC236}">
              <a16:creationId xmlns:a16="http://schemas.microsoft.com/office/drawing/2014/main" id="{00000000-0008-0000-1900-0000099C0300}"/>
            </a:ext>
          </a:extLst>
        </xdr:cNvPr>
        <xdr:cNvSpPr>
          <a:spLocks noChangeAspect="1" noChangeArrowheads="1"/>
        </xdr:cNvSpPr>
      </xdr:nvSpPr>
      <xdr:spPr bwMode="auto">
        <a:xfrm>
          <a:off x="609600" y="166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8</xdr:row>
      <xdr:rowOff>0</xdr:rowOff>
    </xdr:from>
    <xdr:to>
      <xdr:col>1</xdr:col>
      <xdr:colOff>304800</xdr:colOff>
      <xdr:row>10</xdr:row>
      <xdr:rowOff>0</xdr:rowOff>
    </xdr:to>
    <xdr:sp macro="" textlink="">
      <xdr:nvSpPr>
        <xdr:cNvPr id="236566" name="AutoShape 22" descr="*">
          <a:extLst>
            <a:ext uri="{FF2B5EF4-FFF2-40B4-BE49-F238E27FC236}">
              <a16:creationId xmlns:a16="http://schemas.microsoft.com/office/drawing/2014/main" id="{00000000-0008-0000-1900-0000169C0300}"/>
            </a:ext>
          </a:extLst>
        </xdr:cNvPr>
        <xdr:cNvSpPr>
          <a:spLocks noChangeAspect="1" noChangeArrowheads="1"/>
        </xdr:cNvSpPr>
      </xdr:nvSpPr>
      <xdr:spPr bwMode="auto">
        <a:xfrm>
          <a:off x="381000" y="4221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370291</xdr:colOff>
      <xdr:row>24</xdr:row>
      <xdr:rowOff>9525</xdr:rowOff>
    </xdr:to>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1" y="0"/>
          <a:ext cx="7075890" cy="4352925"/>
        </a:xfrm>
        <a:prstGeom prst="rect">
          <a:avLst/>
        </a:prstGeom>
      </xdr:spPr>
    </xdr:pic>
    <xdr:clientData/>
  </xdr:twoCellAnchor>
  <xdr:twoCellAnchor editAs="oneCell">
    <xdr:from>
      <xdr:col>11</xdr:col>
      <xdr:colOff>605790</xdr:colOff>
      <xdr:row>0</xdr:row>
      <xdr:rowOff>0</xdr:rowOff>
    </xdr:from>
    <xdr:to>
      <xdr:col>20</xdr:col>
      <xdr:colOff>220980</xdr:colOff>
      <xdr:row>24</xdr:row>
      <xdr:rowOff>157408</xdr:rowOff>
    </xdr:to>
    <xdr:pic>
      <xdr:nvPicPr>
        <xdr:cNvPr id="3" name="Picture 2">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2"/>
        <a:stretch>
          <a:fillRect/>
        </a:stretch>
      </xdr:blipFill>
      <xdr:spPr>
        <a:xfrm>
          <a:off x="7311390" y="0"/>
          <a:ext cx="5101590" cy="450080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0</xdr:row>
      <xdr:rowOff>0</xdr:rowOff>
    </xdr:from>
    <xdr:to>
      <xdr:col>14</xdr:col>
      <xdr:colOff>548640</xdr:colOff>
      <xdr:row>18</xdr:row>
      <xdr:rowOff>7620</xdr:rowOff>
    </xdr:to>
    <xdr:pic>
      <xdr:nvPicPr>
        <xdr:cNvPr id="3" name="Picture 2">
          <a:extLst>
            <a:ext uri="{FF2B5EF4-FFF2-40B4-BE49-F238E27FC236}">
              <a16:creationId xmlns:a16="http://schemas.microsoft.com/office/drawing/2014/main" id="{00000000-0008-0000-2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17820" y="0"/>
          <a:ext cx="4206240" cy="32994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11</xdr:row>
          <xdr:rowOff>68580</xdr:rowOff>
        </xdr:from>
        <xdr:to>
          <xdr:col>1</xdr:col>
          <xdr:colOff>975360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2B00-000001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2B00-000003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2B00-000004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2B00-000005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a:t>
              </a:r>
            </a:p>
            <a:p>
              <a:pPr algn="ctr" rtl="0">
                <a:defRPr sz="1000"/>
              </a:pPr>
              <a:r>
                <a:rPr lang="en-ZA"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2B00-000006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a:t>
              </a:r>
            </a:p>
            <a:p>
              <a:pPr algn="ctr" rtl="0">
                <a:defRPr sz="1000"/>
              </a:pPr>
              <a:r>
                <a:rPr lang="en-ZA"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2B00-000007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22860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2B00-000008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2B00-000009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2B00-00000AD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137160</xdr:colOff>
          <xdr:row>1</xdr:row>
          <xdr:rowOff>22860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2C00-000001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2C00-000002E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ZA"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FEF3CA8-D2DA-40A7-8468-22A74BA500F6}" name="Table721" displayName="Table721" ref="B12:R26" totalsRowShown="0" headerRowDxfId="2715" dataDxfId="2714">
  <tableColumns count="17">
    <tableColumn id="1" xr3:uid="{B5877CD9-79F9-476D-A049-366E0B2BB153}" name="Name" dataDxfId="2713"/>
    <tableColumn id="5" xr3:uid="{9239E4FA-DBAC-408A-8352-E2E80DC055E8}" name="MC 1.1" dataDxfId="2712"/>
    <tableColumn id="6" xr3:uid="{992466BF-DD07-4287-A2F2-1EFCD087ACFF}" name="MC 1.2" dataDxfId="2711"/>
    <tableColumn id="7" xr3:uid="{2746EFD1-FB4F-4E93-A7C3-E81D64ABD137}" name="MC 2.1" dataDxfId="2710"/>
    <tableColumn id="8" xr3:uid="{E7FE89FD-07A2-4FDE-8A39-69341CFB2AFA}" name="MC 2.2" dataDxfId="2709"/>
    <tableColumn id="9" xr3:uid="{F5CA9404-2DBB-44B9-A035-CC723A408F2D}" name="MC 2.3" dataDxfId="2708"/>
    <tableColumn id="10" xr3:uid="{4234C658-6D64-437B-A742-F7AC8799DB45}" name="MC 2.4" dataDxfId="2707"/>
    <tableColumn id="11" xr3:uid="{ADFA42A7-A026-4F45-A108-19FE1CE83C91}" name="MC 3.1" dataDxfId="2706"/>
    <tableColumn id="12" xr3:uid="{06F47FC7-EF15-4F44-AB03-867D2D6B67C6}" name="MC 3.2" dataDxfId="2705"/>
    <tableColumn id="13" xr3:uid="{85DB1C2E-9689-4A86-A9C6-01E9D8019824}" name="MC 3.3" dataDxfId="2704"/>
    <tableColumn id="14" xr3:uid="{67987A61-8771-4BC0-863E-1424229E38DB}" name="MC 3.4" dataDxfId="2703"/>
    <tableColumn id="17" xr3:uid="{C5FFBF21-92E4-43BA-B637-A7753A641189}" name="Cross Refer" dataDxfId="2702"/>
    <tableColumn id="2" xr3:uid="{08EB52CE-7392-49C7-9D90-E1CD681FCE49}" name="Release Date" dataDxfId="2701"/>
    <tableColumn id="3" xr3:uid="{846E23AE-FB88-4728-B1A3-8CD103767528}" name="Latest Date" dataDxfId="2700"/>
    <tableColumn id="4" xr3:uid="{195933C5-7DEC-467A-B950-12976E631BFF}" name="# Changes Versions" dataDxfId="2699"/>
    <tableColumn id="15" xr3:uid="{25F47C71-188E-4B4B-9D50-C88411240C0C}" name="# Pages" dataDxfId="2698"/>
    <tableColumn id="16" xr3:uid="{E06E1884-BB2C-4E49-B838-50BB6595B499}" name="Current Content - Comment" dataDxfId="269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DD0B95E-84CA-43D9-9AE3-08E809F2397A}" name="Table1" displayName="Table1" ref="B15:S31" totalsRowShown="0" headerRowDxfId="2649">
  <tableColumns count="18">
    <tableColumn id="1" xr3:uid="{8E1F365E-7165-4BC6-8862-A5310984EE01}" name="Name" dataDxfId="2648"/>
    <tableColumn id="5" xr3:uid="{7D959177-A0BC-4161-AE97-EADC2BF35547}" name="TS 1.1" dataDxfId="2647"/>
    <tableColumn id="6" xr3:uid="{C9FFA7CB-D076-4747-922A-71291269431E}" name="TS 2.1" dataDxfId="2646"/>
    <tableColumn id="7" xr3:uid="{1F59F6C5-61B0-4F8F-A0CA-C89B6830EE59}" name="TS 2.2" dataDxfId="2645"/>
    <tableColumn id="8" xr3:uid="{D7E9724A-DEEC-4A20-A79F-031D5258B97E}" name="TS 2.3" dataDxfId="2644"/>
    <tableColumn id="9" xr3:uid="{A68FCEA3-0FA2-467C-A59F-3CE59F6BFC2E}" name="TS 3.1" dataDxfId="2643"/>
    <tableColumn id="10" xr3:uid="{5BDAEEEF-3EFE-4956-932B-7593B7A5CEE3}" name="TS 3.2" dataDxfId="2642"/>
    <tableColumn id="11" xr3:uid="{68813446-3665-49BD-AF96-D3F1CCE7BF88}" name="TS 3.3" dataDxfId="2641"/>
    <tableColumn id="12" xr3:uid="{5B3E0673-1911-4351-B24D-035D35706CBF}" name="TS 3.4" dataDxfId="2640"/>
    <tableColumn id="13" xr3:uid="{87467F0A-A50E-4BCE-BA7A-B72DD0C791E4}" name="TS 3.5" dataDxfId="2639"/>
    <tableColumn id="14" xr3:uid="{2D8A18A3-D5E7-477F-95F4-4991A915C39A}" name="TS 3.6" dataDxfId="2638"/>
    <tableColumn id="2" xr3:uid="{DF8BE1B7-4E7B-487F-BEB4-474A89E1FF89}" name="Release Date" dataDxfId="2637">
      <calculatedColumnFormula>DAR!K9</calculatedColumnFormula>
    </tableColumn>
    <tableColumn id="3" xr3:uid="{22E9A0C2-836C-4AD9-AD31-7D71BC2B67EA}" name="Latest Date" dataDxfId="2636"/>
    <tableColumn id="4" xr3:uid="{045F3CE0-302C-4D2B-A925-BC82BBE129D8}" name="# Changes Versions" dataDxfId="2635"/>
    <tableColumn id="15" xr3:uid="{AF9773E2-4FB4-4F34-888C-CF870F94E467}" name="# Pages" dataDxfId="2634"/>
    <tableColumn id="17" xr3:uid="{5C5538AF-D876-46EB-A50E-E8EDF7DF2DC9}" name="Primary Practice" dataDxfId="2633"/>
    <tableColumn id="18" xr3:uid="{C918CDF8-F53A-475B-B190-ADB5D64CCC88}" name="Related Practice" dataDxfId="2632"/>
    <tableColumn id="16" xr3:uid="{115B962A-5DE6-42F1-B3D7-910191C547C6}" name="Current Content - Comment" dataDxfId="26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E9BE35-D8A1-40F7-B0C7-703CCC26FCF0}" name="Table2" displayName="Table2" ref="B15:S35" totalsRowShown="0" headerRowDxfId="2586">
  <tableColumns count="18">
    <tableColumn id="1" xr3:uid="{3C3D6039-2950-4F9B-BDFC-A7EDD1B4041C}" name="Name" dataDxfId="2585"/>
    <tableColumn id="5" xr3:uid="{1BCAE722-B091-4EF7-8BFC-9417E81DC8E1}" name="PI 1.1"/>
    <tableColumn id="6" xr3:uid="{D5FB7B7F-A4EE-4156-B471-C0698102AA98}" name="PI 2.1" dataDxfId="2584"/>
    <tableColumn id="7" xr3:uid="{6E0549E5-55D7-4E85-B952-F43921CF9E1E}" name="PI 2.2" dataDxfId="2583"/>
    <tableColumn id="8" xr3:uid="{CB60386B-0D98-4F0D-97A0-ACBAF53062DA}" name="PI 2.3" dataDxfId="2582"/>
    <tableColumn id="9" xr3:uid="{29CCC581-523B-4741-A574-CCF11631E5F9}" name="PI 2.4" dataDxfId="2581"/>
    <tableColumn id="10" xr3:uid="{CDBFCC55-86AE-4262-BD7A-05362F8DC4C8}" name="PI 2.5" dataDxfId="2580"/>
    <tableColumn id="11" xr3:uid="{0E6A2634-984D-4AA0-A17D-E9C24E1E49F5}" name="PI 2.6" dataDxfId="2579"/>
    <tableColumn id="12" xr3:uid="{ABD2D165-BDA7-4E60-89EA-D9A1949BE0C3}" name="PI 3.1" dataDxfId="2578"/>
    <tableColumn id="13" xr3:uid="{44AA62DF-90EF-4F95-950E-9EAFA697FC02}" name="PI 3.2" dataDxfId="2577"/>
    <tableColumn id="14" xr3:uid="{69CECA79-950A-4CB6-8836-C75810C316A5}" name="PI 3.3" dataDxfId="2576"/>
    <tableColumn id="2" xr3:uid="{F3A49439-19AF-47B2-8307-B2AAF72A71C2}" name="Release Date" dataDxfId="2575"/>
    <tableColumn id="3" xr3:uid="{3EF69A97-7A96-4BB9-9DC8-A2E83EC1ED69}" name="Latest Date" dataDxfId="2574"/>
    <tableColumn id="4" xr3:uid="{705F7545-80BD-43A3-A8A5-48F092272474}" name="# Changes Versions" dataDxfId="2573"/>
    <tableColumn id="15" xr3:uid="{DCE980B5-B3A1-4C75-92C1-915EAAA800B7}" name="# Pages" dataDxfId="2572"/>
    <tableColumn id="17" xr3:uid="{39970A39-1AA9-4ACE-932C-652279EAB964}" name="Primary Practice" dataDxfId="2571"/>
    <tableColumn id="18" xr3:uid="{C7D9F428-98D2-482C-8CA3-9E9ACAB65F94}" name="Related Practice" dataDxfId="2570"/>
    <tableColumn id="16" xr3:uid="{E8F449F3-556A-4D2B-B1CE-A0A0A0A3885A}" name="Current Content - Comment" dataDxfId="256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8087317-8DD5-4781-A1A9-DA66B7083988}" name="Table15" displayName="Table15" ref="B15:V38" totalsRowShown="0" headerRowDxfId="2520">
  <tableColumns count="21">
    <tableColumn id="1" xr3:uid="{A1BE5FD6-DD1E-4F73-A0FF-A4AFD088FEE3}" name="Name" dataDxfId="2519"/>
    <tableColumn id="5" xr3:uid="{16486F36-A18B-4FCD-B674-814743628679}" name="RDM 1.1" dataDxfId="2518"/>
    <tableColumn id="6" xr3:uid="{97CA7A56-DFBD-48EE-8091-87EB338069FB}" name="RDM 2.1" dataDxfId="2517"/>
    <tableColumn id="7" xr3:uid="{274042BA-D548-40E1-9B5B-40A06326C9FC}" name="RDM 2.2" dataDxfId="2516"/>
    <tableColumn id="9" xr3:uid="{9230111C-CA17-42B7-802B-717762648D00}" name="RDM 2.4" dataDxfId="2515"/>
    <tableColumn id="10" xr3:uid="{41A87B5C-3BB9-49D8-9146-97F963D9E01A}" name="RDM 2.5" dataDxfId="2514"/>
    <tableColumn id="11" xr3:uid="{49CAD18D-0AF1-48BA-A3B1-688396066C00}" name="RDM 2.6" dataDxfId="2513"/>
    <tableColumn id="12" xr3:uid="{D9322804-5126-452F-83A4-47D2AE4BAE2D}" name="RDM 3.1" dataDxfId="2512"/>
    <tableColumn id="13" xr3:uid="{8064B247-F5BE-49BD-82DF-6BED3E88E19D}" name="RDM 3.2" dataDxfId="2511"/>
    <tableColumn id="14" xr3:uid="{896E3988-8599-420F-A780-1408F3746D17}" name="RDM 3.3" dataDxfId="2510"/>
    <tableColumn id="15" xr3:uid="{B29B97E3-8AD5-46B4-9A6D-8D7A6E4CB65F}" name="RDM 3.4" dataDxfId="2509"/>
    <tableColumn id="16" xr3:uid="{66CE13E3-5CC9-4639-ADCA-90C859B9133E}" name="RDM 3.5" dataDxfId="2508"/>
    <tableColumn id="17" xr3:uid="{6EF828A9-DB5C-4F44-8116-8E62A7B39213}" name="RDM 3.6" dataDxfId="2507"/>
    <tableColumn id="18" xr3:uid="{C6739F89-CDC3-4A7C-86D0-C13F1ACF6D7C}" name="RDM 3.7" dataDxfId="2506"/>
    <tableColumn id="3" xr3:uid="{AA1CF431-5EF0-46D6-AD64-20C4C818D2C7}" name="Release Date" dataDxfId="2505">
      <calculatedColumnFormula>PLAN!R2</calculatedColumnFormula>
    </tableColumn>
    <tableColumn id="20" xr3:uid="{17AC4AD4-B33B-41A8-B074-90B66D42028B}" name="Latest Date" dataDxfId="2504"/>
    <tableColumn id="2" xr3:uid="{A1CE47D3-5280-498C-A429-00A6307F8699}" name="# Changes Versions" dataDxfId="2503"/>
    <tableColumn id="4" xr3:uid="{4B41127B-EF1A-4138-BDAE-509C9F232FBC}" name="# Pages" dataDxfId="2502"/>
    <tableColumn id="19" xr3:uid="{1B5773B4-0E02-4BA9-A5F2-241DF629DC66}" name="Primary Practice" dataDxfId="2501" dataCellStyle="Normal 2 2"/>
    <tableColumn id="22" xr3:uid="{F0167879-0E0C-432B-A475-2D80B562334A}" name="Related Practice" dataDxfId="2500" dataCellStyle="Normal 2 2"/>
    <tableColumn id="21" xr3:uid="{287F4F50-CFDB-41EF-8CC7-74F632AA9D18}" name="Current Content - Comment" dataDxfId="249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BC185EC-CFA7-474A-BEEB-C8E2948FFB93}" name="Table13" displayName="Table13" ref="B15:O32" totalsRowShown="0" headerRowDxfId="2444">
  <tableColumns count="14">
    <tableColumn id="1" xr3:uid="{9C820256-9FC3-4890-A8A0-14E3A417F58A}" name="Name" dataDxfId="2443"/>
    <tableColumn id="5" xr3:uid="{931B23DB-1CD7-4B58-B8D5-9E0137F880B0}" name="PR 1.1" dataDxfId="2442"/>
    <tableColumn id="6" xr3:uid="{37EC3B38-298C-4A3B-B41C-2AB049E44893}" name="PR 2.1" dataDxfId="2441"/>
    <tableColumn id="7" xr3:uid="{6F4C643A-2CA6-425C-9DDA-AD776AA46963}" name="PR 2.2" dataDxfId="2440"/>
    <tableColumn id="8" xr3:uid="{F5024C1E-A787-4689-9593-21452FB46DA4}" name="PR 2.3" dataDxfId="2439"/>
    <tableColumn id="9" xr3:uid="{346898C8-768C-4A2A-9845-BCF2AF2633B3}" name="PR 2.4" dataDxfId="2438"/>
    <tableColumn id="10" xr3:uid="{2E7BF304-8E2A-4F36-8F7D-3D0CC1E54765}" name="PR 3.1" dataDxfId="2437"/>
    <tableColumn id="2" xr3:uid="{C67E5191-9ABF-4B74-BA68-A3C81F7B2272}" name="Release Date" dataDxfId="2436">
      <calculatedColumnFormula>Table6[[#This Row],[Release Date]]</calculatedColumnFormula>
    </tableColumn>
    <tableColumn id="3" xr3:uid="{5D0824DF-FCE9-4B32-BFC7-A029CA7D974F}" name="Latest Date" dataDxfId="2435"/>
    <tableColumn id="4" xr3:uid="{5F6B5504-D73D-46A0-8A6F-1B5230C08BD2}" name="# Changes Versions" dataDxfId="2434"/>
    <tableColumn id="11" xr3:uid="{E9DB64DA-4892-47D6-991B-DECF72353A32}" name="# Pages" dataDxfId="2433"/>
    <tableColumn id="14" xr3:uid="{8E360B18-0869-427B-84F1-A6D0C1A637F1}" name="Primary Practice" dataDxfId="2432"/>
    <tableColumn id="13" xr3:uid="{B96B401F-9ED8-486F-ABF4-ADB6D0E9ACC3}" name="Related Practice" dataDxfId="2431"/>
    <tableColumn id="12" xr3:uid="{63ED7FF1-9FBF-4E44-8E4B-86341754FE84}" name="Current Content - Comment" dataDxfId="243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61E7621-ACF5-4520-95B4-BDC3BF8411D6}" name="Table14" displayName="Table14" ref="B15:P46" totalsRowShown="0" headerRowDxfId="2378" dataDxfId="2377">
  <tableColumns count="15">
    <tableColumn id="1" xr3:uid="{E4A3DC2C-DF4A-4DF7-9A2C-5D2DF5D5E87C}" name="Name" dataDxfId="2376"/>
    <tableColumn id="5" xr3:uid="{4219174A-C8E3-4877-9B2E-56B1944D037B}" name="VV 1.1" dataDxfId="2375" dataCellStyle="Normal 2 2 3"/>
    <tableColumn id="6" xr3:uid="{B11B17B9-701D-4746-BC31-20E510DA0663}" name="VV 1.2" dataDxfId="2374"/>
    <tableColumn id="7" xr3:uid="{D8272F9D-EAEC-4C4E-88F3-4D3113B0DE3E}" name="VV 2.1" dataDxfId="2373"/>
    <tableColumn id="8" xr3:uid="{E40AA1A6-D3C9-4612-B64E-9D3BCAB35D58}" name="VV 2.2" dataDxfId="2372"/>
    <tableColumn id="9" xr3:uid="{E922CD45-2202-4788-AD24-E8D093BC216F}" name="VV 2.3" dataDxfId="2371"/>
    <tableColumn id="10" xr3:uid="{C62CB9CC-5D65-4E23-A846-E4C293E7F6A4}" name="VV 3.1" dataDxfId="2370"/>
    <tableColumn id="11" xr3:uid="{83030ADE-33F8-41C7-93A9-A562FD3AEB61}" name="VV 3.2" dataDxfId="2369"/>
    <tableColumn id="2" xr3:uid="{C0C31EAB-4522-4E37-A811-CE5A7EB70969}" name="Release Date" dataDxfId="2368">
      <calculatedColumnFormula>PI!M20</calculatedColumnFormula>
    </tableColumn>
    <tableColumn id="3" xr3:uid="{60F73B4F-3EC3-416D-B7C6-13A1998A0CD1}" name="Latest Date" dataDxfId="2367"/>
    <tableColumn id="4" xr3:uid="{F3FD1A46-07F6-4A73-A773-33B94E3678D8}" name="# Changes Versions" dataDxfId="2366"/>
    <tableColumn id="12" xr3:uid="{D8F41383-7C7A-4DC0-8CD1-CB17BC0105E4}" name="# Pages" dataDxfId="2365"/>
    <tableColumn id="14" xr3:uid="{D361475E-5C20-4B9B-A82C-99EE34238175}" name="Primary Practice" dataDxfId="2364"/>
    <tableColumn id="15" xr3:uid="{60B5A8DC-BF31-4ABD-A055-6FD75B8E7E70}" name="Related Practice" dataDxfId="2363"/>
    <tableColumn id="13" xr3:uid="{7B3E9E9C-8378-4605-8838-18ADF5B7C60E}" name="Current Content - Comment" dataDxfId="236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CB96B76-2D65-4EBA-97D3-BFB871AC0B4A}" name="Table9" displayName="Table9" ref="B15:O33" totalsRowShown="0" headerRowDxfId="2296">
  <tableColumns count="14">
    <tableColumn id="1" xr3:uid="{26FDBE10-D3EC-4A78-BE79-81ABED4F31AE}" name="Name" dataDxfId="2295"/>
    <tableColumn id="5" xr3:uid="{2B828497-8793-40A9-99B1-FFA4001CCBF4}" name="PQA 1.1" dataDxfId="2294"/>
    <tableColumn id="6" xr3:uid="{E9E32860-0F1D-4B78-A1F1-753DA13D30F9}" name="PQA 2.1" dataDxfId="2293"/>
    <tableColumn id="7" xr3:uid="{897B60A6-BEC1-400B-92DF-01CE1BC60847}" name="PQA 2.2" dataDxfId="2292"/>
    <tableColumn id="8" xr3:uid="{F42652D9-0630-4D82-8C7D-A039D3FAF63A}" name="PQA 2.3" dataDxfId="2291"/>
    <tableColumn id="9" xr3:uid="{5F12BBDF-8E46-41B8-900E-D7E3443E2351}" name="PQA 2.4" dataDxfId="2290"/>
    <tableColumn id="10" xr3:uid="{4758A613-336D-4112-AF23-20929CE1959C}" name="PQA 3.1" dataDxfId="2289"/>
    <tableColumn id="2" xr3:uid="{305A68DB-9ABF-4ACD-89F0-5738094A222D}" name="Release Date" dataDxfId="2288"/>
    <tableColumn id="3" xr3:uid="{EDD0FEDD-A122-4791-8D4B-0D615DA4C5E9}" name="Latest Date" dataDxfId="2287"/>
    <tableColumn id="4" xr3:uid="{EF279742-36C8-4CCB-BC15-60AC8ECDBFB8}" name="# Changes Versions" dataDxfId="2286"/>
    <tableColumn id="11" xr3:uid="{80392ECC-5257-4D04-8360-6186E69083AB}" name="# Pages" dataDxfId="2285"/>
    <tableColumn id="13" xr3:uid="{6C13F72F-C8BF-4747-A9E6-4B3B33FD702D}" name="Primary Practice" dataDxfId="2284"/>
    <tableColumn id="14" xr3:uid="{86391254-9773-488C-B6B1-BBC82997A559}" name="Related Practice" dataDxfId="2283"/>
    <tableColumn id="12" xr3:uid="{EB76F66F-3831-4C29-9A8D-5609E23DC408}" name="Current Content - Comment" dataDxfId="228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9315345-CE9C-4780-B287-6EB7ACAD427A}" name="Table512" displayName="Table512" ref="B15:S38" totalsRowShown="0" headerRowDxfId="2231">
  <tableColumns count="18">
    <tableColumn id="1" xr3:uid="{DA31F9FF-DE81-4B7E-B2F4-0246266C8DEF}" name="Name" dataDxfId="2230"/>
    <tableColumn id="5" xr3:uid="{B2C3AD2D-95AC-4E8C-BFA9-1BECB2CAD43F}" name="PAD 1.1" dataDxfId="2229"/>
    <tableColumn id="6" xr3:uid="{2B72C4A0-B194-411C-967E-60B1864B34EA}" name="PAD 2.1" dataDxfId="2228"/>
    <tableColumn id="7" xr3:uid="{95C09982-563B-48BD-96F1-D3DCF962EA36}" name="PAD 2.2" dataDxfId="2227"/>
    <tableColumn id="8" xr3:uid="{F4A81A1A-DF9B-4C33-AD25-D23C3EF09DCC}" name="PAD 2.3" dataDxfId="2226"/>
    <tableColumn id="9" xr3:uid="{2D5294A8-A120-495B-93C9-3B31CEC52E18}" name="PAD 3.1" dataDxfId="2225"/>
    <tableColumn id="10" xr3:uid="{87AAFADA-6822-4FA1-AE94-F5027D8D7391}" name="PAD 3.2" dataDxfId="2224"/>
    <tableColumn id="11" xr3:uid="{61B0E18A-9556-49C9-A4C3-67711D6EA687}" name="PAD 3.3" dataDxfId="2223"/>
    <tableColumn id="12" xr3:uid="{D35BB32B-55B8-47D2-AB67-8FE63EC44EB5}" name="PAD 3.4" dataDxfId="2222"/>
    <tableColumn id="14" xr3:uid="{C90F10BE-C762-475F-8E1B-04586348B5B1}" name="PAD 3.6" dataDxfId="2221"/>
    <tableColumn id="15" xr3:uid="{56614EC1-A034-4E1D-A7E8-58541D9B5E05}" name="PAD 3.7" dataDxfId="2220"/>
    <tableColumn id="2" xr3:uid="{9CE3C965-50B5-40FF-A9A0-9047ECAEE4C4}" name="Release Date" dataDxfId="2219"/>
    <tableColumn id="3" xr3:uid="{B7A8C948-1EFF-40A3-8F64-E82225615A0C}" name="Latest Date" dataDxfId="2218"/>
    <tableColumn id="4" xr3:uid="{E97B07E9-F652-4808-A8AB-8A9E76101030}" name="# Changes Versions" dataDxfId="2217"/>
    <tableColumn id="16" xr3:uid="{A6814673-20E4-486D-B7D1-D4E98B1836AC}" name="# Pages" dataDxfId="2216"/>
    <tableColumn id="18" xr3:uid="{05CCA77C-B43E-4E97-800F-EBFD2B0054C8}" name="Primary Practice" dataDxfId="2215"/>
    <tableColumn id="19" xr3:uid="{C6DE5287-2304-450A-9CCB-573FE114C26A}" name="Related Practice" dataDxfId="2214"/>
    <tableColumn id="17" xr3:uid="{D38DBB3F-04A2-45D6-8BDF-E468889CF0F2}" name="Current Content - Comment" dataDxfId="221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DB07441-11BF-441B-98E5-220DC5D8E059}" name="Table10" displayName="Table10" ref="B15:U40" totalsRowShown="0" headerRowDxfId="2123" dataDxfId="2122" headerRowCellStyle="Normal 2 2">
  <tableColumns count="20">
    <tableColumn id="1" xr3:uid="{24EA6618-A0CD-40C1-9843-C2B2D74CE5B2}" name="Name" dataDxfId="2121"/>
    <tableColumn id="5" xr3:uid="{76360516-2FB7-4900-942E-E355027FC746}" name="PCM 1.1" dataDxfId="2120"/>
    <tableColumn id="6" xr3:uid="{5E49C794-EE40-4E6C-8E0B-4163CCEFE9DE}" name="PCM 1.2" dataDxfId="2119"/>
    <tableColumn id="7" xr3:uid="{73298F29-3C39-4FC6-9472-B0AC3DF84010}" name="PCM 1.3" dataDxfId="2118"/>
    <tableColumn id="8" xr3:uid="{FE7167F6-87C8-4F72-B349-3962BAEFE7DD}" name="PCM 2.1" dataDxfId="2117"/>
    <tableColumn id="9" xr3:uid="{8D09E6AB-5FAA-4E03-9508-575E748ACBD6}" name="PCM 2.2" dataDxfId="2116"/>
    <tableColumn id="10" xr3:uid="{78E2E15F-9634-4C98-8041-720BA132A4A0}" name="PCM 3.1" dataDxfId="2115"/>
    <tableColumn id="11" xr3:uid="{39BE92B2-4664-4310-9E4F-83B63958F918}" name="PCM 3.2" dataDxfId="2114"/>
    <tableColumn id="12" xr3:uid="{78419B89-E8BD-4A47-8A1E-5E53AB1187DA}" name="PCM 3.3" dataDxfId="2113"/>
    <tableColumn id="13" xr3:uid="{39D85830-F18E-4580-8BE5-6B39163A8BE1}" name="PCM 3.4" dataDxfId="2112"/>
    <tableColumn id="14" xr3:uid="{70FDEC06-D50E-4BDD-A9FB-A4635AAEA7D4}" name="PCM 3.5" dataDxfId="2111"/>
    <tableColumn id="15" xr3:uid="{65B97A66-8BF9-4B9A-9F29-E7C0D849911A}" name="PCM 3.6" dataDxfId="2110"/>
    <tableColumn id="16" xr3:uid="{4CE26327-A5F8-4872-9524-3636A89DD10B}" name="PCM 4.1" dataDxfId="2109"/>
    <tableColumn id="2" xr3:uid="{290994A0-0A74-49B4-9C46-9FE537361136}" name="Release Date" dataDxfId="2108">
      <calculatedColumnFormula>MPM!Y15</calculatedColumnFormula>
    </tableColumn>
    <tableColumn id="3" xr3:uid="{2695CA19-3193-4410-AA67-403E84FEDBDD}" name="Latest Date" dataDxfId="2107"/>
    <tableColumn id="4" xr3:uid="{A7316309-F383-4F88-923E-E7199805A636}" name="# Changes Versions" dataDxfId="2106"/>
    <tableColumn id="17" xr3:uid="{37E81D97-8638-4859-B98F-4590DDC4AFF2}" name="# Pages" dataDxfId="2105"/>
    <tableColumn id="19" xr3:uid="{A428AC79-8F55-419E-9A34-74831C9F81C1}" name="Primary Practice" dataDxfId="2104"/>
    <tableColumn id="20" xr3:uid="{2FC70762-E7DE-438A-A0CB-B79B7F21314F}" name="Related Practice" dataDxfId="2103"/>
    <tableColumn id="18" xr3:uid="{BDE0615E-81F5-466A-8283-A39B1F29DFBF}" name="Current Content - Comment" dataDxfId="210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6535B2C-7651-4AA7-88C5-1FC832DB0559}" name="Table16" displayName="Table16" ref="B15:AE32" totalsRowShown="0" headerRowDxfId="2044">
  <tableColumns count="30">
    <tableColumn id="1" xr3:uid="{DFE548A1-97DE-49AD-86CB-1C7CB22F828F}" name="Name" dataDxfId="2043"/>
    <tableColumn id="5" xr3:uid="{37FA32FA-A18C-47FF-A130-B02D80FEA326}" name="MPM 1.1" dataDxfId="2042"/>
    <tableColumn id="6" xr3:uid="{632105C4-B71F-4A8E-83F3-D7194F5EE6AB}" name="MPM 1.2" dataDxfId="2041"/>
    <tableColumn id="7" xr3:uid="{5D954FAC-EA6B-498B-A376-2305DAE047FF}" name="MPM 2.1" dataDxfId="2040"/>
    <tableColumn id="8" xr3:uid="{6BD60F25-F7F7-44AC-A2C4-9D7404E21322}" name="MPM 2.2" dataDxfId="2039"/>
    <tableColumn id="9" xr3:uid="{8BBEE079-C32A-4BD2-BA70-65C3E2713AE8}" name="MPM 2.3" dataDxfId="2038"/>
    <tableColumn id="10" xr3:uid="{CCA6622F-A985-458D-8B45-A58B9E01050C}" name="MPM 2.4" dataDxfId="2037"/>
    <tableColumn id="11" xr3:uid="{A1FF2890-BB16-48AF-82B0-37204C40F866}" name="MPM 2.5" dataDxfId="2036"/>
    <tableColumn id="12" xr3:uid="{FDE391AC-1F3C-4BF8-B14E-039F6CECAEF1}" name="MPM 2.6" dataDxfId="2035"/>
    <tableColumn id="13" xr3:uid="{77ED6977-69D1-451C-A20C-3496A2B1D9AC}" name="MPM 3.1" dataDxfId="2034"/>
    <tableColumn id="14" xr3:uid="{C6AA9307-C4F4-4678-BA3C-71B501DF11A8}" name="MPM 3.2" dataDxfId="2033"/>
    <tableColumn id="15" xr3:uid="{4E2DF6D2-742E-4FEA-B968-942C3B94FE39}" name="MPM 3.3" dataDxfId="2032"/>
    <tableColumn id="16" xr3:uid="{3FEA1E75-03D6-475C-BC1E-369F2E8B8AA6}" name="MPM 3.4" dataDxfId="2031"/>
    <tableColumn id="17" xr3:uid="{424BF1AF-5D7E-4679-AC91-0E13C2E2C688}" name="MPM 3.5" dataDxfId="2030"/>
    <tableColumn id="18" xr3:uid="{21FFA88C-D815-4098-B153-8F95D3768471}" name="MPM 3.6" dataDxfId="2029"/>
    <tableColumn id="19" xr3:uid="{6B0EF2AA-CCE4-43BB-8629-D049CE26A5DA}" name="MPM 4.1" dataDxfId="2028"/>
    <tableColumn id="20" xr3:uid="{6B908ADA-166E-4802-87F3-06B854DCA069}" name="MPM 4.2" dataDxfId="2027"/>
    <tableColumn id="21" xr3:uid="{B9BD112A-7D2D-43B0-A91E-52686EC4F8F1}" name="MPM 4.3" dataDxfId="2026"/>
    <tableColumn id="22" xr3:uid="{B77CCC9F-6119-471F-B442-FAD86A914907}" name="MPM 4.4" dataDxfId="2025"/>
    <tableColumn id="23" xr3:uid="{FC1B7352-B793-4039-A50E-85626166DE7C}" name="MPM 4.5" dataDxfId="2024"/>
    <tableColumn id="24" xr3:uid="{0DA51CF9-54C5-46DA-B5FF-3C33369A7AA7}" name="MPM 5.1" dataDxfId="2023"/>
    <tableColumn id="25" xr3:uid="{B0751DBA-21C7-4BD6-8E62-DECED9AA685D}" name="MPM 5.2" dataDxfId="2022"/>
    <tableColumn id="26" xr3:uid="{EBB6377C-0172-4749-8EB8-3574C3D4840E}" name="MPM 5.3" dataDxfId="2021"/>
    <tableColumn id="2" xr3:uid="{60D3E058-53E9-4DF3-89B1-57774E8A1319}" name="Release Date" dataDxfId="2020"/>
    <tableColumn id="3" xr3:uid="{11E8F956-C56B-4E75-9F66-BBBB99683136}" name="Latest Date" dataDxfId="2019"/>
    <tableColumn id="4" xr3:uid="{5C4BE0C4-ABA4-476E-B625-E5CB49FA41EA}" name="# Changes Versions" dataDxfId="2018"/>
    <tableColumn id="27" xr3:uid="{295B9255-2350-4E5E-9922-A1A1904A6680}" name="# Pages" dataDxfId="2017"/>
    <tableColumn id="29" xr3:uid="{FBE8C29E-2A01-4CBF-A4C2-46CC35911753}" name="Primary Practice" dataDxfId="2016"/>
    <tableColumn id="31" xr3:uid="{F444E671-75F7-4639-BD5F-F9C155F14445}" name="Related Practice" dataDxfId="2015"/>
    <tableColumn id="28" xr3:uid="{D2D424D9-5F76-4516-AE8E-B0FEEC2E32A4}" name="Current Content - Comment" dataDxfId="20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DDC1C8-2958-44DC-96B8-3108518DF555}" name="Table3" displayName="Table3" ref="B15:R47" totalsRowShown="0" headerRowDxfId="1938" dataDxfId="1937">
  <tableColumns count="17">
    <tableColumn id="1" xr3:uid="{49225D76-8A79-4321-931F-CB901CB59D99}" name="Name" dataDxfId="1936"/>
    <tableColumn id="5" xr3:uid="{A5A3525D-D6AB-4491-AE46-FE8464C62EAF}" name="OT 1.1" dataDxfId="1935"/>
    <tableColumn id="6" xr3:uid="{8A3E5265-0647-49AA-8FB8-65EA441957A6}" name="OT 2.1" dataDxfId="1934"/>
    <tableColumn id="7" xr3:uid="{F2B7F9D6-7C9C-4D8C-8C5D-E2AE3A88D8B5}" name="OT 2.2" dataDxfId="1933"/>
    <tableColumn id="8" xr3:uid="{9B02AC54-C3BE-422A-9CB4-1384711844C5}" name="OT 3.1" dataDxfId="1932"/>
    <tableColumn id="9" xr3:uid="{ECC09345-1870-4AF4-A423-23491AE683A1}" name="OT 3.2" dataDxfId="1931"/>
    <tableColumn id="10" xr3:uid="{B15D0176-30A6-4014-92E4-5847890B4D0F}" name="OT 3.3" dataDxfId="1930"/>
    <tableColumn id="11" xr3:uid="{FBE6E538-C62D-486C-9DCF-0BF355869E1C}" name="OT 3.4" dataDxfId="1929"/>
    <tableColumn id="12" xr3:uid="{D9094297-F370-43B9-B74C-BE1CEB3087C7}" name="OT 3.5" dataDxfId="1928"/>
    <tableColumn id="13" xr3:uid="{4BCF664E-E05E-416B-B08A-86639884D89D}" name="OT 3.6" dataDxfId="1927"/>
    <tableColumn id="2" xr3:uid="{9EA6867A-D398-4EE6-95EF-52700D2F88D0}" name="Release Date" dataDxfId="1926"/>
    <tableColumn id="3" xr3:uid="{2B83D2F5-F6A9-4969-89DE-42BBB5FEDAAC}" name="Latest Date" dataDxfId="1925"/>
    <tableColumn id="4" xr3:uid="{C6CC6E0E-0CA5-4E22-BA48-726358F5A665}" name="# Changes Versions" dataDxfId="1924"/>
    <tableColumn id="14" xr3:uid="{A2AC585F-92D6-4E4E-B957-A4EFC9071806}" name="# Pages" dataDxfId="1923"/>
    <tableColumn id="16" xr3:uid="{27ACA0EC-6AAF-4097-8C42-E98A14E6A810}" name="Primary Practice" dataDxfId="1922"/>
    <tableColumn id="17" xr3:uid="{19C264FB-8BD5-46DC-BF6A-6986920564C8}" name="Related Practice" dataDxfId="1921"/>
    <tableColumn id="15" xr3:uid="{4A0B3E22-C5D2-43F8-848E-BD663E6D4ED3}" name="Current Content - Comment" dataDxfId="19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29FD572-3A67-40F3-B1CF-9AEBA36628E9}" name="Table8" displayName="Table8" ref="B15:Q22" totalsRowShown="0" headerRowDxfId="1860">
  <tableColumns count="16">
    <tableColumn id="1" xr3:uid="{BCBE8145-1D5F-4BBB-9069-C8E1F65366B6}" name="Name" dataDxfId="1859"/>
    <tableColumn id="5" xr3:uid="{F87C48B0-A249-4F5C-8A3F-CD38F21153C7}" name="RSK 1.1" dataDxfId="1858"/>
    <tableColumn id="6" xr3:uid="{E61661B3-975C-4F0A-9286-B8A8C9399886}" name="RSK 2.1" dataDxfId="1857"/>
    <tableColumn id="7" xr3:uid="{19109522-1F6C-4FBC-8C27-950A2486A02B}" name="RSK 2.2" dataDxfId="1856"/>
    <tableColumn id="8" xr3:uid="{25D7A395-5B8F-48BD-9BF3-D665E6D92FDF}" name="RSK 3.1" dataDxfId="1855"/>
    <tableColumn id="9" xr3:uid="{072CF8A4-BDC7-440B-88C7-637E4109E00D}" name="RSK 3.2" dataDxfId="1854"/>
    <tableColumn id="10" xr3:uid="{FDD82219-3476-41B9-A613-0000923602EC}" name="RSK 3.3" dataDxfId="1853"/>
    <tableColumn id="11" xr3:uid="{03E124CF-3284-4FFF-AF77-4E99F28CDABE}" name="RSK 3.4" dataDxfId="1852"/>
    <tableColumn id="12" xr3:uid="{12AAA4D6-0475-40F8-957E-1516E45EFC7A}" name="RSK 3.5" dataDxfId="1851"/>
    <tableColumn id="2" xr3:uid="{93F570D8-56F3-441A-B796-349BB2FE72DF}" name="Release Date" dataDxfId="1850">
      <calculatedColumnFormula>PLAN!R9</calculatedColumnFormula>
    </tableColumn>
    <tableColumn id="3" xr3:uid="{2B7CB9D1-00FF-40A6-A979-F86E8364F281}" name="Latest Date" dataDxfId="1849"/>
    <tableColumn id="4" xr3:uid="{A8707DD0-FC99-4258-A82D-BD6D859DD73E}" name="# Changes Versions" dataDxfId="1848"/>
    <tableColumn id="13" xr3:uid="{3C799502-D1C5-4085-BF31-84F83A74D0E4}" name="# Pages" dataDxfId="1847"/>
    <tableColumn id="15" xr3:uid="{1E0BC488-C985-4303-BDD9-F92A85E24FF5}" name="Primary Practice" dataDxfId="1846"/>
    <tableColumn id="16" xr3:uid="{C0F4884D-69E6-46E3-9B37-5F6F3802BE98}" name="Related Practice" dataDxfId="1845"/>
    <tableColumn id="14" xr3:uid="{319BEEEC-C432-49D7-B670-78F0F341AE80}" name="Current Content - Comment" dataDxfId="1844"/>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E9D92EB-9ED1-4819-AE22-FAF3C7857E22}" name="Table5" displayName="Table5" ref="B15:O28" totalsRowShown="0" headerRowDxfId="1784" dataDxfId="1783">
  <tableColumns count="14">
    <tableColumn id="1" xr3:uid="{E5BA47B8-E6B9-40BE-BCDD-7BA62E4FCDEC}" name="Name" dataDxfId="1782"/>
    <tableColumn id="5" xr3:uid="{DF30C046-D3FB-4D88-B97F-84EED0B4C5C4}" name="EST 1.1" dataDxfId="1781"/>
    <tableColumn id="6" xr3:uid="{0BA48DA9-E828-4CD4-BCE8-554B99A4A5D6}" name="EST 2.1" dataDxfId="1780"/>
    <tableColumn id="7" xr3:uid="{EA7EA1B1-C1A5-4CE6-851C-47996AF57CBB}" name="EST 2.2" dataDxfId="1779"/>
    <tableColumn id="8" xr3:uid="{91394197-CE04-414E-AA1D-C486BC2693C4}" name="EST 2.3" dataDxfId="1778"/>
    <tableColumn id="9" xr3:uid="{869FFC9A-F7FE-4908-9211-91BB3EC7BA61}" name="EST 3.1" dataDxfId="1777"/>
    <tableColumn id="10" xr3:uid="{00E434F6-3BA0-45D2-B472-9C2923A057B1}" name="EST 3.2" dataDxfId="1776"/>
    <tableColumn id="2" xr3:uid="{AC23F855-7F06-405D-BD1E-A76A66E91C3D}" name="Release Date" dataDxfId="1775">
      <calculatedColumnFormula>PLAN!R12</calculatedColumnFormula>
    </tableColumn>
    <tableColumn id="3" xr3:uid="{80AA226F-A170-46F6-8D8E-8DCCB318A3B8}" name="Latest Date" dataDxfId="1774"/>
    <tableColumn id="4" xr3:uid="{B3CE24E2-FEF8-4563-81D9-BFBCBEF25AA7}" name="# Changes Versions" dataDxfId="1773"/>
    <tableColumn id="11" xr3:uid="{B17FF561-0D81-4746-BA49-6D6878EBDA3D}" name="# Pages" dataDxfId="1772"/>
    <tableColumn id="13" xr3:uid="{3D4F4592-E822-417D-B81E-4675DC5316B3}" name="Primary Practice" dataDxfId="1771"/>
    <tableColumn id="14" xr3:uid="{6819754F-438D-4504-80D6-AF9386025418}" name="Related Practice" dataDxfId="1770"/>
    <tableColumn id="12" xr3:uid="{D77C5734-EB4C-49B6-9E92-9F9D7780F7E5}" name="Current Content - Comment" dataDxfId="1769"/>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95F0D6-A1A6-4EA1-8ABB-9CF5DDA33C27}" name="Table6" displayName="Table6" ref="B15:X43" totalsRowShown="0" headerRowDxfId="1687">
  <tableColumns count="23">
    <tableColumn id="1" xr3:uid="{72F1AE6C-5B42-4E4B-B64B-D83F632CCBA0}" name="Name" dataDxfId="1686"/>
    <tableColumn id="5" xr3:uid="{BF998703-1530-4C90-9C69-120356E5E856}" name="PLAN 1.1"/>
    <tableColumn id="6" xr3:uid="{B6DAC4A8-105D-4621-8103-3B003CEA2BDB}" name="PLAN 1.2"/>
    <tableColumn id="7" xr3:uid="{1A514E08-DA57-4F0D-AE16-7753685F04B9}" name="PLAN 2.1" dataDxfId="1685"/>
    <tableColumn id="8" xr3:uid="{09565792-7D3E-4F78-9EF4-8C0C2BC56F1E}" name="PLAN 2.2" dataDxfId="1684"/>
    <tableColumn id="9" xr3:uid="{E77509EE-791D-4659-AF6B-308DFE4D2FEC}" name="PLAN 2.3" dataDxfId="1683"/>
    <tableColumn id="10" xr3:uid="{11A8C773-F8E6-4B4E-ACE9-4B925F1ED5C7}" name="PLAN 2.4" dataDxfId="1682"/>
    <tableColumn id="11" xr3:uid="{FF597CF1-982A-4AB3-87AC-C70271DF446B}" name="PLAN 2.5" dataDxfId="1681"/>
    <tableColumn id="12" xr3:uid="{65C04D01-0B99-4110-9CB6-BB95C5F80E68}" name="PLAN 2.6" dataDxfId="1680"/>
    <tableColumn id="13" xr3:uid="{D726090C-E7E3-4F4A-B8A4-84F0123C201F}" name="PLAN 2.7" dataDxfId="1679"/>
    <tableColumn id="14" xr3:uid="{A8B1FC9D-4EF2-40A3-89F8-73C9045BD6D8}" name="PLAN 2.8" dataDxfId="1678"/>
    <tableColumn id="15" xr3:uid="{855EB948-2576-4EDB-A5F2-84E48854D847}" name="PLAN 3.1" dataDxfId="1677"/>
    <tableColumn id="16" xr3:uid="{939A4379-0B0B-4A47-B6A7-37913ADAE065}" name="PLAN 3.2" dataDxfId="1676"/>
    <tableColumn id="17" xr3:uid="{1AFA33AC-13AC-4193-91F2-129D407B6382}" name="PLAN 3.3" dataDxfId="1675"/>
    <tableColumn id="18" xr3:uid="{53A4F472-62F5-4B76-BD69-56C4A5FB0A7C}" name="PLAN 3.4" dataDxfId="1674"/>
    <tableColumn id="2" xr3:uid="{2271CFB9-FDFF-46C0-9D12-B176AD419456}" name="PLAN 4.1" dataDxfId="1673"/>
    <tableColumn id="3" xr3:uid="{07E20601-F7A5-4307-9DBC-0B49F867765D}" name="Release Date" dataDxfId="1672">
      <calculatedColumnFormula>EST!I12</calculatedColumnFormula>
    </tableColumn>
    <tableColumn id="4" xr3:uid="{AB689369-0917-4362-B626-A55BD3AC3480}" name="Latest Date" dataDxfId="1671"/>
    <tableColumn id="19" xr3:uid="{5A21D2CC-6E80-4492-A833-C651D5840944}" name="# Changes Versions" dataDxfId="1670"/>
    <tableColumn id="20" xr3:uid="{3136C38B-5138-4CBB-8A13-42772F7767AF}" name="# Pages" dataDxfId="1669"/>
    <tableColumn id="22" xr3:uid="{39E8BA7B-E580-482A-9063-5D0802FF5C13}" name="Primary Practice" dataDxfId="1668"/>
    <tableColumn id="23" xr3:uid="{65C31E3D-B902-425A-AADC-908BAAE5E91C}" name="Related Practice" dataDxfId="1667"/>
    <tableColumn id="21" xr3:uid="{DCE24BA9-5F23-48AE-B624-B5EB43F86903}" name="Current Content - Comment" dataDxfId="166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82099-7F7E-482F-BC7D-FB2EB89AB613}" name="Table7" displayName="Table7" ref="B15:S35" totalsRowShown="0" headerRowDxfId="1550" dataDxfId="1549">
  <tableColumns count="18">
    <tableColumn id="1" xr3:uid="{DB79F0E0-55C2-42F2-A61F-C5B7233856CC}" name="Name" dataDxfId="1548"/>
    <tableColumn id="5" xr3:uid="{38A63B80-3C92-4EE6-B753-B4CC82CF5212}" name="MC 1.1" dataDxfId="1547"/>
    <tableColumn id="6" xr3:uid="{6FE3ADFA-99B5-4D16-9A4C-6B48BD5E5AFD}" name="MC 1.2" dataDxfId="1546"/>
    <tableColumn id="7" xr3:uid="{10B3E5EB-4AD9-4888-80BD-05C674E650E5}" name="MC 2.1" dataDxfId="1545"/>
    <tableColumn id="8" xr3:uid="{4CEF8529-7544-48C1-9F33-979EC5189CCC}" name="MC 2.2" dataDxfId="1544"/>
    <tableColumn id="9" xr3:uid="{65C9250A-76AB-4F69-A94F-4F0C780F8572}" name="MC 2.3" dataDxfId="1543"/>
    <tableColumn id="10" xr3:uid="{B7F32580-F822-41F5-B9AD-1090176CEBCB}" name="MC 2.4" dataDxfId="1542"/>
    <tableColumn id="11" xr3:uid="{84844201-3372-4E6E-BF0E-D8F5CB40D362}" name="MC 3.1" dataDxfId="1541"/>
    <tableColumn id="12" xr3:uid="{9B87D4A7-0385-43F3-AB80-C13C6BAED5AD}" name="MC 3.2" dataDxfId="1540"/>
    <tableColumn id="13" xr3:uid="{9C0777A2-45E9-4248-BF0E-AB696241A66F}" name="MC 3.3" dataDxfId="1539"/>
    <tableColumn id="14" xr3:uid="{CAE04739-5925-4B4C-9903-613AE24FE54A}" name="MC 3.4" dataDxfId="1538"/>
    <tableColumn id="2" xr3:uid="{C7484AD2-6357-44BC-A49E-52E037BF3F11}" name="Release Date" dataDxfId="1537">
      <calculatedColumnFormula>PLAN!R15</calculatedColumnFormula>
    </tableColumn>
    <tableColumn id="3" xr3:uid="{85CCA626-A101-4667-9739-935425973FBC}" name="Latest Date" dataDxfId="1536"/>
    <tableColumn id="4" xr3:uid="{83211FAD-40E8-45C6-8FA3-16489BB4FEB6}" name="# Changes Versions" dataDxfId="1535"/>
    <tableColumn id="15" xr3:uid="{1EDFF9CA-1BC3-4499-AF11-3FA2A167996E}" name="# Pages" dataDxfId="1534"/>
    <tableColumn id="17" xr3:uid="{B40A7E89-96C6-4F14-93D1-07295FF1F20B}" name="Primary Practice" dataDxfId="1533"/>
    <tableColumn id="18" xr3:uid="{E6832AD2-C559-4EB7-B1E1-E70D35F22453}" name="Related Practice" dataDxfId="1532"/>
    <tableColumn id="16" xr3:uid="{6220B8AF-AEF3-4134-96EA-A46EA75D1EF6}" name="Current Content - Comment" dataDxfId="153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FCEAB06-F888-414B-9493-368EF1468941}" name="Table18" displayName="Table18" ref="B15:R21" totalsRowShown="0" headerRowDxfId="1461" dataDxfId="1460">
  <tableColumns count="17">
    <tableColumn id="1" xr3:uid="{61D40252-1430-4D7A-842B-2FF745A3F67D}" name="Name" dataDxfId="1459"/>
    <tableColumn id="5" xr3:uid="{7F8F3336-82B5-419E-9332-5ADB7D9E008F}" name="DAR 1.1" dataDxfId="1458"/>
    <tableColumn id="6" xr3:uid="{7FEECE76-EE78-43B0-9C34-E0885D98C134}" name="DAR 1.2" dataDxfId="1457"/>
    <tableColumn id="7" xr3:uid="{89AFC251-A505-45E9-B559-48AD91945E95}" name="DAR 2.1" dataDxfId="1456"/>
    <tableColumn id="8" xr3:uid="{24A8DA8C-7C58-4C24-8248-9457AC776401}" name="DAR 2.2" dataDxfId="1455"/>
    <tableColumn id="9" xr3:uid="{5161C8BA-B969-4DF0-8853-C52C25794740}" name="DAR 2.3" dataDxfId="1454"/>
    <tableColumn id="10" xr3:uid="{02065831-54DD-46F4-B459-BEC42FD1355C}" name="DAR 2.4" dataDxfId="1453"/>
    <tableColumn id="11" xr3:uid="{6C7CE122-9CC1-41E3-B7D1-7641E08613D8}" name="DAR 2.5" dataDxfId="1452"/>
    <tableColumn id="12" xr3:uid="{106278A6-C6AB-477A-A7F6-641989AD2CA4}" name="DAR 3.1" dataDxfId="1451"/>
    <tableColumn id="2" xr3:uid="{BA783872-DE3E-4763-8E53-CC0E5A10C093}" name="Release Date" dataDxfId="1450">
      <calculatedColumnFormula>PCM!O26</calculatedColumnFormula>
    </tableColumn>
    <tableColumn id="3" xr3:uid="{70DAE4F0-3B20-4E63-9D9E-CCF36C0638B8}" name="Latest Date" dataDxfId="1449"/>
    <tableColumn id="4" xr3:uid="{620D1AF5-6BEF-4406-AB28-9F6822716B6E}" name="# Changes Versions" dataDxfId="1448"/>
    <tableColumn id="13" xr3:uid="{7CF511E2-B18E-4FF5-9E4C-5934E8E7EE7A}" name="# Pages" dataDxfId="1447"/>
    <tableColumn id="15" xr3:uid="{E6A58886-2E1B-48AE-873F-4F3943485D6E}" name="Primary Practice" dataDxfId="1446"/>
    <tableColumn id="17" xr3:uid="{12A2E8F9-A0CD-45FB-963B-F078888FCFA0}" name="Related Practice" dataDxfId="1445"/>
    <tableColumn id="14" xr3:uid="{18CFA407-2A39-424D-A823-2F98BBFA0438}" name="Current Content - Comment" dataDxfId="1444"/>
    <tableColumn id="16" xr3:uid="{2D43DF74-180D-4CBE-AA76-A6F57C820432}" name="Standard Content - Expected Inclusions" dataDxfId="1443"/>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BEEC44D-019C-46B3-A4DD-F76DB32B7FDA}" name="Table17" displayName="Table17" ref="B15:U22" totalsRowShown="0" headerRowDxfId="1382" dataDxfId="1381">
  <tableColumns count="20">
    <tableColumn id="1" xr3:uid="{5BE5A322-D873-4218-AFC0-7168E539B44A}" name="Name" dataDxfId="1380"/>
    <tableColumn id="5" xr3:uid="{E7350FC1-FC93-40C0-A270-7C38A877803E}" name="CAR 1.1" dataDxfId="1379"/>
    <tableColumn id="6" xr3:uid="{30B2C9B7-60CB-4808-A7E5-31BE8BF0A001}" name="CAR 2.1" dataDxfId="1378"/>
    <tableColumn id="7" xr3:uid="{FEA63F94-9B06-44F3-B10F-76145D81A9B9}" name="CAR 2.2" dataDxfId="1377"/>
    <tableColumn id="8" xr3:uid="{F7CE14BA-DE9B-45AB-A7DB-64B97B1595FC}" name="CAR 3.1" dataDxfId="1376"/>
    <tableColumn id="9" xr3:uid="{020DC3BD-3985-4278-A27B-EE7FB95CE7E6}" name="CAR 3.2" dataDxfId="1375"/>
    <tableColumn id="10" xr3:uid="{89C7F460-1FE3-48CC-AA3F-B202DF9A3CCE}" name="CAR 3.3" dataDxfId="1374"/>
    <tableColumn id="11" xr3:uid="{E7035A20-23EB-422B-8180-05DF4AB400E1}" name="CAR 3.4" dataDxfId="1373"/>
    <tableColumn id="12" xr3:uid="{02C3AEB8-EEE1-4140-88FB-3B0391B64615}" name="CAR 3.5" dataDxfId="1372"/>
    <tableColumn id="2" xr3:uid="{572669B7-FB55-4595-85CD-6FF4C84F2661}" name="CAR 4.1" dataDxfId="1371"/>
    <tableColumn id="3" xr3:uid="{9D5E6184-AEBC-4DDE-AF36-908056DD1950}" name="CAR 4.2" dataDxfId="1370"/>
    <tableColumn id="4" xr3:uid="{58353467-770A-451E-9B70-FCF96F58F18E}" name="CAR 5.1" dataDxfId="1369"/>
    <tableColumn id="13" xr3:uid="{1FD02244-ACEB-4061-9715-0A75EA476D80}" name="Release Date" dataDxfId="1368">
      <calculatedColumnFormula>MPM!Y17</calculatedColumnFormula>
    </tableColumn>
    <tableColumn id="14" xr3:uid="{DCB03187-7E48-4F53-B72C-1C63E8340376}" name="Latest Date" dataDxfId="1367"/>
    <tableColumn id="15" xr3:uid="{A98D2391-B0E2-497C-B35C-133615E16701}" name="# Changes Versions" dataDxfId="1366"/>
    <tableColumn id="16" xr3:uid="{77C7A2DF-3F86-4675-8975-8254040D8A4B}" name="# Pages" dataDxfId="1365"/>
    <tableColumn id="18" xr3:uid="{659B3D5E-2A1A-4555-983D-F22530C21920}" name="Primary Practice" dataDxfId="1364"/>
    <tableColumn id="20" xr3:uid="{0F72100C-E76B-4E06-841C-18D43926AA3E}" name="Related Practice" dataDxfId="1363"/>
    <tableColumn id="17" xr3:uid="{1C688402-5CC0-48B3-B4C7-7FC7A978CB8A}" name="Current Content - Comment" dataDxfId="1362"/>
    <tableColumn id="19" xr3:uid="{D2C5AC1F-46A7-4B20-AAEF-03D538AE4535}" name="Standard Content - Expected Inclusions" dataDxfId="136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93E0383-67D9-4632-89C4-A4A58A3F5B13}" name="Table713" displayName="Table713" ref="B15:P34" totalsRowShown="0" headerRowDxfId="1317">
  <tableColumns count="15">
    <tableColumn id="1" xr3:uid="{0EFA9EE1-C9D9-4ABC-A940-1357F02B29DA}" name="Name" dataDxfId="1316"/>
    <tableColumn id="5" xr3:uid="{926E2D81-7DA9-44D1-8137-A83D5B02E456}" name="CM 1.1" dataDxfId="1315"/>
    <tableColumn id="6" xr3:uid="{E29ED122-D361-484C-A0A3-D71B7F4CF2B4}" name="CM 2.1" dataDxfId="1314"/>
    <tableColumn id="7" xr3:uid="{A99D4761-9AA2-491A-A8F4-34FBF379F1C9}" name="CM 2.2" dataDxfId="1313"/>
    <tableColumn id="8" xr3:uid="{654C36F0-EC06-40AA-98A6-9D8869ED2FB2}" name="CM 2.3" dataDxfId="1312"/>
    <tableColumn id="9" xr3:uid="{844BC3AB-C6EA-4FAF-A045-780DEECE6F78}" name="CM 2.4" dataDxfId="1311"/>
    <tableColumn id="10" xr3:uid="{2C8309EE-9B85-4846-98A7-7032E4978D9C}" name="CM 2.5" dataDxfId="1310"/>
    <tableColumn id="11" xr3:uid="{31091FCA-0929-479C-9B22-F95FFFD32C0A}" name="CM 2.6" dataDxfId="1309"/>
    <tableColumn id="2" xr3:uid="{13BEBF5B-DEE0-403B-90F3-543EF634BF41}" name="Release Date" dataDxfId="1308"/>
    <tableColumn id="3" xr3:uid="{6A3674A1-C67A-49FA-BF87-0DDC113E29BC}" name="Latest Date" dataDxfId="1307"/>
    <tableColumn id="4" xr3:uid="{D9EEADB8-AC63-45B4-9584-F405C295A92A}" name="# Changes Versions" dataDxfId="1306"/>
    <tableColumn id="12" xr3:uid="{A63B73AC-423B-4388-B19C-10C2E26802B4}" name="# Pages" dataDxfId="1305"/>
    <tableColumn id="14" xr3:uid="{D1D876C8-6605-44C8-AFF9-88FC58441579}" name="Primary Practice" dataDxfId="1304"/>
    <tableColumn id="15" xr3:uid="{CA6E9C98-6665-4AD9-B266-B2E2F59B06D1}" name="Related Practice" dataDxfId="1303"/>
    <tableColumn id="13" xr3:uid="{58CDC7CC-3F9E-4108-BD67-2DFF8F3F7FD5}" name="Current Content - Comment" dataDxfId="1302"/>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B0004B0-A8CF-44AD-917F-738917B767C2}" name="Table4" displayName="Table4" ref="B15:Q47" totalsRowShown="0" headerRowDxfId="1248" dataDxfId="1247">
  <tableColumns count="16">
    <tableColumn id="1" xr3:uid="{B428F750-9730-4C3B-A689-19B8A79813A8}" name="Name" dataDxfId="1246"/>
    <tableColumn id="5" xr3:uid="{7EE1BB27-E0FA-410F-A380-C66F2EB41C77}" name="GOV 1.1" dataDxfId="1245"/>
    <tableColumn id="6" xr3:uid="{4FE2690F-DDC1-4B1F-95F2-07EBA3D61D94}" name="GOV 2.1" dataDxfId="1244"/>
    <tableColumn id="7" xr3:uid="{FDAC34A6-B8C6-49D1-AD15-7FB6F258809B}" name="GOV 2.2" dataDxfId="1243"/>
    <tableColumn id="8" xr3:uid="{4D650D6D-EA41-4928-9A0F-CB31B7F939C9}" name="GOV 2.3" dataDxfId="1242"/>
    <tableColumn id="9" xr3:uid="{155AEBC1-10EA-421F-AC16-79C96467CA15}" name="GOV 2.4" dataDxfId="1241"/>
    <tableColumn id="10" xr3:uid="{3E343274-8DCF-4305-8158-698FB8FABCA2}" name="GOV 3.1" dataDxfId="1240"/>
    <tableColumn id="11" xr3:uid="{D8EC1C42-733B-4380-B756-476F0C5676DE}" name="GOV 3.2" dataDxfId="1239"/>
    <tableColumn id="2" xr3:uid="{6E015F6A-6EDD-4F37-A813-DD7426FE0306}" name="GOV 4.1" dataDxfId="1238"/>
    <tableColumn id="3" xr3:uid="{CCF538EF-9E3F-4BBF-8786-98721BD7DB48}" name="Release Date" dataDxfId="1237"/>
    <tableColumn id="4" xr3:uid="{F8881CE2-2862-4139-884C-3888A9A79ABA}" name="Latest Date" dataDxfId="1236"/>
    <tableColumn id="12" xr3:uid="{6D15B3D6-94DE-4A60-BB95-DE8314CBA370}" name="# Changes Versions" dataDxfId="1235"/>
    <tableColumn id="13" xr3:uid="{54DC40A3-BFA6-4965-A266-AE456744583D}" name="# Pages" dataDxfId="1234"/>
    <tableColumn id="15" xr3:uid="{1C434165-A7AB-4D29-BE09-09237A9E8A36}" name="Primary Practice" dataDxfId="1233"/>
    <tableColumn id="16" xr3:uid="{3A56BB70-D01E-4100-819E-262484E419CE}" name="Related Practice" dataDxfId="1232"/>
    <tableColumn id="14" xr3:uid="{A056071D-36A2-43EF-800B-6524D43BDB33}" name="Current Content - Comment" dataDxfId="1231"/>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A1D6B0F-FF6A-4ABE-8E41-07EB7DE8798A}" name="Table19" displayName="Table19" ref="B15:P34" totalsRowShown="0" headerRowDxfId="1158">
  <tableColumns count="15">
    <tableColumn id="1" xr3:uid="{79D82E44-BEAD-4DDF-BA3A-2CC3AD2A454E}" name="Name" dataDxfId="1157"/>
    <tableColumn id="5" xr3:uid="{E7FD6522-8EB3-461F-AB49-753F53869649}" name="II 1.1" dataDxfId="1156"/>
    <tableColumn id="6" xr3:uid="{8E0D9A41-C45E-4EF7-8143-A68622112E63}" name="II 2.1" dataDxfId="1155"/>
    <tableColumn id="7" xr3:uid="{DA880EAA-F431-4341-8125-6E99DED5F3F0}" name="II 2.2" dataDxfId="1154"/>
    <tableColumn id="8" xr3:uid="{BCF67412-0F8F-401A-8EDE-C3D2458B4111}" name="II 3.1" dataDxfId="1153"/>
    <tableColumn id="9" xr3:uid="{CAA79BA6-C95D-42B1-9CF3-52361FDA187B}" name="II 3.2" dataDxfId="1152"/>
    <tableColumn id="10" xr3:uid="{B15447AC-C4AD-4681-86DB-D7D4441353A6}" name="II 3.3" dataDxfId="1151"/>
    <tableColumn id="15" xr3:uid="{21DA27CF-5167-42FB-8207-9F00126C94CD}" name="II 4.1" dataDxfId="1150"/>
    <tableColumn id="2" xr3:uid="{0F3FD519-F195-49EB-B2F7-E6B353732125}" name="Release Date" dataDxfId="1149">
      <calculatedColumnFormula>PLAN!R2</calculatedColumnFormula>
    </tableColumn>
    <tableColumn id="3" xr3:uid="{046A267B-EB9C-4DD8-9DD5-D3E38CCBDA97}" name="Latest Date" dataDxfId="1148"/>
    <tableColumn id="4" xr3:uid="{41853F3D-BA0A-4414-9540-A1CC06C222AE}" name="# Changes Versions" dataDxfId="1147"/>
    <tableColumn id="11" xr3:uid="{5721C3B8-552C-417A-BFC6-19CF74829F41}" name="# Pages" dataDxfId="1146"/>
    <tableColumn id="13" xr3:uid="{8603BBD8-7241-4781-B9C4-907A86F879BB}" name="Primary Practice" dataDxfId="1145"/>
    <tableColumn id="14" xr3:uid="{51005525-D9B3-43C2-B26E-D5FCEC905BE3}" name="Related Practice" dataDxfId="1144"/>
    <tableColumn id="12" xr3:uid="{D445B531-5673-498D-835C-156B79B51DE6}" name="Current Content - Short Comment" dataDxfId="114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A484984-4DEE-492B-8A11-9E0E4553B85B}" name="Table12223" displayName="Table12223" ref="B15:P31" totalsRowShown="0" headerRowDxfId="1075">
  <tableColumns count="15">
    <tableColumn id="1" xr3:uid="{8A4C31E6-2DEB-4026-98D8-C1E9D666D76C}" name="Name" dataDxfId="1074"/>
    <tableColumn id="5" xr3:uid="{381689D4-0C19-479C-85A5-A4FBA691A601}" name="TS 1.1" dataDxfId="1073"/>
    <tableColumn id="6" xr3:uid="{227209C8-9F5F-413B-81F4-B328248E6AD1}" name="TS 2.1" dataDxfId="1072"/>
    <tableColumn id="7" xr3:uid="{037FCA24-7735-49CD-9021-D43515EB0E34}" name="TS 2.2" dataDxfId="1071"/>
    <tableColumn id="8" xr3:uid="{C0553353-1EA6-404B-AFE7-9CAC4CDAA292}" name="TS 2.3" dataDxfId="1070"/>
    <tableColumn id="9" xr3:uid="{9EC7D36C-D73B-452C-9C0A-B528763426C8}" name="TS 3.1" dataDxfId="1069"/>
    <tableColumn id="10" xr3:uid="{806D65C5-3858-43EC-986D-8CF4B8A0F4B8}" name="TS 3.2" dataDxfId="1068"/>
    <tableColumn id="11" xr3:uid="{62450AFC-CF27-4AFC-AF8B-2E985F2DA8BA}" name="TS 3.3" dataDxfId="1067"/>
    <tableColumn id="2" xr3:uid="{FCE1294D-3604-4B81-9EBD-C1371C0E7BD0}" name="Release Date" dataDxfId="1066">
      <calculatedColumnFormula>DAR!K9</calculatedColumnFormula>
    </tableColumn>
    <tableColumn id="3" xr3:uid="{4CF0A280-1EBB-4790-AF87-8055A4C764AC}" name="Latest Date" dataDxfId="1065"/>
    <tableColumn id="4" xr3:uid="{865ADED9-8BD3-49BC-8F6A-A4B5405718B9}" name="# Changes Versions" dataDxfId="1064"/>
    <tableColumn id="15" xr3:uid="{536C1653-71A5-451F-956A-FF1CEF07A2D1}" name="# Pages" dataDxfId="1063"/>
    <tableColumn id="17" xr3:uid="{5C4CD4E6-09E8-4C9F-B9F3-CEF66A95481E}" name="Primary Practice" dataDxfId="1062"/>
    <tableColumn id="18" xr3:uid="{C592FC15-F76B-4508-84E8-DFFA67E3734D}" name="Related Practice" dataDxfId="1061"/>
    <tableColumn id="16" xr3:uid="{E2CE38DC-5A22-42BE-A3BE-6BE838343806}" name="Current Content - Comment" dataDxfId="106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2FDDC06-CD14-48D1-BAD1-C2EC5241EC29}" name="Table1222829" displayName="Table1222829" ref="B15:O31" totalsRowShown="0" headerRowDxfId="1012">
  <tableColumns count="14">
    <tableColumn id="1" xr3:uid="{C0F8C369-CE71-45A8-86CB-6E0C138D2139}" name="Name" dataDxfId="1011"/>
    <tableColumn id="5" xr3:uid="{8A8C0167-25BC-4628-8BD4-840BE798494D}" name="TS 1.1" dataDxfId="1010"/>
    <tableColumn id="6" xr3:uid="{3102BC95-C280-47F0-9FE2-5F769D60F576}" name="TS 2.1" dataDxfId="1009"/>
    <tableColumn id="7" xr3:uid="{49ACB4D0-813F-43EF-8C59-596F787D8370}" name="TS 2.2" dataDxfId="1008"/>
    <tableColumn id="8" xr3:uid="{057465D0-DEFF-4A34-8C6B-C70C2FC045EB}" name="TS 2.3" dataDxfId="1007"/>
    <tableColumn id="9" xr3:uid="{4D4217C9-5A23-4261-AD7C-7AF38EFA5A4A}" name="TS 3.1" dataDxfId="1006"/>
    <tableColumn id="10" xr3:uid="{9A809D6A-7D1E-47FD-BBAE-996227ED6F63}" name="TS 3.2" dataDxfId="1005"/>
    <tableColumn id="2" xr3:uid="{D655CC84-A50C-48AE-B7CD-159B2A07CF98}" name="Release Date" dataDxfId="1004">
      <calculatedColumnFormula>DAR!K9</calculatedColumnFormula>
    </tableColumn>
    <tableColumn id="3" xr3:uid="{29EDF340-6EBF-4F97-AE49-CD2E0A45B334}" name="Latest Date" dataDxfId="1003"/>
    <tableColumn id="4" xr3:uid="{FD79AE78-5632-4BAB-840D-776A56542F23}" name="# Changes Versions" dataDxfId="1002"/>
    <tableColumn id="15" xr3:uid="{7BD1761E-B734-4278-8DF6-F502F7F0343A}" name="# Pages" dataDxfId="1001"/>
    <tableColumn id="17" xr3:uid="{C4915143-B415-4166-B9A3-92BB3E403342}" name="Primary Practice" dataDxfId="1000"/>
    <tableColumn id="18" xr3:uid="{F0339780-5266-4DCB-8368-28E2240D9A9F}" name="Related Practice" dataDxfId="999"/>
    <tableColumn id="16" xr3:uid="{0DC183BB-6B85-48E5-9330-BEC9286B50B0}" name="Current Content - Comment" dataDxfId="99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5D97A11-5E42-475A-A7EA-C58788CC2ED5}" name="Table1223132" displayName="Table1223132" ref="B15:N31" totalsRowShown="0" headerRowDxfId="953">
  <tableColumns count="13">
    <tableColumn id="1" xr3:uid="{0A3A76DF-3BE6-4307-BF21-7475C47E9542}" name="Name" dataDxfId="952"/>
    <tableColumn id="5" xr3:uid="{DEB2ADDC-AB8F-4D51-90F7-D6AAF3333572}" name="TS 1.1" dataDxfId="951"/>
    <tableColumn id="6" xr3:uid="{4FC382D1-0D44-40DB-8F9D-9FF19358781D}" name="TS 2.1" dataDxfId="950"/>
    <tableColumn id="7" xr3:uid="{E5531C5B-648D-4789-BC88-18B031F90C67}" name="TS 2.2" dataDxfId="949"/>
    <tableColumn id="8" xr3:uid="{C0FC2F59-9FF5-4229-B3B2-D4924D9CE281}" name="TS 2.3" dataDxfId="948"/>
    <tableColumn id="9" xr3:uid="{FE99D2EF-8721-423B-8C84-816FBA2C1DE3}" name="TS 3.1" dataDxfId="947"/>
    <tableColumn id="2" xr3:uid="{57955C49-8063-4300-BF1E-E2014F4E9CBF}" name="Release Date" dataDxfId="946">
      <calculatedColumnFormula>DAR!K9</calculatedColumnFormula>
    </tableColumn>
    <tableColumn id="3" xr3:uid="{4A9F8951-6EA8-46EF-B7FA-DC7CDBA7C947}" name="Latest Date" dataDxfId="945"/>
    <tableColumn id="4" xr3:uid="{FC3C232D-0405-43C1-9BF2-2CE989A63C3E}" name="# Changes Versions" dataDxfId="944"/>
    <tableColumn id="15" xr3:uid="{CAD02CE8-56F4-4729-BE07-9D5EFB228D8F}" name="# Pages" dataDxfId="943"/>
    <tableColumn id="17" xr3:uid="{02CED7F1-5C09-4094-95E6-0DD65AD91C0A}" name="Primary Practice" dataDxfId="942"/>
    <tableColumn id="18" xr3:uid="{BCCFFE98-C1E2-42D0-8655-33AC3DE123F3}" name="Related Practice" dataDxfId="941"/>
    <tableColumn id="16" xr3:uid="{BC7E0845-BC6C-490A-AA72-3A51352DC8F8}" name="Current Content - Comment" dataDxfId="940"/>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568DD00-69B2-41C2-97D8-595E1E6CA403}" name="Table122313233" displayName="Table122313233" ref="B15:U31" totalsRowShown="0" headerRowDxfId="895">
  <tableColumns count="20">
    <tableColumn id="1" xr3:uid="{18CA515B-22D2-4633-ACE1-2749A70115EB}" name="Name" dataDxfId="894"/>
    <tableColumn id="5" xr3:uid="{275B9B07-B1A0-477E-8422-0DF7CABDB503}" name="TS 1.1" dataDxfId="893"/>
    <tableColumn id="13" xr3:uid="{846F5450-C82A-4375-8045-16EB3C846D27}" name="TS 1.2" dataDxfId="892"/>
    <tableColumn id="20" xr3:uid="{A9439FC5-3A78-438E-A854-792ADB7C29EB}" name="TS 1.22" dataDxfId="891"/>
    <tableColumn id="19" xr3:uid="{7B30D8B0-00EA-4679-A0BB-98E0ED64E4B0}" name="TS 1.3" dataDxfId="890"/>
    <tableColumn id="6" xr3:uid="{F0A200CF-7D72-4463-B76E-C18FC6CFF87B}" name="TS 2.1" dataDxfId="889"/>
    <tableColumn id="7" xr3:uid="{ADFEFFDB-AAE9-4044-A748-EDC1A431337B}" name="TS 2.2" dataDxfId="888"/>
    <tableColumn id="8" xr3:uid="{FE919BC7-0FA2-47DC-ADEE-E6A2C1F95EAE}" name="TS 2.3" dataDxfId="887"/>
    <tableColumn id="22" xr3:uid="{2142F30A-5A33-41DA-9AD3-1D5428C923FB}" name="TS 2.32" dataDxfId="886"/>
    <tableColumn id="21" xr3:uid="{4A4A2264-31E9-4CF9-88A5-4FE07F685015}" name="TS 2.4" dataDxfId="885"/>
    <tableColumn id="9" xr3:uid="{16484F9E-67DC-4B9B-B348-BAC94D46E9A7}" name="TS 3.1" dataDxfId="884"/>
    <tableColumn id="10" xr3:uid="{7A945F51-258B-4E19-B041-AD6CD7612397}" name="TS 3.2" dataDxfId="883"/>
    <tableColumn id="14" xr3:uid="{3BD2E671-5B38-4683-AB12-C4F50A12CD1A}" name="TS 3.6" dataDxfId="882"/>
    <tableColumn id="2" xr3:uid="{9074B8CD-C72D-4CFC-B3DA-3584DAA5436C}" name="Release Date" dataDxfId="881">
      <calculatedColumnFormula>DAR!K9</calculatedColumnFormula>
    </tableColumn>
    <tableColumn id="3" xr3:uid="{876C7EF5-5802-48CD-91E9-87F3CDBC2D52}" name="Latest Date" dataDxfId="880"/>
    <tableColumn id="4" xr3:uid="{B451B9F8-6273-4CA5-995A-8A27F44E88AC}" name="# Changes Versions" dataDxfId="879"/>
    <tableColumn id="15" xr3:uid="{92EE671F-8F15-4EB2-A2F4-D6F9D51F335A}" name="# Pages" dataDxfId="878"/>
    <tableColumn id="17" xr3:uid="{070C8D81-6F2B-4864-964D-076FA061FAC4}" name="Primary Practice" dataDxfId="877"/>
    <tableColumn id="18" xr3:uid="{863B9C76-FB68-4414-8E49-E69A4A4B442C}" name="Related Practice" dataDxfId="876"/>
    <tableColumn id="16" xr3:uid="{C6FF9942-912B-41F5-A3E1-757B988D190D}" name="Current Content - Comment" dataDxfId="875"/>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7757DCE-A3BB-493D-AAA1-7378B81B8976}" name="Table12231" displayName="Table12231" ref="B15:Q31" totalsRowShown="0" headerRowDxfId="771">
  <tableColumns count="16">
    <tableColumn id="1" xr3:uid="{DE6BF3FA-17BC-4EAD-AC62-734D5F67D11B}" name="Name" dataDxfId="770"/>
    <tableColumn id="5" xr3:uid="{3EA57C20-246C-4387-8FF0-AFFD1989EB03}" name="TS 1.1" dataDxfId="769"/>
    <tableColumn id="6" xr3:uid="{0AF26BF5-FA0E-4B1B-BD4A-AD4F1E768050}" name="TS 2.1" dataDxfId="768"/>
    <tableColumn id="7" xr3:uid="{67855865-E456-4B73-AAC5-76EBF162CA39}" name="TS 2.2" dataDxfId="767"/>
    <tableColumn id="8" xr3:uid="{946CE943-0096-49BA-9B55-0D301F89669B}" name="TS 2.3" dataDxfId="766"/>
    <tableColumn id="21" xr3:uid="{F6AF7AAD-B1E7-44FF-BF67-4E21978DAE43}" name="TS 2.33" dataDxfId="765"/>
    <tableColumn id="20" xr3:uid="{AEE39323-AD23-4807-A8E0-6007E60AFC32}" name="TS 2.32" dataDxfId="764"/>
    <tableColumn id="19" xr3:uid="{5714E4FD-80AA-441A-B26A-D53474F7EA9B}" name="TS 2.4" dataDxfId="763"/>
    <tableColumn id="9" xr3:uid="{60F4F343-965F-4C9B-86A3-069D47191DF0}" name="TS 3.1" dataDxfId="762"/>
    <tableColumn id="2" xr3:uid="{FA987514-15C7-4783-89F5-CB1F89B90C2E}" name="Release Date" dataDxfId="761">
      <calculatedColumnFormula>DAR!K9</calculatedColumnFormula>
    </tableColumn>
    <tableColumn id="3" xr3:uid="{F4903E03-04D0-4FDB-832D-928D58ED516C}" name="Latest Date" dataDxfId="760"/>
    <tableColumn id="4" xr3:uid="{478E982F-FBBF-4C72-BCE4-9855A98E9BC2}" name="# Changes Versions" dataDxfId="759"/>
    <tableColumn id="15" xr3:uid="{C3C7156A-06AA-47BE-86A3-FEC9517BD9A0}" name="# Pages" dataDxfId="758"/>
    <tableColumn id="17" xr3:uid="{A168220D-CDB4-42C9-A52B-160169BC810B}" name="Primary Practice" dataDxfId="757"/>
    <tableColumn id="18" xr3:uid="{D5720065-8FFB-4DE8-83FD-876A48D45CE7}" name="Related Practice" dataDxfId="756"/>
    <tableColumn id="16" xr3:uid="{1F935942-36A4-44D2-97AD-CB9A2F76219C}" name="Current Content - Comment" dataDxfId="755"/>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C1F4F54-30C0-452F-B07C-868B882E4E13}" name="Table1222324" displayName="Table1222324" ref="B15:O31" totalsRowShown="0" headerRowDxfId="830">
  <tableColumns count="14">
    <tableColumn id="1" xr3:uid="{41F1DC4B-2666-4480-B97F-A636949D616D}" name="Name" dataDxfId="829"/>
    <tableColumn id="5" xr3:uid="{646902A0-E788-4D3A-B556-078387832513}" name="TS 1.1" dataDxfId="828"/>
    <tableColumn id="19" xr3:uid="{0CFEB765-EDFC-4C5B-BF99-818C3EE05387}" name="TS 1.2" dataDxfId="827"/>
    <tableColumn id="6" xr3:uid="{976EA48E-5FAA-41FB-8E9C-D4698E2E119C}" name="TS 2.1" dataDxfId="826"/>
    <tableColumn id="7" xr3:uid="{59FBE90D-37EE-4060-BD68-461B4ED475A0}" name="TS 2.2" dataDxfId="825"/>
    <tableColumn id="9" xr3:uid="{DDF45AF1-A065-4AD7-85D4-4327D4438331}" name="TS 3.1" dataDxfId="824"/>
    <tableColumn id="10" xr3:uid="{9C8182A7-7BA0-41A5-8018-7538913DBF9B}" name="TS 3.2" dataDxfId="823"/>
    <tableColumn id="2" xr3:uid="{571ECDD0-F0CA-478B-BF49-A83C8D1CF181}" name="Release Date" dataDxfId="822">
      <calculatedColumnFormula>DAR!K9</calculatedColumnFormula>
    </tableColumn>
    <tableColumn id="3" xr3:uid="{F6D4CBF7-5865-4BDA-8562-F46CE92EE17E}" name="Latest Date" dataDxfId="821"/>
    <tableColumn id="4" xr3:uid="{F6498FC1-CE2F-42C5-87DE-FA2FAA5F12D9}" name="# Changes Versions" dataDxfId="820"/>
    <tableColumn id="15" xr3:uid="{6CCF9846-0EEB-4B81-9C9E-EFB20E58457E}" name="# Pages" dataDxfId="819"/>
    <tableColumn id="17" xr3:uid="{338D5A1F-D31B-49DE-A9FF-E30377FAE2B5}" name="Primary Practice" dataDxfId="818"/>
    <tableColumn id="18" xr3:uid="{981C98FA-1F02-4D93-B946-98CED1429F0A}" name="Related Practice" dataDxfId="817"/>
    <tableColumn id="16" xr3:uid="{2F6E5DCF-6630-4FAC-BFF1-0A56DD05EDBE}" name="Current Content - Comment" dataDxfId="81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A475922-EFEF-4874-A300-CD2BA884EA7E}" name="Table122232425" displayName="Table122232425" ref="B15:P31" totalsRowShown="0" headerRowDxfId="707">
  <tableColumns count="15">
    <tableColumn id="1" xr3:uid="{2FCD7210-5B0B-481E-9400-56B70C750419}" name="Name" dataDxfId="706"/>
    <tableColumn id="5" xr3:uid="{6B4F7B42-944D-4CB2-8D85-EF22CFA3FEB7}" name="TS 1.1" dataDxfId="705"/>
    <tableColumn id="19" xr3:uid="{68009D59-12CE-4ADA-9D6B-D79152DF416F}" name="TS 1.2" dataDxfId="704"/>
    <tableColumn id="6" xr3:uid="{3E05A544-B443-484D-8974-912CA354F5B2}" name="TS 2.1" dataDxfId="703"/>
    <tableColumn id="7" xr3:uid="{1E10C59A-27BC-429A-B69F-9D62D245652A}" name="TS 2.2" dataDxfId="702"/>
    <tableColumn id="8" xr3:uid="{62176006-D28C-491F-8F6A-BE522BBAD855}" name="TS 2.3" dataDxfId="701"/>
    <tableColumn id="9" xr3:uid="{10C2562F-0370-4836-8E20-47188EEBB21F}" name="TS 3.1" dataDxfId="700"/>
    <tableColumn id="10" xr3:uid="{AC64A025-4614-4FE1-A7DD-BA69161856D9}" name="TS 3.2" dataDxfId="699"/>
    <tableColumn id="2" xr3:uid="{5B2D0172-DE0A-4F1D-A76E-03DFD20C14A6}" name="Release Date" dataDxfId="698">
      <calculatedColumnFormula>DAR!K9</calculatedColumnFormula>
    </tableColumn>
    <tableColumn id="3" xr3:uid="{89AD5659-3933-45F6-B6D0-A42FA3B09957}" name="Latest Date" dataDxfId="697"/>
    <tableColumn id="4" xr3:uid="{0A86CC11-9F95-498C-8A20-0E389C9343F6}" name="# Changes Versions" dataDxfId="696"/>
    <tableColumn id="15" xr3:uid="{0FC97A79-FE0E-4273-B739-F25DF9C452FC}" name="# Pages" dataDxfId="695"/>
    <tableColumn id="17" xr3:uid="{621E7DD6-6E0D-4FF3-9E48-58C1D66CA3E7}" name="Primary Practice" dataDxfId="694"/>
    <tableColumn id="18" xr3:uid="{7EAD217B-CB0E-4F29-8DE3-76B1DC6AD94B}" name="Related Practice" dataDxfId="693"/>
    <tableColumn id="16" xr3:uid="{14B0011E-358D-4D09-9858-39663816AAEC}" name="Current Content - Comment" dataDxfId="69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59AFE0F6-4B46-4552-99C3-30261D7F34B7}" name="Table12231323334" displayName="Table12231323334" ref="B15:P31" totalsRowShown="0" headerRowDxfId="647">
  <tableColumns count="15">
    <tableColumn id="1" xr3:uid="{63D7553A-8449-4E73-A857-070CBA451AB0}" name="Name" dataDxfId="646"/>
    <tableColumn id="5" xr3:uid="{8807BA5B-E838-49FE-BA3A-BE1EAACEE969}" name="TS 1.1" dataDxfId="645"/>
    <tableColumn id="6" xr3:uid="{2A78308A-98BE-4A77-8B97-A653ECAAD65C}" name="TS 2.1" dataDxfId="644"/>
    <tableColumn id="7" xr3:uid="{69949179-388C-4A6D-AD9D-7874C73D3D8C}" name="TS 2.2" dataDxfId="643"/>
    <tableColumn id="8" xr3:uid="{5A54517B-1A0B-4152-A807-5B3B6935CB2B}" name="TS 2.3" dataDxfId="642"/>
    <tableColumn id="9" xr3:uid="{4EDCC459-65FE-4F8F-B04B-319E9394615E}" name="TS 3.1" dataDxfId="641"/>
    <tableColumn id="10" xr3:uid="{BE4EBA76-2609-45BA-B873-80EC0D1D542B}" name="TS 3.2" dataDxfId="640"/>
    <tableColumn id="11" xr3:uid="{0FF4FCF4-8B2A-4981-8157-72643451FF7F}" name="TS 3.3" dataDxfId="639"/>
    <tableColumn id="2" xr3:uid="{13C57942-534C-4013-A8D8-8D3E06DB955E}" name="Release Date" dataDxfId="638">
      <calculatedColumnFormula>DAR!K9</calculatedColumnFormula>
    </tableColumn>
    <tableColumn id="3" xr3:uid="{5247A944-5047-49EF-9DD7-67FADB43F547}" name="Latest Date" dataDxfId="637"/>
    <tableColumn id="4" xr3:uid="{2F5F4E7E-096E-4B15-B359-3DEDB924A7AD}" name="# Changes Versions" dataDxfId="636"/>
    <tableColumn id="15" xr3:uid="{75AB06AE-A5F4-498A-B722-CA069DB98010}" name="# Pages" dataDxfId="635"/>
    <tableColumn id="17" xr3:uid="{857C34B8-702A-4C2B-9B7E-AB76B7DFB0E1}" name="Primary Practice" dataDxfId="634"/>
    <tableColumn id="18" xr3:uid="{17236A3A-EF57-4C90-AB63-DE088677BF49}" name="Related Practice" dataDxfId="633"/>
    <tableColumn id="16" xr3:uid="{B4405823-6779-42D7-8627-7D1932548CCC}" name="Current Content - Comment" dataDxfId="632"/>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0B8FF26-C1AD-4E8E-A3D8-62B36FECFC15}" name="Table12223242526" displayName="Table12223242526" ref="B15:Q31" totalsRowShown="0" headerRowDxfId="584">
  <tableColumns count="16">
    <tableColumn id="1" xr3:uid="{CEE976C4-2B6D-4686-BE7D-1FE6EBC7F3DA}" name="Name" dataDxfId="583"/>
    <tableColumn id="5" xr3:uid="{25FA468E-C60C-4EA7-94C9-0BCCF77F9F64}" name="TS 1.1" dataDxfId="582"/>
    <tableColumn id="19" xr3:uid="{9EB7DD82-3003-409C-9F73-1CC6C03B8E3E}" name="TS 1.2" dataDxfId="581"/>
    <tableColumn id="6" xr3:uid="{7570FAFF-851B-4036-BC79-44E3A92F6BDC}" name="TS 2.1" dataDxfId="580"/>
    <tableColumn id="7" xr3:uid="{013E97ED-1CFC-4292-9410-482E16D0114D}" name="TS 2.2" dataDxfId="579"/>
    <tableColumn id="8" xr3:uid="{2F2EF466-7143-4C53-A72C-1A53F8DA319F}" name="TS 2.3" dataDxfId="578"/>
    <tableColumn id="9" xr3:uid="{D08EDDF7-0DE6-457F-9122-DDC9CB747FE3}" name="TS 3.1" dataDxfId="577"/>
    <tableColumn id="10" xr3:uid="{89BE9969-3EF2-4F00-9599-4C6E1DBBDE62}" name="TS 3.2" dataDxfId="576"/>
    <tableColumn id="11" xr3:uid="{B66A67FF-8793-4563-A352-C89129CD59AA}" name="TS 3.3" dataDxfId="575"/>
    <tableColumn id="2" xr3:uid="{022B7002-6851-4A7F-B5F7-2F7260E3127E}" name="Release Date" dataDxfId="574">
      <calculatedColumnFormula>DAR!K9</calculatedColumnFormula>
    </tableColumn>
    <tableColumn id="3" xr3:uid="{83712C84-7436-4DA0-89F8-BC1D92501D8D}" name="Latest Date" dataDxfId="573"/>
    <tableColumn id="4" xr3:uid="{FEC6422A-51D8-44D3-A18C-A16E952E0DC2}" name="# Changes Versions" dataDxfId="572"/>
    <tableColumn id="15" xr3:uid="{E4607FD0-A520-4B04-B40B-9A0253283DE1}" name="# Pages" dataDxfId="571"/>
    <tableColumn id="17" xr3:uid="{1DBCC8F9-4E18-4828-85DA-0AA8425FD3B4}" name="Primary Practice" dataDxfId="570"/>
    <tableColumn id="18" xr3:uid="{52A5DDF0-48CC-44DA-A7A7-2964B1E07246}" name="Related Practice" dataDxfId="569"/>
    <tableColumn id="16" xr3:uid="{C9EB71D2-2EB4-4CA4-819E-7E9229674C3F}" name="Current Content - Comment" dataDxfId="568"/>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18736CD5-AB2E-460C-B22D-9DF89697F5C5}" name="Table12227" displayName="Table12227" ref="B15:R31" totalsRowShown="0" headerRowDxfId="520">
  <tableColumns count="17">
    <tableColumn id="1" xr3:uid="{B654F81B-D6B0-4A95-9570-DE80E38FE96A}" name="Name" dataDxfId="519"/>
    <tableColumn id="5" xr3:uid="{1E6D817F-406D-476B-8FCE-EBC7F0056237}" name="TS 1.1" dataDxfId="518"/>
    <tableColumn id="19" xr3:uid="{DC85993B-1E1A-48D9-A8E7-3841FFBDCF5F}" name="TS 1.2" dataDxfId="517"/>
    <tableColumn id="6" xr3:uid="{776DCA9F-4F0E-4E0B-8F51-CD8E642F32C7}" name="TS 2.1" dataDxfId="516"/>
    <tableColumn id="7" xr3:uid="{D306AD8D-6E63-4F5D-949A-AF74969C3330}" name="TS 2.2" dataDxfId="515"/>
    <tableColumn id="8" xr3:uid="{2296F83F-429F-428E-93D9-5DC42B0B6117}" name="TS 2.3" dataDxfId="514"/>
    <tableColumn id="20" xr3:uid="{A52EF49A-EFCF-41BA-8481-464A6FBBA639}" name="TS 2.4" dataDxfId="513"/>
    <tableColumn id="9" xr3:uid="{820E7321-8BF2-4BE3-AA33-95FB8F50E571}" name="TS 3.1" dataDxfId="512"/>
    <tableColumn id="10" xr3:uid="{31782BC3-FA7C-4941-A165-52CF04CA6BCD}" name="TS 3.2" dataDxfId="511"/>
    <tableColumn id="11" xr3:uid="{B3306411-B818-4F73-9B2B-31E6BEB09B45}" name="TS 3.3" dataDxfId="510"/>
    <tableColumn id="2" xr3:uid="{AE76C195-4555-4287-8920-CB714E4A0CF6}" name="Release Date" dataDxfId="509">
      <calculatedColumnFormula>DAR!K9</calculatedColumnFormula>
    </tableColumn>
    <tableColumn id="3" xr3:uid="{EF6A37AC-CF77-4F58-AA1D-34BDF8E57E99}" name="Latest Date" dataDxfId="508"/>
    <tableColumn id="4" xr3:uid="{D703A68C-00B5-4738-B6F6-B1E30A0D3AC7}" name="# Changes Versions" dataDxfId="507"/>
    <tableColumn id="15" xr3:uid="{8BC3433B-692D-429B-A833-CD44B2E74641}" name="# Pages" dataDxfId="506"/>
    <tableColumn id="17" xr3:uid="{1B8FD6BB-E50E-4D69-AE69-0563CAF2A0F7}" name="Primary Practice" dataDxfId="505"/>
    <tableColumn id="18" xr3:uid="{1A60A2D9-1E67-42AA-9350-D2C1C85590B7}" name="Related Practice" dataDxfId="504"/>
    <tableColumn id="16" xr3:uid="{860C3B93-ED10-4F3A-BBB2-A65E3A7F0628}" name="Current Content - Comment" dataDxfId="50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3E3EE01-9F26-4F4B-A8D0-4706D190A953}" name="Table122282930" displayName="Table122282930" ref="B15:S31" totalsRowShown="0" headerRowDxfId="455">
  <tableColumns count="18">
    <tableColumn id="1" xr3:uid="{4E7D7A85-FEDD-4417-8A74-50A39B45B111}" name="Name" dataDxfId="454"/>
    <tableColumn id="5" xr3:uid="{7CE0391C-F171-411F-B64A-E9BC683F09FD}" name="TS 1.1" dataDxfId="453"/>
    <tableColumn id="19" xr3:uid="{0C238D06-EB9C-4403-842B-233408044C79}" name="TS 1.2" dataDxfId="452"/>
    <tableColumn id="6" xr3:uid="{50FCC547-41B5-4A10-AD12-3C017031C182}" name="TS 2.1" dataDxfId="451"/>
    <tableColumn id="7" xr3:uid="{878D628B-822D-4C23-8AE5-25CF179FF530}" name="TS 2.2" dataDxfId="450"/>
    <tableColumn id="8" xr3:uid="{02F6B8C4-9D0C-4AB0-9FF0-F6F777F5ACA8}" name="TS 2.3" dataDxfId="449"/>
    <tableColumn id="20" xr3:uid="{D593D90F-0DFB-401D-8B98-AE09558638DB}" name="TS 2.4" dataDxfId="448"/>
    <tableColumn id="9" xr3:uid="{363449F5-5FA9-4128-A30A-26E099313C0E}" name="TS 3.1" dataDxfId="447"/>
    <tableColumn id="10" xr3:uid="{B9DFC67D-E825-41BD-849E-798656D89553}" name="TS 3.2" dataDxfId="446"/>
    <tableColumn id="11" xr3:uid="{C67CAF9D-7C15-4AF2-A8C1-92DF3C5EF72C}" name="TS 3.3" dataDxfId="445"/>
    <tableColumn id="12" xr3:uid="{CBD6BE40-FF2F-43FA-9210-7AE64787ACA3}" name="TS 3.4" dataDxfId="444"/>
    <tableColumn id="2" xr3:uid="{A3C26952-533A-43B2-A235-E3DDEB82C770}" name="Release Date" dataDxfId="443">
      <calculatedColumnFormula>DAR!K9</calculatedColumnFormula>
    </tableColumn>
    <tableColumn id="3" xr3:uid="{F9F642C7-BDA2-4E8E-B758-2DC6B5631814}" name="Latest Date" dataDxfId="442"/>
    <tableColumn id="4" xr3:uid="{AEDD62F4-E658-4870-8E26-52BE1DFE72CB}" name="# Changes Versions" dataDxfId="441"/>
    <tableColumn id="15" xr3:uid="{AF01A21F-0BFF-4E6A-9434-A62CBC427449}" name="# Pages" dataDxfId="440"/>
    <tableColumn id="17" xr3:uid="{912AC607-2FA0-4036-8638-F83DFF25F6A8}" name="Primary Practice" dataDxfId="439"/>
    <tableColumn id="18" xr3:uid="{B858BBED-54E7-46A5-96CC-5700B1600BC1}" name="Related Practice" dataDxfId="438"/>
    <tableColumn id="16" xr3:uid="{C21DFA3E-AF9E-4763-BD17-DD5FB352F740}" name="Current Content - Comment" dataDxfId="43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23B1F77-7CDE-4227-876F-7018516A7D6E}" name="Table12228" displayName="Table12228" ref="B15:O31" totalsRowShown="0" headerRowDxfId="392">
  <tableColumns count="14">
    <tableColumn id="1" xr3:uid="{D3B00170-2723-4079-93EB-97D04DFCB0FF}" name="Name" dataDxfId="391"/>
    <tableColumn id="5" xr3:uid="{50D8D227-675B-4423-80D0-C1B4FACE62D6}" name="TS 1.1" dataDxfId="390"/>
    <tableColumn id="19" xr3:uid="{3E3D581C-76F0-4742-8737-516EDAC45D9B}" name="TS 1.2" dataDxfId="389"/>
    <tableColumn id="6" xr3:uid="{92485020-A263-449B-86E4-1F686BCF5923}" name="TS 2.1" dataDxfId="388"/>
    <tableColumn id="7" xr3:uid="{D30AA7B8-3565-4C18-82B8-0FBB1C54DFE0}" name="TS 2.2" dataDxfId="387"/>
    <tableColumn id="9" xr3:uid="{B0D5B27D-35F3-4C50-B651-1ED75672A97E}" name="TS 3.1" dataDxfId="386"/>
    <tableColumn id="10" xr3:uid="{2F4AF28F-EEE8-4F2D-9A33-949DF49CF9DF}" name="TS 3.2" dataDxfId="385"/>
    <tableColumn id="2" xr3:uid="{75ABF210-AC4F-4492-8769-13FF68C51FAA}" name="Release Date" dataDxfId="384">
      <calculatedColumnFormula>DAR!K9</calculatedColumnFormula>
    </tableColumn>
    <tableColumn id="3" xr3:uid="{7AD7B3AB-D943-4831-93BD-B54C8DB80F03}" name="Latest Date" dataDxfId="383"/>
    <tableColumn id="4" xr3:uid="{51CBC50F-E9EF-4BB0-BAD4-31848FF9E8E1}" name="# Changes Versions" dataDxfId="382"/>
    <tableColumn id="15" xr3:uid="{8DB2FF20-6282-4D0C-867E-F94ED30CDC1D}" name="# Pages" dataDxfId="381"/>
    <tableColumn id="17" xr3:uid="{D106BA91-1482-4422-B0EF-93B9B87018BB}" name="Primary Practice" dataDxfId="380"/>
    <tableColumn id="18" xr3:uid="{B74DF7B7-C7F7-4084-85EC-9708256EAA2B}" name="Related Practice" dataDxfId="379"/>
    <tableColumn id="16" xr3:uid="{DE40BD5A-7DD7-4762-8DA9-A6871B719DB4}" name="Current Content - Comment" dataDxfId="37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8F95952-3259-4812-A813-D7BBE63C7583}" name="Table122" displayName="Table122" ref="B15:S31" totalsRowShown="0" headerRowDxfId="333">
  <tableColumns count="18">
    <tableColumn id="1" xr3:uid="{28E418FD-9943-4DD3-8DC1-DBD523DB830C}" name="Name" dataDxfId="332"/>
    <tableColumn id="5" xr3:uid="{D39879AE-4CF9-402A-A4C4-E9817F4E95F4}" name="TS 1.1" dataDxfId="331"/>
    <tableColumn id="13" xr3:uid="{2B511A10-4CBF-461A-B9BD-B725AAB85679}" name="TS 1.2" dataDxfId="330"/>
    <tableColumn id="6" xr3:uid="{7FD8E9D2-E8D9-4B18-A01C-4835B9EB302E}" name="TS 2.1" dataDxfId="329"/>
    <tableColumn id="7" xr3:uid="{FBF30E45-A4A7-48A7-ABBD-3122647FD116}" name="TS 2.2" dataDxfId="328"/>
    <tableColumn id="8" xr3:uid="{90A51F4D-878B-47A6-91DB-1BCA7797DC83}" name="TS 2.3" dataDxfId="327"/>
    <tableColumn id="9" xr3:uid="{AAF3C126-8A11-48BD-A92F-D48D51FC8F0C}" name="TS 3.1" dataDxfId="326"/>
    <tableColumn id="10" xr3:uid="{357CA71D-A747-483B-BCA8-1860DFD5DA31}" name="TS 3.2" dataDxfId="325"/>
    <tableColumn id="11" xr3:uid="{1C1B5E30-2639-4F33-BD57-0F1FBF704B2D}" name="TS 3.3" dataDxfId="324"/>
    <tableColumn id="12" xr3:uid="{BF613209-FAC6-4E2E-915B-25F9DA695325}" name="TS 3.4" dataDxfId="323"/>
    <tableColumn id="14" xr3:uid="{3166DBC2-EDF6-4759-8934-31FE4D1131D2}" name="TS 3.6" dataDxfId="322"/>
    <tableColumn id="2" xr3:uid="{752225F6-C152-448A-8649-D18ECF7EDDF7}" name="Release Date" dataDxfId="321">
      <calculatedColumnFormula>DAR!K9</calculatedColumnFormula>
    </tableColumn>
    <tableColumn id="3" xr3:uid="{22DD014F-DD79-45D2-B6D0-EE1461748F3B}" name="Latest Date" dataDxfId="320"/>
    <tableColumn id="4" xr3:uid="{88A3092F-C772-4DDE-88E8-076DF31D5B0B}" name="# Changes Versions" dataDxfId="319"/>
    <tableColumn id="15" xr3:uid="{7FAD02D5-5C07-494E-BE1A-2B7B254EEE5C}" name="# Pages" dataDxfId="318"/>
    <tableColumn id="17" xr3:uid="{DB1691B4-2A8A-4575-ADA4-EFA580E17323}" name="Primary Practice" dataDxfId="317"/>
    <tableColumn id="18" xr3:uid="{5F97894A-30E7-492F-864B-954EB99441E7}" name="Related Practice" dataDxfId="316"/>
    <tableColumn id="16" xr3:uid="{5AE3CB89-D002-4288-B9A7-73CDD4245D75}" name="Current Content - Comment" dataDxfId="315"/>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printerSettings" Target="../printerSettings/printerSettings14.bin"/><Relationship Id="rId1" Type="http://schemas.openxmlformats.org/officeDocument/2006/relationships/hyperlink" Target="https://www.deepl.com/translator?utm_source=windows&amp;utm_medium=app&amp;utm_campaign=windows-share"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1.v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3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2.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E6DAB-2DF9-4698-B1BB-FF4C56BB978C}">
  <sheetPr>
    <tabColor rgb="FFFF0000"/>
  </sheetPr>
  <dimension ref="A1:R38"/>
  <sheetViews>
    <sheetView workbookViewId="0">
      <selection activeCell="X22" sqref="X22"/>
    </sheetView>
  </sheetViews>
  <sheetFormatPr defaultColWidth="8.88671875" defaultRowHeight="14.4"/>
  <cols>
    <col min="1" max="1" width="19.33203125" style="264" customWidth="1"/>
    <col min="2" max="2" width="4.44140625" style="265" customWidth="1"/>
    <col min="3" max="16384" width="8.88671875" style="264"/>
  </cols>
  <sheetData>
    <row r="1" spans="1:18">
      <c r="A1" s="618" t="s">
        <v>1151</v>
      </c>
      <c r="B1" s="619"/>
      <c r="C1" s="620"/>
      <c r="D1" s="620"/>
      <c r="E1" s="620"/>
      <c r="F1" s="620"/>
      <c r="G1" s="620"/>
      <c r="H1" s="620"/>
      <c r="I1" s="620"/>
      <c r="J1" s="620"/>
      <c r="K1" s="620"/>
      <c r="L1" s="620"/>
      <c r="M1" s="620"/>
      <c r="N1" s="620"/>
      <c r="O1" s="620"/>
      <c r="P1" s="620"/>
      <c r="Q1" s="620"/>
      <c r="R1" s="621"/>
    </row>
    <row r="2" spans="1:18">
      <c r="A2" s="622" t="s">
        <v>1147</v>
      </c>
      <c r="B2" s="265">
        <v>1</v>
      </c>
      <c r="C2" s="623" t="s">
        <v>1653</v>
      </c>
      <c r="R2" s="624"/>
    </row>
    <row r="3" spans="1:18">
      <c r="A3" s="622"/>
      <c r="B3" s="265">
        <v>2</v>
      </c>
      <c r="C3" s="623" t="s">
        <v>1655</v>
      </c>
      <c r="R3" s="624"/>
    </row>
    <row r="4" spans="1:18">
      <c r="A4" s="622"/>
      <c r="C4" s="625" t="s">
        <v>1656</v>
      </c>
      <c r="E4" s="626"/>
      <c r="I4" s="626"/>
      <c r="R4" s="624"/>
    </row>
    <row r="5" spans="1:18">
      <c r="A5" s="622"/>
      <c r="C5" s="625" t="s">
        <v>1657</v>
      </c>
      <c r="M5" s="626"/>
      <c r="R5" s="624"/>
    </row>
    <row r="6" spans="1:18">
      <c r="A6" s="622"/>
      <c r="B6" s="265">
        <v>3</v>
      </c>
      <c r="C6" s="623" t="s">
        <v>1658</v>
      </c>
      <c r="R6" s="624"/>
    </row>
    <row r="7" spans="1:18">
      <c r="A7" s="622"/>
      <c r="B7" s="265">
        <v>4</v>
      </c>
      <c r="C7" s="627" t="s">
        <v>1233</v>
      </c>
      <c r="J7" s="628"/>
      <c r="K7" s="629"/>
      <c r="L7" s="630"/>
      <c r="M7" s="631"/>
      <c r="R7" s="624"/>
    </row>
    <row r="8" spans="1:18">
      <c r="A8" s="622"/>
      <c r="B8" s="265">
        <v>5</v>
      </c>
      <c r="C8" s="623" t="s">
        <v>1659</v>
      </c>
      <c r="R8" s="624"/>
    </row>
    <row r="9" spans="1:18">
      <c r="A9" s="622"/>
      <c r="B9" s="265">
        <v>6</v>
      </c>
      <c r="C9" s="623" t="s">
        <v>1660</v>
      </c>
      <c r="J9" s="632" t="s">
        <v>1523</v>
      </c>
      <c r="K9" s="633" t="s">
        <v>1496</v>
      </c>
      <c r="L9" s="634" t="s">
        <v>1524</v>
      </c>
      <c r="M9" s="635" t="s">
        <v>1525</v>
      </c>
      <c r="R9" s="624"/>
    </row>
    <row r="10" spans="1:18">
      <c r="A10" s="622"/>
      <c r="B10" s="265">
        <v>7</v>
      </c>
      <c r="C10" s="623" t="s">
        <v>1654</v>
      </c>
      <c r="R10" s="624"/>
    </row>
    <row r="11" spans="1:18">
      <c r="A11" s="622"/>
      <c r="B11" s="265">
        <v>8</v>
      </c>
      <c r="C11" s="627" t="s">
        <v>1234</v>
      </c>
      <c r="R11" s="624"/>
    </row>
    <row r="12" spans="1:18">
      <c r="A12" s="622"/>
      <c r="C12" s="627"/>
      <c r="R12" s="624"/>
    </row>
    <row r="13" spans="1:18">
      <c r="A13" s="636" t="s">
        <v>1235</v>
      </c>
      <c r="B13" s="265">
        <v>9</v>
      </c>
      <c r="C13" s="627" t="s">
        <v>1236</v>
      </c>
      <c r="R13" s="624"/>
    </row>
    <row r="14" spans="1:18">
      <c r="A14" s="636"/>
      <c r="B14" s="265">
        <v>10</v>
      </c>
      <c r="C14" s="627" t="s">
        <v>1237</v>
      </c>
      <c r="R14" s="624"/>
    </row>
    <row r="15" spans="1:18">
      <c r="A15" s="636"/>
      <c r="C15" s="627"/>
      <c r="R15" s="624"/>
    </row>
    <row r="16" spans="1:18">
      <c r="A16" s="622" t="s">
        <v>1145</v>
      </c>
      <c r="B16" s="265">
        <v>11</v>
      </c>
      <c r="C16" s="264" t="s">
        <v>1149</v>
      </c>
      <c r="R16" s="624"/>
    </row>
    <row r="17" spans="1:18">
      <c r="A17" s="622" t="s">
        <v>1148</v>
      </c>
      <c r="B17" s="265">
        <v>12</v>
      </c>
      <c r="C17" s="264" t="s">
        <v>1150</v>
      </c>
      <c r="R17" s="624"/>
    </row>
    <row r="18" spans="1:18">
      <c r="A18" s="637"/>
      <c r="B18" s="638"/>
      <c r="C18" s="639"/>
      <c r="D18" s="639"/>
      <c r="E18" s="639"/>
      <c r="F18" s="639"/>
      <c r="G18" s="639"/>
      <c r="H18" s="639"/>
      <c r="I18" s="639"/>
      <c r="J18" s="639"/>
      <c r="K18" s="639"/>
      <c r="L18" s="639"/>
      <c r="M18" s="639"/>
      <c r="N18" s="639"/>
      <c r="O18" s="639"/>
      <c r="P18" s="639"/>
      <c r="Q18" s="639"/>
      <c r="R18" s="640"/>
    </row>
    <row r="21" spans="1:18">
      <c r="A21" s="618" t="s">
        <v>1152</v>
      </c>
      <c r="B21" s="619"/>
      <c r="C21" s="620"/>
      <c r="D21" s="620"/>
      <c r="E21" s="620"/>
      <c r="F21" s="620"/>
      <c r="G21" s="620"/>
      <c r="H21" s="620"/>
      <c r="I21" s="620"/>
      <c r="J21" s="620"/>
      <c r="K21" s="620"/>
      <c r="L21" s="620"/>
      <c r="M21" s="620"/>
      <c r="N21" s="620"/>
      <c r="O21" s="620"/>
      <c r="P21" s="620"/>
      <c r="Q21" s="620"/>
      <c r="R21" s="621"/>
    </row>
    <row r="22" spans="1:18">
      <c r="A22" s="641" t="s">
        <v>1238</v>
      </c>
      <c r="B22" s="265">
        <v>1</v>
      </c>
      <c r="C22" s="642" t="s">
        <v>1661</v>
      </c>
      <c r="D22" s="643"/>
      <c r="E22" s="643"/>
      <c r="F22" s="643"/>
      <c r="G22" s="643"/>
      <c r="H22" s="643"/>
      <c r="I22" s="643"/>
      <c r="R22" s="624"/>
    </row>
    <row r="23" spans="1:18">
      <c r="A23" s="644"/>
      <c r="B23" s="265">
        <v>2</v>
      </c>
      <c r="C23" s="642" t="s">
        <v>1662</v>
      </c>
      <c r="D23" s="643"/>
      <c r="E23" s="643"/>
      <c r="F23" s="643"/>
      <c r="G23" s="643"/>
      <c r="H23" s="643"/>
      <c r="I23" s="643"/>
      <c r="R23" s="624"/>
    </row>
    <row r="24" spans="1:18">
      <c r="A24" s="644"/>
      <c r="C24" s="642" t="s">
        <v>1663</v>
      </c>
      <c r="D24" s="643"/>
      <c r="E24" s="643"/>
      <c r="F24" s="643"/>
      <c r="G24" s="643"/>
      <c r="H24" s="643"/>
      <c r="I24" s="643"/>
      <c r="R24" s="624"/>
    </row>
    <row r="25" spans="1:18">
      <c r="A25" s="644"/>
      <c r="C25" s="642" t="s">
        <v>1664</v>
      </c>
      <c r="D25" s="643"/>
      <c r="E25" s="643"/>
      <c r="F25" s="643"/>
      <c r="G25" s="643"/>
      <c r="H25" s="643"/>
      <c r="I25" s="643"/>
      <c r="R25" s="624"/>
    </row>
    <row r="26" spans="1:18">
      <c r="A26" s="644"/>
      <c r="B26" s="265">
        <v>3</v>
      </c>
      <c r="C26" s="642" t="s">
        <v>1665</v>
      </c>
      <c r="D26" s="643"/>
      <c r="E26" s="643"/>
      <c r="F26" s="643"/>
      <c r="G26" s="643"/>
      <c r="H26" s="643"/>
      <c r="I26" s="643"/>
      <c r="R26" s="624"/>
    </row>
    <row r="27" spans="1:18">
      <c r="A27" s="644"/>
      <c r="B27" s="265">
        <v>4</v>
      </c>
      <c r="C27" s="642" t="s">
        <v>1666</v>
      </c>
      <c r="D27" s="643"/>
      <c r="E27" s="643"/>
      <c r="F27" s="643"/>
      <c r="G27" s="643"/>
      <c r="H27" s="643"/>
      <c r="I27" s="643"/>
      <c r="J27" s="628"/>
      <c r="K27" s="629"/>
      <c r="L27" s="630"/>
      <c r="M27" s="631"/>
      <c r="R27" s="624"/>
    </row>
    <row r="28" spans="1:18">
      <c r="A28" s="644"/>
      <c r="B28" s="265">
        <v>5</v>
      </c>
      <c r="C28" s="642" t="s">
        <v>1667</v>
      </c>
      <c r="D28" s="643"/>
      <c r="E28" s="643"/>
      <c r="F28" s="643"/>
      <c r="G28" s="643"/>
      <c r="H28" s="643"/>
      <c r="I28" s="643"/>
      <c r="R28" s="624"/>
    </row>
    <row r="29" spans="1:18">
      <c r="A29" s="644"/>
      <c r="B29" s="265">
        <v>6</v>
      </c>
      <c r="C29" s="642" t="s">
        <v>1668</v>
      </c>
      <c r="D29" s="643"/>
      <c r="E29" s="643"/>
      <c r="F29" s="643"/>
      <c r="G29" s="643"/>
      <c r="H29" s="643"/>
      <c r="I29" s="643"/>
      <c r="J29" s="632" t="s">
        <v>1523</v>
      </c>
      <c r="K29" s="633" t="s">
        <v>1496</v>
      </c>
      <c r="L29" s="634" t="s">
        <v>1524</v>
      </c>
      <c r="M29" s="635" t="s">
        <v>1525</v>
      </c>
      <c r="R29" s="624"/>
    </row>
    <row r="30" spans="1:18">
      <c r="A30" s="644"/>
      <c r="B30" s="265">
        <v>7</v>
      </c>
      <c r="C30" s="642" t="s">
        <v>1669</v>
      </c>
      <c r="D30" s="643"/>
      <c r="E30" s="643"/>
      <c r="F30" s="643"/>
      <c r="G30" s="643"/>
      <c r="H30" s="643"/>
      <c r="I30" s="643"/>
      <c r="R30" s="624"/>
    </row>
    <row r="31" spans="1:18">
      <c r="A31" s="644"/>
      <c r="B31" s="265">
        <v>8</v>
      </c>
      <c r="C31" s="642" t="s">
        <v>1670</v>
      </c>
      <c r="D31" s="643"/>
      <c r="E31" s="643"/>
      <c r="F31" s="643"/>
      <c r="G31" s="643"/>
      <c r="H31" s="643"/>
      <c r="I31" s="643"/>
      <c r="R31" s="624"/>
    </row>
    <row r="32" spans="1:18">
      <c r="A32" s="644"/>
      <c r="B32" s="643"/>
      <c r="C32" s="643"/>
      <c r="D32" s="643"/>
      <c r="E32" s="643"/>
      <c r="F32" s="643"/>
      <c r="G32" s="643"/>
      <c r="H32" s="643"/>
      <c r="I32" s="643"/>
      <c r="R32" s="624"/>
    </row>
    <row r="33" spans="1:18">
      <c r="A33" s="641" t="s">
        <v>1239</v>
      </c>
      <c r="B33" s="645">
        <v>9</v>
      </c>
      <c r="C33" s="642" t="s">
        <v>1240</v>
      </c>
      <c r="D33" s="643"/>
      <c r="E33" s="643"/>
      <c r="F33" s="643"/>
      <c r="G33" s="643"/>
      <c r="H33" s="643"/>
      <c r="I33" s="643"/>
      <c r="R33" s="624"/>
    </row>
    <row r="34" spans="1:18">
      <c r="A34" s="644"/>
      <c r="B34" s="265">
        <v>10</v>
      </c>
      <c r="C34" s="642" t="s">
        <v>1241</v>
      </c>
      <c r="D34" s="643"/>
      <c r="E34" s="643"/>
      <c r="F34" s="643"/>
      <c r="G34" s="643"/>
      <c r="H34" s="643"/>
      <c r="I34" s="643"/>
      <c r="R34" s="624"/>
    </row>
    <row r="35" spans="1:18">
      <c r="A35" s="644"/>
      <c r="B35" s="643"/>
      <c r="C35" s="643"/>
      <c r="D35" s="643"/>
      <c r="E35" s="643"/>
      <c r="F35" s="643"/>
      <c r="G35" s="643"/>
      <c r="H35" s="643"/>
      <c r="I35" s="643"/>
      <c r="R35" s="624"/>
    </row>
    <row r="36" spans="1:18">
      <c r="A36" s="641" t="s">
        <v>1242</v>
      </c>
      <c r="B36" s="645">
        <v>11</v>
      </c>
      <c r="C36" s="642" t="s">
        <v>1244</v>
      </c>
      <c r="D36" s="643"/>
      <c r="E36" s="643"/>
      <c r="F36" s="643"/>
      <c r="G36" s="643"/>
      <c r="H36" s="643"/>
      <c r="I36" s="643"/>
      <c r="R36" s="624"/>
    </row>
    <row r="37" spans="1:18">
      <c r="A37" s="641" t="s">
        <v>1243</v>
      </c>
      <c r="B37" s="645">
        <v>12</v>
      </c>
      <c r="C37" s="358" t="s">
        <v>1245</v>
      </c>
      <c r="D37" s="357"/>
      <c r="E37" s="646"/>
      <c r="F37" s="646"/>
      <c r="G37" s="646"/>
      <c r="H37" s="646"/>
      <c r="I37" s="646"/>
      <c r="J37" s="647"/>
      <c r="K37" s="647"/>
      <c r="L37" s="647"/>
      <c r="M37" s="647"/>
      <c r="N37" s="647"/>
      <c r="O37" s="647"/>
      <c r="P37" s="647"/>
      <c r="R37" s="624"/>
    </row>
    <row r="38" spans="1:18">
      <c r="A38" s="637"/>
      <c r="B38" s="638"/>
      <c r="C38" s="639"/>
      <c r="D38" s="639"/>
      <c r="E38" s="639"/>
      <c r="F38" s="639"/>
      <c r="G38" s="639"/>
      <c r="H38" s="639"/>
      <c r="I38" s="639"/>
      <c r="J38" s="639"/>
      <c r="K38" s="639"/>
      <c r="L38" s="639"/>
      <c r="M38" s="639"/>
      <c r="N38" s="639"/>
      <c r="O38" s="639"/>
      <c r="P38" s="639"/>
      <c r="Q38" s="639"/>
      <c r="R38" s="6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E6486-1B07-4CD4-8B50-65859060FA62}">
  <sheetPr codeName="Sheet31">
    <tabColor rgb="FF008050"/>
  </sheetPr>
  <dimension ref="A1:AB98"/>
  <sheetViews>
    <sheetView zoomScale="80" zoomScaleNormal="80" workbookViewId="0">
      <pane xSplit="4" ySplit="7" topLeftCell="E16" activePane="bottomRight" state="frozen"/>
      <selection pane="topRight" activeCell="D1" sqref="D1"/>
      <selection pane="bottomLeft" activeCell="A8" sqref="A8"/>
      <selection pane="bottomRight" activeCell="O28" sqref="O28"/>
    </sheetView>
  </sheetViews>
  <sheetFormatPr defaultColWidth="8.6640625" defaultRowHeight="14.4"/>
  <cols>
    <col min="1" max="1" width="2.6640625" style="523" customWidth="1"/>
    <col min="2" max="2" width="44.33203125" style="538" bestFit="1" customWidth="1"/>
    <col min="3" max="4" width="15.6640625" style="538" hidden="1" customWidth="1"/>
    <col min="5" max="12" width="15.6640625" style="527" customWidth="1"/>
    <col min="13" max="13" width="11" style="527" bestFit="1" customWidth="1"/>
    <col min="14" max="14" width="12.6640625" style="527" bestFit="1" customWidth="1"/>
    <col min="15" max="15" width="11.109375" style="527" bestFit="1" customWidth="1"/>
    <col min="16" max="16" width="9.88671875" style="527" bestFit="1" customWidth="1"/>
    <col min="17" max="17" width="7.6640625" style="527" bestFit="1" customWidth="1"/>
    <col min="18" max="18" width="49.6640625" style="527" customWidth="1"/>
    <col min="19" max="19" width="82.6640625" style="527" customWidth="1"/>
    <col min="20" max="20" width="8.6640625" style="527"/>
    <col min="21" max="16384" width="8.6640625" style="538"/>
  </cols>
  <sheetData>
    <row r="1" spans="1:28" s="82" customFormat="1" ht="18">
      <c r="A1" s="523"/>
      <c r="B1" s="524" t="s">
        <v>710</v>
      </c>
      <c r="C1" s="525"/>
      <c r="D1" s="526"/>
      <c r="E1" s="527"/>
      <c r="F1" s="527"/>
      <c r="G1" s="527"/>
      <c r="H1" s="527"/>
      <c r="I1" s="527"/>
      <c r="J1" s="527"/>
      <c r="K1" s="527"/>
      <c r="L1" s="527"/>
      <c r="M1" s="527"/>
      <c r="N1" s="527"/>
      <c r="O1" s="527"/>
      <c r="P1" s="527"/>
      <c r="Q1" s="527"/>
      <c r="R1" s="527"/>
      <c r="S1" s="527"/>
      <c r="T1" s="527"/>
    </row>
    <row r="2" spans="1:28" s="529" customFormat="1">
      <c r="A2" s="523"/>
      <c r="B2" s="528" t="s">
        <v>266</v>
      </c>
      <c r="D2" s="530"/>
      <c r="E2" s="530" t="s">
        <v>188</v>
      </c>
      <c r="F2" s="527"/>
      <c r="G2" s="527"/>
      <c r="H2" s="527"/>
      <c r="I2" s="527"/>
      <c r="J2" s="527"/>
      <c r="K2" s="527"/>
      <c r="L2" s="527"/>
      <c r="M2" s="527"/>
      <c r="N2" s="527"/>
      <c r="O2" s="527"/>
      <c r="P2" s="527"/>
      <c r="Q2" s="527"/>
      <c r="R2" s="527"/>
      <c r="S2" s="527"/>
      <c r="T2" s="527"/>
    </row>
    <row r="3" spans="1:28" s="82" customFormat="1">
      <c r="A3" s="523"/>
      <c r="B3" s="526" t="s">
        <v>267</v>
      </c>
      <c r="D3" s="530"/>
      <c r="E3" s="530" t="s">
        <v>189</v>
      </c>
      <c r="F3" s="527"/>
      <c r="G3" s="527"/>
      <c r="H3" s="527"/>
      <c r="I3" s="527"/>
      <c r="J3" s="527"/>
      <c r="K3" s="527"/>
      <c r="L3" s="527"/>
      <c r="M3" s="527"/>
      <c r="N3" s="527"/>
      <c r="O3" s="527"/>
      <c r="P3" s="527"/>
      <c r="Q3" s="527"/>
      <c r="R3" s="527"/>
      <c r="S3" s="527"/>
      <c r="T3" s="527"/>
    </row>
    <row r="4" spans="1:28" s="82" customFormat="1">
      <c r="A4" s="523"/>
      <c r="B4" s="531"/>
      <c r="C4" s="532" t="s">
        <v>31</v>
      </c>
      <c r="D4" s="533"/>
      <c r="E4" s="534" t="s">
        <v>38</v>
      </c>
      <c r="F4" s="535"/>
      <c r="G4" s="534"/>
      <c r="H4" s="536"/>
      <c r="I4" s="537" t="s">
        <v>40</v>
      </c>
      <c r="J4" s="537"/>
      <c r="K4" s="537"/>
      <c r="L4" s="537"/>
      <c r="M4" s="526"/>
      <c r="N4" s="526"/>
      <c r="O4" s="526"/>
      <c r="P4" s="526"/>
      <c r="Q4" s="526"/>
      <c r="R4" s="526"/>
      <c r="S4" s="526"/>
      <c r="T4" s="526"/>
      <c r="U4" s="528"/>
    </row>
    <row r="5" spans="1:28" s="82" customFormat="1">
      <c r="A5" s="523"/>
      <c r="B5" s="538"/>
      <c r="C5" s="539" t="s">
        <v>270</v>
      </c>
      <c r="D5" s="533"/>
      <c r="E5" s="540" t="s">
        <v>271</v>
      </c>
      <c r="F5" s="535"/>
      <c r="G5" s="540"/>
      <c r="H5" s="536"/>
      <c r="I5" s="537" t="s">
        <v>272</v>
      </c>
      <c r="J5" s="541"/>
      <c r="K5" s="537"/>
      <c r="L5" s="542"/>
      <c r="M5" s="543"/>
      <c r="N5" s="543"/>
      <c r="O5" s="543"/>
      <c r="P5" s="543"/>
      <c r="Q5" s="543"/>
      <c r="R5" s="543"/>
      <c r="S5" s="543"/>
      <c r="T5" s="526"/>
      <c r="U5" s="528"/>
    </row>
    <row r="6" spans="1:28" s="529" customFormat="1">
      <c r="A6" s="544"/>
      <c r="B6" s="545"/>
      <c r="C6" s="149" t="s">
        <v>190</v>
      </c>
      <c r="D6" s="149" t="s">
        <v>191</v>
      </c>
      <c r="E6" s="150" t="s">
        <v>192</v>
      </c>
      <c r="F6" s="150" t="s">
        <v>193</v>
      </c>
      <c r="G6" s="150" t="s">
        <v>194</v>
      </c>
      <c r="H6" s="150" t="s">
        <v>195</v>
      </c>
      <c r="I6" s="151" t="s">
        <v>196</v>
      </c>
      <c r="J6" s="151" t="s">
        <v>197</v>
      </c>
      <c r="K6" s="151" t="s">
        <v>198</v>
      </c>
      <c r="L6" s="152" t="s">
        <v>199</v>
      </c>
      <c r="M6" s="319"/>
      <c r="N6" s="319"/>
      <c r="O6" s="319"/>
      <c r="P6" s="319"/>
      <c r="Q6" s="319"/>
      <c r="R6" s="319"/>
      <c r="S6" s="319"/>
      <c r="T6" s="1267"/>
      <c r="U6" s="1267"/>
    </row>
    <row r="7" spans="1:28" s="529" customFormat="1" ht="110.4">
      <c r="A7" s="544"/>
      <c r="B7" s="546" t="s">
        <v>351</v>
      </c>
      <c r="C7" s="154" t="s">
        <v>711</v>
      </c>
      <c r="D7" s="154" t="s">
        <v>712</v>
      </c>
      <c r="E7" s="154" t="s">
        <v>713</v>
      </c>
      <c r="F7" s="154" t="s">
        <v>714</v>
      </c>
      <c r="G7" s="154" t="s">
        <v>715</v>
      </c>
      <c r="H7" s="154" t="s">
        <v>716</v>
      </c>
      <c r="I7" s="154" t="s">
        <v>717</v>
      </c>
      <c r="J7" s="154" t="s">
        <v>718</v>
      </c>
      <c r="K7" s="154" t="s">
        <v>719</v>
      </c>
      <c r="L7" s="154" t="s">
        <v>720</v>
      </c>
      <c r="M7" s="319"/>
      <c r="N7" s="319"/>
      <c r="O7" s="319"/>
      <c r="P7" s="319"/>
      <c r="Q7" s="319"/>
      <c r="R7" s="319"/>
      <c r="S7" s="319"/>
      <c r="T7" s="547"/>
    </row>
    <row r="8" spans="1:28" s="529" customFormat="1" ht="112.2" hidden="1">
      <c r="A8" s="544"/>
      <c r="B8" s="545" t="s">
        <v>284</v>
      </c>
      <c r="C8" s="156" t="s">
        <v>721</v>
      </c>
      <c r="D8" s="156" t="s">
        <v>722</v>
      </c>
      <c r="E8" s="156" t="s">
        <v>723</v>
      </c>
      <c r="F8" s="156" t="s">
        <v>724</v>
      </c>
      <c r="G8" s="156" t="s">
        <v>725</v>
      </c>
      <c r="H8" s="156" t="s">
        <v>726</v>
      </c>
      <c r="I8" s="156" t="s">
        <v>727</v>
      </c>
      <c r="J8" s="156" t="s">
        <v>728</v>
      </c>
      <c r="K8" s="156" t="s">
        <v>729</v>
      </c>
      <c r="L8" s="156" t="s">
        <v>730</v>
      </c>
      <c r="M8" s="320"/>
      <c r="N8" s="320"/>
      <c r="O8" s="320"/>
      <c r="P8" s="320"/>
      <c r="Q8" s="320"/>
      <c r="R8" s="320"/>
      <c r="S8" s="322"/>
      <c r="T8" s="547"/>
    </row>
    <row r="9" spans="1:28" s="529" customFormat="1" ht="191.4" hidden="1" customHeight="1" thickBot="1">
      <c r="A9" s="544"/>
      <c r="B9" s="545" t="s">
        <v>45</v>
      </c>
      <c r="C9" s="157" t="s">
        <v>731</v>
      </c>
      <c r="D9" s="157" t="s">
        <v>732</v>
      </c>
      <c r="E9" s="157" t="s">
        <v>733</v>
      </c>
      <c r="F9" s="157" t="s">
        <v>734</v>
      </c>
      <c r="G9" s="157" t="s">
        <v>735</v>
      </c>
      <c r="H9" s="158" t="s">
        <v>736</v>
      </c>
      <c r="I9" s="158" t="s">
        <v>737</v>
      </c>
      <c r="J9" s="157" t="s">
        <v>738</v>
      </c>
      <c r="K9" s="157" t="s">
        <v>739</v>
      </c>
      <c r="L9" s="157" t="s">
        <v>740</v>
      </c>
      <c r="M9" s="321"/>
      <c r="N9" s="321"/>
      <c r="O9" s="321"/>
      <c r="P9" s="321"/>
      <c r="Q9" s="321"/>
      <c r="R9" s="321"/>
      <c r="S9" s="321"/>
      <c r="T9" s="547"/>
    </row>
    <row r="10" spans="1:28" s="529" customFormat="1" ht="127.95" hidden="1" customHeight="1">
      <c r="A10" s="544"/>
      <c r="B10" s="548" t="s">
        <v>305</v>
      </c>
      <c r="C10" s="159"/>
      <c r="D10" s="159"/>
      <c r="E10" s="160" t="s">
        <v>1342</v>
      </c>
      <c r="F10" s="160" t="s">
        <v>1133</v>
      </c>
      <c r="G10" s="160" t="s">
        <v>741</v>
      </c>
      <c r="H10" s="160" t="s">
        <v>742</v>
      </c>
      <c r="I10" s="160" t="s">
        <v>1343</v>
      </c>
      <c r="J10" s="160" t="s">
        <v>743</v>
      </c>
      <c r="K10" s="160" t="s">
        <v>744</v>
      </c>
      <c r="L10" s="160" t="s">
        <v>745</v>
      </c>
      <c r="M10" s="322"/>
      <c r="N10" s="322"/>
      <c r="O10" s="322"/>
      <c r="P10" s="322"/>
      <c r="Q10" s="322"/>
      <c r="R10" s="322"/>
      <c r="S10" s="322"/>
      <c r="T10" s="547"/>
    </row>
    <row r="11" spans="1:28" s="529" customFormat="1" ht="60" hidden="1">
      <c r="A11" s="544"/>
      <c r="B11" s="549" t="s">
        <v>43</v>
      </c>
      <c r="C11" s="159"/>
      <c r="D11" s="159" t="s">
        <v>746</v>
      </c>
      <c r="E11" s="160" t="s">
        <v>747</v>
      </c>
      <c r="F11" s="160" t="s">
        <v>748</v>
      </c>
      <c r="G11" s="160" t="s">
        <v>749</v>
      </c>
      <c r="H11" s="160" t="s">
        <v>750</v>
      </c>
      <c r="I11" s="160" t="s">
        <v>751</v>
      </c>
      <c r="J11" s="160" t="s">
        <v>752</v>
      </c>
      <c r="K11" s="160" t="s">
        <v>753</v>
      </c>
      <c r="L11" s="160" t="s">
        <v>754</v>
      </c>
      <c r="M11" s="322"/>
      <c r="N11" s="322"/>
      <c r="O11" s="322"/>
      <c r="P11" s="322"/>
      <c r="Q11" s="322"/>
      <c r="R11" s="322"/>
      <c r="S11" s="322"/>
      <c r="T11" s="547"/>
    </row>
    <row r="12" spans="1:28" s="550" customFormat="1" ht="28.8">
      <c r="B12" s="550" t="s">
        <v>264</v>
      </c>
      <c r="C12" s="551" t="s">
        <v>190</v>
      </c>
      <c r="D12" s="551" t="s">
        <v>191</v>
      </c>
      <c r="E12" s="551" t="s">
        <v>192</v>
      </c>
      <c r="F12" s="551" t="s">
        <v>193</v>
      </c>
      <c r="G12" s="551" t="s">
        <v>194</v>
      </c>
      <c r="H12" s="551" t="s">
        <v>195</v>
      </c>
      <c r="I12" s="551" t="s">
        <v>196</v>
      </c>
      <c r="J12" s="551" t="s">
        <v>197</v>
      </c>
      <c r="K12" s="551" t="s">
        <v>198</v>
      </c>
      <c r="L12" s="551" t="s">
        <v>199</v>
      </c>
      <c r="M12" s="552" t="s">
        <v>1473</v>
      </c>
      <c r="N12" s="553" t="s">
        <v>1217</v>
      </c>
      <c r="O12" s="553" t="s">
        <v>1218</v>
      </c>
      <c r="P12" s="553" t="s">
        <v>1219</v>
      </c>
      <c r="Q12" s="553" t="s">
        <v>1220</v>
      </c>
      <c r="R12" s="554" t="s">
        <v>1252</v>
      </c>
      <c r="S12" s="555" t="s">
        <v>1253</v>
      </c>
    </row>
    <row r="13" spans="1:28" s="529" customFormat="1" ht="15" customHeight="1">
      <c r="A13" s="523" t="s">
        <v>1372</v>
      </c>
      <c r="B13" s="556" t="s">
        <v>1130</v>
      </c>
      <c r="C13" s="557"/>
      <c r="D13" s="557"/>
      <c r="E13" s="558"/>
      <c r="F13" s="558"/>
      <c r="G13" s="558"/>
      <c r="H13" s="558"/>
      <c r="I13" s="558" t="s">
        <v>1496</v>
      </c>
      <c r="J13" s="558"/>
      <c r="K13" s="558"/>
      <c r="L13" s="558"/>
      <c r="M13" s="559" t="s">
        <v>25</v>
      </c>
      <c r="N13" s="560">
        <v>45267</v>
      </c>
      <c r="O13" s="560">
        <v>45270</v>
      </c>
      <c r="P13" s="561">
        <v>1</v>
      </c>
      <c r="Q13" s="561">
        <v>14</v>
      </c>
      <c r="R13" s="562" t="s">
        <v>1544</v>
      </c>
      <c r="S13" s="563" t="s">
        <v>1483</v>
      </c>
      <c r="T13" s="557"/>
      <c r="U13" s="557"/>
      <c r="V13" s="557"/>
      <c r="W13" s="557"/>
      <c r="X13" s="557"/>
      <c r="Y13" s="557"/>
      <c r="Z13" s="557"/>
      <c r="AA13" s="557"/>
      <c r="AB13" s="557"/>
    </row>
    <row r="14" spans="1:28" s="569" customFormat="1">
      <c r="A14" s="523" t="s">
        <v>1372</v>
      </c>
      <c r="B14" s="556" t="s">
        <v>1131</v>
      </c>
      <c r="C14" s="564"/>
      <c r="D14" s="564"/>
      <c r="E14" s="558" t="s">
        <v>1524</v>
      </c>
      <c r="F14" s="558" t="s">
        <v>1524</v>
      </c>
      <c r="G14" s="558" t="s">
        <v>1524</v>
      </c>
      <c r="H14" s="558" t="s">
        <v>1524</v>
      </c>
      <c r="I14" s="558" t="s">
        <v>1496</v>
      </c>
      <c r="J14" s="558" t="s">
        <v>1496</v>
      </c>
      <c r="K14" s="558"/>
      <c r="L14" s="558"/>
      <c r="M14" s="559" t="s">
        <v>25</v>
      </c>
      <c r="N14" s="565" t="s">
        <v>1526</v>
      </c>
      <c r="O14" s="566" t="s">
        <v>1527</v>
      </c>
      <c r="P14" s="567" t="s">
        <v>1195</v>
      </c>
      <c r="Q14" s="561" t="s">
        <v>1528</v>
      </c>
      <c r="R14" s="562" t="s">
        <v>1529</v>
      </c>
      <c r="S14" s="568" t="s">
        <v>1260</v>
      </c>
      <c r="T14" s="557"/>
      <c r="U14" s="557"/>
      <c r="V14" s="557"/>
      <c r="W14" s="557"/>
      <c r="X14" s="557"/>
      <c r="Y14" s="557"/>
      <c r="Z14" s="557"/>
      <c r="AA14" s="557"/>
      <c r="AB14" s="557"/>
    </row>
    <row r="15" spans="1:28" s="569" customFormat="1">
      <c r="A15" s="523" t="s">
        <v>1372</v>
      </c>
      <c r="B15" s="556" t="s">
        <v>1126</v>
      </c>
      <c r="C15" s="564" t="s">
        <v>262</v>
      </c>
      <c r="D15" s="564" t="s">
        <v>262</v>
      </c>
      <c r="E15" s="558" t="s">
        <v>1524</v>
      </c>
      <c r="F15" s="558" t="s">
        <v>1524</v>
      </c>
      <c r="G15" s="558" t="s">
        <v>1496</v>
      </c>
      <c r="H15" s="558" t="s">
        <v>1524</v>
      </c>
      <c r="I15" s="558" t="s">
        <v>1496</v>
      </c>
      <c r="J15" s="558" t="s">
        <v>1524</v>
      </c>
      <c r="K15" s="558" t="s">
        <v>1496</v>
      </c>
      <c r="L15" s="558" t="s">
        <v>1524</v>
      </c>
      <c r="M15" s="559"/>
      <c r="N15" s="560" t="s">
        <v>1535</v>
      </c>
      <c r="O15" s="560" t="s">
        <v>1535</v>
      </c>
      <c r="P15" s="561"/>
      <c r="Q15" s="561">
        <v>5</v>
      </c>
      <c r="R15" s="570" t="s">
        <v>1545</v>
      </c>
      <c r="S15" s="568" t="s">
        <v>1505</v>
      </c>
      <c r="T15" s="557"/>
      <c r="U15" s="557"/>
      <c r="V15" s="557"/>
      <c r="W15" s="557"/>
      <c r="X15" s="557"/>
      <c r="Y15" s="557"/>
      <c r="Z15" s="557"/>
      <c r="AA15" s="557"/>
      <c r="AB15" s="557"/>
    </row>
    <row r="16" spans="1:28" s="569" customFormat="1">
      <c r="A16" s="523" t="s">
        <v>1372</v>
      </c>
      <c r="B16" s="556" t="s">
        <v>1422</v>
      </c>
      <c r="C16" s="557" t="s">
        <v>262</v>
      </c>
      <c r="D16" s="557"/>
      <c r="E16" s="558" t="s">
        <v>1496</v>
      </c>
      <c r="F16" s="558" t="s">
        <v>1524</v>
      </c>
      <c r="G16" s="558" t="s">
        <v>1496</v>
      </c>
      <c r="H16" s="558" t="s">
        <v>1524</v>
      </c>
      <c r="I16" s="558" t="s">
        <v>1496</v>
      </c>
      <c r="J16" s="558" t="s">
        <v>1524</v>
      </c>
      <c r="K16" s="558" t="s">
        <v>1195</v>
      </c>
      <c r="L16" s="558" t="s">
        <v>1195</v>
      </c>
      <c r="M16" s="559"/>
      <c r="N16" s="571" t="s">
        <v>1535</v>
      </c>
      <c r="O16" s="571" t="s">
        <v>1535</v>
      </c>
      <c r="P16" s="559"/>
      <c r="Q16" s="559"/>
      <c r="R16" s="572" t="s">
        <v>1537</v>
      </c>
      <c r="S16" s="573" t="s">
        <v>1534</v>
      </c>
      <c r="T16" s="557"/>
      <c r="U16" s="557"/>
      <c r="V16" s="557"/>
      <c r="W16" s="557"/>
      <c r="X16" s="557"/>
      <c r="Y16" s="557"/>
      <c r="Z16" s="557"/>
      <c r="AA16" s="557"/>
      <c r="AB16" s="557"/>
    </row>
    <row r="17" spans="1:28" s="569" customFormat="1">
      <c r="A17" s="523" t="s">
        <v>1372</v>
      </c>
      <c r="B17" s="574" t="s">
        <v>1443</v>
      </c>
      <c r="C17" s="557"/>
      <c r="D17" s="557"/>
      <c r="E17" s="575" t="s">
        <v>1496</v>
      </c>
      <c r="F17" s="575" t="s">
        <v>1524</v>
      </c>
      <c r="G17" s="575"/>
      <c r="H17" s="575"/>
      <c r="I17" s="575" t="s">
        <v>1496</v>
      </c>
      <c r="J17" s="575"/>
      <c r="K17" s="575"/>
      <c r="L17" s="575"/>
      <c r="M17" s="576"/>
      <c r="N17" s="577" t="s">
        <v>1195</v>
      </c>
      <c r="O17" s="577" t="s">
        <v>1195</v>
      </c>
      <c r="P17" s="578"/>
      <c r="Q17" s="559">
        <v>6</v>
      </c>
      <c r="R17" s="572" t="s">
        <v>1536</v>
      </c>
      <c r="S17" s="568" t="s">
        <v>1533</v>
      </c>
      <c r="T17" s="557"/>
      <c r="U17" s="557"/>
      <c r="V17" s="557"/>
      <c r="W17" s="557"/>
      <c r="X17" s="557"/>
      <c r="Y17" s="557"/>
      <c r="Z17" s="557"/>
      <c r="AA17" s="557"/>
      <c r="AB17" s="557"/>
    </row>
    <row r="18" spans="1:28" s="569" customFormat="1">
      <c r="A18" s="523"/>
      <c r="B18" s="557" t="s">
        <v>1501</v>
      </c>
      <c r="C18" s="557"/>
      <c r="D18" s="557"/>
      <c r="E18" s="575" t="s">
        <v>1231</v>
      </c>
      <c r="F18" s="575"/>
      <c r="G18" s="575"/>
      <c r="H18" s="575" t="s">
        <v>1231</v>
      </c>
      <c r="I18" s="575"/>
      <c r="J18" s="575"/>
      <c r="K18" s="575"/>
      <c r="L18" s="575" t="s">
        <v>1231</v>
      </c>
      <c r="M18" s="559" t="s">
        <v>25</v>
      </c>
      <c r="N18" s="560"/>
      <c r="O18" s="560"/>
      <c r="P18" s="561"/>
      <c r="Q18" s="561"/>
      <c r="R18" s="568"/>
      <c r="S18" s="568"/>
      <c r="T18" s="557"/>
      <c r="U18" s="557"/>
      <c r="V18" s="557"/>
      <c r="W18" s="557"/>
      <c r="X18" s="557"/>
      <c r="Y18" s="557"/>
      <c r="Z18" s="557"/>
      <c r="AA18" s="557"/>
      <c r="AB18" s="557"/>
    </row>
    <row r="19" spans="1:28" s="569" customFormat="1">
      <c r="A19" s="523" t="s">
        <v>1372</v>
      </c>
      <c r="B19" s="574" t="s">
        <v>1500</v>
      </c>
      <c r="C19" s="557"/>
      <c r="D19" s="557" t="s">
        <v>262</v>
      </c>
      <c r="E19" s="558"/>
      <c r="F19" s="558"/>
      <c r="G19" s="558"/>
      <c r="H19" s="558" t="s">
        <v>1496</v>
      </c>
      <c r="I19" s="558" t="s">
        <v>1496</v>
      </c>
      <c r="J19" s="558"/>
      <c r="K19" s="558" t="s">
        <v>1195</v>
      </c>
      <c r="L19" s="558" t="s">
        <v>1496</v>
      </c>
      <c r="M19" s="559"/>
      <c r="N19" s="579">
        <v>44955</v>
      </c>
      <c r="O19" s="579"/>
      <c r="P19" s="567" t="s">
        <v>1195</v>
      </c>
      <c r="Q19" s="561">
        <v>5</v>
      </c>
      <c r="R19" s="570" t="s">
        <v>1538</v>
      </c>
      <c r="S19" s="568" t="s">
        <v>1261</v>
      </c>
      <c r="T19" s="557"/>
      <c r="U19" s="557"/>
      <c r="V19" s="557"/>
      <c r="W19" s="557"/>
      <c r="X19" s="557"/>
      <c r="Y19" s="557"/>
      <c r="Z19" s="557"/>
      <c r="AA19" s="557"/>
      <c r="AB19" s="557"/>
    </row>
    <row r="20" spans="1:28" s="569" customFormat="1">
      <c r="A20" s="523" t="s">
        <v>1372</v>
      </c>
      <c r="B20" s="580" t="s">
        <v>1498</v>
      </c>
      <c r="C20" s="557"/>
      <c r="D20" s="557"/>
      <c r="E20" s="558"/>
      <c r="F20" s="558"/>
      <c r="G20" s="558"/>
      <c r="H20" s="558"/>
      <c r="I20" s="558"/>
      <c r="J20" s="558" t="s">
        <v>1231</v>
      </c>
      <c r="K20" s="558"/>
      <c r="L20" s="558" t="s">
        <v>1231</v>
      </c>
      <c r="M20" s="559" t="s">
        <v>25</v>
      </c>
      <c r="N20" s="560"/>
      <c r="O20" s="560"/>
      <c r="P20" s="561"/>
      <c r="Q20" s="561"/>
      <c r="R20" s="563"/>
      <c r="S20" s="568" t="s">
        <v>1194</v>
      </c>
      <c r="T20" s="557"/>
      <c r="U20" s="557"/>
      <c r="V20" s="557"/>
      <c r="W20" s="557"/>
      <c r="X20" s="557"/>
      <c r="Y20" s="557"/>
      <c r="Z20" s="557"/>
      <c r="AA20" s="557"/>
      <c r="AB20" s="557"/>
    </row>
    <row r="21" spans="1:28" s="569" customFormat="1">
      <c r="A21" s="523" t="s">
        <v>1372</v>
      </c>
      <c r="B21" s="557" t="s">
        <v>1499</v>
      </c>
      <c r="C21" s="557"/>
      <c r="D21" s="557"/>
      <c r="E21" s="558"/>
      <c r="F21" s="558"/>
      <c r="G21" s="558"/>
      <c r="H21" s="558"/>
      <c r="I21" s="558"/>
      <c r="J21" s="558" t="s">
        <v>1231</v>
      </c>
      <c r="K21" s="558"/>
      <c r="L21" s="558"/>
      <c r="M21" s="559" t="s">
        <v>25</v>
      </c>
      <c r="N21" s="560"/>
      <c r="O21" s="560"/>
      <c r="P21" s="561"/>
      <c r="Q21" s="561"/>
      <c r="R21" s="563"/>
      <c r="S21" s="573" t="s">
        <v>1427</v>
      </c>
      <c r="T21" s="557"/>
      <c r="U21" s="557"/>
      <c r="V21" s="557"/>
      <c r="W21" s="557"/>
      <c r="X21" s="557"/>
      <c r="Y21" s="557"/>
      <c r="Z21" s="557"/>
      <c r="AA21" s="557"/>
      <c r="AB21" s="557"/>
    </row>
    <row r="22" spans="1:28" s="530" customFormat="1">
      <c r="A22" s="523" t="s">
        <v>1372</v>
      </c>
      <c r="B22" s="557" t="s">
        <v>1471</v>
      </c>
      <c r="C22" s="557"/>
      <c r="D22" s="557" t="s">
        <v>262</v>
      </c>
      <c r="E22" s="558"/>
      <c r="F22" s="558"/>
      <c r="G22" s="558"/>
      <c r="H22" s="558"/>
      <c r="I22" s="558" t="s">
        <v>1231</v>
      </c>
      <c r="J22" s="558"/>
      <c r="K22" s="558"/>
      <c r="L22" s="558"/>
      <c r="M22" s="559" t="s">
        <v>17</v>
      </c>
      <c r="N22" s="560"/>
      <c r="O22" s="560"/>
      <c r="P22" s="561"/>
      <c r="Q22" s="561"/>
      <c r="R22" s="568"/>
      <c r="S22" s="568"/>
      <c r="T22" s="557"/>
      <c r="U22" s="557"/>
      <c r="V22" s="557"/>
      <c r="W22" s="557"/>
      <c r="X22" s="557"/>
      <c r="Y22" s="557"/>
      <c r="Z22" s="557"/>
      <c r="AA22" s="557"/>
      <c r="AB22" s="557"/>
    </row>
    <row r="23" spans="1:28" s="530" customFormat="1">
      <c r="A23" s="523" t="s">
        <v>1372</v>
      </c>
      <c r="B23" s="580" t="s">
        <v>1106</v>
      </c>
      <c r="C23" s="557"/>
      <c r="D23" s="557"/>
      <c r="E23" s="575"/>
      <c r="F23" s="575"/>
      <c r="G23" s="575"/>
      <c r="H23" s="575"/>
      <c r="I23" s="575"/>
      <c r="J23" s="575"/>
      <c r="K23" s="575"/>
      <c r="L23" s="575" t="s">
        <v>1231</v>
      </c>
      <c r="M23" s="576"/>
      <c r="N23" s="560"/>
      <c r="O23" s="560"/>
      <c r="P23" s="561"/>
      <c r="Q23" s="561"/>
      <c r="R23" s="568"/>
      <c r="S23" s="568"/>
      <c r="T23" s="557"/>
      <c r="U23" s="557"/>
      <c r="V23" s="557"/>
      <c r="W23" s="557"/>
      <c r="X23" s="557"/>
      <c r="Y23" s="557"/>
      <c r="Z23" s="557"/>
      <c r="AA23" s="557"/>
      <c r="AB23" s="557"/>
    </row>
    <row r="24" spans="1:28" s="530" customFormat="1">
      <c r="A24" s="523" t="s">
        <v>1373</v>
      </c>
      <c r="B24" s="574" t="s">
        <v>1541</v>
      </c>
      <c r="C24" s="557"/>
      <c r="D24" s="557"/>
      <c r="E24" s="575"/>
      <c r="F24" s="575"/>
      <c r="G24" s="575" t="s">
        <v>1496</v>
      </c>
      <c r="H24" s="575"/>
      <c r="I24" s="575"/>
      <c r="J24" s="575"/>
      <c r="K24" s="575"/>
      <c r="L24" s="575"/>
      <c r="M24" s="576"/>
      <c r="N24" s="560">
        <v>45138</v>
      </c>
      <c r="O24" s="560"/>
      <c r="P24" s="561"/>
      <c r="Q24" s="561">
        <v>3</v>
      </c>
      <c r="R24" s="581" t="s">
        <v>1543</v>
      </c>
      <c r="S24" s="582" t="s">
        <v>1542</v>
      </c>
      <c r="T24" s="557"/>
      <c r="U24" s="557"/>
      <c r="V24" s="557"/>
      <c r="W24" s="557"/>
      <c r="X24" s="557"/>
      <c r="Y24" s="557"/>
      <c r="Z24" s="557"/>
      <c r="AA24" s="557"/>
      <c r="AB24" s="557"/>
    </row>
    <row r="25" spans="1:28" s="569" customFormat="1">
      <c r="A25" s="523" t="s">
        <v>1373</v>
      </c>
      <c r="B25" s="574" t="s">
        <v>1129</v>
      </c>
      <c r="C25" s="557"/>
      <c r="D25" s="557"/>
      <c r="E25" s="558"/>
      <c r="F25" s="558"/>
      <c r="G25" s="558"/>
      <c r="H25" s="558"/>
      <c r="I25" s="558" t="s">
        <v>1525</v>
      </c>
      <c r="J25" s="558"/>
      <c r="K25" s="558"/>
      <c r="L25" s="558"/>
      <c r="M25" s="559" t="s">
        <v>25</v>
      </c>
      <c r="N25" s="560"/>
      <c r="O25" s="560"/>
      <c r="P25" s="561"/>
      <c r="Q25" s="561"/>
      <c r="R25" s="583" t="s">
        <v>1540</v>
      </c>
      <c r="S25" s="573" t="s">
        <v>1425</v>
      </c>
      <c r="T25" s="557"/>
      <c r="U25" s="557"/>
      <c r="V25" s="557"/>
      <c r="W25" s="557"/>
      <c r="X25" s="557"/>
      <c r="Y25" s="557"/>
      <c r="Z25" s="557"/>
      <c r="AA25" s="557"/>
      <c r="AB25" s="557"/>
    </row>
    <row r="26" spans="1:28" s="530" customFormat="1">
      <c r="A26" s="523" t="s">
        <v>1373</v>
      </c>
      <c r="B26" s="557" t="s">
        <v>1132</v>
      </c>
      <c r="C26" s="557"/>
      <c r="D26" s="557" t="s">
        <v>262</v>
      </c>
      <c r="E26" s="558"/>
      <c r="F26" s="558"/>
      <c r="G26" s="558"/>
      <c r="H26" s="558"/>
      <c r="I26" s="558" t="s">
        <v>1231</v>
      </c>
      <c r="J26" s="558"/>
      <c r="K26" s="558"/>
      <c r="L26" s="558"/>
      <c r="M26" s="559" t="s">
        <v>29</v>
      </c>
      <c r="N26" s="560"/>
      <c r="O26" s="560"/>
      <c r="P26" s="561"/>
      <c r="Q26" s="561"/>
      <c r="R26" s="568"/>
      <c r="S26" s="568" t="s">
        <v>1429</v>
      </c>
      <c r="T26" s="557"/>
      <c r="U26" s="557"/>
      <c r="V26" s="557"/>
      <c r="W26" s="557"/>
      <c r="X26" s="557"/>
      <c r="Y26" s="557"/>
      <c r="Z26" s="557"/>
      <c r="AA26" s="557"/>
      <c r="AB26" s="557"/>
    </row>
    <row r="27" spans="1:28" s="530" customFormat="1">
      <c r="A27" s="523"/>
      <c r="B27" s="557"/>
      <c r="C27" s="557"/>
      <c r="D27" s="557"/>
      <c r="E27" s="584"/>
      <c r="F27" s="584"/>
      <c r="G27" s="584"/>
      <c r="H27" s="584"/>
      <c r="I27" s="584"/>
      <c r="J27" s="584"/>
      <c r="K27" s="584"/>
      <c r="L27" s="584"/>
      <c r="M27" s="584"/>
      <c r="N27" s="585"/>
      <c r="O27" s="585"/>
      <c r="P27" s="575"/>
      <c r="Q27" s="575"/>
      <c r="R27" s="586"/>
      <c r="S27" s="557"/>
      <c r="T27" s="557"/>
      <c r="U27" s="557"/>
      <c r="V27" s="557"/>
      <c r="W27" s="557"/>
      <c r="X27" s="557"/>
      <c r="Y27" s="557"/>
      <c r="Z27" s="557"/>
      <c r="AA27" s="557"/>
      <c r="AB27" s="557"/>
    </row>
    <row r="28" spans="1:28" ht="27.6">
      <c r="B28" s="587" t="s">
        <v>1223</v>
      </c>
      <c r="C28" s="588"/>
      <c r="D28" s="589"/>
      <c r="E28" s="590" t="s">
        <v>1539</v>
      </c>
      <c r="F28" s="590" t="s">
        <v>1539</v>
      </c>
      <c r="G28" s="590" t="s">
        <v>1539</v>
      </c>
      <c r="H28" s="590" t="s">
        <v>1539</v>
      </c>
      <c r="I28" s="591"/>
      <c r="J28" s="591"/>
      <c r="K28" s="591"/>
      <c r="L28" s="591"/>
      <c r="M28" s="528"/>
      <c r="N28" s="592"/>
      <c r="O28" s="592"/>
      <c r="P28" s="592"/>
      <c r="Q28" s="592"/>
      <c r="R28" s="557"/>
      <c r="S28" s="557"/>
      <c r="T28" s="557"/>
      <c r="U28" s="557"/>
      <c r="V28" s="557"/>
      <c r="W28" s="557"/>
      <c r="X28" s="557"/>
      <c r="Y28" s="557"/>
      <c r="Z28" s="557"/>
      <c r="AA28" s="557"/>
      <c r="AB28" s="557"/>
    </row>
    <row r="29" spans="1:28">
      <c r="B29" s="593" t="s">
        <v>1224</v>
      </c>
      <c r="C29" s="558" t="s">
        <v>39</v>
      </c>
      <c r="D29" s="558" t="s">
        <v>39</v>
      </c>
      <c r="E29" s="594"/>
      <c r="F29" s="594"/>
      <c r="G29" s="594"/>
      <c r="H29" s="594"/>
      <c r="I29" s="594"/>
      <c r="J29" s="594"/>
      <c r="K29" s="594"/>
      <c r="L29" s="594"/>
      <c r="M29" s="558"/>
      <c r="N29" s="558"/>
      <c r="O29" s="558"/>
      <c r="P29" s="558"/>
      <c r="Q29" s="558"/>
      <c r="R29" s="557"/>
      <c r="S29" s="557"/>
      <c r="T29" s="557"/>
      <c r="U29" s="557"/>
      <c r="V29" s="557"/>
      <c r="W29" s="557"/>
      <c r="X29" s="557"/>
      <c r="Y29" s="557"/>
      <c r="Z29" s="557"/>
      <c r="AA29" s="557"/>
      <c r="AB29" s="557"/>
    </row>
    <row r="30" spans="1:28">
      <c r="B30" s="595" t="s">
        <v>1146</v>
      </c>
      <c r="C30" s="596"/>
      <c r="D30" s="596"/>
      <c r="E30" s="594"/>
      <c r="F30" s="594"/>
      <c r="G30" s="594"/>
      <c r="H30" s="594"/>
      <c r="I30" s="594"/>
      <c r="J30" s="594"/>
      <c r="K30" s="594"/>
      <c r="L30" s="594"/>
      <c r="M30" s="558"/>
      <c r="N30" s="558"/>
      <c r="O30" s="558"/>
      <c r="P30" s="558"/>
      <c r="Q30" s="558"/>
      <c r="R30" s="557"/>
      <c r="S30" s="557"/>
      <c r="T30" s="557"/>
      <c r="U30" s="557"/>
      <c r="V30" s="557"/>
      <c r="W30" s="557"/>
      <c r="X30" s="557"/>
      <c r="Y30" s="557"/>
      <c r="Z30" s="557"/>
      <c r="AA30" s="557"/>
      <c r="AB30" s="557"/>
    </row>
    <row r="31" spans="1:28">
      <c r="B31" s="557"/>
      <c r="C31" s="558"/>
      <c r="D31" s="558"/>
      <c r="E31" s="558"/>
      <c r="F31" s="558"/>
      <c r="G31" s="558"/>
      <c r="H31" s="558"/>
      <c r="I31" s="558"/>
      <c r="J31" s="558"/>
      <c r="K31" s="558"/>
      <c r="L31" s="558"/>
      <c r="M31" s="558"/>
      <c r="N31" s="558"/>
      <c r="O31" s="558"/>
      <c r="P31" s="558"/>
      <c r="Q31" s="558"/>
      <c r="R31" s="557"/>
      <c r="S31" s="557"/>
      <c r="T31" s="557"/>
      <c r="U31" s="557"/>
      <c r="V31" s="557"/>
      <c r="W31" s="557"/>
      <c r="X31" s="557"/>
      <c r="Y31" s="557"/>
      <c r="Z31" s="557"/>
      <c r="AA31" s="557"/>
      <c r="AB31" s="557"/>
    </row>
    <row r="32" spans="1:28" s="526" customFormat="1" ht="69">
      <c r="A32" s="597"/>
      <c r="B32" s="598" t="s">
        <v>1230</v>
      </c>
      <c r="C32" s="599"/>
      <c r="D32" s="600"/>
      <c r="E32" s="346" t="s">
        <v>1628</v>
      </c>
      <c r="F32" s="346" t="s">
        <v>1626</v>
      </c>
      <c r="G32" s="469" t="s">
        <v>1539</v>
      </c>
      <c r="H32" s="346" t="s">
        <v>1428</v>
      </c>
      <c r="I32" s="346"/>
      <c r="J32" s="346" t="s">
        <v>1627</v>
      </c>
      <c r="K32" s="346" t="s">
        <v>1629</v>
      </c>
      <c r="L32" s="346" t="s">
        <v>1630</v>
      </c>
      <c r="M32" s="601"/>
      <c r="N32" s="601"/>
      <c r="O32" s="601"/>
      <c r="P32" s="601"/>
      <c r="Q32" s="601"/>
      <c r="R32" s="525"/>
      <c r="S32" s="525"/>
      <c r="T32" s="525"/>
      <c r="U32" s="525"/>
      <c r="V32" s="525"/>
      <c r="W32" s="525"/>
      <c r="X32" s="525"/>
      <c r="Y32" s="525"/>
      <c r="Z32" s="525"/>
      <c r="AA32" s="525"/>
      <c r="AB32" s="525"/>
    </row>
    <row r="33" spans="2:28">
      <c r="B33" s="602"/>
      <c r="C33" s="603"/>
      <c r="D33" s="603"/>
      <c r="E33" s="604"/>
      <c r="F33" s="604"/>
      <c r="G33" s="604"/>
      <c r="H33" s="604"/>
      <c r="I33" s="604"/>
      <c r="J33" s="604"/>
      <c r="K33" s="604"/>
      <c r="L33" s="604"/>
      <c r="M33" s="604"/>
      <c r="N33" s="604"/>
      <c r="O33" s="604"/>
      <c r="P33" s="604"/>
      <c r="Q33" s="604"/>
      <c r="R33" s="557"/>
      <c r="S33" s="557"/>
      <c r="T33" s="557"/>
      <c r="U33" s="557"/>
      <c r="V33" s="557"/>
      <c r="W33" s="557"/>
      <c r="X33" s="557"/>
      <c r="Y33" s="557"/>
      <c r="Z33" s="557"/>
      <c r="AA33" s="557"/>
      <c r="AB33" s="557"/>
    </row>
    <row r="34" spans="2:28">
      <c r="B34" s="509" t="s">
        <v>1579</v>
      </c>
      <c r="C34" s="510"/>
      <c r="D34" s="511"/>
      <c r="E34" s="512"/>
      <c r="F34" s="513"/>
      <c r="G34" s="514"/>
      <c r="H34" s="514"/>
      <c r="I34" s="235"/>
      <c r="J34" s="235"/>
      <c r="K34" s="604"/>
      <c r="L34" s="604"/>
      <c r="M34" s="604"/>
      <c r="N34" s="604"/>
      <c r="O34" s="604"/>
      <c r="P34" s="604"/>
      <c r="Q34" s="604"/>
      <c r="R34" s="557"/>
      <c r="S34" s="557"/>
      <c r="T34" s="557"/>
      <c r="U34" s="557"/>
      <c r="V34" s="557"/>
      <c r="W34" s="557"/>
      <c r="X34" s="557"/>
      <c r="Y34" s="557"/>
      <c r="Z34" s="557"/>
      <c r="AA34" s="557"/>
      <c r="AB34" s="557"/>
    </row>
    <row r="35" spans="2:28">
      <c r="B35" s="487" t="s">
        <v>1580</v>
      </c>
      <c r="C35"/>
      <c r="D35" s="487"/>
      <c r="E35" s="490" t="s">
        <v>1562</v>
      </c>
      <c r="F35" s="504" t="s">
        <v>1585</v>
      </c>
      <c r="G35" s="499"/>
      <c r="H35" s="494"/>
      <c r="I35"/>
      <c r="J35" s="20"/>
      <c r="K35" s="557"/>
      <c r="L35" s="557"/>
      <c r="M35" s="557"/>
      <c r="N35" s="557"/>
      <c r="O35" s="557"/>
      <c r="P35" s="557"/>
      <c r="Q35" s="557"/>
      <c r="R35" s="557"/>
      <c r="S35" s="557"/>
      <c r="T35" s="557"/>
      <c r="U35" s="557"/>
      <c r="V35" s="557"/>
      <c r="W35" s="557"/>
      <c r="X35" s="557"/>
      <c r="Y35" s="557"/>
      <c r="Z35" s="557"/>
      <c r="AA35" s="557"/>
      <c r="AB35" s="557"/>
    </row>
    <row r="36" spans="2:28">
      <c r="B36" s="488" t="s">
        <v>1581</v>
      </c>
      <c r="C36" s="257"/>
      <c r="D36" s="488"/>
      <c r="E36" s="490" t="s">
        <v>1523</v>
      </c>
      <c r="F36" s="505" t="s">
        <v>1586</v>
      </c>
      <c r="G36" s="500"/>
      <c r="H36" s="495"/>
      <c r="I36" s="241" t="s">
        <v>1113</v>
      </c>
      <c r="J36" s="234" t="s">
        <v>1112</v>
      </c>
      <c r="K36" s="557"/>
      <c r="L36" s="605"/>
      <c r="M36" s="605"/>
      <c r="N36" s="605"/>
      <c r="O36" s="605"/>
      <c r="P36" s="605"/>
      <c r="Q36" s="605"/>
      <c r="R36" s="557"/>
      <c r="S36" s="557"/>
      <c r="T36" s="557"/>
      <c r="U36" s="557"/>
      <c r="V36" s="557"/>
      <c r="W36" s="557"/>
      <c r="X36" s="557"/>
      <c r="Y36" s="557"/>
      <c r="Z36" s="557"/>
      <c r="AA36" s="557"/>
      <c r="AB36" s="557"/>
    </row>
    <row r="37" spans="2:28">
      <c r="B37" s="489" t="s">
        <v>1582</v>
      </c>
      <c r="C37" s="257"/>
      <c r="D37" s="489"/>
      <c r="E37" s="491" t="s">
        <v>1496</v>
      </c>
      <c r="F37" s="506" t="s">
        <v>1587</v>
      </c>
      <c r="G37" s="501"/>
      <c r="H37" s="496"/>
      <c r="I37" s="241" t="s">
        <v>1111</v>
      </c>
      <c r="J37" s="234" t="s">
        <v>1114</v>
      </c>
      <c r="K37" s="557"/>
      <c r="L37" s="605"/>
      <c r="M37" s="605"/>
      <c r="N37" s="605"/>
      <c r="O37" s="605"/>
      <c r="P37" s="605"/>
      <c r="Q37" s="605"/>
      <c r="R37" s="557"/>
      <c r="S37" s="557"/>
      <c r="T37" s="557"/>
      <c r="U37" s="557"/>
      <c r="V37" s="557"/>
      <c r="W37" s="557"/>
      <c r="X37" s="557"/>
      <c r="Y37" s="557"/>
      <c r="Z37" s="557"/>
      <c r="AA37" s="557"/>
      <c r="AB37" s="557"/>
    </row>
    <row r="38" spans="2:28">
      <c r="B38" s="492" t="s">
        <v>1583</v>
      </c>
      <c r="C38" s="257"/>
      <c r="D38" s="492"/>
      <c r="E38" s="490" t="s">
        <v>1524</v>
      </c>
      <c r="F38" s="507" t="s">
        <v>1588</v>
      </c>
      <c r="G38" s="502"/>
      <c r="H38" s="497"/>
      <c r="I38"/>
      <c r="J38"/>
      <c r="K38" s="557"/>
      <c r="L38" s="605"/>
      <c r="M38" s="605"/>
      <c r="N38" s="605"/>
      <c r="O38" s="605"/>
      <c r="P38" s="605"/>
      <c r="Q38" s="605"/>
      <c r="R38" s="557"/>
      <c r="S38" s="557"/>
      <c r="T38" s="557"/>
      <c r="U38" s="557"/>
      <c r="V38" s="557"/>
      <c r="W38" s="557"/>
      <c r="X38" s="557"/>
      <c r="Y38" s="557"/>
      <c r="Z38" s="557"/>
      <c r="AA38" s="557"/>
      <c r="AB38" s="557"/>
    </row>
    <row r="39" spans="2:28">
      <c r="B39" s="493" t="s">
        <v>1584</v>
      </c>
      <c r="C39" s="257"/>
      <c r="D39" s="493"/>
      <c r="E39" s="490" t="s">
        <v>1525</v>
      </c>
      <c r="F39" s="508" t="s">
        <v>1589</v>
      </c>
      <c r="G39" s="503"/>
      <c r="H39" s="498"/>
      <c r="I39"/>
      <c r="J39"/>
      <c r="K39" s="557"/>
      <c r="L39" s="557"/>
      <c r="M39" s="557"/>
      <c r="N39" s="557"/>
      <c r="O39" s="557"/>
      <c r="P39" s="557"/>
      <c r="Q39" s="557"/>
      <c r="R39" s="557"/>
      <c r="S39" s="557"/>
      <c r="T39" s="557"/>
      <c r="U39" s="557"/>
      <c r="V39" s="557"/>
      <c r="W39" s="557"/>
      <c r="X39" s="557"/>
      <c r="Y39" s="557"/>
      <c r="Z39" s="557"/>
      <c r="AA39" s="557"/>
      <c r="AB39" s="557"/>
    </row>
    <row r="40" spans="2:28">
      <c r="B40" s="557"/>
      <c r="C40" s="557"/>
      <c r="D40" s="557"/>
      <c r="E40" s="557"/>
      <c r="F40" s="557"/>
      <c r="G40" s="557"/>
      <c r="H40" s="557"/>
      <c r="I40" s="557"/>
      <c r="J40" s="557"/>
      <c r="K40" s="557"/>
      <c r="L40" s="605"/>
      <c r="M40" s="605"/>
      <c r="N40" s="605"/>
      <c r="O40" s="605"/>
      <c r="P40" s="605"/>
      <c r="Q40" s="605"/>
      <c r="R40" s="557"/>
      <c r="S40" s="557"/>
      <c r="T40" s="557"/>
      <c r="U40" s="557"/>
      <c r="V40" s="557"/>
      <c r="W40" s="557"/>
      <c r="X40" s="557"/>
      <c r="Y40" s="557"/>
      <c r="Z40" s="557"/>
      <c r="AA40" s="557"/>
      <c r="AB40" s="557"/>
    </row>
    <row r="41" spans="2:28">
      <c r="B41" s="557"/>
      <c r="C41" s="557"/>
      <c r="D41" s="557"/>
      <c r="E41" s="557"/>
      <c r="F41" s="557"/>
      <c r="G41" s="557"/>
      <c r="H41" s="557"/>
      <c r="I41" s="557"/>
      <c r="J41" s="557"/>
      <c r="K41" s="557"/>
      <c r="L41" s="605"/>
      <c r="M41" s="605"/>
      <c r="N41" s="605"/>
      <c r="O41" s="605"/>
      <c r="P41" s="605"/>
      <c r="Q41" s="605"/>
      <c r="R41" s="557"/>
      <c r="S41" s="557"/>
      <c r="T41" s="557"/>
      <c r="U41" s="557"/>
      <c r="V41" s="557"/>
      <c r="W41" s="557"/>
      <c r="X41" s="557"/>
      <c r="Y41" s="557"/>
      <c r="Z41" s="557"/>
      <c r="AA41" s="557"/>
      <c r="AB41" s="557"/>
    </row>
    <row r="42" spans="2:28">
      <c r="B42" s="557"/>
      <c r="C42" s="557"/>
      <c r="D42" s="557"/>
      <c r="E42" s="557"/>
      <c r="F42" s="557"/>
      <c r="G42" s="557"/>
      <c r="H42" s="557"/>
      <c r="I42" s="557"/>
      <c r="J42" s="557"/>
      <c r="K42" s="557"/>
      <c r="L42" s="557"/>
      <c r="M42" s="557"/>
      <c r="N42" s="557"/>
      <c r="O42" s="557"/>
      <c r="P42" s="557"/>
      <c r="Q42" s="557"/>
      <c r="R42" s="557"/>
      <c r="S42" s="557"/>
      <c r="T42" s="557"/>
      <c r="U42" s="557"/>
      <c r="V42" s="557"/>
      <c r="W42" s="557"/>
      <c r="X42" s="557"/>
      <c r="Y42" s="557"/>
      <c r="Z42" s="557"/>
      <c r="AA42" s="557"/>
      <c r="AB42" s="557"/>
    </row>
    <row r="43" spans="2:28">
      <c r="B43" s="557"/>
      <c r="C43" s="557"/>
      <c r="D43" s="557"/>
      <c r="E43" s="557"/>
      <c r="F43" s="557"/>
      <c r="G43" s="557"/>
      <c r="H43" s="557"/>
      <c r="I43" s="557"/>
      <c r="J43" s="557"/>
      <c r="K43" s="557"/>
      <c r="L43" s="557"/>
      <c r="M43" s="557"/>
      <c r="N43" s="557"/>
      <c r="O43" s="557"/>
      <c r="P43" s="557"/>
      <c r="Q43" s="557"/>
      <c r="R43" s="557"/>
      <c r="S43" s="557"/>
      <c r="T43" s="557"/>
      <c r="U43" s="557"/>
      <c r="V43" s="557"/>
      <c r="W43" s="557"/>
      <c r="X43" s="557"/>
      <c r="Y43" s="557"/>
      <c r="Z43" s="557"/>
      <c r="AA43" s="557"/>
      <c r="AB43" s="557"/>
    </row>
    <row r="44" spans="2:28">
      <c r="B44" s="557"/>
      <c r="C44" s="557"/>
      <c r="D44" s="557"/>
      <c r="E44" s="557"/>
      <c r="F44" s="557"/>
      <c r="G44" s="557"/>
      <c r="H44" s="557"/>
      <c r="I44" s="557"/>
      <c r="J44" s="557"/>
      <c r="K44" s="557"/>
      <c r="L44" s="557"/>
      <c r="M44" s="557"/>
      <c r="N44" s="557"/>
      <c r="O44" s="557"/>
      <c r="P44" s="557"/>
      <c r="Q44" s="557"/>
      <c r="R44" s="557"/>
      <c r="S44" s="557"/>
      <c r="T44" s="557"/>
      <c r="U44" s="557"/>
      <c r="V44" s="557"/>
      <c r="W44" s="557"/>
      <c r="X44" s="557"/>
      <c r="Y44" s="557"/>
      <c r="Z44" s="557"/>
      <c r="AA44" s="557"/>
      <c r="AB44" s="557"/>
    </row>
    <row r="45" spans="2:28">
      <c r="B45" s="557"/>
      <c r="C45" s="557"/>
      <c r="D45" s="557"/>
      <c r="E45" s="557"/>
      <c r="F45" s="557"/>
      <c r="G45" s="557"/>
      <c r="H45" s="557"/>
      <c r="I45" s="557"/>
      <c r="J45" s="557"/>
      <c r="K45" s="557"/>
      <c r="L45" s="557"/>
      <c r="M45" s="557"/>
      <c r="N45" s="557"/>
      <c r="O45" s="557"/>
      <c r="P45" s="557"/>
      <c r="Q45" s="557"/>
      <c r="R45" s="557"/>
      <c r="S45" s="557"/>
      <c r="T45" s="557"/>
      <c r="U45" s="557"/>
      <c r="V45" s="557"/>
      <c r="W45" s="557"/>
      <c r="X45" s="557"/>
      <c r="Y45" s="557"/>
      <c r="Z45" s="557"/>
      <c r="AA45" s="557"/>
      <c r="AB45" s="557"/>
    </row>
    <row r="46" spans="2:28">
      <c r="B46" s="557"/>
      <c r="C46" s="557"/>
      <c r="D46" s="557"/>
      <c r="E46" s="557"/>
      <c r="F46" s="557"/>
      <c r="G46" s="557"/>
      <c r="H46" s="557"/>
      <c r="I46" s="557"/>
      <c r="J46" s="557"/>
      <c r="K46" s="557"/>
      <c r="L46" s="557"/>
      <c r="M46" s="557"/>
      <c r="N46" s="557"/>
      <c r="O46" s="557"/>
      <c r="P46" s="557"/>
      <c r="Q46" s="557"/>
      <c r="R46" s="557"/>
      <c r="S46" s="557"/>
      <c r="T46" s="557"/>
      <c r="U46" s="557"/>
      <c r="V46" s="557"/>
      <c r="W46" s="557"/>
      <c r="X46" s="557"/>
      <c r="Y46" s="557"/>
      <c r="Z46" s="557"/>
      <c r="AA46" s="557"/>
      <c r="AB46" s="557"/>
    </row>
    <row r="47" spans="2:28">
      <c r="B47" s="557"/>
      <c r="C47" s="557"/>
      <c r="D47" s="557"/>
      <c r="E47" s="557"/>
      <c r="F47" s="557"/>
      <c r="G47" s="557"/>
      <c r="H47" s="557"/>
      <c r="I47" s="557"/>
      <c r="J47" s="557"/>
      <c r="K47" s="557"/>
      <c r="L47" s="557"/>
      <c r="M47" s="557"/>
      <c r="N47" s="557"/>
      <c r="O47" s="557"/>
      <c r="P47" s="557"/>
      <c r="Q47" s="557"/>
      <c r="R47" s="557"/>
      <c r="S47" s="557"/>
      <c r="T47" s="557"/>
      <c r="U47" s="557"/>
      <c r="V47" s="557"/>
      <c r="W47" s="557"/>
      <c r="X47" s="557"/>
      <c r="Y47" s="557"/>
      <c r="Z47" s="557"/>
      <c r="AA47" s="557"/>
      <c r="AB47" s="557"/>
    </row>
    <row r="48" spans="2:28">
      <c r="B48" s="557"/>
      <c r="C48" s="557"/>
      <c r="D48" s="557"/>
      <c r="E48" s="557"/>
      <c r="F48" s="557"/>
      <c r="G48" s="557"/>
      <c r="H48" s="557"/>
      <c r="I48" s="557"/>
      <c r="J48" s="557"/>
      <c r="K48" s="557"/>
      <c r="L48" s="557"/>
      <c r="M48" s="557"/>
      <c r="N48" s="557"/>
      <c r="O48" s="557"/>
      <c r="P48" s="557"/>
      <c r="Q48" s="557"/>
      <c r="R48" s="557"/>
      <c r="S48" s="557"/>
      <c r="T48" s="557"/>
      <c r="U48" s="557"/>
      <c r="V48" s="557"/>
      <c r="W48" s="557"/>
      <c r="X48" s="557"/>
      <c r="Y48" s="557"/>
      <c r="Z48" s="557"/>
      <c r="AA48" s="557"/>
      <c r="AB48" s="557"/>
    </row>
    <row r="49" spans="2:28">
      <c r="B49" s="557"/>
      <c r="C49" s="557"/>
      <c r="D49" s="557"/>
      <c r="E49" s="557"/>
      <c r="F49" s="557"/>
      <c r="G49" s="557"/>
      <c r="H49" s="557"/>
      <c r="I49" s="557"/>
      <c r="J49" s="557"/>
      <c r="K49" s="557"/>
      <c r="L49" s="557"/>
      <c r="M49" s="557"/>
      <c r="N49" s="557"/>
      <c r="O49" s="557"/>
      <c r="P49" s="557"/>
      <c r="Q49" s="557"/>
      <c r="R49" s="557"/>
      <c r="S49" s="557"/>
      <c r="T49" s="557"/>
      <c r="U49" s="557"/>
      <c r="V49" s="557"/>
      <c r="W49" s="557"/>
      <c r="X49" s="557"/>
      <c r="Y49" s="557"/>
      <c r="Z49" s="557"/>
      <c r="AA49" s="557"/>
      <c r="AB49" s="557"/>
    </row>
    <row r="50" spans="2:28">
      <c r="B50" s="557"/>
      <c r="C50" s="557"/>
      <c r="D50" s="557"/>
      <c r="E50" s="557"/>
      <c r="F50" s="557"/>
      <c r="G50" s="557"/>
      <c r="H50" s="557"/>
      <c r="I50" s="557"/>
      <c r="J50" s="557"/>
      <c r="K50" s="557"/>
      <c r="L50" s="557"/>
      <c r="M50" s="557"/>
      <c r="N50" s="557"/>
      <c r="O50" s="557"/>
      <c r="P50" s="557"/>
      <c r="Q50" s="557"/>
      <c r="R50" s="557"/>
      <c r="S50" s="557"/>
      <c r="T50" s="557"/>
      <c r="U50" s="557"/>
      <c r="V50" s="557"/>
      <c r="W50" s="557"/>
      <c r="X50" s="557"/>
      <c r="Y50" s="557"/>
      <c r="Z50" s="557"/>
      <c r="AA50" s="557"/>
      <c r="AB50" s="557"/>
    </row>
    <row r="51" spans="2:28">
      <c r="B51" s="557"/>
      <c r="C51" s="557"/>
      <c r="D51" s="557"/>
      <c r="E51" s="557"/>
      <c r="F51" s="557"/>
      <c r="G51" s="557"/>
      <c r="H51" s="557"/>
      <c r="I51" s="557"/>
      <c r="J51" s="557"/>
      <c r="K51" s="557"/>
      <c r="L51" s="557"/>
      <c r="M51" s="557"/>
      <c r="N51" s="557"/>
      <c r="O51" s="557"/>
      <c r="P51" s="557"/>
      <c r="Q51" s="557"/>
      <c r="R51" s="557"/>
      <c r="S51" s="557"/>
      <c r="T51" s="557"/>
      <c r="U51" s="557"/>
      <c r="V51" s="557"/>
      <c r="W51" s="557"/>
      <c r="X51" s="557"/>
      <c r="Y51" s="557"/>
      <c r="Z51" s="557"/>
      <c r="AA51" s="557"/>
      <c r="AB51" s="557"/>
    </row>
    <row r="52" spans="2:28">
      <c r="B52" s="557"/>
      <c r="C52" s="557"/>
      <c r="D52" s="557"/>
      <c r="E52" s="557"/>
      <c r="F52" s="557"/>
      <c r="G52" s="557"/>
      <c r="H52" s="557"/>
      <c r="I52" s="557"/>
      <c r="J52" s="557"/>
      <c r="K52" s="557"/>
      <c r="L52" s="557"/>
      <c r="M52" s="557"/>
      <c r="N52" s="557"/>
      <c r="O52" s="557"/>
      <c r="P52" s="557"/>
      <c r="Q52" s="557"/>
      <c r="R52" s="557"/>
      <c r="S52" s="557"/>
      <c r="T52" s="557"/>
      <c r="U52" s="557"/>
      <c r="V52" s="557"/>
      <c r="W52" s="557"/>
      <c r="X52" s="557"/>
      <c r="Y52" s="557"/>
      <c r="Z52" s="557"/>
      <c r="AA52" s="557"/>
      <c r="AB52" s="557"/>
    </row>
    <row r="53" spans="2:28">
      <c r="B53" s="557"/>
      <c r="C53" s="557"/>
      <c r="D53" s="557"/>
      <c r="E53" s="557"/>
      <c r="F53" s="557"/>
      <c r="G53" s="557"/>
      <c r="H53" s="557"/>
      <c r="I53" s="557"/>
      <c r="J53" s="557"/>
      <c r="K53" s="557"/>
      <c r="L53" s="557"/>
      <c r="M53" s="557"/>
      <c r="N53" s="557"/>
      <c r="O53" s="557"/>
      <c r="P53" s="557"/>
      <c r="Q53" s="557"/>
      <c r="R53" s="557"/>
      <c r="S53" s="557"/>
      <c r="T53" s="557"/>
      <c r="U53" s="557"/>
      <c r="V53" s="557"/>
      <c r="W53" s="557"/>
      <c r="X53" s="557"/>
      <c r="Y53" s="557"/>
      <c r="Z53" s="557"/>
      <c r="AA53" s="557"/>
      <c r="AB53" s="557"/>
    </row>
    <row r="54" spans="2:28">
      <c r="B54" s="557"/>
      <c r="C54" s="557"/>
      <c r="D54" s="557"/>
      <c r="E54" s="557"/>
      <c r="F54" s="557"/>
      <c r="G54" s="557"/>
      <c r="H54" s="557"/>
      <c r="I54" s="557"/>
      <c r="J54" s="557"/>
      <c r="K54" s="557"/>
      <c r="L54" s="557"/>
      <c r="M54" s="557"/>
      <c r="N54" s="557"/>
      <c r="O54" s="557"/>
      <c r="P54" s="557"/>
      <c r="Q54" s="557"/>
      <c r="R54" s="557"/>
      <c r="S54" s="557"/>
      <c r="T54" s="557"/>
      <c r="U54" s="557"/>
      <c r="V54" s="557"/>
      <c r="W54" s="557"/>
      <c r="X54" s="557"/>
      <c r="Y54" s="557"/>
      <c r="Z54" s="557"/>
      <c r="AA54" s="557"/>
      <c r="AB54" s="557"/>
    </row>
    <row r="55" spans="2:28">
      <c r="B55" s="557"/>
      <c r="C55" s="557"/>
      <c r="D55" s="557"/>
      <c r="E55" s="557"/>
      <c r="F55" s="557"/>
      <c r="G55" s="557"/>
      <c r="H55" s="557"/>
      <c r="I55" s="557"/>
      <c r="J55" s="557"/>
      <c r="K55" s="557"/>
      <c r="L55" s="557"/>
      <c r="M55" s="557"/>
      <c r="N55" s="557"/>
      <c r="O55" s="557"/>
      <c r="P55" s="557"/>
      <c r="Q55" s="557"/>
      <c r="R55" s="557"/>
      <c r="S55" s="557"/>
      <c r="T55" s="557"/>
      <c r="U55" s="557"/>
      <c r="V55" s="557"/>
      <c r="W55" s="557"/>
      <c r="X55" s="557"/>
      <c r="Y55" s="557"/>
      <c r="Z55" s="557"/>
      <c r="AA55" s="557"/>
      <c r="AB55" s="557"/>
    </row>
    <row r="56" spans="2:28">
      <c r="B56" s="557"/>
      <c r="C56" s="557"/>
      <c r="D56" s="557"/>
      <c r="E56" s="557"/>
      <c r="F56" s="557"/>
      <c r="G56" s="557"/>
      <c r="H56" s="557"/>
      <c r="I56" s="557"/>
      <c r="J56" s="557"/>
      <c r="K56" s="557"/>
      <c r="L56" s="557"/>
      <c r="M56" s="557"/>
      <c r="N56" s="557"/>
      <c r="O56" s="557"/>
      <c r="P56" s="557"/>
      <c r="Q56" s="557"/>
      <c r="R56" s="557"/>
      <c r="S56" s="557"/>
      <c r="T56" s="557"/>
      <c r="U56" s="557"/>
      <c r="V56" s="557"/>
      <c r="W56" s="557"/>
      <c r="X56" s="557"/>
      <c r="Y56" s="557"/>
      <c r="Z56" s="557"/>
      <c r="AA56" s="557"/>
      <c r="AB56" s="557"/>
    </row>
    <row r="57" spans="2:28">
      <c r="B57" s="557"/>
      <c r="C57" s="557"/>
      <c r="D57" s="557"/>
      <c r="E57" s="557"/>
      <c r="F57" s="557"/>
      <c r="G57" s="557"/>
      <c r="H57" s="557"/>
      <c r="I57" s="557"/>
      <c r="J57" s="557"/>
      <c r="K57" s="557"/>
      <c r="L57" s="557"/>
      <c r="M57" s="557"/>
      <c r="N57" s="557"/>
      <c r="O57" s="557"/>
      <c r="P57" s="557"/>
      <c r="Q57" s="557"/>
      <c r="R57" s="557"/>
      <c r="S57" s="557"/>
      <c r="T57" s="557"/>
      <c r="U57" s="557"/>
      <c r="V57" s="557"/>
      <c r="W57" s="557"/>
      <c r="X57" s="557"/>
      <c r="Y57" s="557"/>
      <c r="Z57" s="557"/>
      <c r="AA57" s="557"/>
      <c r="AB57" s="557"/>
    </row>
    <row r="58" spans="2:28">
      <c r="B58" s="557"/>
      <c r="C58" s="557"/>
      <c r="D58" s="557"/>
      <c r="E58" s="557"/>
      <c r="F58" s="557"/>
      <c r="G58" s="557"/>
      <c r="H58" s="557"/>
      <c r="I58" s="557"/>
      <c r="J58" s="557"/>
      <c r="K58" s="557"/>
      <c r="L58" s="557"/>
      <c r="M58" s="557"/>
      <c r="N58" s="557"/>
      <c r="O58" s="557"/>
      <c r="P58" s="557"/>
      <c r="Q58" s="557"/>
      <c r="R58" s="557"/>
      <c r="S58" s="557"/>
      <c r="T58" s="557"/>
      <c r="U58" s="557"/>
      <c r="V58" s="557"/>
      <c r="W58" s="557"/>
      <c r="X58" s="557"/>
      <c r="Y58" s="557"/>
      <c r="Z58" s="557"/>
      <c r="AA58" s="557"/>
      <c r="AB58" s="557"/>
    </row>
    <row r="59" spans="2:28">
      <c r="B59" s="557"/>
      <c r="C59" s="557"/>
      <c r="D59" s="557"/>
      <c r="E59" s="557"/>
      <c r="F59" s="557"/>
      <c r="G59" s="557"/>
      <c r="H59" s="557"/>
      <c r="I59" s="557"/>
      <c r="J59" s="557"/>
      <c r="K59" s="557"/>
      <c r="L59" s="557"/>
      <c r="M59" s="557"/>
      <c r="N59" s="557"/>
      <c r="O59" s="557"/>
      <c r="P59" s="557"/>
      <c r="Q59" s="557"/>
      <c r="R59" s="557"/>
      <c r="S59" s="557"/>
      <c r="T59" s="557"/>
      <c r="U59" s="557"/>
      <c r="V59" s="557"/>
      <c r="W59" s="557"/>
      <c r="X59" s="557"/>
      <c r="Y59" s="557"/>
      <c r="Z59" s="557"/>
      <c r="AA59" s="557"/>
      <c r="AB59" s="557"/>
    </row>
    <row r="60" spans="2:28">
      <c r="B60" s="557"/>
      <c r="C60" s="557"/>
      <c r="D60" s="557"/>
      <c r="E60" s="557"/>
      <c r="F60" s="557"/>
      <c r="G60" s="557"/>
      <c r="H60" s="557"/>
      <c r="I60" s="557"/>
      <c r="J60" s="557"/>
      <c r="K60" s="557"/>
      <c r="L60" s="557"/>
      <c r="M60" s="557"/>
      <c r="N60" s="557"/>
      <c r="O60" s="557"/>
      <c r="P60" s="557"/>
      <c r="Q60" s="557"/>
      <c r="R60" s="557"/>
      <c r="S60" s="557"/>
      <c r="T60" s="557"/>
      <c r="U60" s="557"/>
      <c r="V60" s="557"/>
      <c r="W60" s="557"/>
      <c r="X60" s="557"/>
      <c r="Y60" s="557"/>
      <c r="Z60" s="557"/>
      <c r="AA60" s="557"/>
      <c r="AB60" s="557"/>
    </row>
    <row r="61" spans="2:28">
      <c r="B61" s="557"/>
      <c r="C61" s="557"/>
      <c r="D61" s="557"/>
      <c r="E61" s="557"/>
      <c r="F61" s="557"/>
      <c r="G61" s="557"/>
      <c r="H61" s="557"/>
      <c r="I61" s="557"/>
      <c r="J61" s="557"/>
      <c r="K61" s="557"/>
      <c r="L61" s="557"/>
      <c r="M61" s="557"/>
      <c r="N61" s="557"/>
      <c r="O61" s="557"/>
      <c r="P61" s="557"/>
      <c r="Q61" s="557"/>
      <c r="R61" s="557"/>
      <c r="S61" s="557"/>
      <c r="T61" s="557"/>
      <c r="U61" s="557"/>
      <c r="V61" s="557"/>
      <c r="W61" s="557"/>
      <c r="X61" s="557"/>
      <c r="Y61" s="557"/>
      <c r="Z61" s="557"/>
      <c r="AA61" s="557"/>
      <c r="AB61" s="557"/>
    </row>
    <row r="62" spans="2:28">
      <c r="B62" s="557"/>
      <c r="C62" s="557"/>
      <c r="D62" s="557"/>
      <c r="E62" s="557"/>
      <c r="F62" s="557"/>
      <c r="G62" s="557"/>
      <c r="H62" s="557"/>
      <c r="I62" s="557"/>
      <c r="J62" s="557"/>
      <c r="K62" s="557"/>
      <c r="L62" s="557"/>
      <c r="M62" s="557"/>
      <c r="N62" s="557"/>
      <c r="O62" s="557"/>
      <c r="P62" s="557"/>
      <c r="Q62" s="557"/>
      <c r="R62" s="557"/>
      <c r="S62" s="557"/>
      <c r="T62" s="557"/>
      <c r="U62" s="557"/>
      <c r="V62" s="557"/>
      <c r="W62" s="557"/>
      <c r="X62" s="557"/>
      <c r="Y62" s="557"/>
      <c r="Z62" s="557"/>
      <c r="AA62" s="557"/>
      <c r="AB62" s="557"/>
    </row>
    <row r="63" spans="2:28">
      <c r="B63" s="557"/>
      <c r="C63" s="557"/>
      <c r="D63" s="557"/>
      <c r="E63" s="557"/>
      <c r="F63" s="557"/>
      <c r="G63" s="557"/>
      <c r="H63" s="557"/>
      <c r="I63" s="557"/>
      <c r="J63" s="557"/>
      <c r="K63" s="557"/>
      <c r="L63" s="557"/>
      <c r="M63" s="557"/>
      <c r="N63" s="557"/>
      <c r="O63" s="557"/>
      <c r="P63" s="557"/>
      <c r="Q63" s="557"/>
      <c r="R63" s="557"/>
      <c r="S63" s="557"/>
      <c r="T63" s="557"/>
      <c r="U63" s="557"/>
      <c r="V63" s="557"/>
      <c r="W63" s="557"/>
      <c r="X63" s="557"/>
      <c r="Y63" s="557"/>
      <c r="Z63" s="557"/>
      <c r="AA63" s="557"/>
      <c r="AB63" s="557"/>
    </row>
    <row r="64" spans="2:28">
      <c r="B64" s="557"/>
      <c r="C64" s="557"/>
      <c r="D64" s="557"/>
      <c r="E64" s="557"/>
      <c r="F64" s="557"/>
      <c r="G64" s="557"/>
      <c r="H64" s="557"/>
      <c r="I64" s="557"/>
      <c r="J64" s="557"/>
      <c r="K64" s="557"/>
      <c r="L64" s="557"/>
      <c r="M64" s="557"/>
      <c r="N64" s="557"/>
      <c r="O64" s="557"/>
      <c r="P64" s="557"/>
      <c r="Q64" s="557"/>
      <c r="R64" s="557"/>
      <c r="S64" s="557"/>
      <c r="T64" s="557"/>
      <c r="U64" s="557"/>
      <c r="V64" s="557"/>
      <c r="W64" s="557"/>
      <c r="X64" s="557"/>
      <c r="Y64" s="557"/>
      <c r="Z64" s="557"/>
      <c r="AA64" s="557"/>
      <c r="AB64" s="557"/>
    </row>
    <row r="65" spans="2:28">
      <c r="B65" s="557"/>
      <c r="C65" s="557"/>
      <c r="D65" s="557"/>
      <c r="E65" s="557"/>
      <c r="F65" s="557"/>
      <c r="G65" s="557"/>
      <c r="H65" s="557"/>
      <c r="I65" s="557"/>
      <c r="J65" s="557"/>
      <c r="K65" s="557"/>
      <c r="L65" s="557"/>
      <c r="M65" s="557"/>
      <c r="N65" s="557"/>
      <c r="O65" s="557"/>
      <c r="P65" s="557"/>
      <c r="Q65" s="557"/>
      <c r="R65" s="557"/>
      <c r="S65" s="557"/>
      <c r="T65" s="557"/>
      <c r="U65" s="557"/>
      <c r="V65" s="557"/>
      <c r="W65" s="557"/>
      <c r="X65" s="557"/>
      <c r="Y65" s="557"/>
      <c r="Z65" s="557"/>
      <c r="AA65" s="557"/>
      <c r="AB65" s="557"/>
    </row>
    <row r="66" spans="2:28">
      <c r="B66" s="557"/>
      <c r="C66" s="557"/>
      <c r="D66" s="557"/>
      <c r="E66" s="557"/>
      <c r="F66" s="557"/>
      <c r="G66" s="557"/>
      <c r="H66" s="557"/>
      <c r="I66" s="557"/>
      <c r="J66" s="557"/>
      <c r="K66" s="557"/>
      <c r="L66" s="557"/>
      <c r="M66" s="557"/>
      <c r="N66" s="557"/>
      <c r="O66" s="557"/>
      <c r="P66" s="557"/>
      <c r="Q66" s="557"/>
      <c r="R66" s="557"/>
      <c r="S66" s="557"/>
      <c r="T66" s="557"/>
      <c r="U66" s="557"/>
      <c r="V66" s="557"/>
      <c r="W66" s="557"/>
      <c r="X66" s="557"/>
      <c r="Y66" s="557"/>
      <c r="Z66" s="557"/>
      <c r="AA66" s="557"/>
      <c r="AB66" s="557"/>
    </row>
    <row r="67" spans="2:28">
      <c r="B67" s="557"/>
      <c r="C67" s="557"/>
      <c r="D67" s="557"/>
      <c r="E67" s="557"/>
      <c r="F67" s="557"/>
      <c r="G67" s="557"/>
      <c r="H67" s="557"/>
      <c r="I67" s="557"/>
      <c r="J67" s="557"/>
      <c r="K67" s="557"/>
      <c r="L67" s="557"/>
      <c r="M67" s="557"/>
      <c r="N67" s="557"/>
      <c r="O67" s="557"/>
      <c r="P67" s="557"/>
      <c r="Q67" s="557"/>
      <c r="R67" s="557"/>
      <c r="S67" s="557"/>
      <c r="T67" s="557"/>
      <c r="U67" s="557"/>
      <c r="V67" s="557"/>
      <c r="W67" s="557"/>
      <c r="X67" s="557"/>
      <c r="Y67" s="557"/>
      <c r="Z67" s="557"/>
      <c r="AA67" s="557"/>
      <c r="AB67" s="557"/>
    </row>
    <row r="68" spans="2:28">
      <c r="B68" s="557"/>
      <c r="C68" s="557"/>
      <c r="D68" s="557"/>
      <c r="E68" s="557"/>
      <c r="F68" s="557"/>
      <c r="G68" s="557"/>
      <c r="H68" s="557"/>
      <c r="I68" s="557"/>
      <c r="J68" s="557"/>
      <c r="K68" s="557"/>
      <c r="L68" s="557"/>
      <c r="M68" s="557"/>
      <c r="N68" s="557"/>
      <c r="O68" s="557"/>
      <c r="P68" s="557"/>
      <c r="Q68" s="557"/>
      <c r="R68" s="557"/>
      <c r="S68" s="557"/>
      <c r="T68" s="557"/>
      <c r="U68" s="557"/>
      <c r="V68" s="557"/>
      <c r="W68" s="557"/>
      <c r="X68" s="557"/>
      <c r="Y68" s="557"/>
      <c r="Z68" s="557"/>
      <c r="AA68" s="557"/>
      <c r="AB68" s="557"/>
    </row>
    <row r="69" spans="2:28">
      <c r="B69" s="557"/>
      <c r="C69" s="557"/>
      <c r="D69" s="557"/>
      <c r="E69" s="557"/>
      <c r="F69" s="557"/>
      <c r="G69" s="557"/>
      <c r="H69" s="557"/>
      <c r="I69" s="557"/>
      <c r="J69" s="557"/>
      <c r="K69" s="557"/>
      <c r="L69" s="557"/>
      <c r="M69" s="557"/>
      <c r="N69" s="557"/>
      <c r="O69" s="557"/>
      <c r="P69" s="557"/>
      <c r="Q69" s="557"/>
      <c r="R69" s="557"/>
      <c r="S69" s="557"/>
      <c r="T69" s="557"/>
      <c r="U69" s="557"/>
      <c r="V69" s="557"/>
      <c r="W69" s="557"/>
      <c r="X69" s="557"/>
      <c r="Y69" s="557"/>
      <c r="Z69" s="557"/>
      <c r="AA69" s="557"/>
      <c r="AB69" s="557"/>
    </row>
    <row r="70" spans="2:28">
      <c r="B70" s="557"/>
      <c r="C70" s="557"/>
      <c r="D70" s="557"/>
      <c r="E70" s="557"/>
      <c r="F70" s="557"/>
      <c r="G70" s="557"/>
      <c r="H70" s="557"/>
      <c r="I70" s="557"/>
      <c r="J70" s="557"/>
      <c r="K70" s="557"/>
      <c r="L70" s="557"/>
      <c r="M70" s="557"/>
      <c r="N70" s="557"/>
      <c r="O70" s="557"/>
      <c r="P70" s="557"/>
      <c r="Q70" s="557"/>
      <c r="R70" s="557"/>
      <c r="S70" s="557"/>
      <c r="T70" s="557"/>
      <c r="U70" s="557"/>
      <c r="V70" s="557"/>
      <c r="W70" s="557"/>
      <c r="X70" s="557"/>
      <c r="Y70" s="557"/>
      <c r="Z70" s="557"/>
      <c r="AA70" s="557"/>
      <c r="AB70" s="557"/>
    </row>
    <row r="71" spans="2:28">
      <c r="B71" s="557"/>
      <c r="C71" s="557"/>
      <c r="D71" s="557"/>
      <c r="E71" s="557"/>
      <c r="F71" s="557"/>
      <c r="G71" s="557"/>
      <c r="H71" s="557"/>
      <c r="I71" s="557"/>
      <c r="J71" s="557"/>
      <c r="K71" s="557"/>
      <c r="L71" s="557"/>
      <c r="M71" s="557"/>
      <c r="N71" s="557"/>
      <c r="O71" s="557"/>
      <c r="P71" s="557"/>
      <c r="Q71" s="557"/>
      <c r="R71" s="557"/>
      <c r="S71" s="557"/>
      <c r="T71" s="557"/>
      <c r="U71" s="557"/>
      <c r="V71" s="557"/>
      <c r="W71" s="557"/>
      <c r="X71" s="557"/>
      <c r="Y71" s="557"/>
      <c r="Z71" s="557"/>
      <c r="AA71" s="557"/>
      <c r="AB71" s="557"/>
    </row>
    <row r="72" spans="2:28">
      <c r="B72" s="557"/>
      <c r="C72" s="557"/>
      <c r="D72" s="557"/>
      <c r="E72" s="557"/>
      <c r="F72" s="557"/>
      <c r="G72" s="557"/>
      <c r="H72" s="557"/>
      <c r="I72" s="557"/>
      <c r="J72" s="557"/>
      <c r="K72" s="557"/>
      <c r="L72" s="557"/>
      <c r="M72" s="557"/>
      <c r="N72" s="557"/>
      <c r="O72" s="557"/>
      <c r="P72" s="557"/>
      <c r="Q72" s="557"/>
      <c r="R72" s="557"/>
      <c r="S72" s="557"/>
      <c r="T72" s="557"/>
      <c r="U72" s="557"/>
      <c r="V72" s="557"/>
      <c r="W72" s="557"/>
      <c r="X72" s="557"/>
      <c r="Y72" s="557"/>
      <c r="Z72" s="557"/>
      <c r="AA72" s="557"/>
      <c r="AB72" s="557"/>
    </row>
    <row r="73" spans="2:28">
      <c r="B73" s="557"/>
      <c r="C73" s="557"/>
      <c r="D73" s="557"/>
      <c r="E73" s="557"/>
      <c r="F73" s="557"/>
      <c r="G73" s="557"/>
      <c r="H73" s="557"/>
      <c r="I73" s="557"/>
      <c r="J73" s="557"/>
      <c r="K73" s="557"/>
      <c r="L73" s="557"/>
      <c r="M73" s="557"/>
      <c r="N73" s="557"/>
      <c r="O73" s="557"/>
      <c r="P73" s="557"/>
      <c r="Q73" s="557"/>
      <c r="R73" s="557"/>
      <c r="S73" s="557"/>
      <c r="T73" s="557"/>
      <c r="U73" s="557"/>
      <c r="V73" s="557"/>
      <c r="W73" s="557"/>
      <c r="X73" s="557"/>
      <c r="Y73" s="557"/>
      <c r="Z73" s="557"/>
      <c r="AA73" s="557"/>
      <c r="AB73" s="557"/>
    </row>
    <row r="74" spans="2:28">
      <c r="B74" s="557"/>
      <c r="C74" s="557"/>
      <c r="D74" s="557"/>
      <c r="E74" s="557"/>
      <c r="F74" s="557"/>
      <c r="G74" s="557"/>
      <c r="H74" s="557"/>
      <c r="I74" s="557"/>
      <c r="J74" s="557"/>
      <c r="K74" s="557"/>
      <c r="L74" s="557"/>
      <c r="M74" s="557"/>
      <c r="N74" s="557"/>
      <c r="O74" s="557"/>
      <c r="P74" s="557"/>
      <c r="Q74" s="557"/>
      <c r="R74" s="557"/>
      <c r="S74" s="557"/>
      <c r="T74" s="557"/>
      <c r="U74" s="557"/>
      <c r="V74" s="557"/>
      <c r="W74" s="557"/>
      <c r="X74" s="557"/>
      <c r="Y74" s="557"/>
      <c r="Z74" s="557"/>
      <c r="AA74" s="557"/>
      <c r="AB74" s="557"/>
    </row>
    <row r="75" spans="2:28">
      <c r="B75" s="557"/>
      <c r="C75" s="557"/>
      <c r="D75" s="557"/>
      <c r="E75" s="557"/>
      <c r="F75" s="557"/>
      <c r="G75" s="557"/>
      <c r="H75" s="557"/>
      <c r="I75" s="557"/>
      <c r="J75" s="557"/>
      <c r="K75" s="557"/>
      <c r="L75" s="557"/>
      <c r="M75" s="557"/>
      <c r="N75" s="557"/>
      <c r="O75" s="557"/>
      <c r="P75" s="557"/>
      <c r="Q75" s="557"/>
      <c r="R75" s="557"/>
      <c r="S75" s="557"/>
      <c r="T75" s="557"/>
      <c r="U75" s="557"/>
      <c r="V75" s="557"/>
      <c r="W75" s="557"/>
      <c r="X75" s="557"/>
      <c r="Y75" s="557"/>
      <c r="Z75" s="557"/>
      <c r="AA75" s="557"/>
      <c r="AB75" s="557"/>
    </row>
    <row r="76" spans="2:28">
      <c r="B76" s="557"/>
      <c r="C76" s="557"/>
      <c r="D76" s="557"/>
      <c r="E76" s="557"/>
      <c r="F76" s="557"/>
      <c r="G76" s="557"/>
      <c r="H76" s="557"/>
      <c r="I76" s="557"/>
      <c r="J76" s="557"/>
      <c r="K76" s="557"/>
      <c r="L76" s="557"/>
      <c r="M76" s="557"/>
      <c r="N76" s="557"/>
      <c r="O76" s="557"/>
      <c r="P76" s="557"/>
      <c r="Q76" s="557"/>
      <c r="R76" s="557"/>
      <c r="S76" s="557"/>
      <c r="T76" s="557"/>
      <c r="U76" s="557"/>
      <c r="V76" s="557"/>
      <c r="W76" s="557"/>
      <c r="X76" s="557"/>
      <c r="Y76" s="557"/>
      <c r="Z76" s="557"/>
      <c r="AA76" s="557"/>
      <c r="AB76" s="557"/>
    </row>
    <row r="77" spans="2:28">
      <c r="B77" s="557"/>
      <c r="C77" s="557"/>
      <c r="D77" s="557"/>
      <c r="E77" s="557"/>
      <c r="F77" s="557"/>
      <c r="G77" s="557"/>
      <c r="H77" s="557"/>
      <c r="I77" s="557"/>
      <c r="J77" s="557"/>
      <c r="K77" s="557"/>
      <c r="L77" s="557"/>
      <c r="M77" s="557"/>
      <c r="N77" s="557"/>
      <c r="O77" s="557"/>
      <c r="P77" s="557"/>
      <c r="Q77" s="557"/>
      <c r="R77" s="557"/>
      <c r="S77" s="557"/>
      <c r="T77" s="557"/>
      <c r="U77" s="557"/>
      <c r="V77" s="557"/>
      <c r="W77" s="557"/>
      <c r="X77" s="557"/>
      <c r="Y77" s="557"/>
      <c r="Z77" s="557"/>
      <c r="AA77" s="557"/>
      <c r="AB77" s="557"/>
    </row>
    <row r="78" spans="2:28">
      <c r="B78" s="557"/>
      <c r="C78" s="557"/>
      <c r="D78" s="557"/>
      <c r="E78" s="557"/>
      <c r="F78" s="557"/>
      <c r="G78" s="557"/>
      <c r="H78" s="557"/>
      <c r="I78" s="557"/>
      <c r="J78" s="557"/>
      <c r="K78" s="557"/>
      <c r="L78" s="557"/>
      <c r="M78" s="557"/>
      <c r="N78" s="557"/>
      <c r="O78" s="557"/>
      <c r="P78" s="557"/>
      <c r="Q78" s="557"/>
      <c r="R78" s="557"/>
      <c r="S78" s="557"/>
      <c r="T78" s="557"/>
      <c r="U78" s="557"/>
      <c r="V78" s="557"/>
      <c r="W78" s="557"/>
      <c r="X78" s="557"/>
      <c r="Y78" s="557"/>
      <c r="Z78" s="557"/>
      <c r="AA78" s="557"/>
      <c r="AB78" s="557"/>
    </row>
    <row r="79" spans="2:28">
      <c r="B79" s="557"/>
      <c r="C79" s="557"/>
      <c r="D79" s="557"/>
      <c r="E79" s="557"/>
      <c r="F79" s="557"/>
      <c r="G79" s="557"/>
      <c r="H79" s="557"/>
      <c r="I79" s="557"/>
      <c r="J79" s="557"/>
      <c r="K79" s="557"/>
      <c r="L79" s="557"/>
      <c r="M79" s="557"/>
      <c r="N79" s="557"/>
      <c r="O79" s="557"/>
      <c r="P79" s="557"/>
      <c r="Q79" s="557"/>
      <c r="R79" s="557"/>
      <c r="S79" s="557"/>
      <c r="T79" s="557"/>
      <c r="U79" s="557"/>
      <c r="V79" s="557"/>
      <c r="W79" s="557"/>
      <c r="X79" s="557"/>
      <c r="Y79" s="557"/>
      <c r="Z79" s="557"/>
      <c r="AA79" s="557"/>
      <c r="AB79" s="557"/>
    </row>
    <row r="80" spans="2:28">
      <c r="B80" s="557"/>
      <c r="C80" s="557"/>
      <c r="D80" s="557"/>
      <c r="E80" s="557"/>
      <c r="F80" s="557"/>
      <c r="G80" s="557"/>
      <c r="H80" s="557"/>
      <c r="I80" s="557"/>
      <c r="J80" s="557"/>
      <c r="K80" s="557"/>
      <c r="L80" s="557"/>
      <c r="M80" s="557"/>
      <c r="N80" s="557"/>
      <c r="O80" s="557"/>
      <c r="P80" s="557"/>
      <c r="Q80" s="557"/>
      <c r="R80" s="557"/>
      <c r="S80" s="557"/>
      <c r="T80" s="557"/>
      <c r="U80" s="557"/>
      <c r="V80" s="557"/>
      <c r="W80" s="557"/>
      <c r="X80" s="557"/>
      <c r="Y80" s="557"/>
      <c r="Z80" s="557"/>
      <c r="AA80" s="557"/>
      <c r="AB80" s="557"/>
    </row>
    <row r="81" spans="2:28">
      <c r="B81" s="557"/>
      <c r="C81" s="557"/>
      <c r="D81" s="557"/>
      <c r="E81" s="557"/>
      <c r="F81" s="557"/>
      <c r="G81" s="557"/>
      <c r="H81" s="557"/>
      <c r="I81" s="557"/>
      <c r="J81" s="557"/>
      <c r="K81" s="557"/>
      <c r="L81" s="557"/>
      <c r="M81" s="557"/>
      <c r="N81" s="557"/>
      <c r="O81" s="557"/>
      <c r="P81" s="557"/>
      <c r="Q81" s="557"/>
      <c r="R81" s="557"/>
      <c r="S81" s="557"/>
      <c r="T81" s="557"/>
      <c r="U81" s="557"/>
      <c r="V81" s="557"/>
      <c r="W81" s="557"/>
      <c r="X81" s="557"/>
      <c r="Y81" s="557"/>
      <c r="Z81" s="557"/>
      <c r="AA81" s="557"/>
      <c r="AB81" s="557"/>
    </row>
    <row r="82" spans="2:28">
      <c r="B82" s="557"/>
      <c r="C82" s="557"/>
      <c r="D82" s="557"/>
      <c r="E82" s="557"/>
      <c r="F82" s="557"/>
      <c r="G82" s="557"/>
      <c r="H82" s="557"/>
      <c r="I82" s="557"/>
      <c r="J82" s="557"/>
      <c r="K82" s="557"/>
      <c r="L82" s="557"/>
      <c r="M82" s="557"/>
      <c r="N82" s="557"/>
      <c r="O82" s="557"/>
      <c r="P82" s="557"/>
      <c r="Q82" s="557"/>
      <c r="R82" s="557"/>
      <c r="S82" s="557"/>
      <c r="T82" s="557"/>
      <c r="U82" s="557"/>
      <c r="V82" s="557"/>
      <c r="W82" s="557"/>
      <c r="X82" s="557"/>
      <c r="Y82" s="557"/>
      <c r="Z82" s="557"/>
      <c r="AA82" s="557"/>
      <c r="AB82" s="557"/>
    </row>
    <row r="83" spans="2:28">
      <c r="B83" s="557"/>
      <c r="C83" s="557"/>
      <c r="D83" s="557"/>
      <c r="E83" s="557"/>
      <c r="F83" s="557"/>
      <c r="G83" s="557"/>
      <c r="H83" s="557"/>
      <c r="I83" s="557"/>
      <c r="J83" s="557"/>
      <c r="K83" s="557"/>
      <c r="L83" s="557"/>
      <c r="M83" s="557"/>
      <c r="N83" s="557"/>
      <c r="O83" s="557"/>
      <c r="P83" s="557"/>
      <c r="Q83" s="557"/>
      <c r="R83" s="557"/>
      <c r="S83" s="557"/>
      <c r="T83" s="557"/>
      <c r="U83" s="557"/>
      <c r="V83" s="557"/>
      <c r="W83" s="557"/>
      <c r="X83" s="557"/>
      <c r="Y83" s="557"/>
      <c r="Z83" s="557"/>
      <c r="AA83" s="557"/>
      <c r="AB83" s="557"/>
    </row>
    <row r="84" spans="2:28">
      <c r="B84" s="557"/>
      <c r="C84" s="557"/>
      <c r="D84" s="557"/>
      <c r="E84" s="557"/>
      <c r="F84" s="557"/>
      <c r="G84" s="557"/>
      <c r="H84" s="557"/>
      <c r="I84" s="557"/>
      <c r="J84" s="557"/>
      <c r="K84" s="557"/>
      <c r="L84" s="557"/>
      <c r="M84" s="557"/>
      <c r="N84" s="557"/>
      <c r="O84" s="557"/>
      <c r="P84" s="557"/>
      <c r="Q84" s="557"/>
      <c r="R84" s="557"/>
      <c r="S84" s="557"/>
      <c r="T84" s="557"/>
      <c r="U84" s="557"/>
      <c r="V84" s="557"/>
      <c r="W84" s="557"/>
      <c r="X84" s="557"/>
      <c r="Y84" s="557"/>
      <c r="Z84" s="557"/>
      <c r="AA84" s="557"/>
      <c r="AB84" s="557"/>
    </row>
    <row r="85" spans="2:28">
      <c r="B85" s="557"/>
      <c r="C85" s="557"/>
      <c r="D85" s="557"/>
      <c r="E85" s="557"/>
      <c r="F85" s="557"/>
      <c r="G85" s="557"/>
      <c r="H85" s="557"/>
      <c r="I85" s="557"/>
      <c r="J85" s="557"/>
      <c r="K85" s="557"/>
      <c r="L85" s="557"/>
      <c r="M85" s="557"/>
      <c r="N85" s="557"/>
      <c r="O85" s="557"/>
      <c r="P85" s="557"/>
      <c r="Q85" s="557"/>
      <c r="R85" s="557"/>
      <c r="S85" s="557"/>
      <c r="T85" s="557"/>
      <c r="U85" s="557"/>
      <c r="V85" s="557"/>
      <c r="W85" s="557"/>
      <c r="X85" s="557"/>
      <c r="Y85" s="557"/>
      <c r="Z85" s="557"/>
      <c r="AA85" s="557"/>
      <c r="AB85" s="557"/>
    </row>
    <row r="86" spans="2:28">
      <c r="B86" s="557"/>
      <c r="C86" s="557"/>
      <c r="D86" s="557"/>
      <c r="E86" s="557"/>
      <c r="F86" s="557"/>
      <c r="G86" s="557"/>
      <c r="H86" s="557"/>
      <c r="I86" s="557"/>
      <c r="J86" s="557"/>
      <c r="K86" s="557"/>
      <c r="L86" s="557"/>
      <c r="M86" s="557"/>
      <c r="N86" s="557"/>
      <c r="O86" s="557"/>
      <c r="P86" s="557"/>
      <c r="Q86" s="557"/>
      <c r="R86" s="557"/>
      <c r="S86" s="557"/>
      <c r="T86" s="557"/>
      <c r="U86" s="557"/>
      <c r="V86" s="557"/>
      <c r="W86" s="557"/>
      <c r="X86" s="557"/>
      <c r="Y86" s="557"/>
      <c r="Z86" s="557"/>
      <c r="AA86" s="557"/>
      <c r="AB86" s="557"/>
    </row>
    <row r="87" spans="2:28">
      <c r="B87" s="557"/>
      <c r="C87" s="557"/>
      <c r="D87" s="557"/>
      <c r="E87" s="557"/>
      <c r="F87" s="557"/>
      <c r="G87" s="557"/>
      <c r="H87" s="557"/>
      <c r="I87" s="557"/>
      <c r="J87" s="557"/>
      <c r="K87" s="557"/>
      <c r="L87" s="557"/>
      <c r="M87" s="557"/>
      <c r="N87" s="557"/>
      <c r="O87" s="557"/>
      <c r="P87" s="557"/>
      <c r="Q87" s="557"/>
      <c r="R87" s="557"/>
      <c r="S87" s="557"/>
      <c r="T87" s="557"/>
      <c r="U87" s="557"/>
      <c r="V87" s="557"/>
      <c r="W87" s="557"/>
      <c r="X87" s="557"/>
      <c r="Y87" s="557"/>
      <c r="Z87" s="557"/>
      <c r="AA87" s="557"/>
      <c r="AB87" s="557"/>
    </row>
    <row r="88" spans="2:28">
      <c r="B88" s="557"/>
      <c r="C88" s="557"/>
      <c r="D88" s="557"/>
      <c r="E88" s="557"/>
      <c r="F88" s="557"/>
      <c r="G88" s="557"/>
      <c r="H88" s="557"/>
      <c r="I88" s="557"/>
      <c r="J88" s="557"/>
      <c r="K88" s="557"/>
      <c r="L88" s="557"/>
      <c r="M88" s="557"/>
      <c r="N88" s="557"/>
      <c r="O88" s="557"/>
      <c r="P88" s="557"/>
      <c r="Q88" s="557"/>
      <c r="R88" s="557"/>
      <c r="S88" s="557"/>
      <c r="T88" s="557"/>
      <c r="U88" s="557"/>
      <c r="V88" s="557"/>
      <c r="W88" s="557"/>
      <c r="X88" s="557"/>
      <c r="Y88" s="557"/>
      <c r="Z88" s="557"/>
      <c r="AA88" s="557"/>
      <c r="AB88" s="557"/>
    </row>
    <row r="89" spans="2:28">
      <c r="B89" s="557"/>
      <c r="C89" s="557"/>
      <c r="D89" s="557"/>
      <c r="E89" s="557"/>
      <c r="F89" s="557"/>
      <c r="G89" s="557"/>
      <c r="H89" s="557"/>
      <c r="I89" s="557"/>
      <c r="J89" s="557"/>
      <c r="K89" s="557"/>
      <c r="L89" s="557"/>
      <c r="M89" s="557"/>
      <c r="N89" s="557"/>
      <c r="O89" s="557"/>
      <c r="P89" s="557"/>
      <c r="Q89" s="557"/>
      <c r="R89" s="557"/>
      <c r="S89" s="557"/>
      <c r="T89" s="557"/>
      <c r="U89" s="557"/>
      <c r="V89" s="557"/>
      <c r="W89" s="557"/>
      <c r="X89" s="557"/>
      <c r="Y89" s="557"/>
      <c r="Z89" s="557"/>
      <c r="AA89" s="557"/>
      <c r="AB89" s="557"/>
    </row>
    <row r="90" spans="2:28">
      <c r="B90" s="557"/>
      <c r="C90" s="557"/>
      <c r="D90" s="557"/>
      <c r="E90" s="557"/>
      <c r="F90" s="557"/>
      <c r="G90" s="557"/>
      <c r="H90" s="557"/>
      <c r="I90" s="557"/>
      <c r="J90" s="557"/>
      <c r="K90" s="557"/>
      <c r="L90" s="557"/>
      <c r="M90" s="557"/>
      <c r="N90" s="557"/>
      <c r="O90" s="557"/>
      <c r="P90" s="557"/>
      <c r="Q90" s="557"/>
      <c r="R90" s="557"/>
      <c r="S90" s="557"/>
      <c r="T90" s="557"/>
      <c r="U90" s="557"/>
      <c r="V90" s="557"/>
      <c r="W90" s="557"/>
      <c r="X90" s="557"/>
      <c r="Y90" s="557"/>
      <c r="Z90" s="557"/>
      <c r="AA90" s="557"/>
      <c r="AB90" s="557"/>
    </row>
    <row r="91" spans="2:28">
      <c r="B91" s="557"/>
      <c r="C91" s="557"/>
      <c r="D91" s="557"/>
      <c r="E91" s="557"/>
      <c r="F91" s="557"/>
      <c r="G91" s="557"/>
      <c r="H91" s="557"/>
      <c r="I91" s="557"/>
      <c r="J91" s="557"/>
      <c r="K91" s="557"/>
      <c r="L91" s="557"/>
      <c r="M91" s="557"/>
      <c r="N91" s="557"/>
      <c r="O91" s="557"/>
      <c r="P91" s="557"/>
      <c r="Q91" s="557"/>
      <c r="R91" s="557"/>
      <c r="S91" s="557"/>
      <c r="T91" s="557"/>
      <c r="U91" s="557"/>
      <c r="V91" s="557"/>
      <c r="W91" s="557"/>
      <c r="X91" s="557"/>
      <c r="Y91" s="557"/>
      <c r="Z91" s="557"/>
      <c r="AA91" s="557"/>
      <c r="AB91" s="557"/>
    </row>
    <row r="92" spans="2:28">
      <c r="B92" s="557"/>
      <c r="C92" s="557"/>
      <c r="D92" s="557"/>
      <c r="E92" s="557"/>
      <c r="F92" s="557"/>
      <c r="G92" s="557"/>
      <c r="H92" s="557"/>
      <c r="I92" s="557"/>
      <c r="J92" s="557"/>
      <c r="K92" s="557"/>
      <c r="L92" s="557"/>
      <c r="M92" s="557"/>
      <c r="N92" s="557"/>
      <c r="O92" s="557"/>
      <c r="P92" s="557"/>
      <c r="Q92" s="557"/>
      <c r="R92" s="557"/>
      <c r="S92" s="557"/>
      <c r="T92" s="557"/>
      <c r="U92" s="557"/>
      <c r="V92" s="557"/>
      <c r="W92" s="557"/>
      <c r="X92" s="557"/>
      <c r="Y92" s="557"/>
      <c r="Z92" s="557"/>
      <c r="AA92" s="557"/>
      <c r="AB92" s="557"/>
    </row>
    <row r="93" spans="2:28">
      <c r="B93" s="557"/>
      <c r="C93" s="557"/>
      <c r="D93" s="557"/>
      <c r="E93" s="557"/>
      <c r="F93" s="557"/>
      <c r="G93" s="557"/>
      <c r="H93" s="557"/>
      <c r="I93" s="557"/>
      <c r="J93" s="557"/>
      <c r="K93" s="557"/>
      <c r="L93" s="557"/>
      <c r="M93" s="557"/>
      <c r="N93" s="557"/>
      <c r="O93" s="557"/>
      <c r="P93" s="557"/>
      <c r="Q93" s="557"/>
      <c r="R93" s="557"/>
      <c r="S93" s="557"/>
      <c r="T93" s="557"/>
      <c r="U93" s="557"/>
      <c r="V93" s="557"/>
      <c r="W93" s="557"/>
      <c r="X93" s="557"/>
      <c r="Y93" s="557"/>
      <c r="Z93" s="557"/>
      <c r="AA93" s="557"/>
      <c r="AB93" s="557"/>
    </row>
    <row r="94" spans="2:28">
      <c r="B94" s="557"/>
      <c r="C94" s="557"/>
      <c r="D94" s="557"/>
      <c r="E94" s="557"/>
      <c r="F94" s="557"/>
      <c r="G94" s="557"/>
      <c r="H94" s="557"/>
      <c r="I94" s="557"/>
      <c r="J94" s="557"/>
      <c r="K94" s="557"/>
      <c r="L94" s="557"/>
      <c r="M94" s="557"/>
      <c r="N94" s="557"/>
      <c r="O94" s="557"/>
      <c r="P94" s="557"/>
      <c r="Q94" s="557"/>
      <c r="R94" s="557"/>
      <c r="S94" s="557"/>
      <c r="T94" s="557"/>
      <c r="U94" s="557"/>
      <c r="V94" s="557"/>
      <c r="W94" s="557"/>
      <c r="X94" s="557"/>
      <c r="Y94" s="557"/>
      <c r="Z94" s="557"/>
      <c r="AA94" s="557"/>
      <c r="AB94" s="557"/>
    </row>
    <row r="95" spans="2:28">
      <c r="B95" s="557"/>
      <c r="C95" s="557"/>
      <c r="D95" s="557"/>
      <c r="E95" s="557"/>
      <c r="F95" s="557"/>
      <c r="G95" s="557"/>
      <c r="H95" s="557"/>
      <c r="I95" s="557"/>
      <c r="J95" s="557"/>
      <c r="K95" s="557"/>
      <c r="L95" s="557"/>
      <c r="M95" s="557"/>
      <c r="N95" s="557"/>
      <c r="O95" s="557"/>
      <c r="P95" s="557"/>
      <c r="Q95" s="557"/>
      <c r="R95" s="557"/>
      <c r="S95" s="557"/>
      <c r="T95" s="557"/>
      <c r="U95" s="557"/>
      <c r="V95" s="557"/>
      <c r="W95" s="557"/>
      <c r="X95" s="557"/>
      <c r="Y95" s="557"/>
      <c r="Z95" s="557"/>
      <c r="AA95" s="557"/>
      <c r="AB95" s="557"/>
    </row>
    <row r="96" spans="2:28">
      <c r="B96" s="557"/>
      <c r="C96" s="557"/>
      <c r="D96" s="557"/>
      <c r="E96" s="557"/>
      <c r="F96" s="557"/>
      <c r="G96" s="557"/>
      <c r="H96" s="557"/>
      <c r="I96" s="557"/>
      <c r="J96" s="557"/>
      <c r="K96" s="557"/>
      <c r="L96" s="557"/>
      <c r="M96" s="557"/>
      <c r="N96" s="557"/>
      <c r="O96" s="557"/>
      <c r="P96" s="557"/>
      <c r="Q96" s="557"/>
      <c r="R96" s="557"/>
      <c r="S96" s="557"/>
      <c r="T96" s="557"/>
      <c r="U96" s="557"/>
      <c r="V96" s="557"/>
      <c r="W96" s="557"/>
      <c r="X96" s="557"/>
      <c r="Y96" s="557"/>
      <c r="Z96" s="557"/>
      <c r="AA96" s="557"/>
      <c r="AB96" s="557"/>
    </row>
    <row r="97" spans="2:28">
      <c r="B97" s="557"/>
      <c r="C97" s="557"/>
      <c r="D97" s="557"/>
      <c r="E97" s="557"/>
      <c r="F97" s="557"/>
      <c r="G97" s="557"/>
      <c r="H97" s="557"/>
      <c r="I97" s="557"/>
      <c r="J97" s="557"/>
      <c r="K97" s="557"/>
      <c r="L97" s="557"/>
      <c r="M97" s="557"/>
      <c r="N97" s="557"/>
      <c r="O97" s="557"/>
      <c r="P97" s="557"/>
      <c r="Q97" s="557"/>
      <c r="R97" s="557"/>
      <c r="S97" s="557"/>
      <c r="T97" s="557"/>
      <c r="U97" s="557"/>
      <c r="V97" s="557"/>
      <c r="W97" s="557"/>
      <c r="X97" s="557"/>
      <c r="Y97" s="557"/>
      <c r="Z97" s="557"/>
      <c r="AA97" s="557"/>
      <c r="AB97" s="557"/>
    </row>
    <row r="98" spans="2:28">
      <c r="B98" s="557"/>
      <c r="C98" s="557"/>
      <c r="D98" s="557"/>
      <c r="E98" s="557"/>
      <c r="F98" s="557"/>
      <c r="G98" s="557"/>
      <c r="H98" s="557"/>
      <c r="I98" s="557"/>
      <c r="J98" s="557"/>
      <c r="K98" s="557"/>
      <c r="L98" s="557"/>
      <c r="M98" s="557"/>
      <c r="N98" s="557"/>
      <c r="O98" s="557"/>
      <c r="P98" s="557"/>
      <c r="Q98" s="557"/>
      <c r="R98" s="557"/>
      <c r="S98" s="557"/>
      <c r="T98" s="557"/>
      <c r="U98" s="557"/>
      <c r="V98" s="557"/>
      <c r="W98" s="557"/>
      <c r="X98" s="557"/>
      <c r="Y98" s="557"/>
      <c r="Z98" s="557"/>
      <c r="AA98" s="557"/>
      <c r="AB98" s="557"/>
    </row>
  </sheetData>
  <mergeCells count="1">
    <mergeCell ref="T6:U6"/>
  </mergeCells>
  <conditionalFormatting sqref="C29:Q31 K34:Q34 C33:Q33 C32:D32 M32:Q32">
    <cfRule type="containsText" dxfId="2756" priority="44" operator="containsText" text="LM">
      <formula>NOT(ISERROR(SEARCH("LM",C29)))</formula>
    </cfRule>
    <cfRule type="containsText" dxfId="2755" priority="45" operator="containsText" text="FM">
      <formula>NOT(ISERROR(SEARCH("FM",C29)))</formula>
    </cfRule>
  </conditionalFormatting>
  <conditionalFormatting sqref="E33:Q33 K34:Q34 M32:Q32">
    <cfRule type="notContainsBlanks" dxfId="2754" priority="43">
      <formula>LEN(TRIM(E32))&gt;0</formula>
    </cfRule>
  </conditionalFormatting>
  <conditionalFormatting sqref="E27:M27">
    <cfRule type="containsText" dxfId="2753" priority="38" operator="containsText" text="x">
      <formula>NOT(ISERROR(SEARCH("x",E27)))</formula>
    </cfRule>
    <cfRule type="containsText" dxfId="2752" priority="39" operator="containsText" text="F">
      <formula>NOT(ISERROR(SEARCH("F",E27)))</formula>
    </cfRule>
    <cfRule type="containsText" dxfId="2751" priority="40" operator="containsText" text="A">
      <formula>NOT(ISERROR(SEARCH("A",E27)))</formula>
    </cfRule>
    <cfRule type="containsText" dxfId="2750" priority="41" operator="containsText" text="S">
      <formula>NOT(ISERROR(SEARCH("S",E27)))</formula>
    </cfRule>
    <cfRule type="containsText" dxfId="2749" priority="42" operator="containsText" text="G">
      <formula>NOT(ISERROR(SEARCH("G",E27)))</formula>
    </cfRule>
  </conditionalFormatting>
  <conditionalFormatting sqref="R27">
    <cfRule type="containsText" dxfId="2748" priority="33" operator="containsText" text="x">
      <formula>NOT(ISERROR(SEARCH("x",R27)))</formula>
    </cfRule>
    <cfRule type="containsText" dxfId="2747" priority="34" operator="containsText" text="F">
      <formula>NOT(ISERROR(SEARCH("F",R27)))</formula>
    </cfRule>
    <cfRule type="containsText" dxfId="2746" priority="35" operator="containsText" text="A">
      <formula>NOT(ISERROR(SEARCH("A",R27)))</formula>
    </cfRule>
    <cfRule type="containsText" dxfId="2745" priority="36" operator="containsText" text="S">
      <formula>NOT(ISERROR(SEARCH("S",R27)))</formula>
    </cfRule>
    <cfRule type="containsText" dxfId="2744" priority="37" operator="containsText" text="G">
      <formula>NOT(ISERROR(SEARCH("G",R27)))</formula>
    </cfRule>
  </conditionalFormatting>
  <conditionalFormatting sqref="E13:L26">
    <cfRule type="containsText" dxfId="2743" priority="24" operator="containsText" text="F">
      <formula>NOT(ISERROR(SEARCH("F",E13)))</formula>
    </cfRule>
    <cfRule type="containsText" dxfId="2742" priority="25" operator="containsText" text="A">
      <formula>NOT(ISERROR(SEARCH("A",E13)))</formula>
    </cfRule>
    <cfRule type="containsText" dxfId="2741" priority="26" operator="containsText" text="S">
      <formula>NOT(ISERROR(SEARCH("S",E13)))</formula>
    </cfRule>
    <cfRule type="containsText" dxfId="2740" priority="27" operator="containsText" text="G">
      <formula>NOT(ISERROR(SEARCH("G",E13)))</formula>
    </cfRule>
    <cfRule type="containsText" dxfId="2739" priority="28" operator="containsText" text="x">
      <formula>NOT(ISERROR(SEARCH("x",E13)))</formula>
    </cfRule>
  </conditionalFormatting>
  <conditionalFormatting sqref="A1:A1048576">
    <cfRule type="beginsWith" dxfId="2738" priority="22" operator="beginsWith" text="s">
      <formula>LEFT(A1,LEN("s"))="s"</formula>
    </cfRule>
    <cfRule type="beginsWith" dxfId="2737" priority="23" operator="beginsWith" text="p">
      <formula>LEFT(A1,LEN("p"))="p"</formula>
    </cfRule>
  </conditionalFormatting>
  <conditionalFormatting sqref="G34:J34">
    <cfRule type="containsText" dxfId="2736" priority="20" operator="containsText" text="LM">
      <formula>NOT(ISERROR(SEARCH("LM",G34)))</formula>
    </cfRule>
    <cfRule type="containsText" dxfId="2735" priority="21" operator="containsText" text="FM">
      <formula>NOT(ISERROR(SEARCH("FM",G34)))</formula>
    </cfRule>
  </conditionalFormatting>
  <conditionalFormatting sqref="F34 I36:J36 C34">
    <cfRule type="containsText" dxfId="2734" priority="18" operator="containsText" text="LM">
      <formula>NOT(ISERROR(SEARCH("LM",C34)))</formula>
    </cfRule>
    <cfRule type="containsText" dxfId="2733" priority="19" operator="containsText" text="FM">
      <formula>NOT(ISERROR(SEARCH("FM",C34)))</formula>
    </cfRule>
  </conditionalFormatting>
  <conditionalFormatting sqref="E36 E38:E39">
    <cfRule type="containsText" dxfId="2732" priority="12" operator="containsText" text="M">
      <formula>NOT(ISERROR(SEARCH("M",E36)))</formula>
    </cfRule>
    <cfRule type="containsText" dxfId="2731" priority="13" operator="containsText" text="F">
      <formula>NOT(ISERROR(SEARCH("F",E36)))</formula>
    </cfRule>
    <cfRule type="containsText" dxfId="2730" priority="14" operator="containsText" text="A">
      <formula>NOT(ISERROR(SEARCH("A",E36)))</formula>
    </cfRule>
    <cfRule type="containsText" dxfId="2729" priority="15" operator="containsText" text="S">
      <formula>NOT(ISERROR(SEARCH("S",E36)))</formula>
    </cfRule>
    <cfRule type="containsText" dxfId="2728" priority="16" operator="containsText" text="G">
      <formula>NOT(ISERROR(SEARCH("G",E36)))</formula>
    </cfRule>
    <cfRule type="containsText" dxfId="2727" priority="17" operator="containsText" text="x">
      <formula>NOT(ISERROR(SEARCH("x",E36)))</formula>
    </cfRule>
  </conditionalFormatting>
  <conditionalFormatting sqref="E35">
    <cfRule type="containsText" dxfId="2726" priority="6" operator="containsText" text="M">
      <formula>NOT(ISERROR(SEARCH("M",E35)))</formula>
    </cfRule>
    <cfRule type="containsText" dxfId="2725" priority="7" operator="containsText" text="F">
      <formula>NOT(ISERROR(SEARCH("F",E35)))</formula>
    </cfRule>
    <cfRule type="containsText" dxfId="2724" priority="8" operator="containsText" text="A">
      <formula>NOT(ISERROR(SEARCH("A",E35)))</formula>
    </cfRule>
    <cfRule type="containsText" dxfId="2723" priority="9" operator="containsText" text="S">
      <formula>NOT(ISERROR(SEARCH("S",E35)))</formula>
    </cfRule>
    <cfRule type="containsText" dxfId="2722" priority="10" operator="containsText" text="G">
      <formula>NOT(ISERROR(SEARCH("G",E35)))</formula>
    </cfRule>
    <cfRule type="containsText" dxfId="2721" priority="11" operator="containsText" text="x">
      <formula>NOT(ISERROR(SEARCH("x",E35)))</formula>
    </cfRule>
  </conditionalFormatting>
  <conditionalFormatting sqref="E32:F32 H32:L32">
    <cfRule type="containsText" dxfId="2720" priority="4" operator="containsText" text="LM">
      <formula>NOT(ISERROR(SEARCH("LM",E32)))</formula>
    </cfRule>
    <cfRule type="containsText" dxfId="2719" priority="5" operator="containsText" text="FM">
      <formula>NOT(ISERROR(SEARCH("FM",E32)))</formula>
    </cfRule>
  </conditionalFormatting>
  <conditionalFormatting sqref="L32">
    <cfRule type="containsText" dxfId="2718" priority="2" operator="containsText" text="LM">
      <formula>NOT(ISERROR(SEARCH("LM",L32)))</formula>
    </cfRule>
    <cfRule type="containsText" dxfId="2717" priority="3" operator="containsText" text="FM">
      <formula>NOT(ISERROR(SEARCH("FM",L32)))</formula>
    </cfRule>
  </conditionalFormatting>
  <conditionalFormatting sqref="E32:F32 H32:L32">
    <cfRule type="notContainsBlanks" dxfId="2716" priority="1">
      <formula>LEN(TRIM(E32))&gt;0</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G92"/>
  <sheetViews>
    <sheetView zoomScale="80" zoomScaleNormal="80" workbookViewId="0">
      <pane xSplit="3" ySplit="7" topLeftCell="D8" activePane="bottomRight" state="frozen"/>
      <selection pane="topRight" activeCell="C1" sqref="C1"/>
      <selection pane="bottomLeft" activeCell="A8" sqref="A8"/>
      <selection pane="bottomRight" activeCell="C11" sqref="C11"/>
    </sheetView>
  </sheetViews>
  <sheetFormatPr defaultColWidth="8.6640625" defaultRowHeight="14.4"/>
  <cols>
    <col min="1" max="1" width="2.6640625" style="20" customWidth="1"/>
    <col min="2" max="2" width="44.33203125" style="20" customWidth="1"/>
    <col min="3" max="11" width="15.6640625" style="20" customWidth="1"/>
    <col min="12" max="12" width="18" style="20" customWidth="1"/>
    <col min="13" max="14" width="10.33203125" customWidth="1"/>
    <col min="15" max="15" width="8" style="60" customWidth="1"/>
    <col min="16" max="16" width="7.88671875" style="60" customWidth="1"/>
    <col min="17" max="18" width="7.6640625" style="60" customWidth="1"/>
    <col min="19" max="19" width="48" style="20" customWidth="1"/>
    <col min="20" max="20" width="34.33203125" style="20" customWidth="1"/>
    <col min="21" max="21" width="50.44140625" style="286" customWidth="1"/>
    <col min="22" max="22" width="49" style="20" customWidth="1"/>
    <col min="23" max="23" width="25.6640625" style="20" customWidth="1"/>
    <col min="24" max="24" width="88.6640625" style="20" customWidth="1"/>
    <col min="25" max="26" width="20.6640625" style="20" customWidth="1"/>
    <col min="27" max="27" width="64.33203125" style="20" hidden="1" customWidth="1"/>
    <col min="28" max="16384" width="8.6640625" style="20"/>
  </cols>
  <sheetData>
    <row r="1" spans="1:33" ht="18">
      <c r="B1" s="15" t="s">
        <v>268</v>
      </c>
      <c r="C1" s="16"/>
      <c r="D1" s="17"/>
      <c r="E1" s="18"/>
      <c r="F1" s="19"/>
      <c r="G1" s="19"/>
      <c r="H1" s="19"/>
      <c r="I1" s="19"/>
      <c r="J1" s="19"/>
      <c r="K1" s="19"/>
      <c r="L1" s="19"/>
      <c r="M1" s="278"/>
      <c r="N1" s="278"/>
      <c r="O1" s="102"/>
      <c r="P1" s="102"/>
      <c r="Q1" s="19"/>
      <c r="R1" s="19"/>
      <c r="S1" s="102"/>
      <c r="T1" s="19"/>
      <c r="U1" s="19"/>
    </row>
    <row r="2" spans="1:33">
      <c r="B2" s="21" t="s">
        <v>266</v>
      </c>
      <c r="D2" s="17" t="s">
        <v>2391</v>
      </c>
      <c r="E2" s="18"/>
      <c r="F2" s="19"/>
      <c r="G2" s="19"/>
      <c r="H2" s="19"/>
      <c r="I2" s="19"/>
      <c r="J2" s="19"/>
      <c r="K2" s="19"/>
      <c r="L2" s="19"/>
      <c r="M2" s="50"/>
      <c r="N2" s="50"/>
      <c r="O2" s="53"/>
      <c r="P2" s="53"/>
      <c r="Q2" s="19"/>
      <c r="R2" s="19"/>
      <c r="S2" s="53"/>
      <c r="T2" s="19"/>
      <c r="U2" s="19"/>
    </row>
    <row r="3" spans="1:33">
      <c r="B3" s="17" t="s">
        <v>267</v>
      </c>
      <c r="D3" s="17" t="s">
        <v>269</v>
      </c>
      <c r="E3" s="18"/>
      <c r="F3" s="19"/>
      <c r="G3" s="19"/>
      <c r="H3" s="19"/>
      <c r="I3" s="19"/>
      <c r="J3" s="19"/>
      <c r="K3" s="19"/>
      <c r="L3" s="19"/>
      <c r="M3" s="225"/>
      <c r="N3" s="225"/>
      <c r="O3" s="36"/>
      <c r="P3" s="36"/>
      <c r="Q3" s="19"/>
      <c r="R3" s="19"/>
      <c r="S3" s="36"/>
      <c r="T3" s="19"/>
      <c r="U3" s="19"/>
    </row>
    <row r="4" spans="1:33">
      <c r="B4" s="22"/>
      <c r="C4" s="23" t="s">
        <v>31</v>
      </c>
      <c r="D4" s="24" t="s">
        <v>38</v>
      </c>
      <c r="E4" s="24"/>
      <c r="F4" s="25"/>
      <c r="G4" s="26" t="s">
        <v>40</v>
      </c>
      <c r="H4" s="27"/>
      <c r="I4" s="27"/>
      <c r="J4" s="27"/>
      <c r="K4" s="26"/>
      <c r="L4" s="26"/>
      <c r="M4" s="50"/>
      <c r="N4" s="50"/>
      <c r="O4" s="53"/>
      <c r="P4" s="53"/>
      <c r="Q4" s="17"/>
      <c r="R4" s="17"/>
      <c r="S4" s="53"/>
      <c r="T4" s="17"/>
      <c r="U4" s="17"/>
      <c r="V4" s="17"/>
      <c r="W4" s="17"/>
      <c r="X4" s="21"/>
    </row>
    <row r="5" spans="1:33">
      <c r="B5" s="28"/>
      <c r="C5" s="29" t="s">
        <v>270</v>
      </c>
      <c r="D5" s="30" t="s">
        <v>271</v>
      </c>
      <c r="E5" s="30"/>
      <c r="F5" s="25"/>
      <c r="G5" s="26" t="s">
        <v>272</v>
      </c>
      <c r="H5" s="27"/>
      <c r="I5" s="27"/>
      <c r="J5" s="27"/>
      <c r="K5" s="31"/>
      <c r="L5" s="31"/>
      <c r="M5" s="50"/>
      <c r="N5" s="50"/>
      <c r="O5" s="53"/>
      <c r="P5" s="53"/>
      <c r="Q5" s="19"/>
      <c r="R5" s="19"/>
      <c r="S5" s="53"/>
      <c r="T5" s="19"/>
      <c r="U5" s="19"/>
      <c r="V5" s="28"/>
      <c r="W5" s="17"/>
      <c r="X5" s="21"/>
      <c r="Y5" s="28"/>
    </row>
    <row r="6" spans="1:33" s="38" customFormat="1">
      <c r="B6" s="32"/>
      <c r="C6" s="1" t="s">
        <v>70</v>
      </c>
      <c r="D6" s="33" t="s">
        <v>71</v>
      </c>
      <c r="E6" s="33" t="s">
        <v>72</v>
      </c>
      <c r="F6" s="33" t="s">
        <v>73</v>
      </c>
      <c r="G6" s="34" t="s">
        <v>74</v>
      </c>
      <c r="H6" s="34" t="s">
        <v>75</v>
      </c>
      <c r="I6" s="34" t="s">
        <v>76</v>
      </c>
      <c r="J6" s="34" t="s">
        <v>77</v>
      </c>
      <c r="K6" s="34" t="s">
        <v>78</v>
      </c>
      <c r="L6" s="35" t="s">
        <v>79</v>
      </c>
      <c r="M6" s="225"/>
      <c r="N6" s="225"/>
      <c r="O6" s="36"/>
      <c r="P6" s="36"/>
      <c r="Q6" s="36"/>
      <c r="R6" s="36"/>
      <c r="S6" s="36"/>
      <c r="T6" s="36"/>
      <c r="U6" s="36"/>
      <c r="V6" s="37"/>
      <c r="W6" s="37"/>
      <c r="X6" s="37"/>
    </row>
    <row r="7" spans="1:33" s="38" customFormat="1" ht="87" customHeight="1">
      <c r="B7" s="39" t="s">
        <v>273</v>
      </c>
      <c r="C7" s="40" t="s">
        <v>274</v>
      </c>
      <c r="D7" s="40" t="s">
        <v>275</v>
      </c>
      <c r="E7" s="40" t="s">
        <v>276</v>
      </c>
      <c r="F7" s="40" t="s">
        <v>277</v>
      </c>
      <c r="G7" s="40" t="s">
        <v>278</v>
      </c>
      <c r="H7" s="40" t="s">
        <v>279</v>
      </c>
      <c r="I7" s="40" t="s">
        <v>280</v>
      </c>
      <c r="J7" s="40" t="s">
        <v>281</v>
      </c>
      <c r="K7" s="40" t="s">
        <v>282</v>
      </c>
      <c r="L7" s="40" t="s">
        <v>283</v>
      </c>
      <c r="M7" s="225"/>
      <c r="N7" s="225"/>
      <c r="O7" s="36"/>
      <c r="P7" s="36"/>
      <c r="Q7" s="36"/>
      <c r="R7" s="36"/>
      <c r="S7" s="36"/>
      <c r="T7" s="36"/>
      <c r="U7" s="36"/>
    </row>
    <row r="8" spans="1:33" s="61" customFormat="1" ht="59.4" customHeight="1">
      <c r="A8" s="38"/>
      <c r="B8" s="78" t="s">
        <v>2377</v>
      </c>
      <c r="C8" s="41"/>
      <c r="D8" s="41"/>
      <c r="E8" s="41"/>
      <c r="F8" s="41"/>
      <c r="G8" s="41"/>
      <c r="H8" s="41"/>
      <c r="I8" s="41"/>
      <c r="J8" s="41"/>
      <c r="K8" s="41"/>
      <c r="L8" s="41"/>
      <c r="M8" s="42"/>
      <c r="N8" s="42"/>
      <c r="O8" s="225"/>
      <c r="P8" s="225"/>
      <c r="Q8" s="105"/>
      <c r="R8" s="36"/>
      <c r="S8" s="403"/>
      <c r="T8" s="403"/>
      <c r="U8" s="36"/>
      <c r="V8" s="36"/>
    </row>
    <row r="9" spans="1:33" s="38" customFormat="1" ht="110.4" customHeight="1">
      <c r="B9" s="32" t="s">
        <v>284</v>
      </c>
      <c r="C9" s="41" t="s">
        <v>285</v>
      </c>
      <c r="D9" s="41" t="s">
        <v>286</v>
      </c>
      <c r="E9" s="41" t="s">
        <v>287</v>
      </c>
      <c r="F9" s="41" t="s">
        <v>288</v>
      </c>
      <c r="G9" s="41" t="s">
        <v>289</v>
      </c>
      <c r="H9" s="41" t="s">
        <v>290</v>
      </c>
      <c r="I9" s="41" t="s">
        <v>291</v>
      </c>
      <c r="J9" s="41" t="s">
        <v>292</v>
      </c>
      <c r="K9" s="41" t="s">
        <v>293</v>
      </c>
      <c r="L9" s="41" t="s">
        <v>294</v>
      </c>
      <c r="M9" s="228"/>
      <c r="N9" s="228"/>
      <c r="O9" s="42"/>
      <c r="P9" s="42"/>
      <c r="Q9" s="42"/>
      <c r="R9" s="42"/>
      <c r="S9" s="42"/>
      <c r="T9" s="42"/>
      <c r="U9" s="42"/>
    </row>
    <row r="10" spans="1:33" s="38" customFormat="1" ht="238.95" customHeight="1">
      <c r="B10" s="32" t="s">
        <v>45</v>
      </c>
      <c r="C10" s="41" t="s">
        <v>295</v>
      </c>
      <c r="D10" s="41" t="s">
        <v>296</v>
      </c>
      <c r="E10" s="41" t="s">
        <v>297</v>
      </c>
      <c r="F10" s="41" t="s">
        <v>298</v>
      </c>
      <c r="G10" s="41" t="s">
        <v>299</v>
      </c>
      <c r="H10" s="41" t="s">
        <v>300</v>
      </c>
      <c r="I10" s="41" t="s">
        <v>301</v>
      </c>
      <c r="J10" s="41" t="s">
        <v>302</v>
      </c>
      <c r="K10" s="41" t="s">
        <v>303</v>
      </c>
      <c r="L10" s="41" t="s">
        <v>304</v>
      </c>
      <c r="M10" s="226"/>
      <c r="N10" s="226"/>
      <c r="O10" s="70"/>
      <c r="P10" s="70"/>
      <c r="Q10" s="42"/>
      <c r="R10" s="42"/>
      <c r="S10" s="70"/>
      <c r="T10" s="42"/>
      <c r="U10" s="42"/>
    </row>
    <row r="11" spans="1:33" s="38" customFormat="1" ht="110.4">
      <c r="B11" s="32" t="s">
        <v>305</v>
      </c>
      <c r="C11" s="117"/>
      <c r="D11" s="45" t="s">
        <v>306</v>
      </c>
      <c r="E11" s="45" t="s">
        <v>1266</v>
      </c>
      <c r="F11" s="45" t="s">
        <v>307</v>
      </c>
      <c r="G11" s="45" t="s">
        <v>1267</v>
      </c>
      <c r="H11" s="45" t="s">
        <v>1268</v>
      </c>
      <c r="I11" s="45" t="s">
        <v>1269</v>
      </c>
      <c r="J11" s="45" t="s">
        <v>1270</v>
      </c>
      <c r="K11" s="45" t="s">
        <v>308</v>
      </c>
      <c r="L11" s="46" t="s">
        <v>1271</v>
      </c>
      <c r="M11" s="281"/>
      <c r="N11" s="281"/>
      <c r="O11" s="91"/>
      <c r="P11" s="91"/>
      <c r="Q11" s="36"/>
      <c r="R11" s="36"/>
      <c r="S11" s="91"/>
      <c r="T11" s="36"/>
      <c r="U11" s="36"/>
    </row>
    <row r="12" spans="1:33" s="38" customFormat="1" ht="55.2" hidden="1">
      <c r="B12" s="47" t="s">
        <v>43</v>
      </c>
      <c r="C12" s="45"/>
      <c r="D12" s="45" t="s">
        <v>309</v>
      </c>
      <c r="E12" s="45" t="s">
        <v>310</v>
      </c>
      <c r="F12" s="45" t="s">
        <v>311</v>
      </c>
      <c r="G12" s="45" t="s">
        <v>312</v>
      </c>
      <c r="H12" s="45" t="s">
        <v>313</v>
      </c>
      <c r="I12" s="45" t="s">
        <v>314</v>
      </c>
      <c r="J12" s="45" t="s">
        <v>315</v>
      </c>
      <c r="K12" s="45" t="s">
        <v>316</v>
      </c>
      <c r="L12" s="46" t="s">
        <v>317</v>
      </c>
      <c r="M12" s="279"/>
      <c r="N12" s="279"/>
      <c r="O12" s="275"/>
      <c r="P12" s="275"/>
      <c r="Q12" s="36"/>
      <c r="R12" s="36"/>
      <c r="S12" s="275"/>
      <c r="T12" s="36"/>
      <c r="U12" s="36"/>
    </row>
    <row r="13" spans="1:33" ht="50.4" customHeight="1">
      <c r="B13" s="274" t="s">
        <v>1230</v>
      </c>
      <c r="C13" s="486"/>
      <c r="D13" s="486"/>
      <c r="E13" s="486" t="s">
        <v>1171</v>
      </c>
      <c r="F13" s="486"/>
      <c r="G13" s="486" t="s">
        <v>1683</v>
      </c>
      <c r="H13" s="486" t="s">
        <v>1684</v>
      </c>
      <c r="I13" s="486" t="s">
        <v>1257</v>
      </c>
      <c r="J13" s="486" t="s">
        <v>1172</v>
      </c>
      <c r="K13" s="486" t="s">
        <v>1685</v>
      </c>
      <c r="L13" s="486"/>
      <c r="O13" s="240"/>
      <c r="P13" s="240"/>
      <c r="Q13" s="718"/>
      <c r="R13" s="732"/>
      <c r="S13" s="355"/>
      <c r="T13" s="355"/>
      <c r="U13" s="292"/>
      <c r="V13"/>
      <c r="W13"/>
      <c r="X13"/>
      <c r="Y13"/>
      <c r="Z13"/>
      <c r="AA13"/>
      <c r="AB13"/>
      <c r="AC13"/>
      <c r="AD13"/>
      <c r="AE13"/>
      <c r="AF13"/>
      <c r="AG13"/>
    </row>
    <row r="14" spans="1:33">
      <c r="B14" s="301" t="s">
        <v>1223</v>
      </c>
      <c r="C14" s="827"/>
      <c r="D14" s="827"/>
      <c r="E14" s="1078"/>
      <c r="F14" s="704"/>
      <c r="G14" s="827"/>
      <c r="H14" s="827"/>
      <c r="I14" s="1078"/>
      <c r="J14" s="827"/>
      <c r="K14" s="827"/>
      <c r="L14" s="827"/>
      <c r="Q14" s="718"/>
      <c r="R14" s="732"/>
      <c r="S14" s="355"/>
      <c r="T14" s="355"/>
      <c r="V14"/>
      <c r="W14"/>
      <c r="X14"/>
      <c r="Y14"/>
      <c r="Z14"/>
      <c r="AA14"/>
      <c r="AB14"/>
      <c r="AC14"/>
      <c r="AD14"/>
      <c r="AE14"/>
      <c r="AF14"/>
      <c r="AG14"/>
    </row>
    <row r="15" spans="1:33" s="224" customFormat="1" ht="29.4" customHeight="1">
      <c r="B15" s="224" t="s">
        <v>264</v>
      </c>
      <c r="C15" s="1194" t="s">
        <v>70</v>
      </c>
      <c r="D15" s="2" t="s">
        <v>71</v>
      </c>
      <c r="E15" s="2" t="s">
        <v>72</v>
      </c>
      <c r="F15" s="2" t="s">
        <v>73</v>
      </c>
      <c r="G15" s="2" t="s">
        <v>74</v>
      </c>
      <c r="H15" s="2" t="s">
        <v>75</v>
      </c>
      <c r="I15" s="2" t="s">
        <v>76</v>
      </c>
      <c r="J15" s="2" t="s">
        <v>77</v>
      </c>
      <c r="K15" s="2" t="s">
        <v>78</v>
      </c>
      <c r="L15" s="2" t="s">
        <v>79</v>
      </c>
      <c r="M15" s="283" t="s">
        <v>1217</v>
      </c>
      <c r="N15" s="283" t="s">
        <v>1218</v>
      </c>
      <c r="O15" s="283" t="s">
        <v>1219</v>
      </c>
      <c r="P15" s="283" t="s">
        <v>1220</v>
      </c>
      <c r="Q15" s="427" t="s">
        <v>1671</v>
      </c>
      <c r="R15" s="427" t="s">
        <v>1674</v>
      </c>
      <c r="S15" s="369" t="s">
        <v>1252</v>
      </c>
      <c r="T15" s="372" t="s">
        <v>1677</v>
      </c>
    </row>
    <row r="16" spans="1:33">
      <c r="A16" s="884" t="s">
        <v>1372</v>
      </c>
      <c r="B16" s="234" t="s">
        <v>1733</v>
      </c>
      <c r="C16" s="1064" t="s">
        <v>1231</v>
      </c>
      <c r="D16" s="1064" t="s">
        <v>1231</v>
      </c>
      <c r="E16" s="661"/>
      <c r="F16" s="661"/>
      <c r="G16" s="791" t="s">
        <v>1681</v>
      </c>
      <c r="H16" s="791" t="s">
        <v>1681</v>
      </c>
      <c r="I16" s="661"/>
      <c r="J16" s="791" t="s">
        <v>1681</v>
      </c>
      <c r="K16" s="1064" t="s">
        <v>1231</v>
      </c>
      <c r="L16" s="966"/>
      <c r="M16" s="875"/>
      <c r="N16" s="871"/>
      <c r="O16" s="663"/>
      <c r="P16" s="667"/>
      <c r="Q16" s="710"/>
      <c r="R16" s="423"/>
      <c r="S16" s="968"/>
      <c r="T16" s="729" t="s">
        <v>1371</v>
      </c>
      <c r="U16"/>
      <c r="V16"/>
      <c r="W16"/>
      <c r="X16"/>
      <c r="Y16"/>
      <c r="Z16"/>
      <c r="AA16"/>
      <c r="AB16"/>
      <c r="AC16"/>
      <c r="AD16"/>
      <c r="AE16"/>
    </row>
    <row r="17" spans="1:33">
      <c r="A17" s="1102" t="s">
        <v>1886</v>
      </c>
      <c r="B17" s="234" t="s">
        <v>1095</v>
      </c>
      <c r="C17" s="1064" t="s">
        <v>1231</v>
      </c>
      <c r="D17" s="1064" t="s">
        <v>1231</v>
      </c>
      <c r="E17" s="661"/>
      <c r="F17" s="661"/>
      <c r="G17" s="661" t="s">
        <v>1231</v>
      </c>
      <c r="H17" s="661" t="s">
        <v>1231</v>
      </c>
      <c r="I17" s="867"/>
      <c r="J17" s="1064" t="s">
        <v>1231</v>
      </c>
      <c r="K17" s="1064" t="s">
        <v>1231</v>
      </c>
      <c r="L17" s="1079" t="s">
        <v>1231</v>
      </c>
      <c r="M17" s="662"/>
      <c r="N17" s="832"/>
      <c r="O17" s="663"/>
      <c r="P17" s="833"/>
      <c r="Q17" s="710"/>
      <c r="R17" s="423"/>
      <c r="S17" s="968"/>
      <c r="T17" s="730"/>
      <c r="U17"/>
      <c r="V17"/>
      <c r="W17"/>
      <c r="X17"/>
      <c r="Y17"/>
      <c r="Z17"/>
      <c r="AA17"/>
      <c r="AB17"/>
      <c r="AC17"/>
      <c r="AD17"/>
      <c r="AE17"/>
    </row>
    <row r="18" spans="1:33">
      <c r="A18" s="1102" t="s">
        <v>1372</v>
      </c>
      <c r="B18" s="234" t="s">
        <v>2009</v>
      </c>
      <c r="C18" s="1202"/>
      <c r="D18" s="966" t="s">
        <v>1231</v>
      </c>
      <c r="E18" s="966"/>
      <c r="F18" s="966"/>
      <c r="G18" s="966"/>
      <c r="H18" s="966"/>
      <c r="I18" s="966"/>
      <c r="J18" s="966"/>
      <c r="K18" s="966"/>
      <c r="L18" s="867"/>
      <c r="M18" s="969"/>
      <c r="N18" s="969"/>
      <c r="O18" s="970"/>
      <c r="P18" s="971"/>
      <c r="Q18" s="972"/>
      <c r="R18" s="972"/>
      <c r="S18" s="968"/>
      <c r="T18" s="730"/>
      <c r="U18"/>
      <c r="V18"/>
      <c r="W18"/>
      <c r="X18"/>
      <c r="Y18"/>
      <c r="Z18"/>
      <c r="AA18"/>
      <c r="AB18"/>
      <c r="AC18"/>
      <c r="AD18"/>
      <c r="AE18"/>
    </row>
    <row r="19" spans="1:33">
      <c r="A19" s="884" t="s">
        <v>1372</v>
      </c>
      <c r="B19" s="234" t="s">
        <v>1867</v>
      </c>
      <c r="C19" s="1203"/>
      <c r="D19" s="661"/>
      <c r="E19" s="826" t="s">
        <v>1231</v>
      </c>
      <c r="F19" s="661"/>
      <c r="G19" s="661"/>
      <c r="H19" s="661"/>
      <c r="I19" s="661"/>
      <c r="J19" s="661"/>
      <c r="K19" s="661"/>
      <c r="L19" s="661"/>
      <c r="M19" s="664"/>
      <c r="N19" s="664"/>
      <c r="O19" s="665"/>
      <c r="P19" s="665"/>
      <c r="Q19" s="710" t="s">
        <v>15</v>
      </c>
      <c r="R19" s="423"/>
      <c r="S19" s="807"/>
      <c r="T19" s="730"/>
      <c r="U19"/>
      <c r="V19"/>
      <c r="W19"/>
      <c r="X19"/>
      <c r="Y19"/>
      <c r="Z19"/>
      <c r="AA19"/>
      <c r="AB19"/>
      <c r="AC19"/>
      <c r="AD19"/>
      <c r="AE19"/>
    </row>
    <row r="20" spans="1:33">
      <c r="A20" s="884" t="s">
        <v>1372</v>
      </c>
      <c r="B20" s="234" t="s">
        <v>1880</v>
      </c>
      <c r="C20" s="1203"/>
      <c r="D20" s="661"/>
      <c r="E20" s="966" t="s">
        <v>1231</v>
      </c>
      <c r="F20" s="661"/>
      <c r="G20" s="661"/>
      <c r="H20" s="661"/>
      <c r="I20" s="661"/>
      <c r="J20" s="661"/>
      <c r="K20" s="661"/>
      <c r="L20" s="661"/>
      <c r="M20" s="875"/>
      <c r="N20" s="882"/>
      <c r="O20" s="834"/>
      <c r="P20" s="834"/>
      <c r="Q20" s="710" t="s">
        <v>15</v>
      </c>
      <c r="R20" s="423"/>
      <c r="S20" s="731"/>
      <c r="T20" s="730"/>
      <c r="U20"/>
      <c r="V20"/>
      <c r="W20"/>
      <c r="X20"/>
      <c r="Y20"/>
      <c r="Z20"/>
      <c r="AA20"/>
      <c r="AB20"/>
      <c r="AC20"/>
      <c r="AD20"/>
      <c r="AE20"/>
    </row>
    <row r="21" spans="1:33">
      <c r="A21" s="1102" t="s">
        <v>1886</v>
      </c>
      <c r="B21" s="234" t="s">
        <v>1821</v>
      </c>
      <c r="C21" s="1203"/>
      <c r="D21" s="661"/>
      <c r="E21" s="966" t="s">
        <v>1231</v>
      </c>
      <c r="F21" s="661"/>
      <c r="G21" s="661"/>
      <c r="H21" s="661"/>
      <c r="I21" s="661"/>
      <c r="J21" s="661"/>
      <c r="K21" s="661"/>
      <c r="L21" s="661"/>
      <c r="M21" s="664"/>
      <c r="N21" s="869"/>
      <c r="O21" s="665"/>
      <c r="P21" s="665"/>
      <c r="Q21" s="710" t="s">
        <v>15</v>
      </c>
      <c r="R21" s="423"/>
      <c r="S21" s="807"/>
      <c r="T21" s="730"/>
      <c r="U21"/>
      <c r="V21"/>
      <c r="W21"/>
      <c r="X21"/>
      <c r="Y21"/>
      <c r="Z21"/>
      <c r="AA21"/>
      <c r="AB21"/>
      <c r="AC21"/>
      <c r="AD21"/>
      <c r="AE21"/>
    </row>
    <row r="22" spans="1:33">
      <c r="A22" s="1102" t="s">
        <v>1372</v>
      </c>
      <c r="B22" s="234" t="s">
        <v>2006</v>
      </c>
      <c r="C22" s="1202"/>
      <c r="D22" s="966"/>
      <c r="E22" s="966"/>
      <c r="F22" s="966"/>
      <c r="G22" s="966"/>
      <c r="H22" s="966"/>
      <c r="I22" s="966"/>
      <c r="J22" s="966"/>
      <c r="K22" s="966"/>
      <c r="L22" s="661"/>
      <c r="M22" s="969"/>
      <c r="N22" s="973"/>
      <c r="O22" s="970"/>
      <c r="P22" s="970"/>
      <c r="Q22" s="972"/>
      <c r="R22" s="972"/>
      <c r="S22" s="967"/>
      <c r="T22" s="730"/>
      <c r="U22"/>
      <c r="V22"/>
      <c r="W22"/>
      <c r="X22"/>
      <c r="Y22"/>
      <c r="Z22"/>
      <c r="AA22"/>
      <c r="AB22"/>
      <c r="AC22"/>
      <c r="AD22"/>
      <c r="AE22"/>
    </row>
    <row r="23" spans="1:33">
      <c r="A23" s="1102" t="s">
        <v>1886</v>
      </c>
      <c r="B23" s="234" t="s">
        <v>1868</v>
      </c>
      <c r="C23" s="1203"/>
      <c r="D23" s="661"/>
      <c r="E23" s="661"/>
      <c r="F23" s="1064" t="s">
        <v>1231</v>
      </c>
      <c r="G23" s="661"/>
      <c r="H23" s="661"/>
      <c r="I23" s="661"/>
      <c r="J23" s="661"/>
      <c r="K23" s="1064" t="s">
        <v>1231</v>
      </c>
      <c r="L23" s="661"/>
      <c r="M23" s="835"/>
      <c r="N23" s="836"/>
      <c r="O23" s="837"/>
      <c r="P23" s="665"/>
      <c r="Q23" s="710"/>
      <c r="R23" s="423"/>
      <c r="S23" s="830"/>
      <c r="T23" s="730"/>
      <c r="U23"/>
      <c r="V23"/>
      <c r="W23"/>
      <c r="X23"/>
      <c r="Y23"/>
      <c r="Z23"/>
      <c r="AA23"/>
      <c r="AB23"/>
      <c r="AC23"/>
      <c r="AD23"/>
      <c r="AE23"/>
    </row>
    <row r="24" spans="1:33">
      <c r="A24" s="1102" t="s">
        <v>1886</v>
      </c>
      <c r="B24" s="234" t="s">
        <v>1869</v>
      </c>
      <c r="C24" s="1203"/>
      <c r="D24" s="661"/>
      <c r="E24" s="661"/>
      <c r="F24" s="661"/>
      <c r="G24" s="1064" t="s">
        <v>1231</v>
      </c>
      <c r="H24" s="1064" t="s">
        <v>1231</v>
      </c>
      <c r="I24" s="661"/>
      <c r="J24" s="1064" t="s">
        <v>1231</v>
      </c>
      <c r="K24" s="661"/>
      <c r="L24" s="661"/>
      <c r="M24" s="991">
        <f>DAR!K17</f>
        <v>0</v>
      </c>
      <c r="N24" s="991">
        <f>DAR!L17</f>
        <v>0</v>
      </c>
      <c r="O24" s="985">
        <f>DAR!M17</f>
        <v>0</v>
      </c>
      <c r="P24" s="985">
        <f>DAR!N17</f>
        <v>0</v>
      </c>
      <c r="Q24" s="710" t="s">
        <v>28</v>
      </c>
      <c r="R24" s="423"/>
      <c r="S24" s="731"/>
      <c r="T24" s="730"/>
      <c r="U24"/>
      <c r="V24"/>
      <c r="W24"/>
      <c r="X24"/>
      <c r="Y24"/>
      <c r="Z24"/>
      <c r="AA24"/>
      <c r="AB24"/>
      <c r="AC24"/>
      <c r="AD24"/>
      <c r="AE24"/>
    </row>
    <row r="25" spans="1:33">
      <c r="A25" s="1102" t="s">
        <v>1886</v>
      </c>
      <c r="B25" s="234" t="s">
        <v>1870</v>
      </c>
      <c r="C25" s="1203"/>
      <c r="D25" s="661"/>
      <c r="E25" s="661"/>
      <c r="F25" s="661"/>
      <c r="G25" s="661"/>
      <c r="H25" s="661"/>
      <c r="I25" s="966" t="s">
        <v>1231</v>
      </c>
      <c r="J25" s="661"/>
      <c r="K25" s="661"/>
      <c r="L25" s="661"/>
      <c r="M25" s="666"/>
      <c r="N25" s="831"/>
      <c r="O25" s="665"/>
      <c r="P25" s="665"/>
      <c r="Q25" s="710"/>
      <c r="R25" s="423"/>
      <c r="S25" s="731"/>
      <c r="T25" s="730"/>
      <c r="U25"/>
      <c r="V25"/>
      <c r="W25"/>
      <c r="X25"/>
      <c r="Y25"/>
      <c r="Z25"/>
      <c r="AA25"/>
      <c r="AB25"/>
      <c r="AC25"/>
      <c r="AD25"/>
      <c r="AE25"/>
    </row>
    <row r="26" spans="1:33">
      <c r="A26" s="702" t="s">
        <v>1373</v>
      </c>
      <c r="B26" s="234" t="s">
        <v>1876</v>
      </c>
      <c r="C26" s="1204"/>
      <c r="D26" s="867"/>
      <c r="E26" s="867"/>
      <c r="F26" s="867"/>
      <c r="G26" s="867"/>
      <c r="H26" s="867"/>
      <c r="I26" s="867"/>
      <c r="J26" s="867"/>
      <c r="K26" s="867" t="s">
        <v>1231</v>
      </c>
      <c r="L26" s="661"/>
      <c r="M26" s="875"/>
      <c r="N26" s="871"/>
      <c r="O26" s="876"/>
      <c r="P26" s="876"/>
      <c r="Q26" s="877"/>
      <c r="R26" s="877"/>
      <c r="S26" s="873"/>
      <c r="T26" s="730"/>
      <c r="U26"/>
      <c r="V26"/>
      <c r="W26"/>
      <c r="X26"/>
      <c r="Y26"/>
      <c r="Z26"/>
      <c r="AA26"/>
      <c r="AB26"/>
      <c r="AC26"/>
      <c r="AD26"/>
      <c r="AE26"/>
    </row>
    <row r="27" spans="1:33">
      <c r="A27" s="392" t="s">
        <v>1373</v>
      </c>
      <c r="B27" s="234" t="s">
        <v>1769</v>
      </c>
      <c r="C27" s="1203"/>
      <c r="D27" s="661"/>
      <c r="E27" s="661"/>
      <c r="F27" s="661"/>
      <c r="G27" s="791" t="s">
        <v>1681</v>
      </c>
      <c r="H27" s="661"/>
      <c r="I27" s="661"/>
      <c r="J27" s="661"/>
      <c r="K27" s="661"/>
      <c r="L27" s="791" t="s">
        <v>1681</v>
      </c>
      <c r="M27" s="664"/>
      <c r="N27" s="664"/>
      <c r="O27" s="665"/>
      <c r="P27" s="665"/>
      <c r="Q27" s="710"/>
      <c r="R27" s="423" t="s">
        <v>20</v>
      </c>
      <c r="S27" s="731"/>
      <c r="T27" s="730"/>
      <c r="U27"/>
      <c r="V27"/>
      <c r="W27"/>
      <c r="X27"/>
      <c r="Y27"/>
      <c r="Z27"/>
      <c r="AA27"/>
      <c r="AB27"/>
      <c r="AC27"/>
      <c r="AD27"/>
      <c r="AE27"/>
    </row>
    <row r="28" spans="1:33">
      <c r="A28" s="392" t="s">
        <v>1373</v>
      </c>
      <c r="B28" s="234" t="s">
        <v>1771</v>
      </c>
      <c r="C28" s="1203"/>
      <c r="D28" s="661"/>
      <c r="E28" s="661"/>
      <c r="F28" s="661"/>
      <c r="G28" s="791" t="s">
        <v>1231</v>
      </c>
      <c r="H28" s="661"/>
      <c r="I28" s="661"/>
      <c r="J28" s="791" t="s">
        <v>1231</v>
      </c>
      <c r="K28" s="661"/>
      <c r="L28" s="791" t="s">
        <v>1231</v>
      </c>
      <c r="M28" s="664"/>
      <c r="N28" s="664"/>
      <c r="O28" s="665"/>
      <c r="P28" s="665"/>
      <c r="Q28" s="710"/>
      <c r="R28" s="423" t="s">
        <v>20</v>
      </c>
      <c r="S28" s="731"/>
      <c r="T28" s="730"/>
      <c r="U28"/>
      <c r="V28"/>
      <c r="W28"/>
      <c r="X28"/>
      <c r="Y28"/>
      <c r="Z28"/>
      <c r="AA28"/>
      <c r="AB28"/>
      <c r="AC28"/>
      <c r="AD28"/>
      <c r="AE28"/>
    </row>
    <row r="29" spans="1:33">
      <c r="A29" s="702" t="s">
        <v>1373</v>
      </c>
      <c r="B29" s="234" t="s">
        <v>1770</v>
      </c>
      <c r="C29" s="1204"/>
      <c r="D29" s="867" t="s">
        <v>1231</v>
      </c>
      <c r="E29" s="661"/>
      <c r="F29" s="661"/>
      <c r="G29" s="867" t="s">
        <v>1231</v>
      </c>
      <c r="H29" s="791" t="s">
        <v>1681</v>
      </c>
      <c r="I29" s="661"/>
      <c r="J29" s="791" t="s">
        <v>1681</v>
      </c>
      <c r="K29" s="867" t="s">
        <v>1231</v>
      </c>
      <c r="L29" s="867" t="s">
        <v>1231</v>
      </c>
      <c r="M29" s="664"/>
      <c r="N29" s="664"/>
      <c r="O29" s="665"/>
      <c r="P29" s="665"/>
      <c r="Q29" s="710"/>
      <c r="R29" s="423" t="s">
        <v>20</v>
      </c>
      <c r="S29" s="731"/>
      <c r="T29" s="730"/>
      <c r="U29"/>
      <c r="V29"/>
      <c r="W29"/>
      <c r="X29"/>
      <c r="Y29"/>
      <c r="Z29"/>
      <c r="AA29"/>
      <c r="AB29"/>
      <c r="AC29"/>
      <c r="AD29"/>
      <c r="AE29"/>
    </row>
    <row r="30" spans="1:33">
      <c r="A30" s="392" t="s">
        <v>1373</v>
      </c>
      <c r="B30" s="234" t="s">
        <v>1644</v>
      </c>
      <c r="C30" s="1203"/>
      <c r="D30" s="661"/>
      <c r="E30" s="661"/>
      <c r="F30" s="661" t="s">
        <v>1231</v>
      </c>
      <c r="G30" s="661"/>
      <c r="H30" s="661"/>
      <c r="I30" s="661"/>
      <c r="J30" s="661"/>
      <c r="K30" s="661" t="s">
        <v>1231</v>
      </c>
      <c r="L30" s="661"/>
      <c r="M30" s="662"/>
      <c r="N30" s="662"/>
      <c r="O30" s="663"/>
      <c r="P30" s="667"/>
      <c r="Q30" s="710"/>
      <c r="R30" s="423"/>
      <c r="S30" s="731"/>
      <c r="T30" s="730"/>
      <c r="U30"/>
      <c r="V30"/>
      <c r="W30"/>
      <c r="X30"/>
      <c r="Y30"/>
      <c r="Z30"/>
      <c r="AA30"/>
      <c r="AB30"/>
      <c r="AC30"/>
      <c r="AD30"/>
      <c r="AE30"/>
    </row>
    <row r="31" spans="1:33">
      <c r="A31" s="392" t="s">
        <v>1373</v>
      </c>
      <c r="B31" s="234" t="s">
        <v>1645</v>
      </c>
      <c r="C31" s="1205"/>
      <c r="D31" s="661"/>
      <c r="E31" s="661"/>
      <c r="F31" s="661"/>
      <c r="G31" s="661"/>
      <c r="H31" s="661"/>
      <c r="I31" s="661"/>
      <c r="J31" s="661"/>
      <c r="K31" s="661"/>
      <c r="L31" s="661" t="s">
        <v>1231</v>
      </c>
      <c r="M31" s="662"/>
      <c r="N31" s="662"/>
      <c r="O31" s="663"/>
      <c r="P31" s="462"/>
      <c r="Q31" s="710"/>
      <c r="R31" s="423"/>
      <c r="S31" s="731"/>
      <c r="T31" s="730"/>
      <c r="U31"/>
      <c r="V31"/>
      <c r="W31"/>
      <c r="X31"/>
      <c r="Y31"/>
      <c r="Z31"/>
      <c r="AA31"/>
      <c r="AB31"/>
      <c r="AC31"/>
      <c r="AD31"/>
      <c r="AE31"/>
    </row>
    <row r="32" spans="1:33">
      <c r="B32" s="273" t="s">
        <v>1224</v>
      </c>
      <c r="C32" s="272"/>
      <c r="D32" s="272"/>
      <c r="E32" s="272"/>
      <c r="F32" s="272"/>
      <c r="G32" s="272"/>
      <c r="H32" s="272"/>
      <c r="I32" s="272"/>
      <c r="J32" s="272"/>
      <c r="K32" s="272"/>
      <c r="L32" s="272"/>
      <c r="Q32" s="718"/>
      <c r="R32" s="732"/>
      <c r="S32" s="277"/>
      <c r="T32" s="277"/>
      <c r="V32"/>
      <c r="W32"/>
      <c r="X32"/>
      <c r="Y32"/>
      <c r="Z32"/>
      <c r="AA32"/>
      <c r="AB32"/>
      <c r="AC32"/>
      <c r="AD32"/>
      <c r="AE32"/>
      <c r="AF32"/>
      <c r="AG32"/>
    </row>
    <row r="33" spans="2:33">
      <c r="B33" s="293" t="s">
        <v>1146</v>
      </c>
      <c r="C33" s="251"/>
      <c r="D33" s="251"/>
      <c r="E33" s="251"/>
      <c r="F33" s="251"/>
      <c r="G33" s="251"/>
      <c r="H33" s="251"/>
      <c r="I33" s="251"/>
      <c r="J33" s="251"/>
      <c r="K33" s="251"/>
      <c r="L33" s="251"/>
      <c r="O33" s="240"/>
      <c r="P33" s="240"/>
      <c r="Q33" s="240"/>
      <c r="R33" s="240"/>
      <c r="S33" s="425"/>
      <c r="T33" s="425"/>
      <c r="U33" s="292"/>
      <c r="V33"/>
      <c r="W33"/>
      <c r="X33"/>
      <c r="Y33"/>
      <c r="Z33"/>
      <c r="AA33"/>
      <c r="AB33"/>
      <c r="AC33"/>
      <c r="AD33"/>
      <c r="AE33"/>
      <c r="AF33"/>
      <c r="AG33"/>
    </row>
    <row r="34" spans="2:33">
      <c r="B34" s="291"/>
      <c r="C34" s="305"/>
      <c r="D34" s="305"/>
      <c r="E34" s="305"/>
      <c r="F34" s="305"/>
      <c r="G34" s="305"/>
      <c r="H34" s="305"/>
      <c r="I34" s="305"/>
      <c r="J34" s="305"/>
      <c r="K34" s="305"/>
      <c r="L34" s="305"/>
      <c r="O34" s="240"/>
      <c r="P34" s="240"/>
      <c r="Q34" s="240"/>
      <c r="R34" s="240"/>
      <c r="S34" s="425"/>
      <c r="T34" s="425"/>
      <c r="U34" s="292"/>
      <c r="V34"/>
      <c r="W34"/>
      <c r="X34"/>
      <c r="Y34"/>
      <c r="Z34"/>
      <c r="AA34"/>
      <c r="AB34"/>
      <c r="AC34"/>
      <c r="AD34"/>
      <c r="AE34"/>
      <c r="AF34"/>
      <c r="AG34"/>
    </row>
    <row r="35" spans="2:33" hidden="1">
      <c r="B35" s="274" t="s">
        <v>1229</v>
      </c>
      <c r="C35" s="354"/>
      <c r="D35" s="354"/>
      <c r="E35" s="354"/>
      <c r="F35" s="354"/>
      <c r="G35" s="354"/>
      <c r="H35" s="354"/>
      <c r="I35" s="354"/>
      <c r="J35" s="354"/>
      <c r="K35" s="354"/>
      <c r="L35" s="354"/>
      <c r="O35" s="240"/>
      <c r="P35" s="240"/>
      <c r="Q35" s="240"/>
      <c r="R35" s="240"/>
      <c r="S35" s="426"/>
      <c r="T35" s="426"/>
      <c r="U35" s="292"/>
      <c r="V35"/>
      <c r="W35"/>
      <c r="X35"/>
      <c r="Y35"/>
      <c r="Z35"/>
      <c r="AA35"/>
      <c r="AB35"/>
      <c r="AC35"/>
      <c r="AD35"/>
      <c r="AE35"/>
      <c r="AF35"/>
      <c r="AG35"/>
    </row>
    <row r="36" spans="2:33">
      <c r="B36" s="509" t="s">
        <v>1579</v>
      </c>
      <c r="C36" s="511"/>
      <c r="D36" s="511"/>
      <c r="E36" s="512"/>
      <c r="F36" s="513"/>
      <c r="G36" s="514"/>
      <c r="H36" s="514"/>
      <c r="I36" s="235"/>
      <c r="J36" s="235"/>
      <c r="K36" s="235"/>
      <c r="L36" s="235"/>
      <c r="O36" s="277"/>
      <c r="P36" s="277"/>
      <c r="Q36" s="277"/>
      <c r="R36" s="277"/>
      <c r="S36" s="235"/>
      <c r="T36" s="235"/>
      <c r="U36" s="289"/>
      <c r="V36"/>
      <c r="W36"/>
      <c r="X36"/>
      <c r="Y36"/>
      <c r="Z36"/>
      <c r="AA36"/>
      <c r="AB36"/>
      <c r="AC36"/>
      <c r="AD36"/>
      <c r="AE36"/>
      <c r="AF36"/>
      <c r="AG36"/>
    </row>
    <row r="37" spans="2:33">
      <c r="B37" s="504" t="s">
        <v>1580</v>
      </c>
      <c r="C37" s="499"/>
      <c r="D37" s="494"/>
      <c r="E37" s="490" t="s">
        <v>1562</v>
      </c>
      <c r="F37" s="504" t="s">
        <v>1585</v>
      </c>
      <c r="G37" s="499"/>
      <c r="H37" s="494"/>
      <c r="I37"/>
      <c r="K37"/>
      <c r="L37" s="250"/>
      <c r="O37" s="235"/>
      <c r="P37" s="235"/>
      <c r="Q37" s="235"/>
      <c r="R37" s="235"/>
      <c r="S37" s="250"/>
      <c r="T37" s="250"/>
      <c r="U37" s="290"/>
      <c r="V37"/>
      <c r="W37"/>
      <c r="X37"/>
      <c r="Y37"/>
      <c r="Z37"/>
      <c r="AA37"/>
      <c r="AB37"/>
      <c r="AC37"/>
      <c r="AD37"/>
      <c r="AE37"/>
      <c r="AF37"/>
      <c r="AG37"/>
    </row>
    <row r="38" spans="2:33">
      <c r="B38" s="505" t="s">
        <v>1581</v>
      </c>
      <c r="C38" s="500"/>
      <c r="D38" s="495"/>
      <c r="E38" s="490" t="s">
        <v>1523</v>
      </c>
      <c r="F38" s="505" t="s">
        <v>1586</v>
      </c>
      <c r="G38" s="500"/>
      <c r="H38" s="495"/>
      <c r="K38"/>
      <c r="L38" s="241"/>
      <c r="O38" s="235"/>
      <c r="P38" s="235"/>
      <c r="Q38" s="235"/>
      <c r="R38" s="235"/>
      <c r="S38" s="241"/>
      <c r="T38" s="241"/>
      <c r="U38" s="290"/>
      <c r="V38"/>
      <c r="W38"/>
      <c r="X38"/>
      <c r="Y38"/>
      <c r="Z38"/>
      <c r="AA38"/>
      <c r="AB38"/>
      <c r="AC38"/>
      <c r="AD38"/>
      <c r="AE38"/>
      <c r="AF38"/>
      <c r="AG38"/>
    </row>
    <row r="39" spans="2:33">
      <c r="B39" s="506" t="s">
        <v>1582</v>
      </c>
      <c r="C39" s="501"/>
      <c r="D39" s="496"/>
      <c r="E39" s="491" t="s">
        <v>1496</v>
      </c>
      <c r="F39" s="506" t="s">
        <v>1587</v>
      </c>
      <c r="G39" s="501"/>
      <c r="H39" s="496"/>
      <c r="I39" s="241" t="s">
        <v>1113</v>
      </c>
      <c r="J39" s="234" t="s">
        <v>1112</v>
      </c>
      <c r="K39"/>
      <c r="L39" s="241"/>
      <c r="O39" s="284"/>
      <c r="P39" s="284"/>
      <c r="Q39" s="285"/>
      <c r="R39" s="285"/>
      <c r="S39" s="241"/>
      <c r="T39" s="241"/>
      <c r="U39" s="287"/>
      <c r="V39"/>
      <c r="W39"/>
      <c r="X39"/>
      <c r="Y39"/>
      <c r="Z39"/>
      <c r="AA39"/>
      <c r="AB39"/>
      <c r="AC39"/>
      <c r="AD39"/>
      <c r="AE39"/>
      <c r="AF39"/>
      <c r="AG39"/>
    </row>
    <row r="40" spans="2:33">
      <c r="B40" s="507" t="s">
        <v>1583</v>
      </c>
      <c r="C40" s="502"/>
      <c r="D40" s="497"/>
      <c r="E40" s="490" t="s">
        <v>1524</v>
      </c>
      <c r="F40" s="507" t="s">
        <v>1588</v>
      </c>
      <c r="G40" s="502"/>
      <c r="H40" s="497"/>
      <c r="I40" s="241" t="s">
        <v>1111</v>
      </c>
      <c r="J40" s="234" t="s">
        <v>1114</v>
      </c>
      <c r="K40"/>
      <c r="L40" s="241"/>
      <c r="O40" s="280"/>
      <c r="P40" s="280"/>
      <c r="Q40" s="276"/>
      <c r="R40" s="276"/>
      <c r="S40" s="241"/>
      <c r="T40" s="241"/>
      <c r="U40" s="288"/>
      <c r="V40"/>
      <c r="W40"/>
      <c r="X40"/>
      <c r="Y40"/>
      <c r="Z40"/>
      <c r="AA40"/>
      <c r="AB40"/>
      <c r="AC40"/>
      <c r="AD40"/>
      <c r="AE40"/>
      <c r="AF40"/>
      <c r="AG40"/>
    </row>
    <row r="41" spans="2:33">
      <c r="B41" s="508" t="s">
        <v>1584</v>
      </c>
      <c r="C41" s="503"/>
      <c r="D41" s="498"/>
      <c r="E41" s="490" t="s">
        <v>1525</v>
      </c>
      <c r="F41" s="508" t="s">
        <v>1589</v>
      </c>
      <c r="G41" s="503"/>
      <c r="H41" s="498"/>
      <c r="I41"/>
      <c r="J41"/>
      <c r="K41"/>
      <c r="L41"/>
      <c r="O41" s="235"/>
      <c r="P41" s="235"/>
      <c r="Q41" s="235"/>
      <c r="R41" s="235"/>
      <c r="S41"/>
      <c r="T41"/>
      <c r="U41" s="290"/>
      <c r="V41"/>
      <c r="W41"/>
      <c r="X41"/>
      <c r="Y41"/>
      <c r="Z41"/>
      <c r="AA41"/>
      <c r="AB41"/>
      <c r="AC41"/>
      <c r="AD41"/>
      <c r="AE41"/>
      <c r="AF41"/>
      <c r="AG41"/>
    </row>
    <row r="42" spans="2:33">
      <c r="B42"/>
      <c r="C42"/>
      <c r="F42"/>
      <c r="G42"/>
      <c r="H42"/>
      <c r="I42"/>
      <c r="J42"/>
      <c r="K42"/>
      <c r="L42"/>
      <c r="S42"/>
      <c r="T42"/>
      <c r="V42"/>
      <c r="W42"/>
      <c r="X42"/>
      <c r="Y42"/>
      <c r="Z42"/>
      <c r="AA42"/>
      <c r="AB42"/>
      <c r="AC42"/>
      <c r="AD42"/>
      <c r="AE42"/>
      <c r="AF42"/>
      <c r="AG42"/>
    </row>
    <row r="43" spans="2:33">
      <c r="B43"/>
      <c r="C43"/>
      <c r="D43"/>
      <c r="E43"/>
      <c r="F43"/>
      <c r="G43"/>
      <c r="H43"/>
      <c r="I43"/>
      <c r="J43"/>
      <c r="K43"/>
      <c r="L43"/>
      <c r="O43"/>
      <c r="P43"/>
      <c r="Q43"/>
      <c r="R43"/>
      <c r="S43"/>
      <c r="T43"/>
      <c r="U43" s="215"/>
      <c r="V43"/>
      <c r="W43"/>
      <c r="X43"/>
      <c r="Y43"/>
      <c r="Z43"/>
      <c r="AA43"/>
      <c r="AB43"/>
      <c r="AC43"/>
      <c r="AD43"/>
      <c r="AE43"/>
      <c r="AF43"/>
      <c r="AG43"/>
    </row>
    <row r="44" spans="2:33">
      <c r="B44"/>
      <c r="C44"/>
      <c r="D44"/>
      <c r="E44"/>
      <c r="F44"/>
      <c r="G44"/>
      <c r="H44"/>
      <c r="I44"/>
      <c r="J44"/>
      <c r="K44"/>
      <c r="L44"/>
      <c r="O44"/>
      <c r="P44"/>
      <c r="Q44"/>
      <c r="R44"/>
      <c r="S44"/>
      <c r="T44"/>
      <c r="U44" s="215"/>
      <c r="V44"/>
      <c r="W44"/>
      <c r="X44"/>
      <c r="Y44"/>
      <c r="Z44"/>
      <c r="AA44"/>
      <c r="AB44"/>
      <c r="AC44"/>
      <c r="AD44"/>
      <c r="AE44"/>
      <c r="AF44"/>
      <c r="AG44"/>
    </row>
    <row r="45" spans="2:33">
      <c r="B45"/>
      <c r="C45"/>
      <c r="D45"/>
      <c r="E45"/>
      <c r="F45"/>
      <c r="G45"/>
      <c r="H45"/>
      <c r="I45"/>
      <c r="J45"/>
      <c r="K45"/>
      <c r="L45"/>
      <c r="O45"/>
      <c r="P45"/>
      <c r="Q45"/>
      <c r="R45"/>
      <c r="S45"/>
      <c r="T45"/>
      <c r="U45" s="215"/>
      <c r="V45"/>
      <c r="W45"/>
      <c r="X45"/>
      <c r="Y45"/>
      <c r="Z45"/>
      <c r="AA45"/>
      <c r="AB45"/>
      <c r="AC45"/>
      <c r="AD45"/>
      <c r="AE45"/>
      <c r="AF45"/>
      <c r="AG45"/>
    </row>
    <row r="46" spans="2:33">
      <c r="B46"/>
      <c r="C46"/>
      <c r="D46"/>
      <c r="E46"/>
      <c r="F46"/>
      <c r="G46"/>
      <c r="H46"/>
      <c r="I46"/>
      <c r="J46"/>
      <c r="K46"/>
      <c r="L46"/>
      <c r="O46"/>
      <c r="P46"/>
      <c r="Q46"/>
      <c r="R46"/>
      <c r="S46"/>
      <c r="T46"/>
      <c r="U46" s="215"/>
      <c r="V46"/>
      <c r="W46"/>
      <c r="X46"/>
      <c r="Y46"/>
      <c r="Z46"/>
      <c r="AA46"/>
      <c r="AB46"/>
      <c r="AC46"/>
      <c r="AD46"/>
      <c r="AE46"/>
      <c r="AF46"/>
      <c r="AG46"/>
    </row>
    <row r="47" spans="2:33">
      <c r="B47"/>
      <c r="C47"/>
      <c r="D47"/>
      <c r="E47"/>
      <c r="F47"/>
      <c r="G47"/>
      <c r="H47"/>
      <c r="I47"/>
      <c r="J47"/>
      <c r="K47"/>
      <c r="L47"/>
      <c r="O47"/>
      <c r="P47"/>
      <c r="Q47"/>
      <c r="R47"/>
      <c r="S47"/>
      <c r="T47"/>
      <c r="U47" s="215"/>
      <c r="V47"/>
      <c r="W47"/>
      <c r="X47"/>
      <c r="Y47"/>
      <c r="Z47"/>
      <c r="AA47"/>
      <c r="AB47"/>
      <c r="AC47"/>
      <c r="AD47"/>
      <c r="AE47"/>
      <c r="AF47"/>
      <c r="AG47"/>
    </row>
    <row r="48" spans="2:33">
      <c r="B48"/>
      <c r="C48"/>
      <c r="D48"/>
      <c r="E48"/>
      <c r="F48"/>
      <c r="G48"/>
      <c r="H48"/>
      <c r="I48"/>
      <c r="J48"/>
      <c r="K48"/>
      <c r="L48"/>
      <c r="O48"/>
      <c r="P48"/>
      <c r="Q48"/>
      <c r="R48"/>
      <c r="S48"/>
      <c r="T48"/>
      <c r="U48" s="215"/>
      <c r="V48"/>
      <c r="W48"/>
      <c r="X48"/>
      <c r="Y48"/>
      <c r="Z48"/>
      <c r="AA48"/>
      <c r="AB48"/>
      <c r="AC48"/>
      <c r="AD48"/>
      <c r="AE48"/>
      <c r="AF48"/>
      <c r="AG48"/>
    </row>
    <row r="49" spans="2:33">
      <c r="B49"/>
      <c r="C49"/>
      <c r="D49"/>
      <c r="E49"/>
      <c r="F49"/>
      <c r="G49"/>
      <c r="H49"/>
      <c r="I49"/>
      <c r="J49"/>
      <c r="K49"/>
      <c r="L49"/>
      <c r="O49"/>
      <c r="P49"/>
      <c r="Q49"/>
      <c r="R49"/>
      <c r="S49"/>
      <c r="T49"/>
      <c r="U49" s="215"/>
      <c r="V49"/>
      <c r="W49"/>
      <c r="X49"/>
      <c r="Y49"/>
      <c r="Z49"/>
      <c r="AA49"/>
      <c r="AB49"/>
      <c r="AC49"/>
      <c r="AD49"/>
      <c r="AE49"/>
      <c r="AF49"/>
      <c r="AG49"/>
    </row>
    <row r="50" spans="2:33">
      <c r="B50"/>
      <c r="C50"/>
      <c r="D50"/>
      <c r="E50"/>
      <c r="F50"/>
      <c r="G50"/>
      <c r="H50"/>
      <c r="I50"/>
      <c r="J50"/>
      <c r="K50"/>
      <c r="L50"/>
      <c r="O50"/>
      <c r="P50"/>
      <c r="Q50"/>
      <c r="R50"/>
      <c r="S50"/>
      <c r="T50"/>
      <c r="U50" s="215"/>
      <c r="V50"/>
      <c r="W50"/>
      <c r="X50"/>
      <c r="Y50"/>
      <c r="Z50"/>
      <c r="AA50"/>
      <c r="AB50"/>
      <c r="AC50"/>
      <c r="AD50"/>
      <c r="AE50"/>
      <c r="AF50"/>
      <c r="AG50"/>
    </row>
    <row r="51" spans="2:33">
      <c r="B51"/>
      <c r="C51"/>
      <c r="D51"/>
      <c r="E51"/>
      <c r="F51"/>
      <c r="G51"/>
      <c r="H51"/>
      <c r="I51"/>
      <c r="J51"/>
      <c r="K51"/>
      <c r="L51"/>
      <c r="O51"/>
      <c r="P51"/>
      <c r="Q51"/>
      <c r="R51"/>
      <c r="S51"/>
      <c r="T51"/>
      <c r="U51" s="215"/>
      <c r="V51"/>
      <c r="W51"/>
      <c r="X51"/>
      <c r="Y51"/>
      <c r="Z51"/>
      <c r="AA51"/>
      <c r="AB51"/>
      <c r="AC51"/>
      <c r="AD51"/>
      <c r="AE51"/>
      <c r="AF51"/>
      <c r="AG51"/>
    </row>
    <row r="52" spans="2:33">
      <c r="B52"/>
      <c r="C52"/>
      <c r="D52"/>
      <c r="E52"/>
      <c r="F52"/>
      <c r="G52"/>
      <c r="H52"/>
      <c r="I52"/>
      <c r="J52"/>
      <c r="K52"/>
      <c r="L52"/>
      <c r="O52"/>
      <c r="P52"/>
      <c r="Q52"/>
      <c r="R52"/>
      <c r="S52"/>
      <c r="T52"/>
      <c r="U52" s="215"/>
      <c r="V52"/>
      <c r="W52"/>
      <c r="X52"/>
      <c r="Y52"/>
      <c r="Z52"/>
      <c r="AA52"/>
      <c r="AB52"/>
      <c r="AC52"/>
      <c r="AD52"/>
      <c r="AE52"/>
      <c r="AF52"/>
      <c r="AG52"/>
    </row>
    <row r="53" spans="2:33">
      <c r="B53"/>
      <c r="C53"/>
      <c r="D53"/>
      <c r="E53"/>
      <c r="F53"/>
      <c r="G53"/>
      <c r="H53"/>
      <c r="I53"/>
      <c r="J53"/>
      <c r="K53"/>
      <c r="L53"/>
      <c r="O53"/>
      <c r="P53"/>
      <c r="Q53"/>
      <c r="R53"/>
      <c r="S53"/>
      <c r="T53"/>
      <c r="U53" s="215"/>
      <c r="V53"/>
      <c r="W53"/>
      <c r="X53"/>
      <c r="Y53"/>
      <c r="Z53"/>
      <c r="AA53"/>
      <c r="AB53"/>
      <c r="AC53"/>
      <c r="AD53"/>
      <c r="AE53"/>
      <c r="AF53"/>
      <c r="AG53"/>
    </row>
    <row r="54" spans="2:33">
      <c r="B54"/>
      <c r="C54"/>
      <c r="D54"/>
      <c r="E54"/>
      <c r="F54"/>
      <c r="G54"/>
      <c r="H54"/>
      <c r="I54"/>
      <c r="J54"/>
      <c r="K54"/>
      <c r="L54"/>
      <c r="O54"/>
      <c r="P54"/>
      <c r="Q54"/>
      <c r="R54"/>
      <c r="S54"/>
      <c r="T54"/>
      <c r="U54" s="215"/>
      <c r="V54"/>
      <c r="W54"/>
      <c r="X54"/>
      <c r="Y54"/>
      <c r="Z54"/>
      <c r="AA54"/>
      <c r="AB54"/>
      <c r="AC54"/>
      <c r="AD54"/>
      <c r="AE54"/>
      <c r="AF54"/>
      <c r="AG54"/>
    </row>
    <row r="55" spans="2:33">
      <c r="B55"/>
      <c r="C55"/>
      <c r="D55"/>
      <c r="E55"/>
      <c r="F55"/>
      <c r="G55"/>
      <c r="H55"/>
      <c r="I55"/>
      <c r="J55"/>
      <c r="K55"/>
      <c r="L55"/>
      <c r="O55"/>
      <c r="P55"/>
      <c r="Q55"/>
      <c r="R55"/>
      <c r="S55"/>
      <c r="T55"/>
      <c r="U55" s="215"/>
      <c r="V55"/>
      <c r="W55"/>
      <c r="X55"/>
      <c r="Y55"/>
      <c r="Z55"/>
      <c r="AA55"/>
      <c r="AB55"/>
      <c r="AC55"/>
      <c r="AD55"/>
      <c r="AE55"/>
      <c r="AF55"/>
      <c r="AG55"/>
    </row>
    <row r="56" spans="2:33">
      <c r="B56"/>
      <c r="C56"/>
      <c r="D56"/>
      <c r="E56"/>
      <c r="F56"/>
      <c r="G56"/>
      <c r="H56"/>
      <c r="I56"/>
      <c r="J56"/>
      <c r="K56"/>
      <c r="L56"/>
      <c r="O56"/>
      <c r="P56"/>
      <c r="Q56"/>
      <c r="R56"/>
      <c r="S56"/>
      <c r="T56"/>
      <c r="U56" s="215"/>
      <c r="V56"/>
      <c r="W56"/>
      <c r="X56"/>
      <c r="Y56"/>
      <c r="Z56"/>
      <c r="AA56"/>
      <c r="AB56"/>
      <c r="AC56"/>
      <c r="AD56"/>
      <c r="AE56"/>
      <c r="AF56"/>
      <c r="AG56"/>
    </row>
    <row r="57" spans="2:33">
      <c r="B57"/>
      <c r="C57"/>
      <c r="D57"/>
      <c r="E57"/>
      <c r="F57"/>
      <c r="G57"/>
      <c r="H57"/>
      <c r="I57"/>
      <c r="J57"/>
      <c r="K57"/>
      <c r="L57"/>
      <c r="O57"/>
      <c r="P57"/>
      <c r="Q57"/>
      <c r="R57"/>
      <c r="S57"/>
      <c r="T57"/>
      <c r="U57" s="215"/>
      <c r="V57"/>
      <c r="W57"/>
      <c r="X57"/>
      <c r="Y57"/>
      <c r="Z57"/>
      <c r="AA57"/>
      <c r="AB57"/>
      <c r="AC57"/>
      <c r="AD57"/>
      <c r="AE57"/>
      <c r="AF57"/>
      <c r="AG57"/>
    </row>
    <row r="58" spans="2:33">
      <c r="B58"/>
      <c r="C58"/>
      <c r="D58"/>
      <c r="E58"/>
      <c r="F58"/>
      <c r="G58"/>
      <c r="H58"/>
      <c r="I58"/>
      <c r="J58"/>
      <c r="K58"/>
      <c r="L58"/>
      <c r="O58"/>
      <c r="P58"/>
      <c r="Q58"/>
      <c r="R58"/>
      <c r="S58"/>
      <c r="T58"/>
      <c r="U58" s="215"/>
      <c r="V58"/>
      <c r="W58"/>
      <c r="X58"/>
      <c r="Y58"/>
      <c r="Z58"/>
      <c r="AA58"/>
      <c r="AB58"/>
      <c r="AC58"/>
      <c r="AD58"/>
      <c r="AE58"/>
      <c r="AF58"/>
      <c r="AG58"/>
    </row>
    <row r="59" spans="2:33">
      <c r="B59"/>
      <c r="C59"/>
      <c r="D59"/>
      <c r="E59"/>
      <c r="F59"/>
      <c r="G59"/>
      <c r="H59"/>
      <c r="I59"/>
      <c r="J59"/>
      <c r="K59"/>
      <c r="L59"/>
      <c r="O59"/>
      <c r="P59"/>
      <c r="Q59"/>
      <c r="R59"/>
      <c r="S59"/>
      <c r="T59"/>
      <c r="U59" s="215"/>
      <c r="V59"/>
      <c r="W59"/>
      <c r="X59"/>
      <c r="Y59"/>
      <c r="Z59"/>
      <c r="AA59"/>
      <c r="AB59"/>
      <c r="AC59"/>
      <c r="AD59"/>
      <c r="AE59"/>
      <c r="AF59"/>
      <c r="AG59"/>
    </row>
    <row r="60" spans="2:33">
      <c r="B60"/>
      <c r="C60"/>
      <c r="D60"/>
      <c r="E60"/>
      <c r="F60"/>
      <c r="G60"/>
      <c r="H60"/>
      <c r="I60"/>
      <c r="J60"/>
      <c r="K60"/>
      <c r="L60"/>
      <c r="O60"/>
      <c r="P60"/>
      <c r="Q60"/>
      <c r="R60"/>
      <c r="S60"/>
      <c r="T60"/>
      <c r="U60" s="215"/>
      <c r="V60"/>
      <c r="W60"/>
      <c r="X60"/>
      <c r="Y60"/>
      <c r="Z60"/>
      <c r="AA60"/>
      <c r="AB60"/>
      <c r="AC60"/>
      <c r="AD60"/>
      <c r="AE60"/>
      <c r="AF60"/>
      <c r="AG60"/>
    </row>
    <row r="61" spans="2:33">
      <c r="B61"/>
      <c r="C61"/>
      <c r="D61"/>
      <c r="E61"/>
      <c r="F61"/>
      <c r="G61"/>
      <c r="H61"/>
      <c r="I61"/>
      <c r="J61"/>
      <c r="K61"/>
      <c r="L61"/>
      <c r="O61"/>
      <c r="P61"/>
      <c r="Q61"/>
      <c r="R61"/>
      <c r="S61"/>
      <c r="T61"/>
      <c r="U61" s="215"/>
      <c r="V61"/>
      <c r="W61"/>
      <c r="X61"/>
      <c r="Y61"/>
      <c r="Z61"/>
      <c r="AA61"/>
      <c r="AB61"/>
      <c r="AC61"/>
      <c r="AD61"/>
      <c r="AE61"/>
      <c r="AF61"/>
      <c r="AG61"/>
    </row>
    <row r="62" spans="2:33">
      <c r="B62"/>
      <c r="C62"/>
      <c r="D62"/>
      <c r="E62"/>
      <c r="F62"/>
      <c r="G62"/>
      <c r="H62"/>
      <c r="I62"/>
      <c r="J62"/>
      <c r="K62"/>
      <c r="L62"/>
      <c r="O62"/>
      <c r="P62"/>
      <c r="Q62"/>
      <c r="R62"/>
      <c r="S62"/>
      <c r="T62"/>
      <c r="U62" s="215"/>
      <c r="V62"/>
      <c r="W62"/>
      <c r="X62"/>
      <c r="Y62"/>
      <c r="Z62"/>
      <c r="AA62"/>
      <c r="AB62"/>
      <c r="AC62"/>
      <c r="AD62"/>
      <c r="AE62"/>
      <c r="AF62"/>
      <c r="AG62"/>
    </row>
    <row r="63" spans="2:33">
      <c r="B63"/>
      <c r="C63"/>
      <c r="D63"/>
      <c r="E63"/>
      <c r="F63"/>
      <c r="G63"/>
      <c r="H63"/>
      <c r="I63"/>
      <c r="J63"/>
      <c r="K63"/>
      <c r="L63"/>
      <c r="O63"/>
      <c r="P63"/>
      <c r="Q63"/>
      <c r="R63"/>
      <c r="S63"/>
      <c r="T63"/>
      <c r="U63" s="215"/>
      <c r="V63"/>
      <c r="W63"/>
      <c r="X63"/>
      <c r="Y63"/>
      <c r="Z63"/>
      <c r="AA63"/>
      <c r="AB63"/>
      <c r="AC63"/>
      <c r="AD63"/>
      <c r="AE63"/>
      <c r="AF63"/>
      <c r="AG63"/>
    </row>
    <row r="64" spans="2:33">
      <c r="B64"/>
      <c r="C64"/>
      <c r="D64"/>
      <c r="E64"/>
      <c r="F64"/>
      <c r="G64"/>
      <c r="H64"/>
      <c r="I64"/>
      <c r="J64"/>
      <c r="K64"/>
      <c r="L64"/>
      <c r="O64"/>
      <c r="P64"/>
      <c r="Q64"/>
      <c r="R64"/>
      <c r="S64"/>
      <c r="T64"/>
      <c r="U64" s="215"/>
      <c r="V64"/>
      <c r="W64"/>
      <c r="X64"/>
      <c r="Y64"/>
      <c r="Z64"/>
      <c r="AA64"/>
      <c r="AB64"/>
      <c r="AC64"/>
      <c r="AD64"/>
      <c r="AE64"/>
      <c r="AF64"/>
      <c r="AG64"/>
    </row>
    <row r="65" spans="2:33">
      <c r="B65"/>
      <c r="C65"/>
      <c r="D65"/>
      <c r="E65"/>
      <c r="F65"/>
      <c r="G65"/>
      <c r="H65"/>
      <c r="I65"/>
      <c r="J65"/>
      <c r="K65"/>
      <c r="L65"/>
      <c r="O65"/>
      <c r="P65"/>
      <c r="Q65"/>
      <c r="R65"/>
      <c r="S65"/>
      <c r="T65"/>
      <c r="U65" s="215"/>
      <c r="V65"/>
      <c r="W65"/>
      <c r="X65"/>
      <c r="Y65"/>
      <c r="Z65"/>
      <c r="AA65"/>
      <c r="AB65"/>
      <c r="AC65"/>
      <c r="AD65"/>
      <c r="AE65"/>
      <c r="AF65"/>
      <c r="AG65"/>
    </row>
    <row r="66" spans="2:33">
      <c r="B66"/>
      <c r="C66"/>
      <c r="D66"/>
      <c r="E66"/>
      <c r="F66"/>
      <c r="G66"/>
      <c r="H66"/>
      <c r="I66"/>
      <c r="J66"/>
      <c r="K66"/>
      <c r="L66"/>
      <c r="O66"/>
      <c r="P66"/>
      <c r="Q66"/>
      <c r="R66"/>
      <c r="S66"/>
      <c r="T66"/>
      <c r="U66" s="215"/>
      <c r="V66"/>
      <c r="W66"/>
      <c r="X66"/>
      <c r="Y66"/>
      <c r="Z66"/>
      <c r="AA66"/>
      <c r="AB66"/>
      <c r="AC66"/>
      <c r="AD66"/>
      <c r="AE66"/>
      <c r="AF66"/>
      <c r="AG66"/>
    </row>
    <row r="67" spans="2:33">
      <c r="B67"/>
      <c r="C67"/>
      <c r="D67"/>
      <c r="E67"/>
      <c r="F67"/>
      <c r="G67"/>
      <c r="H67"/>
      <c r="I67"/>
      <c r="J67"/>
      <c r="K67"/>
      <c r="L67"/>
      <c r="O67"/>
      <c r="P67"/>
      <c r="Q67"/>
      <c r="R67"/>
      <c r="S67"/>
      <c r="T67"/>
      <c r="U67" s="215"/>
      <c r="V67"/>
      <c r="W67"/>
      <c r="X67"/>
      <c r="Y67"/>
      <c r="Z67"/>
      <c r="AA67"/>
      <c r="AB67"/>
      <c r="AC67"/>
      <c r="AD67"/>
      <c r="AE67"/>
      <c r="AF67"/>
      <c r="AG67"/>
    </row>
    <row r="68" spans="2:33">
      <c r="B68"/>
      <c r="C68"/>
      <c r="D68"/>
      <c r="E68"/>
      <c r="F68"/>
      <c r="G68"/>
      <c r="H68"/>
      <c r="I68"/>
      <c r="J68"/>
      <c r="K68"/>
      <c r="L68"/>
      <c r="O68"/>
      <c r="P68"/>
      <c r="Q68"/>
      <c r="R68"/>
      <c r="S68"/>
      <c r="T68"/>
      <c r="U68" s="215"/>
      <c r="V68"/>
      <c r="W68"/>
      <c r="X68"/>
      <c r="Y68"/>
      <c r="Z68"/>
      <c r="AA68"/>
      <c r="AB68"/>
      <c r="AC68"/>
      <c r="AD68"/>
      <c r="AE68"/>
      <c r="AF68"/>
      <c r="AG68"/>
    </row>
    <row r="69" spans="2:33">
      <c r="B69"/>
      <c r="C69"/>
      <c r="D69"/>
      <c r="E69"/>
      <c r="F69"/>
      <c r="G69"/>
      <c r="H69"/>
      <c r="I69"/>
      <c r="J69"/>
      <c r="K69"/>
      <c r="L69"/>
      <c r="O69"/>
      <c r="P69"/>
      <c r="Q69"/>
      <c r="R69"/>
      <c r="S69"/>
      <c r="T69"/>
      <c r="U69" s="215"/>
      <c r="V69"/>
      <c r="W69"/>
      <c r="X69"/>
      <c r="Y69"/>
      <c r="Z69"/>
      <c r="AA69"/>
      <c r="AB69"/>
      <c r="AC69"/>
      <c r="AD69"/>
      <c r="AE69"/>
      <c r="AF69"/>
      <c r="AG69"/>
    </row>
    <row r="70" spans="2:33">
      <c r="B70"/>
      <c r="C70"/>
      <c r="D70"/>
      <c r="E70"/>
      <c r="F70"/>
      <c r="G70"/>
      <c r="H70"/>
      <c r="I70"/>
      <c r="J70"/>
      <c r="K70"/>
      <c r="L70"/>
      <c r="O70"/>
      <c r="P70"/>
      <c r="Q70"/>
      <c r="R70"/>
      <c r="S70"/>
      <c r="T70"/>
      <c r="U70" s="215"/>
      <c r="V70"/>
      <c r="W70"/>
      <c r="X70"/>
      <c r="Y70"/>
      <c r="Z70"/>
      <c r="AA70"/>
      <c r="AB70"/>
      <c r="AC70"/>
      <c r="AD70"/>
      <c r="AE70"/>
      <c r="AF70"/>
      <c r="AG70"/>
    </row>
    <row r="71" spans="2:33">
      <c r="B71"/>
      <c r="C71"/>
      <c r="D71"/>
      <c r="E71"/>
      <c r="F71"/>
      <c r="G71"/>
      <c r="H71"/>
      <c r="I71"/>
      <c r="J71"/>
      <c r="K71"/>
      <c r="L71"/>
      <c r="O71"/>
      <c r="P71"/>
      <c r="Q71"/>
      <c r="R71"/>
      <c r="S71"/>
      <c r="T71"/>
      <c r="U71" s="215"/>
      <c r="V71"/>
      <c r="W71"/>
      <c r="X71"/>
      <c r="Y71"/>
      <c r="Z71"/>
      <c r="AA71"/>
      <c r="AB71"/>
      <c r="AC71"/>
      <c r="AD71"/>
      <c r="AE71"/>
      <c r="AF71"/>
      <c r="AG71"/>
    </row>
    <row r="72" spans="2:33">
      <c r="B72"/>
      <c r="C72"/>
      <c r="D72"/>
      <c r="E72"/>
      <c r="F72"/>
      <c r="G72"/>
      <c r="H72"/>
      <c r="I72"/>
      <c r="J72"/>
      <c r="K72"/>
      <c r="L72"/>
      <c r="O72"/>
      <c r="P72"/>
      <c r="Q72"/>
      <c r="R72"/>
      <c r="S72"/>
      <c r="T72"/>
      <c r="U72" s="215"/>
      <c r="V72"/>
      <c r="W72"/>
      <c r="X72"/>
      <c r="Y72"/>
      <c r="Z72"/>
      <c r="AA72"/>
      <c r="AB72"/>
      <c r="AC72"/>
      <c r="AD72"/>
      <c r="AE72"/>
      <c r="AF72"/>
      <c r="AG72"/>
    </row>
    <row r="73" spans="2:33">
      <c r="B73"/>
      <c r="C73"/>
      <c r="D73"/>
      <c r="E73"/>
      <c r="F73"/>
      <c r="G73"/>
      <c r="H73"/>
      <c r="I73"/>
      <c r="J73"/>
      <c r="K73"/>
      <c r="L73"/>
      <c r="O73"/>
      <c r="P73"/>
      <c r="Q73"/>
      <c r="R73"/>
      <c r="S73"/>
      <c r="T73"/>
      <c r="U73" s="215"/>
      <c r="V73"/>
      <c r="W73"/>
      <c r="X73"/>
      <c r="Y73"/>
      <c r="Z73"/>
      <c r="AA73"/>
      <c r="AB73"/>
      <c r="AC73"/>
      <c r="AD73"/>
      <c r="AE73"/>
      <c r="AF73"/>
      <c r="AG73"/>
    </row>
    <row r="74" spans="2:33">
      <c r="B74"/>
      <c r="C74"/>
      <c r="D74"/>
      <c r="E74"/>
      <c r="F74"/>
      <c r="G74"/>
      <c r="H74"/>
      <c r="I74"/>
      <c r="J74"/>
      <c r="K74"/>
      <c r="L74"/>
      <c r="O74"/>
      <c r="P74"/>
      <c r="Q74"/>
      <c r="R74"/>
      <c r="S74"/>
      <c r="T74"/>
      <c r="U74" s="215"/>
      <c r="V74"/>
      <c r="W74"/>
      <c r="X74"/>
      <c r="Y74"/>
      <c r="Z74"/>
      <c r="AA74"/>
      <c r="AB74"/>
      <c r="AC74"/>
      <c r="AD74"/>
      <c r="AE74"/>
      <c r="AF74"/>
      <c r="AG74"/>
    </row>
    <row r="75" spans="2:33">
      <c r="B75"/>
      <c r="C75"/>
      <c r="D75"/>
      <c r="E75"/>
      <c r="F75"/>
      <c r="G75"/>
      <c r="H75"/>
      <c r="I75"/>
      <c r="J75"/>
      <c r="K75"/>
      <c r="L75"/>
      <c r="O75"/>
      <c r="P75"/>
      <c r="Q75"/>
      <c r="R75"/>
      <c r="S75"/>
      <c r="T75"/>
      <c r="U75" s="215"/>
      <c r="V75"/>
      <c r="W75"/>
      <c r="X75"/>
      <c r="Y75"/>
      <c r="Z75"/>
      <c r="AA75"/>
      <c r="AB75"/>
      <c r="AC75"/>
      <c r="AD75"/>
      <c r="AE75"/>
      <c r="AF75"/>
      <c r="AG75"/>
    </row>
    <row r="76" spans="2:33">
      <c r="B76"/>
      <c r="C76"/>
      <c r="D76"/>
      <c r="E76"/>
      <c r="F76"/>
      <c r="G76"/>
      <c r="H76"/>
      <c r="I76"/>
      <c r="J76"/>
      <c r="K76"/>
      <c r="L76"/>
      <c r="O76"/>
      <c r="P76"/>
      <c r="Q76"/>
      <c r="R76"/>
      <c r="S76"/>
      <c r="T76"/>
      <c r="U76" s="215"/>
      <c r="V76"/>
      <c r="W76"/>
      <c r="X76"/>
      <c r="Y76"/>
      <c r="Z76"/>
      <c r="AA76"/>
      <c r="AB76"/>
      <c r="AC76"/>
      <c r="AD76"/>
      <c r="AE76"/>
      <c r="AF76"/>
      <c r="AG76"/>
    </row>
    <row r="77" spans="2:33">
      <c r="B77"/>
      <c r="C77"/>
      <c r="D77"/>
      <c r="E77"/>
      <c r="F77"/>
      <c r="G77"/>
      <c r="H77"/>
      <c r="I77"/>
      <c r="J77"/>
      <c r="K77"/>
      <c r="L77"/>
      <c r="O77"/>
      <c r="P77"/>
      <c r="Q77"/>
      <c r="R77"/>
      <c r="S77"/>
      <c r="T77"/>
      <c r="U77" s="215"/>
      <c r="V77"/>
      <c r="W77"/>
      <c r="X77"/>
      <c r="Y77"/>
      <c r="Z77"/>
      <c r="AA77"/>
      <c r="AB77"/>
      <c r="AC77"/>
      <c r="AD77"/>
      <c r="AE77"/>
      <c r="AF77"/>
      <c r="AG77"/>
    </row>
    <row r="78" spans="2:33">
      <c r="B78"/>
      <c r="C78"/>
      <c r="D78"/>
      <c r="E78"/>
      <c r="F78"/>
      <c r="G78"/>
      <c r="H78"/>
      <c r="I78"/>
      <c r="J78"/>
      <c r="K78"/>
      <c r="L78"/>
      <c r="O78"/>
      <c r="P78"/>
      <c r="Q78"/>
      <c r="R78"/>
      <c r="S78"/>
      <c r="T78"/>
      <c r="U78" s="215"/>
      <c r="V78"/>
      <c r="W78"/>
      <c r="X78"/>
      <c r="Y78"/>
      <c r="Z78"/>
      <c r="AA78"/>
      <c r="AB78"/>
      <c r="AC78"/>
      <c r="AD78"/>
      <c r="AE78"/>
      <c r="AF78"/>
      <c r="AG78"/>
    </row>
    <row r="79" spans="2:33">
      <c r="B79"/>
      <c r="C79"/>
      <c r="D79"/>
      <c r="E79"/>
      <c r="F79"/>
      <c r="G79"/>
      <c r="H79"/>
      <c r="I79"/>
      <c r="J79"/>
      <c r="K79"/>
      <c r="L79"/>
      <c r="O79"/>
      <c r="P79"/>
      <c r="Q79"/>
      <c r="R79"/>
      <c r="S79"/>
      <c r="T79"/>
      <c r="U79" s="215"/>
      <c r="V79"/>
      <c r="W79"/>
      <c r="X79"/>
      <c r="Y79"/>
      <c r="Z79"/>
      <c r="AA79"/>
      <c r="AB79"/>
      <c r="AC79"/>
      <c r="AD79"/>
      <c r="AE79"/>
      <c r="AF79"/>
      <c r="AG79"/>
    </row>
    <row r="80" spans="2:33">
      <c r="B80"/>
      <c r="C80"/>
      <c r="D80"/>
      <c r="E80"/>
      <c r="F80"/>
      <c r="G80"/>
      <c r="H80"/>
      <c r="I80"/>
      <c r="J80"/>
      <c r="K80"/>
      <c r="L80"/>
      <c r="O80"/>
      <c r="P80"/>
      <c r="Q80"/>
      <c r="R80"/>
      <c r="S80"/>
      <c r="T80"/>
      <c r="U80" s="215"/>
      <c r="V80"/>
      <c r="W80"/>
      <c r="X80"/>
      <c r="Y80"/>
      <c r="Z80"/>
      <c r="AA80"/>
      <c r="AB80"/>
      <c r="AC80"/>
      <c r="AD80"/>
      <c r="AE80"/>
      <c r="AF80"/>
      <c r="AG80"/>
    </row>
    <row r="81" spans="2:33">
      <c r="B81"/>
      <c r="C81"/>
      <c r="D81"/>
      <c r="E81"/>
      <c r="F81"/>
      <c r="G81"/>
      <c r="H81"/>
      <c r="I81"/>
      <c r="J81"/>
      <c r="K81"/>
      <c r="L81"/>
      <c r="O81"/>
      <c r="P81"/>
      <c r="Q81"/>
      <c r="R81"/>
      <c r="S81"/>
      <c r="T81"/>
      <c r="U81" s="215"/>
      <c r="V81"/>
      <c r="W81"/>
      <c r="X81"/>
      <c r="Y81"/>
      <c r="Z81"/>
      <c r="AA81"/>
      <c r="AB81"/>
      <c r="AC81"/>
      <c r="AD81"/>
      <c r="AE81"/>
      <c r="AF81"/>
      <c r="AG81"/>
    </row>
    <row r="82" spans="2:33">
      <c r="B82"/>
      <c r="C82"/>
      <c r="D82"/>
      <c r="E82"/>
      <c r="F82"/>
      <c r="G82"/>
      <c r="H82"/>
      <c r="I82"/>
      <c r="J82"/>
      <c r="K82"/>
      <c r="L82"/>
      <c r="O82"/>
      <c r="P82"/>
      <c r="Q82"/>
      <c r="R82"/>
      <c r="S82"/>
      <c r="T82"/>
      <c r="U82" s="215"/>
      <c r="V82"/>
      <c r="W82"/>
      <c r="X82"/>
      <c r="Y82"/>
      <c r="Z82"/>
      <c r="AA82"/>
      <c r="AB82"/>
      <c r="AC82"/>
      <c r="AD82"/>
      <c r="AE82"/>
      <c r="AF82"/>
      <c r="AG82"/>
    </row>
    <row r="83" spans="2:33">
      <c r="B83"/>
      <c r="C83"/>
      <c r="D83"/>
      <c r="E83"/>
      <c r="F83"/>
      <c r="G83"/>
      <c r="H83"/>
      <c r="I83"/>
      <c r="J83"/>
      <c r="K83"/>
      <c r="L83"/>
      <c r="O83"/>
      <c r="P83"/>
      <c r="Q83"/>
      <c r="R83"/>
      <c r="S83"/>
      <c r="T83"/>
      <c r="U83" s="215"/>
      <c r="V83"/>
      <c r="W83"/>
      <c r="X83"/>
      <c r="Y83"/>
      <c r="Z83"/>
      <c r="AA83"/>
      <c r="AB83"/>
      <c r="AC83"/>
      <c r="AD83"/>
      <c r="AE83"/>
      <c r="AF83"/>
      <c r="AG83"/>
    </row>
    <row r="84" spans="2:33">
      <c r="B84"/>
      <c r="C84"/>
      <c r="D84"/>
      <c r="E84"/>
      <c r="F84"/>
      <c r="G84"/>
      <c r="H84"/>
      <c r="I84"/>
      <c r="J84"/>
      <c r="K84"/>
      <c r="L84"/>
      <c r="O84"/>
      <c r="P84"/>
      <c r="Q84"/>
      <c r="R84"/>
      <c r="S84"/>
      <c r="T84"/>
      <c r="U84" s="215"/>
      <c r="V84"/>
      <c r="W84"/>
      <c r="X84"/>
      <c r="Y84"/>
      <c r="Z84"/>
      <c r="AA84"/>
      <c r="AB84"/>
      <c r="AC84"/>
      <c r="AD84"/>
      <c r="AE84"/>
      <c r="AF84"/>
      <c r="AG84"/>
    </row>
    <row r="85" spans="2:33">
      <c r="B85"/>
      <c r="C85"/>
      <c r="D85"/>
      <c r="E85"/>
      <c r="F85"/>
      <c r="G85"/>
      <c r="H85"/>
      <c r="I85"/>
      <c r="J85"/>
      <c r="K85"/>
      <c r="L85"/>
      <c r="O85"/>
      <c r="P85"/>
      <c r="Q85"/>
      <c r="R85"/>
      <c r="S85"/>
      <c r="T85"/>
      <c r="U85" s="215"/>
      <c r="V85"/>
      <c r="W85"/>
      <c r="X85"/>
      <c r="Y85"/>
      <c r="Z85"/>
      <c r="AA85"/>
      <c r="AB85"/>
      <c r="AC85"/>
      <c r="AD85"/>
      <c r="AE85"/>
      <c r="AF85"/>
      <c r="AG85"/>
    </row>
    <row r="86" spans="2:33">
      <c r="B86"/>
      <c r="C86"/>
      <c r="D86"/>
      <c r="E86"/>
      <c r="F86"/>
      <c r="G86"/>
      <c r="H86"/>
      <c r="I86"/>
      <c r="J86"/>
      <c r="K86"/>
      <c r="L86"/>
      <c r="O86"/>
      <c r="P86"/>
      <c r="Q86"/>
      <c r="R86"/>
      <c r="S86"/>
      <c r="T86"/>
      <c r="U86" s="215"/>
      <c r="V86"/>
      <c r="W86"/>
      <c r="X86"/>
      <c r="Y86"/>
      <c r="Z86"/>
      <c r="AA86"/>
      <c r="AB86"/>
      <c r="AC86"/>
      <c r="AD86"/>
      <c r="AE86"/>
      <c r="AF86"/>
      <c r="AG86"/>
    </row>
    <row r="87" spans="2:33">
      <c r="B87"/>
      <c r="C87"/>
      <c r="D87"/>
      <c r="E87"/>
      <c r="F87"/>
      <c r="G87"/>
      <c r="H87"/>
      <c r="I87"/>
      <c r="J87"/>
      <c r="K87"/>
      <c r="L87"/>
      <c r="O87"/>
      <c r="P87"/>
      <c r="Q87"/>
      <c r="R87"/>
      <c r="S87"/>
      <c r="T87"/>
      <c r="U87" s="215"/>
      <c r="V87"/>
      <c r="W87"/>
      <c r="X87"/>
      <c r="Y87"/>
      <c r="Z87"/>
      <c r="AA87"/>
      <c r="AB87"/>
      <c r="AC87"/>
      <c r="AD87"/>
      <c r="AE87"/>
      <c r="AF87"/>
      <c r="AG87"/>
    </row>
    <row r="88" spans="2:33">
      <c r="B88"/>
      <c r="C88"/>
      <c r="D88"/>
      <c r="E88"/>
      <c r="F88"/>
      <c r="G88"/>
      <c r="H88"/>
      <c r="I88"/>
      <c r="J88"/>
      <c r="K88"/>
      <c r="L88"/>
      <c r="O88"/>
      <c r="P88"/>
      <c r="Q88"/>
      <c r="R88"/>
      <c r="S88"/>
      <c r="T88"/>
      <c r="U88" s="215"/>
      <c r="V88"/>
      <c r="W88"/>
      <c r="X88"/>
      <c r="Y88"/>
      <c r="Z88"/>
      <c r="AA88"/>
      <c r="AB88"/>
      <c r="AC88"/>
      <c r="AD88"/>
      <c r="AE88"/>
      <c r="AF88"/>
      <c r="AG88"/>
    </row>
    <row r="89" spans="2:33">
      <c r="B89"/>
      <c r="C89"/>
      <c r="D89"/>
      <c r="E89"/>
      <c r="F89"/>
      <c r="G89"/>
      <c r="H89"/>
      <c r="I89"/>
      <c r="J89"/>
      <c r="K89"/>
      <c r="L89"/>
      <c r="O89"/>
      <c r="P89"/>
      <c r="Q89"/>
      <c r="R89"/>
      <c r="S89"/>
      <c r="T89"/>
      <c r="U89" s="215"/>
      <c r="V89"/>
      <c r="W89"/>
      <c r="X89"/>
      <c r="Y89"/>
      <c r="Z89"/>
      <c r="AA89"/>
      <c r="AB89"/>
      <c r="AC89"/>
      <c r="AD89"/>
      <c r="AE89"/>
      <c r="AF89"/>
      <c r="AG89"/>
    </row>
    <row r="90" spans="2:33">
      <c r="O90"/>
      <c r="P90"/>
      <c r="Q90"/>
      <c r="R90"/>
      <c r="U90" s="215"/>
    </row>
    <row r="91" spans="2:33">
      <c r="O91"/>
      <c r="P91"/>
      <c r="Q91"/>
      <c r="R91"/>
      <c r="U91" s="215"/>
    </row>
    <row r="92" spans="2:33">
      <c r="O92"/>
      <c r="P92"/>
      <c r="Q92"/>
      <c r="R92"/>
      <c r="U92" s="215"/>
    </row>
  </sheetData>
  <phoneticPr fontId="139" type="noConversion"/>
  <conditionalFormatting sqref="C32:L32">
    <cfRule type="containsText" dxfId="2696" priority="142" operator="containsText" text="LM">
      <formula>NOT(ISERROR(SEARCH("LM",C32)))</formula>
    </cfRule>
    <cfRule type="containsText" dxfId="2695" priority="143" operator="containsText" text="FM">
      <formula>NOT(ISERROR(SEARCH("FM",C32)))</formula>
    </cfRule>
  </conditionalFormatting>
  <conditionalFormatting sqref="G36:L36 C33:L34">
    <cfRule type="containsText" dxfId="2694" priority="140" operator="containsText" text="LM">
      <formula>NOT(ISERROR(SEARCH("LM",C33)))</formula>
    </cfRule>
    <cfRule type="containsText" dxfId="2693" priority="141" operator="containsText" text="FM">
      <formula>NOT(ISERROR(SEARCH("FM",C33)))</formula>
    </cfRule>
  </conditionalFormatting>
  <conditionalFormatting sqref="O36:U36">
    <cfRule type="containsText" dxfId="2692" priority="78" operator="containsText" text="LM">
      <formula>NOT(ISERROR(SEARCH("LM",O36)))</formula>
    </cfRule>
    <cfRule type="containsText" dxfId="2691" priority="79" operator="containsText" text="FM">
      <formula>NOT(ISERROR(SEARCH("FM",O36)))</formula>
    </cfRule>
  </conditionalFormatting>
  <conditionalFormatting sqref="O37:U38">
    <cfRule type="containsText" dxfId="2690" priority="76" operator="containsText" text="LM">
      <formula>NOT(ISERROR(SEARCH("LM",O37)))</formula>
    </cfRule>
    <cfRule type="containsText" dxfId="2689" priority="77" operator="containsText" text="FM">
      <formula>NOT(ISERROR(SEARCH("FM",O37)))</formula>
    </cfRule>
  </conditionalFormatting>
  <conditionalFormatting sqref="O41:U41">
    <cfRule type="containsText" dxfId="2688" priority="74" operator="containsText" text="LM">
      <formula>NOT(ISERROR(SEARCH("LM",O41)))</formula>
    </cfRule>
    <cfRule type="containsText" dxfId="2687" priority="75" operator="containsText" text="FM">
      <formula>NOT(ISERROR(SEARCH("FM",O41)))</formula>
    </cfRule>
  </conditionalFormatting>
  <conditionalFormatting sqref="O39:U39">
    <cfRule type="notContainsBlanks" dxfId="2686" priority="73">
      <formula>LEN(TRIM(O39))&gt;0</formula>
    </cfRule>
  </conditionalFormatting>
  <conditionalFormatting sqref="O40:U40">
    <cfRule type="notContainsBlanks" dxfId="2685" priority="72">
      <formula>LEN(TRIM(O40))&gt;0</formula>
    </cfRule>
  </conditionalFormatting>
  <conditionalFormatting sqref="C35:L35">
    <cfRule type="notContainsBlanks" dxfId="2684" priority="71">
      <formula>LEN(TRIM(C35))&gt;0</formula>
    </cfRule>
  </conditionalFormatting>
  <conditionalFormatting sqref="F36 I39:J39">
    <cfRule type="containsText" dxfId="2683" priority="68" operator="containsText" text="LM">
      <formula>NOT(ISERROR(SEARCH("LM",F36)))</formula>
    </cfRule>
    <cfRule type="containsText" dxfId="2682" priority="69" operator="containsText" text="FM">
      <formula>NOT(ISERROR(SEARCH("FM",F36)))</formula>
    </cfRule>
  </conditionalFormatting>
  <conditionalFormatting sqref="A32:A1048576 A1:A7 A9:A15">
    <cfRule type="beginsWith" dxfId="2681" priority="56" operator="beginsWith" text="s">
      <formula>LEFT(A1,LEN("s"))="s"</formula>
    </cfRule>
    <cfRule type="beginsWith" dxfId="2680" priority="57" operator="beginsWith" text="p">
      <formula>LEFT(A1,LEN("p"))="p"</formula>
    </cfRule>
  </conditionalFormatting>
  <conditionalFormatting sqref="E38 E40:E41 D16:L31 C16:C17">
    <cfRule type="containsText" dxfId="2679" priority="49" operator="containsText" text="M">
      <formula>NOT(ISERROR(SEARCH("M",C16)))</formula>
    </cfRule>
    <cfRule type="containsText" dxfId="2678" priority="50" operator="containsText" text="F">
      <formula>NOT(ISERROR(SEARCH("F",C16)))</formula>
    </cfRule>
    <cfRule type="containsText" dxfId="2677" priority="51" operator="containsText" text="A">
      <formula>NOT(ISERROR(SEARCH("A",C16)))</formula>
    </cfRule>
    <cfRule type="containsText" dxfId="2676" priority="52" operator="containsText" text="S">
      <formula>NOT(ISERROR(SEARCH("S",C16)))</formula>
    </cfRule>
    <cfRule type="containsText" dxfId="2675" priority="53" operator="containsText" text="G">
      <formula>NOT(ISERROR(SEARCH("G",C16)))</formula>
    </cfRule>
    <cfRule type="containsText" dxfId="2674" priority="54" operator="containsText" text="x">
      <formula>NOT(ISERROR(SEARCH("x",C16)))</formula>
    </cfRule>
  </conditionalFormatting>
  <conditionalFormatting sqref="E37">
    <cfRule type="containsText" dxfId="2673" priority="43" operator="containsText" text="M">
      <formula>NOT(ISERROR(SEARCH("M",E37)))</formula>
    </cfRule>
    <cfRule type="containsText" dxfId="2672" priority="44" operator="containsText" text="F">
      <formula>NOT(ISERROR(SEARCH("F",E37)))</formula>
    </cfRule>
    <cfRule type="containsText" dxfId="2671" priority="45" operator="containsText" text="A">
      <formula>NOT(ISERROR(SEARCH("A",E37)))</formula>
    </cfRule>
    <cfRule type="containsText" dxfId="2670" priority="46" operator="containsText" text="S">
      <formula>NOT(ISERROR(SEARCH("S",E37)))</formula>
    </cfRule>
    <cfRule type="containsText" dxfId="2669" priority="47" operator="containsText" text="G">
      <formula>NOT(ISERROR(SEARCH("G",E37)))</formula>
    </cfRule>
    <cfRule type="containsText" dxfId="2668" priority="48" operator="containsText" text="x">
      <formula>NOT(ISERROR(SEARCH("x",E37)))</formula>
    </cfRule>
  </conditionalFormatting>
  <conditionalFormatting sqref="C13:L13">
    <cfRule type="notContainsBlanks" dxfId="2667" priority="144">
      <formula>LEN(TRIM(C13))&gt;0</formula>
    </cfRule>
  </conditionalFormatting>
  <conditionalFormatting sqref="S16:S31 C14:L14">
    <cfRule type="beginsWith" dxfId="2666" priority="36" operator="beginsWith" text="F">
      <formula>LEFT(C14,LEN("F"))="F"</formula>
    </cfRule>
    <cfRule type="beginsWith" dxfId="2665" priority="37" operator="beginsWith" text="A">
      <formula>LEFT(C14,LEN("A"))="A"</formula>
    </cfRule>
    <cfRule type="beginsWith" dxfId="2664" priority="38" operator="beginsWith" text="S">
      <formula>LEFT(C14,LEN("S"))="S"</formula>
    </cfRule>
    <cfRule type="beginsWith" dxfId="2663" priority="39" operator="beginsWith" text="G">
      <formula>LEFT(C14,LEN("G"))="G"</formula>
    </cfRule>
  </conditionalFormatting>
  <conditionalFormatting sqref="Q16:Q32 Q13:Q14">
    <cfRule type="notContainsBlanks" dxfId="2662" priority="17">
      <formula>LEN(TRIM(Q13))&gt;0</formula>
    </cfRule>
  </conditionalFormatting>
  <conditionalFormatting sqref="R16:R32 R13:R14">
    <cfRule type="notContainsBlanks" dxfId="2661" priority="16">
      <formula>LEN(TRIM(R13))&gt;0</formula>
    </cfRule>
  </conditionalFormatting>
  <conditionalFormatting sqref="A16:A31">
    <cfRule type="beginsWith" dxfId="2660" priority="10" operator="beginsWith" text="s">
      <formula>LEFT(A16,LEN("s"))="s"</formula>
    </cfRule>
    <cfRule type="beginsWith" dxfId="2659" priority="11" operator="beginsWith" text="p">
      <formula>LEFT(A16,LEN("p"))="p"</formula>
    </cfRule>
  </conditionalFormatting>
  <conditionalFormatting sqref="A16:A31">
    <cfRule type="beginsWith" dxfId="2658" priority="9" operator="beginsWith" text="k">
      <formula>LEFT(A16,LEN("k"))="k"</formula>
    </cfRule>
  </conditionalFormatting>
  <conditionalFormatting sqref="C18:C31">
    <cfRule type="containsText" dxfId="2657" priority="3" operator="containsText" text="M">
      <formula>NOT(ISERROR(SEARCH("M",C18)))</formula>
    </cfRule>
    <cfRule type="containsText" dxfId="2656" priority="4" operator="containsText" text="F">
      <formula>NOT(ISERROR(SEARCH("F",C18)))</formula>
    </cfRule>
    <cfRule type="containsText" dxfId="2655" priority="5" operator="containsText" text="A">
      <formula>NOT(ISERROR(SEARCH("A",C18)))</formula>
    </cfRule>
    <cfRule type="containsText" dxfId="2654" priority="6" operator="containsText" text="S">
      <formula>NOT(ISERROR(SEARCH("S",C18)))</formula>
    </cfRule>
    <cfRule type="containsText" dxfId="2653" priority="7" operator="containsText" text="G">
      <formula>NOT(ISERROR(SEARCH("G",C18)))</formula>
    </cfRule>
    <cfRule type="containsText" dxfId="2652" priority="8" operator="containsText" text="x">
      <formula>NOT(ISERROR(SEARCH("x",C18)))</formula>
    </cfRule>
  </conditionalFormatting>
  <conditionalFormatting sqref="A8">
    <cfRule type="beginsWith" dxfId="2651" priority="1" operator="beginsWith" text="s">
      <formula>LEFT(A8,LEN("s"))="s"</formula>
    </cfRule>
    <cfRule type="beginsWith" dxfId="2650"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B109"/>
  <sheetViews>
    <sheetView zoomScale="80" zoomScaleNormal="80" workbookViewId="0">
      <pane xSplit="2" ySplit="7" topLeftCell="C8" activePane="bottomRight" state="frozen"/>
      <selection pane="topRight" activeCell="B1" sqref="B1"/>
      <selection pane="bottomLeft" activeCell="A8" sqref="A8"/>
      <selection pane="bottomRight" activeCell="C11" sqref="C11"/>
    </sheetView>
  </sheetViews>
  <sheetFormatPr defaultColWidth="8.6640625" defaultRowHeight="14.4"/>
  <cols>
    <col min="1" max="1" width="2.6640625" style="20" customWidth="1"/>
    <col min="2" max="2" width="42.5546875" style="52" customWidth="1"/>
    <col min="3" max="12" width="15.6640625" style="52" customWidth="1"/>
    <col min="13" max="14" width="10.33203125" customWidth="1"/>
    <col min="15" max="16" width="7.88671875" style="52" customWidth="1"/>
    <col min="17" max="17" width="8.44140625" style="52" bestFit="1" customWidth="1"/>
    <col min="18" max="18" width="8.33203125" style="52" bestFit="1" customWidth="1"/>
    <col min="19" max="19" width="43.33203125" style="52" customWidth="1"/>
    <col min="20" max="20" width="50.44140625" style="52" customWidth="1"/>
    <col min="21" max="21" width="28.109375" style="52" customWidth="1"/>
    <col min="22" max="22" width="64.88671875" style="52" customWidth="1"/>
    <col min="23" max="16384" width="8.6640625" style="52"/>
  </cols>
  <sheetData>
    <row r="1" spans="1:28" ht="18">
      <c r="B1" s="48" t="s">
        <v>318</v>
      </c>
      <c r="C1" s="49"/>
      <c r="D1" s="50"/>
      <c r="E1" s="51"/>
      <c r="F1" s="51"/>
      <c r="G1" s="51"/>
      <c r="H1" s="51"/>
      <c r="I1" s="51"/>
      <c r="J1" s="51"/>
      <c r="K1" s="51"/>
      <c r="L1" s="51"/>
      <c r="M1" s="51"/>
      <c r="N1" s="51"/>
      <c r="Q1" s="51"/>
      <c r="R1" s="51"/>
    </row>
    <row r="2" spans="1:28">
      <c r="B2" s="53" t="s">
        <v>266</v>
      </c>
      <c r="D2" s="50" t="s">
        <v>2383</v>
      </c>
      <c r="E2" s="51"/>
      <c r="F2" s="51"/>
      <c r="G2" s="51"/>
      <c r="H2" s="51"/>
      <c r="I2" s="51"/>
      <c r="J2" s="51"/>
      <c r="K2" s="51"/>
      <c r="L2" s="51"/>
      <c r="M2" s="51"/>
      <c r="N2" s="51"/>
      <c r="Q2" s="51"/>
      <c r="R2" s="51"/>
    </row>
    <row r="3" spans="1:28">
      <c r="B3" s="50" t="s">
        <v>267</v>
      </c>
      <c r="D3" s="1268" t="s">
        <v>2384</v>
      </c>
      <c r="E3" s="1268"/>
      <c r="F3" s="1268"/>
      <c r="G3" s="1268"/>
      <c r="H3" s="1268"/>
      <c r="I3" s="1268"/>
      <c r="J3" s="1268"/>
      <c r="K3" s="1268"/>
      <c r="L3" s="1268"/>
      <c r="M3" s="51"/>
      <c r="N3" s="51"/>
      <c r="Q3" s="51"/>
      <c r="R3" s="51"/>
    </row>
    <row r="4" spans="1:28">
      <c r="B4" s="54"/>
      <c r="C4" s="55" t="s">
        <v>31</v>
      </c>
      <c r="D4" s="56" t="s">
        <v>38</v>
      </c>
      <c r="E4" s="56"/>
      <c r="F4" s="57"/>
      <c r="G4" s="56"/>
      <c r="H4" s="58"/>
      <c r="I4" s="58"/>
      <c r="J4" s="59" t="s">
        <v>40</v>
      </c>
      <c r="K4" s="59"/>
      <c r="L4" s="59"/>
      <c r="M4" s="50"/>
      <c r="N4" s="50"/>
      <c r="O4" s="50"/>
      <c r="P4" s="50"/>
      <c r="Q4" s="50"/>
      <c r="R4" s="50"/>
      <c r="S4" s="53"/>
      <c r="T4" s="60"/>
      <c r="U4" s="60"/>
    </row>
    <row r="5" spans="1:28">
      <c r="B5" s="61"/>
      <c r="C5" s="62" t="s">
        <v>270</v>
      </c>
      <c r="D5" s="63" t="s">
        <v>271</v>
      </c>
      <c r="E5" s="63"/>
      <c r="F5" s="57"/>
      <c r="G5" s="63"/>
      <c r="H5" s="58"/>
      <c r="I5" s="58"/>
      <c r="J5" s="59" t="s">
        <v>272</v>
      </c>
      <c r="K5" s="64"/>
      <c r="L5" s="64"/>
      <c r="M5" s="51"/>
      <c r="N5" s="51"/>
      <c r="O5" s="61"/>
      <c r="P5" s="50"/>
      <c r="Q5" s="51"/>
      <c r="R5" s="51"/>
      <c r="S5" s="53"/>
      <c r="T5" s="61"/>
      <c r="U5" s="60"/>
    </row>
    <row r="6" spans="1:28">
      <c r="A6" s="38"/>
      <c r="B6" s="65"/>
      <c r="C6" s="1" t="s">
        <v>60</v>
      </c>
      <c r="D6" s="33" t="s">
        <v>61</v>
      </c>
      <c r="E6" s="33" t="s">
        <v>62</v>
      </c>
      <c r="F6" s="33" t="s">
        <v>63</v>
      </c>
      <c r="G6" s="33" t="s">
        <v>64</v>
      </c>
      <c r="H6" s="33" t="s">
        <v>65</v>
      </c>
      <c r="I6" s="33" t="s">
        <v>66</v>
      </c>
      <c r="J6" s="34" t="s">
        <v>67</v>
      </c>
      <c r="K6" s="34" t="s">
        <v>68</v>
      </c>
      <c r="L6" s="35" t="s">
        <v>69</v>
      </c>
      <c r="M6" s="36"/>
      <c r="N6" s="36"/>
      <c r="O6" s="66"/>
      <c r="P6" s="66"/>
      <c r="Q6" s="36"/>
      <c r="R6" s="36"/>
      <c r="S6" s="66"/>
    </row>
    <row r="7" spans="1:28" ht="124.2">
      <c r="A7" s="38"/>
      <c r="B7" s="67" t="s">
        <v>273</v>
      </c>
      <c r="C7" s="40" t="s">
        <v>319</v>
      </c>
      <c r="D7" s="40" t="s">
        <v>320</v>
      </c>
      <c r="E7" s="40" t="s">
        <v>321</v>
      </c>
      <c r="F7" s="40" t="s">
        <v>322</v>
      </c>
      <c r="G7" s="40" t="s">
        <v>323</v>
      </c>
      <c r="H7" s="40" t="s">
        <v>324</v>
      </c>
      <c r="I7" s="40" t="s">
        <v>325</v>
      </c>
      <c r="J7" s="40" t="s">
        <v>326</v>
      </c>
      <c r="K7" s="40" t="s">
        <v>327</v>
      </c>
      <c r="L7" s="40" t="s">
        <v>328</v>
      </c>
      <c r="M7" s="36"/>
      <c r="N7" s="36"/>
      <c r="Q7" s="36"/>
      <c r="R7" s="36"/>
    </row>
    <row r="8" spans="1:28" s="61" customFormat="1" ht="59.4" customHeight="1">
      <c r="A8" s="38"/>
      <c r="B8" s="78" t="s">
        <v>2377</v>
      </c>
      <c r="C8" s="41"/>
      <c r="D8" s="1159"/>
      <c r="E8" s="41"/>
      <c r="F8" s="41"/>
      <c r="G8" s="41"/>
      <c r="H8" s="41"/>
      <c r="I8" s="41"/>
      <c r="J8" s="41"/>
      <c r="K8" s="41"/>
      <c r="L8" s="41"/>
      <c r="M8" s="42"/>
      <c r="N8" s="42"/>
      <c r="O8" s="225"/>
      <c r="P8" s="225"/>
      <c r="Q8" s="105"/>
      <c r="R8" s="36"/>
      <c r="S8" s="403"/>
      <c r="T8" s="403"/>
      <c r="U8" s="36"/>
      <c r="V8" s="36"/>
    </row>
    <row r="9" spans="1:28" ht="144">
      <c r="A9" s="38"/>
      <c r="B9" s="65" t="s">
        <v>284</v>
      </c>
      <c r="C9" s="68" t="s">
        <v>329</v>
      </c>
      <c r="D9" s="1181" t="s">
        <v>330</v>
      </c>
      <c r="E9" s="68" t="s">
        <v>331</v>
      </c>
      <c r="F9" s="68" t="s">
        <v>332</v>
      </c>
      <c r="G9" s="68" t="s">
        <v>333</v>
      </c>
      <c r="H9" s="68" t="s">
        <v>334</v>
      </c>
      <c r="I9" s="68" t="s">
        <v>335</v>
      </c>
      <c r="J9" s="68" t="s">
        <v>336</v>
      </c>
      <c r="K9" s="69" t="s">
        <v>337</v>
      </c>
      <c r="L9" s="69" t="s">
        <v>338</v>
      </c>
      <c r="M9" s="70"/>
      <c r="N9" s="70"/>
      <c r="Q9" s="70"/>
      <c r="R9" s="70"/>
    </row>
    <row r="10" spans="1:28" ht="246" customHeight="1">
      <c r="A10" s="38"/>
      <c r="B10" s="65" t="s">
        <v>45</v>
      </c>
      <c r="C10" s="68" t="s">
        <v>339</v>
      </c>
      <c r="D10" s="1181" t="s">
        <v>340</v>
      </c>
      <c r="E10" s="68" t="s">
        <v>341</v>
      </c>
      <c r="F10" s="68" t="s">
        <v>342</v>
      </c>
      <c r="G10" s="68" t="s">
        <v>343</v>
      </c>
      <c r="H10" s="68" t="s">
        <v>344</v>
      </c>
      <c r="I10" s="68" t="s">
        <v>345</v>
      </c>
      <c r="J10" s="68" t="s">
        <v>346</v>
      </c>
      <c r="K10" s="68" t="s">
        <v>347</v>
      </c>
      <c r="L10" s="68" t="s">
        <v>348</v>
      </c>
      <c r="M10" s="70"/>
      <c r="N10" s="70"/>
      <c r="Q10" s="70"/>
      <c r="R10" s="70"/>
    </row>
    <row r="11" spans="1:28" ht="116.85" customHeight="1">
      <c r="A11" s="38"/>
      <c r="B11" s="65" t="s">
        <v>305</v>
      </c>
      <c r="C11" s="1207"/>
      <c r="D11" s="76" t="s">
        <v>1272</v>
      </c>
      <c r="E11" s="76" t="s">
        <v>349</v>
      </c>
      <c r="F11" s="76" t="s">
        <v>1273</v>
      </c>
      <c r="G11" s="76" t="s">
        <v>1274</v>
      </c>
      <c r="H11" s="76" t="s">
        <v>1275</v>
      </c>
      <c r="I11" s="76" t="s">
        <v>1276</v>
      </c>
      <c r="J11" s="76" t="s">
        <v>1277</v>
      </c>
      <c r="K11" s="76" t="s">
        <v>1278</v>
      </c>
      <c r="L11" s="76" t="s">
        <v>1279</v>
      </c>
      <c r="M11" s="77"/>
      <c r="N11" s="77"/>
      <c r="Q11" s="77"/>
      <c r="R11" s="77"/>
    </row>
    <row r="12" spans="1:28" ht="61.2" hidden="1">
      <c r="A12" s="38"/>
      <c r="B12" s="78" t="s">
        <v>43</v>
      </c>
      <c r="C12" s="684"/>
      <c r="D12" s="76" t="s">
        <v>1708</v>
      </c>
      <c r="E12" s="76" t="s">
        <v>1709</v>
      </c>
      <c r="F12" s="76" t="s">
        <v>1710</v>
      </c>
      <c r="G12" s="76" t="s">
        <v>1711</v>
      </c>
      <c r="H12" s="76" t="s">
        <v>1712</v>
      </c>
      <c r="I12" s="76" t="s">
        <v>1713</v>
      </c>
      <c r="J12" s="76" t="s">
        <v>1714</v>
      </c>
      <c r="K12" s="76" t="s">
        <v>1715</v>
      </c>
      <c r="L12" s="76" t="s">
        <v>1716</v>
      </c>
      <c r="M12" s="77"/>
      <c r="N12" s="77"/>
      <c r="Q12" s="77"/>
      <c r="R12" s="77"/>
    </row>
    <row r="13" spans="1:28" s="20" customFormat="1" ht="36">
      <c r="B13" s="274" t="s">
        <v>1230</v>
      </c>
      <c r="C13" s="256"/>
      <c r="D13" s="486"/>
      <c r="E13" s="486"/>
      <c r="F13" s="486"/>
      <c r="G13" s="486" t="s">
        <v>1687</v>
      </c>
      <c r="H13" s="486"/>
      <c r="I13" s="486"/>
      <c r="J13" s="486" t="s">
        <v>1688</v>
      </c>
      <c r="K13" s="486"/>
      <c r="L13" s="486" t="s">
        <v>1686</v>
      </c>
      <c r="O13"/>
      <c r="P13"/>
      <c r="Q13"/>
      <c r="R13"/>
      <c r="S13" s="356"/>
      <c r="T13" s="356"/>
      <c r="U13"/>
      <c r="V13"/>
      <c r="W13"/>
      <c r="X13"/>
      <c r="Y13"/>
      <c r="Z13"/>
      <c r="AA13"/>
      <c r="AB13"/>
    </row>
    <row r="14" spans="1:28">
      <c r="B14" s="301" t="s">
        <v>1223</v>
      </c>
      <c r="C14" s="343"/>
      <c r="D14" s="704"/>
      <c r="E14" s="704"/>
      <c r="F14" s="704"/>
      <c r="G14" s="704"/>
      <c r="H14" s="704"/>
      <c r="I14" s="704"/>
      <c r="J14" s="704"/>
      <c r="K14" s="704"/>
      <c r="L14" s="704"/>
      <c r="O14" s="298"/>
      <c r="P14" s="298"/>
      <c r="Q14" s="298"/>
      <c r="R14" s="298"/>
      <c r="S14" s="356"/>
      <c r="T14" s="356"/>
      <c r="U14" s="298"/>
      <c r="V14"/>
      <c r="W14"/>
      <c r="X14"/>
      <c r="Y14"/>
      <c r="Z14"/>
      <c r="AA14"/>
      <c r="AB14"/>
    </row>
    <row r="15" spans="1:28" s="224" customFormat="1" ht="34.200000000000003" customHeight="1">
      <c r="A15" s="38"/>
      <c r="B15" s="224" t="s">
        <v>264</v>
      </c>
      <c r="C15" s="2" t="s">
        <v>60</v>
      </c>
      <c r="D15" s="2" t="s">
        <v>61</v>
      </c>
      <c r="E15" s="2" t="s">
        <v>62</v>
      </c>
      <c r="F15" s="2" t="s">
        <v>63</v>
      </c>
      <c r="G15" s="2" t="s">
        <v>64</v>
      </c>
      <c r="H15" s="2" t="s">
        <v>65</v>
      </c>
      <c r="I15" s="2" t="s">
        <v>66</v>
      </c>
      <c r="J15" s="2" t="s">
        <v>67</v>
      </c>
      <c r="K15" s="2" t="s">
        <v>68</v>
      </c>
      <c r="L15" s="2" t="s">
        <v>69</v>
      </c>
      <c r="M15" s="283" t="s">
        <v>1217</v>
      </c>
      <c r="N15" s="283" t="s">
        <v>1218</v>
      </c>
      <c r="O15" s="283" t="s">
        <v>1219</v>
      </c>
      <c r="P15" s="283" t="s">
        <v>1220</v>
      </c>
      <c r="Q15" s="427" t="s">
        <v>1671</v>
      </c>
      <c r="R15" s="427" t="s">
        <v>1674</v>
      </c>
      <c r="S15" s="283" t="s">
        <v>1252</v>
      </c>
      <c r="T15" s="372" t="s">
        <v>1677</v>
      </c>
    </row>
    <row r="16" spans="1:28" s="60" customFormat="1" ht="15" customHeight="1">
      <c r="A16" s="1102" t="s">
        <v>1886</v>
      </c>
      <c r="B16" s="716" t="s">
        <v>1093</v>
      </c>
      <c r="C16" s="231" t="s">
        <v>262</v>
      </c>
      <c r="D16" s="1064" t="s">
        <v>1231</v>
      </c>
      <c r="E16" s="1064" t="s">
        <v>1231</v>
      </c>
      <c r="F16" s="1064" t="s">
        <v>1231</v>
      </c>
      <c r="G16" s="483"/>
      <c r="H16" s="483"/>
      <c r="I16" s="1064" t="s">
        <v>1231</v>
      </c>
      <c r="J16" s="483"/>
      <c r="K16" s="1064" t="s">
        <v>1231</v>
      </c>
      <c r="L16" s="483"/>
      <c r="M16" s="1100"/>
      <c r="N16" s="1101"/>
      <c r="O16" s="838"/>
      <c r="P16" s="839"/>
      <c r="Q16" s="710"/>
      <c r="R16" s="423"/>
      <c r="S16" s="830"/>
      <c r="T16" s="459" t="s">
        <v>1510</v>
      </c>
      <c r="U16"/>
      <c r="V16"/>
      <c r="W16"/>
      <c r="X16"/>
      <c r="Y16"/>
      <c r="Z16"/>
    </row>
    <row r="17" spans="1:26" s="60" customFormat="1">
      <c r="A17" s="884" t="s">
        <v>1372</v>
      </c>
      <c r="B17" s="1090" t="s">
        <v>1877</v>
      </c>
      <c r="C17" s="229" t="s">
        <v>262</v>
      </c>
      <c r="D17" s="483"/>
      <c r="E17" s="483"/>
      <c r="F17" s="791" t="s">
        <v>1231</v>
      </c>
      <c r="G17" s="483"/>
      <c r="H17" s="791" t="s">
        <v>1231</v>
      </c>
      <c r="I17" s="867" t="s">
        <v>1231</v>
      </c>
      <c r="J17" s="483"/>
      <c r="K17" s="791" t="s">
        <v>1231</v>
      </c>
      <c r="L17" s="791" t="s">
        <v>1231</v>
      </c>
      <c r="M17" s="840"/>
      <c r="N17" s="840"/>
      <c r="O17" s="838"/>
      <c r="P17" s="838"/>
      <c r="Q17" s="710"/>
      <c r="R17" s="423"/>
      <c r="S17" s="731"/>
      <c r="T17" s="423"/>
      <c r="U17"/>
      <c r="V17"/>
      <c r="W17"/>
      <c r="X17"/>
      <c r="Y17"/>
      <c r="Z17"/>
    </row>
    <row r="18" spans="1:26">
      <c r="A18" s="884" t="s">
        <v>1372</v>
      </c>
      <c r="B18" s="788" t="s">
        <v>1095</v>
      </c>
      <c r="C18"/>
      <c r="D18" s="791"/>
      <c r="E18" s="791"/>
      <c r="F18" s="791"/>
      <c r="G18" s="791"/>
      <c r="H18" s="791"/>
      <c r="I18" s="791"/>
      <c r="J18" s="1064" t="s">
        <v>1231</v>
      </c>
      <c r="K18" s="1064" t="s">
        <v>1231</v>
      </c>
      <c r="L18" s="791"/>
      <c r="M18" s="390"/>
      <c r="N18" s="390"/>
      <c r="O18" s="838"/>
      <c r="P18" s="838"/>
      <c r="Q18" s="795"/>
      <c r="R18" s="795"/>
      <c r="S18" s="796"/>
      <c r="T18" s="371"/>
      <c r="U18"/>
      <c r="V18"/>
      <c r="W18"/>
      <c r="X18"/>
      <c r="Y18"/>
      <c r="Z18"/>
    </row>
    <row r="19" spans="1:26">
      <c r="A19" s="884" t="s">
        <v>1372</v>
      </c>
      <c r="B19" s="1091" t="s">
        <v>1821</v>
      </c>
      <c r="C19"/>
      <c r="D19" s="483"/>
      <c r="E19" s="483"/>
      <c r="F19" s="483"/>
      <c r="G19" s="483"/>
      <c r="H19" s="483"/>
      <c r="I19" s="483"/>
      <c r="J19" s="1079" t="s">
        <v>1231</v>
      </c>
      <c r="K19" s="867" t="s">
        <v>1231</v>
      </c>
      <c r="L19" s="483"/>
      <c r="M19" s="390"/>
      <c r="N19" s="484"/>
      <c r="O19" s="841"/>
      <c r="P19" s="841"/>
      <c r="Q19" s="710" t="s">
        <v>15</v>
      </c>
      <c r="R19" s="423"/>
      <c r="S19" s="731"/>
      <c r="T19" s="371"/>
      <c r="U19"/>
      <c r="V19"/>
      <c r="W19"/>
      <c r="X19"/>
      <c r="Y19"/>
      <c r="Z19"/>
    </row>
    <row r="20" spans="1:26">
      <c r="A20" s="1102" t="s">
        <v>1886</v>
      </c>
      <c r="B20" s="1092" t="s">
        <v>1094</v>
      </c>
      <c r="C20"/>
      <c r="D20" s="483"/>
      <c r="E20" s="483"/>
      <c r="F20" s="483"/>
      <c r="G20" s="1064" t="s">
        <v>1231</v>
      </c>
      <c r="H20" s="483"/>
      <c r="I20" s="483"/>
      <c r="J20" s="791" t="s">
        <v>1681</v>
      </c>
      <c r="K20" s="1064" t="s">
        <v>1231</v>
      </c>
      <c r="L20" s="483"/>
      <c r="M20" s="390"/>
      <c r="N20" s="793"/>
      <c r="O20" s="838"/>
      <c r="P20" s="838"/>
      <c r="Q20" s="710" t="s">
        <v>15</v>
      </c>
      <c r="R20" s="423"/>
      <c r="S20" s="731"/>
      <c r="T20" s="371"/>
      <c r="U20"/>
      <c r="V20"/>
      <c r="W20"/>
      <c r="X20"/>
      <c r="Y20"/>
      <c r="Z20"/>
    </row>
    <row r="21" spans="1:26">
      <c r="A21" s="702" t="s">
        <v>1372</v>
      </c>
      <c r="B21" s="1093" t="s">
        <v>1564</v>
      </c>
      <c r="C21"/>
      <c r="D21" s="483"/>
      <c r="E21" s="483"/>
      <c r="F21" s="483"/>
      <c r="G21" s="867" t="s">
        <v>1231</v>
      </c>
      <c r="H21" s="483"/>
      <c r="I21" s="612"/>
      <c r="J21" s="483"/>
      <c r="K21" s="867" t="s">
        <v>1231</v>
      </c>
      <c r="L21" s="483"/>
      <c r="M21" s="390"/>
      <c r="N21" s="484"/>
      <c r="O21" s="842"/>
      <c r="P21" s="842"/>
      <c r="Q21" s="710"/>
      <c r="R21" s="423" t="s">
        <v>16</v>
      </c>
      <c r="S21" s="731"/>
      <c r="T21" s="371"/>
      <c r="U21"/>
      <c r="V21"/>
      <c r="W21"/>
      <c r="X21"/>
      <c r="Y21"/>
      <c r="Z21"/>
    </row>
    <row r="22" spans="1:26">
      <c r="A22" s="1102" t="s">
        <v>1886</v>
      </c>
      <c r="B22" s="1094" t="s">
        <v>1565</v>
      </c>
      <c r="C22"/>
      <c r="D22" s="483"/>
      <c r="E22" s="483"/>
      <c r="F22" s="483"/>
      <c r="G22" s="1064" t="s">
        <v>1231</v>
      </c>
      <c r="H22" s="1064" t="s">
        <v>1231</v>
      </c>
      <c r="I22" s="483"/>
      <c r="J22" s="612" t="s">
        <v>1231</v>
      </c>
      <c r="K22" s="612" t="s">
        <v>1231</v>
      </c>
      <c r="L22" s="1064" t="s">
        <v>1231</v>
      </c>
      <c r="M22" s="390"/>
      <c r="N22" s="460"/>
      <c r="O22" s="669"/>
      <c r="P22" s="838"/>
      <c r="Q22" s="710"/>
      <c r="R22" s="423" t="s">
        <v>16</v>
      </c>
      <c r="S22" s="731"/>
      <c r="T22" s="371"/>
      <c r="U22"/>
      <c r="V22"/>
      <c r="W22"/>
      <c r="X22"/>
      <c r="Y22"/>
      <c r="Z22"/>
    </row>
    <row r="23" spans="1:26">
      <c r="A23" s="1102" t="s">
        <v>1886</v>
      </c>
      <c r="B23" s="1095" t="s">
        <v>1511</v>
      </c>
      <c r="C23"/>
      <c r="D23" s="483"/>
      <c r="E23" s="483"/>
      <c r="F23" s="483"/>
      <c r="G23" s="1064" t="s">
        <v>1231</v>
      </c>
      <c r="H23" s="826" t="s">
        <v>1231</v>
      </c>
      <c r="I23" s="483"/>
      <c r="J23" s="483"/>
      <c r="K23" s="652" t="s">
        <v>1231</v>
      </c>
      <c r="L23" s="612" t="s">
        <v>1231</v>
      </c>
      <c r="M23" s="843"/>
      <c r="N23" s="843"/>
      <c r="O23" s="838"/>
      <c r="P23" s="838"/>
      <c r="Q23" s="710"/>
      <c r="R23" s="423" t="s">
        <v>16</v>
      </c>
      <c r="S23" s="830"/>
      <c r="T23" s="371"/>
      <c r="U23"/>
      <c r="V23"/>
      <c r="W23"/>
      <c r="X23"/>
      <c r="Y23"/>
      <c r="Z23"/>
    </row>
    <row r="24" spans="1:26">
      <c r="A24" s="702" t="s">
        <v>1372</v>
      </c>
      <c r="B24" s="246" t="s">
        <v>1085</v>
      </c>
      <c r="C24"/>
      <c r="D24" s="483"/>
      <c r="E24" s="483"/>
      <c r="F24" s="483"/>
      <c r="G24" s="483"/>
      <c r="H24" s="867" t="s">
        <v>1231</v>
      </c>
      <c r="I24" s="867" t="s">
        <v>1231</v>
      </c>
      <c r="J24" s="483"/>
      <c r="K24" s="483"/>
      <c r="L24" s="867" t="s">
        <v>1231</v>
      </c>
      <c r="M24" s="390"/>
      <c r="N24" s="793"/>
      <c r="O24" s="669"/>
      <c r="P24" s="838"/>
      <c r="Q24" s="710"/>
      <c r="R24" s="423" t="s">
        <v>16</v>
      </c>
      <c r="S24" s="792"/>
      <c r="T24" s="371"/>
      <c r="U24"/>
      <c r="V24"/>
      <c r="W24"/>
      <c r="X24"/>
      <c r="Y24"/>
      <c r="Z24"/>
    </row>
    <row r="25" spans="1:26">
      <c r="A25" s="1102" t="s">
        <v>1886</v>
      </c>
      <c r="B25" s="1096" t="s">
        <v>1866</v>
      </c>
      <c r="C25"/>
      <c r="D25" s="652"/>
      <c r="E25" s="652"/>
      <c r="F25" s="652"/>
      <c r="G25" s="652"/>
      <c r="H25" s="791" t="s">
        <v>1231</v>
      </c>
      <c r="I25" s="1099" t="s">
        <v>1231</v>
      </c>
      <c r="J25" s="1064" t="s">
        <v>1231</v>
      </c>
      <c r="K25" s="652"/>
      <c r="L25" s="867" t="s">
        <v>1231</v>
      </c>
      <c r="M25" s="390"/>
      <c r="N25" s="460"/>
      <c r="O25" s="669"/>
      <c r="P25" s="844"/>
      <c r="Q25" s="710"/>
      <c r="R25" s="710" t="s">
        <v>16</v>
      </c>
      <c r="S25" s="830"/>
      <c r="T25" s="371"/>
      <c r="U25"/>
      <c r="V25"/>
      <c r="W25"/>
      <c r="X25"/>
      <c r="Y25"/>
      <c r="Z25"/>
    </row>
    <row r="26" spans="1:26">
      <c r="A26" s="1102" t="s">
        <v>1886</v>
      </c>
      <c r="B26" s="1097" t="s">
        <v>1089</v>
      </c>
      <c r="C26"/>
      <c r="D26" s="483"/>
      <c r="E26" s="483"/>
      <c r="F26" s="483"/>
      <c r="G26" s="483"/>
      <c r="H26" s="867" t="s">
        <v>1231</v>
      </c>
      <c r="I26" s="1064" t="s">
        <v>1231</v>
      </c>
      <c r="J26" s="483"/>
      <c r="K26" s="483"/>
      <c r="L26" s="1064" t="s">
        <v>1231</v>
      </c>
      <c r="M26" s="390"/>
      <c r="N26" s="793"/>
      <c r="O26" s="669"/>
      <c r="P26" s="838"/>
      <c r="Q26" s="710"/>
      <c r="R26" s="423" t="s">
        <v>16</v>
      </c>
      <c r="S26" s="792"/>
      <c r="T26" s="794" t="s">
        <v>1815</v>
      </c>
      <c r="U26"/>
      <c r="V26"/>
      <c r="W26"/>
      <c r="X26"/>
      <c r="Y26"/>
      <c r="Z26"/>
    </row>
    <row r="27" spans="1:26">
      <c r="A27" s="702" t="s">
        <v>1372</v>
      </c>
      <c r="B27" s="716" t="s">
        <v>1646</v>
      </c>
      <c r="C27"/>
      <c r="D27" s="483"/>
      <c r="E27" s="483"/>
      <c r="F27" s="483"/>
      <c r="G27" s="661" t="s">
        <v>1231</v>
      </c>
      <c r="H27" s="483"/>
      <c r="I27" s="483"/>
      <c r="J27" s="798" t="s">
        <v>1231</v>
      </c>
      <c r="K27" s="1064" t="s">
        <v>1231</v>
      </c>
      <c r="L27" s="483" t="s">
        <v>1231</v>
      </c>
      <c r="M27" s="390"/>
      <c r="N27" s="460"/>
      <c r="O27" s="669"/>
      <c r="P27" s="462"/>
      <c r="Q27" s="710"/>
      <c r="R27" s="423"/>
      <c r="S27" s="807"/>
      <c r="T27" s="371"/>
      <c r="U27"/>
      <c r="V27"/>
      <c r="W27"/>
      <c r="X27"/>
      <c r="Y27"/>
      <c r="Z27"/>
    </row>
    <row r="28" spans="1:26">
      <c r="A28" s="1102" t="s">
        <v>1886</v>
      </c>
      <c r="B28" s="716" t="s">
        <v>2151</v>
      </c>
      <c r="C28"/>
      <c r="D28" s="1079"/>
      <c r="E28" s="1079"/>
      <c r="F28" s="1099" t="s">
        <v>1231</v>
      </c>
      <c r="G28" s="1079"/>
      <c r="H28" s="1079"/>
      <c r="I28" s="1079"/>
      <c r="J28" s="1079"/>
      <c r="K28" s="1079"/>
      <c r="L28" s="1079"/>
      <c r="M28" s="1080"/>
      <c r="N28" s="1080"/>
      <c r="O28" s="1081"/>
      <c r="P28" s="1081"/>
      <c r="Q28" s="1082"/>
      <c r="R28" s="423" t="s">
        <v>20</v>
      </c>
      <c r="S28" s="1083"/>
      <c r="T28" s="298"/>
      <c r="U28"/>
      <c r="V28"/>
      <c r="W28"/>
      <c r="X28"/>
      <c r="Y28"/>
      <c r="Z28"/>
    </row>
    <row r="29" spans="1:26">
      <c r="A29" s="392" t="s">
        <v>1563</v>
      </c>
      <c r="B29" s="1090" t="s">
        <v>1092</v>
      </c>
      <c r="C29"/>
      <c r="D29" s="867"/>
      <c r="E29" s="867"/>
      <c r="F29" s="867" t="s">
        <v>1231</v>
      </c>
      <c r="G29" s="867"/>
      <c r="H29" s="867"/>
      <c r="I29" s="867"/>
      <c r="J29" s="867"/>
      <c r="K29" s="867"/>
      <c r="L29" s="867"/>
      <c r="M29" s="878"/>
      <c r="N29" s="878"/>
      <c r="O29" s="879"/>
      <c r="P29" s="879"/>
      <c r="Q29" s="880"/>
      <c r="R29" s="423" t="s">
        <v>20</v>
      </c>
      <c r="S29" s="881"/>
      <c r="T29" s="298"/>
      <c r="U29"/>
      <c r="V29"/>
      <c r="W29"/>
      <c r="X29"/>
      <c r="Y29"/>
      <c r="Z29"/>
    </row>
    <row r="30" spans="1:26">
      <c r="A30" s="392" t="s">
        <v>1563</v>
      </c>
      <c r="B30" s="1090" t="s">
        <v>1515</v>
      </c>
      <c r="C30"/>
      <c r="D30" s="483"/>
      <c r="E30" s="483"/>
      <c r="F30" s="867" t="s">
        <v>1231</v>
      </c>
      <c r="G30" s="612"/>
      <c r="H30" s="483"/>
      <c r="I30" s="483"/>
      <c r="J30" s="483"/>
      <c r="K30" s="483"/>
      <c r="L30" s="483"/>
      <c r="M30" s="390"/>
      <c r="N30" s="463"/>
      <c r="O30" s="668"/>
      <c r="P30" s="668"/>
      <c r="Q30" s="710"/>
      <c r="R30" s="423" t="s">
        <v>20</v>
      </c>
      <c r="S30" s="731"/>
      <c r="T30" s="298"/>
      <c r="U30"/>
      <c r="V30"/>
      <c r="W30"/>
      <c r="X30"/>
      <c r="Y30"/>
      <c r="Z30"/>
    </row>
    <row r="31" spans="1:26">
      <c r="A31" s="702" t="s">
        <v>1373</v>
      </c>
      <c r="B31" s="717" t="s">
        <v>1514</v>
      </c>
      <c r="C31"/>
      <c r="D31" s="483"/>
      <c r="E31" s="483"/>
      <c r="F31" s="867" t="s">
        <v>1231</v>
      </c>
      <c r="G31" s="483"/>
      <c r="H31" s="483"/>
      <c r="I31" s="483"/>
      <c r="J31" s="483"/>
      <c r="K31" s="483"/>
      <c r="L31" s="483"/>
      <c r="M31" s="390"/>
      <c r="N31" s="463"/>
      <c r="O31" s="668"/>
      <c r="P31" s="668"/>
      <c r="Q31" s="710"/>
      <c r="R31" s="423" t="s">
        <v>20</v>
      </c>
      <c r="S31" s="731"/>
      <c r="T31" s="298"/>
      <c r="U31"/>
      <c r="V31"/>
      <c r="W31"/>
      <c r="X31"/>
      <c r="Y31"/>
      <c r="Z31"/>
    </row>
    <row r="32" spans="1:26">
      <c r="A32" s="392" t="s">
        <v>1373</v>
      </c>
      <c r="B32" s="717" t="s">
        <v>1516</v>
      </c>
      <c r="C32"/>
      <c r="D32" s="483"/>
      <c r="E32" s="483"/>
      <c r="F32" s="483"/>
      <c r="G32" s="483" t="s">
        <v>1231</v>
      </c>
      <c r="H32" s="483" t="s">
        <v>1231</v>
      </c>
      <c r="I32" s="483"/>
      <c r="J32" s="483"/>
      <c r="K32" s="483"/>
      <c r="L32" s="483"/>
      <c r="M32" s="390"/>
      <c r="N32" s="460"/>
      <c r="O32" s="669"/>
      <c r="P32" s="668"/>
      <c r="Q32" s="710"/>
      <c r="R32" s="423"/>
      <c r="S32" s="731"/>
      <c r="T32" s="371"/>
      <c r="U32"/>
      <c r="V32"/>
      <c r="W32"/>
      <c r="X32"/>
      <c r="Y32"/>
      <c r="Z32"/>
    </row>
    <row r="33" spans="1:28">
      <c r="A33" s="392" t="s">
        <v>1373</v>
      </c>
      <c r="B33" s="1095" t="s">
        <v>1513</v>
      </c>
      <c r="C33"/>
      <c r="D33" s="483"/>
      <c r="E33" s="483"/>
      <c r="F33" s="483"/>
      <c r="G33" s="483" t="s">
        <v>1231</v>
      </c>
      <c r="H33" s="652" t="s">
        <v>1231</v>
      </c>
      <c r="I33" s="483"/>
      <c r="J33" s="483" t="s">
        <v>1231</v>
      </c>
      <c r="K33" s="483"/>
      <c r="L33" s="483"/>
      <c r="M33" s="390"/>
      <c r="N33" s="460"/>
      <c r="O33" s="669"/>
      <c r="P33" s="669"/>
      <c r="Q33" s="710"/>
      <c r="R33" s="423"/>
      <c r="S33" s="731"/>
      <c r="T33" s="371"/>
      <c r="U33"/>
      <c r="V33"/>
      <c r="W33"/>
      <c r="X33"/>
      <c r="Y33"/>
      <c r="Z33"/>
    </row>
    <row r="34" spans="1:28">
      <c r="A34" s="392" t="s">
        <v>1373</v>
      </c>
      <c r="B34" s="1098" t="s">
        <v>1512</v>
      </c>
      <c r="C34"/>
      <c r="D34" s="483"/>
      <c r="E34" s="483"/>
      <c r="F34" s="483"/>
      <c r="G34" s="612" t="s">
        <v>1231</v>
      </c>
      <c r="H34" s="652" t="s">
        <v>1231</v>
      </c>
      <c r="I34" s="483"/>
      <c r="J34" s="483"/>
      <c r="K34" s="483"/>
      <c r="L34" s="483"/>
      <c r="M34" s="390"/>
      <c r="N34" s="460"/>
      <c r="O34" s="669"/>
      <c r="P34" s="669"/>
      <c r="Q34" s="710"/>
      <c r="R34" s="423"/>
      <c r="S34" s="731"/>
      <c r="T34" s="298"/>
      <c r="U34"/>
      <c r="V34"/>
      <c r="W34"/>
      <c r="X34"/>
      <c r="Y34"/>
      <c r="Z34"/>
    </row>
    <row r="35" spans="1:28">
      <c r="A35" s="392" t="s">
        <v>1373</v>
      </c>
      <c r="B35" s="267" t="s">
        <v>1215</v>
      </c>
      <c r="C35"/>
      <c r="D35" s="718"/>
      <c r="E35" s="718"/>
      <c r="F35" s="718"/>
      <c r="G35" s="718"/>
      <c r="H35" s="718"/>
      <c r="I35" s="718"/>
      <c r="J35" s="718"/>
      <c r="K35" s="718"/>
      <c r="L35" s="718"/>
      <c r="M35" s="390"/>
      <c r="N35" s="460"/>
      <c r="O35" s="669"/>
      <c r="P35" s="669"/>
      <c r="Q35" s="710"/>
      <c r="R35" s="757" t="s">
        <v>16</v>
      </c>
      <c r="S35" s="758"/>
      <c r="T35" s="298"/>
      <c r="U35"/>
      <c r="V35"/>
      <c r="W35"/>
      <c r="X35"/>
      <c r="Y35"/>
      <c r="Z35"/>
    </row>
    <row r="36" spans="1:28">
      <c r="B36" s="273" t="s">
        <v>1224</v>
      </c>
      <c r="C36" s="235" t="s">
        <v>39</v>
      </c>
      <c r="D36" s="272"/>
      <c r="E36" s="272"/>
      <c r="F36" s="272"/>
      <c r="G36" s="272"/>
      <c r="H36" s="272"/>
      <c r="I36" s="272"/>
      <c r="J36" s="272"/>
      <c r="K36" s="272"/>
      <c r="L36" s="272"/>
      <c r="O36"/>
      <c r="P36"/>
      <c r="Q36"/>
      <c r="R36"/>
      <c r="S36" s="277"/>
      <c r="T36" s="277"/>
      <c r="U36"/>
      <c r="V36"/>
      <c r="W36"/>
      <c r="X36"/>
      <c r="Y36"/>
      <c r="Z36"/>
      <c r="AA36"/>
      <c r="AB36"/>
    </row>
    <row r="37" spans="1:28">
      <c r="B37" s="293" t="s">
        <v>1146</v>
      </c>
      <c r="C37" s="239"/>
      <c r="D37" s="252"/>
      <c r="E37" s="252"/>
      <c r="F37" s="252"/>
      <c r="G37" s="252"/>
      <c r="H37" s="252"/>
      <c r="I37" s="252"/>
      <c r="J37" s="252"/>
      <c r="K37" s="252"/>
      <c r="L37" s="252"/>
      <c r="O37"/>
      <c r="P37"/>
      <c r="Q37"/>
      <c r="R37"/>
      <c r="S37" s="235"/>
      <c r="T37" s="235"/>
      <c r="U37"/>
      <c r="V37"/>
      <c r="W37"/>
      <c r="X37"/>
      <c r="Y37"/>
      <c r="Z37"/>
      <c r="AA37"/>
      <c r="AB37"/>
    </row>
    <row r="38" spans="1:28" s="20" customFormat="1">
      <c r="B38" s="327"/>
      <c r="C38" s="328"/>
      <c r="D38" s="280"/>
      <c r="E38" s="356"/>
      <c r="F38" s="356"/>
      <c r="G38" s="356"/>
      <c r="H38" s="356"/>
      <c r="I38" s="356"/>
      <c r="J38" s="356"/>
      <c r="K38" s="356"/>
      <c r="L38" s="356"/>
      <c r="O38"/>
      <c r="P38"/>
      <c r="Q38"/>
      <c r="R38"/>
      <c r="S38" s="356"/>
      <c r="T38" s="356"/>
      <c r="U38"/>
      <c r="V38"/>
      <c r="W38"/>
      <c r="X38"/>
      <c r="Y38"/>
      <c r="Z38"/>
      <c r="AA38"/>
      <c r="AB38"/>
    </row>
    <row r="39" spans="1:28">
      <c r="B39" s="509" t="s">
        <v>1579</v>
      </c>
      <c r="C39" s="510"/>
      <c r="D39" s="511"/>
      <c r="E39" s="512"/>
      <c r="F39" s="513"/>
      <c r="G39" s="514"/>
      <c r="H39" s="514"/>
      <c r="I39" s="235"/>
      <c r="J39" s="235"/>
      <c r="K39"/>
      <c r="L39"/>
      <c r="O39"/>
      <c r="P39"/>
      <c r="Q39"/>
      <c r="R39"/>
      <c r="S39"/>
      <c r="T39"/>
      <c r="U39"/>
      <c r="V39"/>
      <c r="W39"/>
      <c r="X39"/>
      <c r="Y39"/>
      <c r="Z39"/>
      <c r="AA39"/>
      <c r="AB39"/>
    </row>
    <row r="40" spans="1:28">
      <c r="B40" s="487" t="s">
        <v>1580</v>
      </c>
      <c r="C40"/>
      <c r="D40" s="487"/>
      <c r="E40" s="490" t="s">
        <v>1562</v>
      </c>
      <c r="F40" s="504" t="s">
        <v>1585</v>
      </c>
      <c r="G40" s="499"/>
      <c r="H40" s="494"/>
      <c r="I40"/>
      <c r="J40" s="20"/>
      <c r="K40"/>
      <c r="L40" s="241"/>
      <c r="O40"/>
      <c r="P40"/>
      <c r="Q40"/>
      <c r="R40"/>
      <c r="S40" s="241"/>
      <c r="T40" s="241"/>
      <c r="U40"/>
      <c r="V40"/>
      <c r="W40"/>
      <c r="X40"/>
      <c r="Y40"/>
      <c r="Z40"/>
      <c r="AA40"/>
      <c r="AB40"/>
    </row>
    <row r="41" spans="1:28">
      <c r="B41" s="488" t="s">
        <v>1581</v>
      </c>
      <c r="C41" s="257"/>
      <c r="D41" s="488"/>
      <c r="E41" s="490" t="s">
        <v>1523</v>
      </c>
      <c r="F41" s="505" t="s">
        <v>1586</v>
      </c>
      <c r="G41" s="500"/>
      <c r="H41" s="495"/>
      <c r="I41" s="241" t="s">
        <v>1113</v>
      </c>
      <c r="J41" s="234" t="s">
        <v>1112</v>
      </c>
      <c r="K41"/>
      <c r="L41" s="241"/>
      <c r="O41"/>
      <c r="P41"/>
      <c r="Q41"/>
      <c r="R41"/>
      <c r="S41" s="241"/>
      <c r="T41" s="241"/>
      <c r="U41"/>
      <c r="V41"/>
      <c r="W41"/>
      <c r="X41"/>
      <c r="Y41"/>
      <c r="Z41"/>
      <c r="AA41"/>
      <c r="AB41"/>
    </row>
    <row r="42" spans="1:28">
      <c r="B42" s="489" t="s">
        <v>1582</v>
      </c>
      <c r="C42" s="257"/>
      <c r="D42" s="489"/>
      <c r="E42" s="491" t="s">
        <v>1496</v>
      </c>
      <c r="F42" s="506" t="s">
        <v>1587</v>
      </c>
      <c r="G42" s="501"/>
      <c r="H42" s="496"/>
      <c r="I42" s="241" t="s">
        <v>1111</v>
      </c>
      <c r="J42" s="234" t="s">
        <v>1114</v>
      </c>
      <c r="K42"/>
      <c r="L42" s="241"/>
      <c r="O42"/>
      <c r="P42"/>
      <c r="Q42"/>
      <c r="R42"/>
      <c r="S42" s="241"/>
      <c r="T42" s="241"/>
      <c r="U42"/>
      <c r="V42"/>
      <c r="W42"/>
      <c r="X42"/>
      <c r="Y42"/>
      <c r="Z42"/>
      <c r="AA42"/>
      <c r="AB42"/>
    </row>
    <row r="43" spans="1:28">
      <c r="B43" s="492" t="s">
        <v>1583</v>
      </c>
      <c r="C43" s="257"/>
      <c r="D43" s="492"/>
      <c r="E43" s="490" t="s">
        <v>1524</v>
      </c>
      <c r="F43" s="507" t="s">
        <v>1588</v>
      </c>
      <c r="G43" s="502"/>
      <c r="H43" s="497"/>
      <c r="I43"/>
      <c r="J43"/>
      <c r="K43"/>
      <c r="L43"/>
      <c r="O43"/>
      <c r="P43"/>
      <c r="Q43"/>
      <c r="R43"/>
      <c r="S43"/>
      <c r="T43"/>
      <c r="U43"/>
      <c r="V43"/>
      <c r="W43"/>
      <c r="X43"/>
      <c r="Y43"/>
      <c r="Z43"/>
      <c r="AA43"/>
      <c r="AB43"/>
    </row>
    <row r="44" spans="1:28">
      <c r="B44" s="493" t="s">
        <v>1584</v>
      </c>
      <c r="C44" s="257"/>
      <c r="D44" s="493"/>
      <c r="E44" s="490" t="s">
        <v>1525</v>
      </c>
      <c r="F44" s="508" t="s">
        <v>1589</v>
      </c>
      <c r="G44" s="503"/>
      <c r="H44" s="498"/>
      <c r="I44"/>
      <c r="J44"/>
      <c r="K44"/>
      <c r="L44" s="241"/>
      <c r="O44"/>
      <c r="P44"/>
      <c r="Q44"/>
      <c r="R44"/>
      <c r="S44" s="241"/>
      <c r="T44" s="241"/>
      <c r="U44"/>
      <c r="V44"/>
      <c r="W44"/>
      <c r="X44"/>
      <c r="Y44"/>
      <c r="Z44"/>
      <c r="AA44"/>
      <c r="AB44"/>
    </row>
    <row r="45" spans="1:28">
      <c r="B45"/>
      <c r="C45"/>
      <c r="D45"/>
      <c r="E45"/>
      <c r="F45"/>
      <c r="G45"/>
      <c r="H45"/>
      <c r="I45"/>
      <c r="J45"/>
      <c r="K45"/>
      <c r="L45" s="241"/>
      <c r="O45"/>
      <c r="P45"/>
      <c r="Q45"/>
      <c r="R45"/>
      <c r="S45" s="241"/>
      <c r="T45" s="241"/>
      <c r="U45"/>
      <c r="V45"/>
      <c r="W45"/>
      <c r="X45"/>
      <c r="Y45"/>
      <c r="Z45"/>
      <c r="AA45"/>
      <c r="AB45"/>
    </row>
    <row r="46" spans="1:28">
      <c r="B46"/>
      <c r="C46"/>
      <c r="D46"/>
      <c r="E46"/>
      <c r="F46"/>
      <c r="G46"/>
      <c r="H46"/>
      <c r="I46"/>
      <c r="J46"/>
      <c r="K46"/>
      <c r="L46" s="234"/>
      <c r="O46"/>
      <c r="P46"/>
      <c r="Q46"/>
      <c r="R46"/>
      <c r="S46" s="234"/>
      <c r="T46" s="234"/>
      <c r="U46"/>
      <c r="V46"/>
      <c r="W46"/>
      <c r="X46"/>
      <c r="Y46"/>
      <c r="Z46"/>
      <c r="AA46"/>
      <c r="AB46"/>
    </row>
    <row r="47" spans="1:28">
      <c r="B47"/>
      <c r="C47"/>
      <c r="D47"/>
      <c r="E47"/>
      <c r="F47"/>
      <c r="G47"/>
      <c r="H47"/>
      <c r="I47"/>
      <c r="J47"/>
      <c r="K47"/>
      <c r="L47" s="234"/>
      <c r="O47"/>
      <c r="P47"/>
      <c r="Q47"/>
      <c r="R47"/>
      <c r="S47" s="234"/>
      <c r="T47" s="234"/>
      <c r="U47"/>
      <c r="V47"/>
      <c r="W47"/>
      <c r="X47"/>
      <c r="Y47"/>
      <c r="Z47"/>
      <c r="AA47"/>
      <c r="AB47"/>
    </row>
    <row r="48" spans="1:28">
      <c r="B48"/>
      <c r="C48"/>
      <c r="D48"/>
      <c r="E48"/>
      <c r="F48"/>
      <c r="G48"/>
      <c r="H48"/>
      <c r="I48"/>
      <c r="J48"/>
      <c r="K48"/>
      <c r="L48" s="234"/>
      <c r="O48"/>
      <c r="P48"/>
      <c r="Q48"/>
      <c r="R48"/>
      <c r="S48" s="234"/>
      <c r="T48" s="234"/>
      <c r="U48"/>
      <c r="V48"/>
      <c r="W48"/>
      <c r="X48"/>
      <c r="Y48"/>
      <c r="Z48"/>
      <c r="AA48"/>
      <c r="AB48"/>
    </row>
    <row r="49" spans="2:28">
      <c r="B49"/>
      <c r="C49"/>
      <c r="D49"/>
      <c r="E49"/>
      <c r="F49"/>
      <c r="G49"/>
      <c r="H49"/>
      <c r="I49"/>
      <c r="J49"/>
      <c r="K49"/>
      <c r="L49"/>
      <c r="O49"/>
      <c r="P49"/>
      <c r="Q49"/>
      <c r="R49"/>
      <c r="S49"/>
      <c r="T49"/>
      <c r="U49"/>
      <c r="V49"/>
      <c r="W49"/>
      <c r="X49"/>
      <c r="Y49"/>
      <c r="Z49"/>
      <c r="AA49"/>
      <c r="AB49"/>
    </row>
    <row r="50" spans="2:28">
      <c r="B50"/>
      <c r="C50"/>
      <c r="D50"/>
      <c r="E50"/>
      <c r="F50"/>
      <c r="G50"/>
      <c r="H50"/>
      <c r="I50"/>
      <c r="J50"/>
      <c r="K50"/>
      <c r="L50"/>
      <c r="O50"/>
      <c r="P50"/>
      <c r="Q50"/>
      <c r="R50"/>
      <c r="S50"/>
      <c r="T50"/>
      <c r="U50"/>
      <c r="V50"/>
      <c r="W50"/>
      <c r="X50"/>
      <c r="Y50"/>
      <c r="Z50"/>
      <c r="AA50"/>
      <c r="AB50"/>
    </row>
    <row r="51" spans="2:28">
      <c r="B51"/>
      <c r="C51"/>
      <c r="D51"/>
      <c r="E51"/>
      <c r="F51"/>
      <c r="G51"/>
      <c r="H51"/>
      <c r="I51"/>
      <c r="J51"/>
      <c r="K51"/>
      <c r="L51"/>
      <c r="O51"/>
      <c r="P51"/>
      <c r="Q51"/>
      <c r="R51"/>
      <c r="S51"/>
      <c r="T51"/>
      <c r="U51"/>
      <c r="V51"/>
      <c r="W51"/>
      <c r="X51"/>
      <c r="Y51"/>
      <c r="Z51"/>
      <c r="AA51"/>
      <c r="AB51"/>
    </row>
    <row r="52" spans="2:28">
      <c r="B52"/>
      <c r="C52"/>
      <c r="D52"/>
      <c r="E52"/>
      <c r="F52"/>
      <c r="G52"/>
      <c r="H52"/>
      <c r="I52"/>
      <c r="J52"/>
      <c r="K52"/>
      <c r="L52"/>
      <c r="O52"/>
      <c r="P52"/>
      <c r="Q52"/>
      <c r="R52"/>
      <c r="S52"/>
      <c r="T52"/>
      <c r="U52"/>
      <c r="V52"/>
      <c r="W52"/>
      <c r="X52"/>
      <c r="Y52"/>
      <c r="Z52"/>
      <c r="AA52"/>
      <c r="AB52"/>
    </row>
    <row r="53" spans="2:28">
      <c r="B53"/>
      <c r="C53"/>
      <c r="D53"/>
      <c r="E53"/>
      <c r="F53"/>
      <c r="G53"/>
      <c r="H53"/>
      <c r="I53"/>
      <c r="J53"/>
      <c r="K53"/>
      <c r="L53"/>
      <c r="O53"/>
      <c r="P53"/>
      <c r="Q53"/>
      <c r="R53"/>
      <c r="S53"/>
      <c r="T53"/>
      <c r="U53"/>
      <c r="V53"/>
      <c r="W53"/>
      <c r="X53"/>
      <c r="Y53"/>
      <c r="Z53"/>
      <c r="AA53"/>
      <c r="AB53"/>
    </row>
    <row r="54" spans="2:28">
      <c r="B54"/>
      <c r="C54"/>
      <c r="D54"/>
      <c r="E54"/>
      <c r="F54"/>
      <c r="G54"/>
      <c r="H54"/>
      <c r="I54"/>
      <c r="J54"/>
      <c r="K54"/>
      <c r="L54"/>
      <c r="O54"/>
      <c r="P54"/>
      <c r="Q54"/>
      <c r="R54"/>
      <c r="S54"/>
      <c r="T54"/>
      <c r="U54"/>
      <c r="V54"/>
      <c r="W54"/>
      <c r="X54"/>
      <c r="Y54"/>
      <c r="Z54"/>
      <c r="AA54"/>
      <c r="AB54"/>
    </row>
    <row r="55" spans="2:28">
      <c r="B55"/>
      <c r="C55"/>
      <c r="D55"/>
      <c r="E55"/>
      <c r="F55"/>
      <c r="G55"/>
      <c r="H55"/>
      <c r="I55"/>
      <c r="J55"/>
      <c r="K55"/>
      <c r="L55"/>
      <c r="O55"/>
      <c r="P55"/>
      <c r="Q55"/>
      <c r="R55"/>
      <c r="S55"/>
      <c r="T55"/>
      <c r="U55"/>
      <c r="V55"/>
      <c r="W55"/>
      <c r="X55"/>
      <c r="Y55"/>
      <c r="Z55"/>
      <c r="AA55"/>
      <c r="AB55"/>
    </row>
    <row r="56" spans="2:28">
      <c r="B56"/>
      <c r="C56"/>
      <c r="D56"/>
      <c r="E56"/>
      <c r="F56"/>
      <c r="G56"/>
      <c r="H56"/>
      <c r="I56"/>
      <c r="J56"/>
      <c r="K56"/>
      <c r="L56"/>
      <c r="O56"/>
      <c r="P56"/>
      <c r="Q56"/>
      <c r="R56"/>
      <c r="S56"/>
      <c r="T56"/>
      <c r="U56"/>
      <c r="V56"/>
      <c r="W56"/>
      <c r="X56"/>
      <c r="Y56"/>
      <c r="Z56"/>
      <c r="AA56"/>
      <c r="AB56"/>
    </row>
    <row r="57" spans="2:28">
      <c r="B57"/>
      <c r="C57"/>
      <c r="D57"/>
      <c r="E57"/>
      <c r="F57"/>
      <c r="G57"/>
      <c r="H57"/>
      <c r="I57"/>
      <c r="J57"/>
      <c r="K57"/>
      <c r="L57"/>
      <c r="O57"/>
      <c r="P57"/>
      <c r="Q57"/>
      <c r="R57"/>
      <c r="S57"/>
      <c r="T57"/>
      <c r="U57"/>
      <c r="V57"/>
      <c r="W57"/>
      <c r="X57"/>
      <c r="Y57"/>
      <c r="Z57"/>
      <c r="AA57"/>
      <c r="AB57"/>
    </row>
    <row r="58" spans="2:28">
      <c r="B58"/>
      <c r="C58"/>
      <c r="D58"/>
      <c r="E58"/>
      <c r="F58"/>
      <c r="G58"/>
      <c r="H58"/>
      <c r="I58"/>
      <c r="J58"/>
      <c r="K58"/>
      <c r="L58"/>
      <c r="O58"/>
      <c r="P58"/>
      <c r="Q58"/>
      <c r="R58"/>
      <c r="S58"/>
      <c r="T58"/>
      <c r="U58"/>
      <c r="V58"/>
      <c r="W58"/>
      <c r="X58"/>
      <c r="Y58"/>
      <c r="Z58"/>
      <c r="AA58"/>
      <c r="AB58"/>
    </row>
    <row r="59" spans="2:28">
      <c r="B59"/>
      <c r="C59"/>
      <c r="D59"/>
      <c r="E59"/>
      <c r="F59"/>
      <c r="G59"/>
      <c r="H59"/>
      <c r="I59"/>
      <c r="J59"/>
      <c r="K59"/>
      <c r="L59"/>
      <c r="O59"/>
      <c r="P59"/>
      <c r="Q59"/>
      <c r="R59"/>
      <c r="S59"/>
      <c r="T59"/>
      <c r="U59"/>
      <c r="V59"/>
      <c r="W59"/>
      <c r="X59"/>
      <c r="Y59"/>
      <c r="Z59"/>
      <c r="AA59"/>
      <c r="AB59"/>
    </row>
    <row r="60" spans="2:28">
      <c r="B60"/>
      <c r="C60"/>
      <c r="D60"/>
      <c r="E60"/>
      <c r="F60"/>
      <c r="G60"/>
      <c r="H60"/>
      <c r="I60"/>
      <c r="J60"/>
      <c r="K60"/>
      <c r="L60"/>
      <c r="O60"/>
      <c r="P60"/>
      <c r="Q60"/>
      <c r="R60"/>
      <c r="S60"/>
      <c r="T60"/>
      <c r="U60"/>
      <c r="V60"/>
      <c r="W60"/>
      <c r="X60"/>
      <c r="Y60"/>
      <c r="Z60"/>
      <c r="AA60"/>
      <c r="AB60"/>
    </row>
    <row r="61" spans="2:28">
      <c r="B61"/>
      <c r="C61"/>
      <c r="D61"/>
      <c r="E61"/>
      <c r="F61"/>
      <c r="G61"/>
      <c r="H61"/>
      <c r="I61"/>
      <c r="J61"/>
      <c r="K61"/>
      <c r="L61"/>
      <c r="O61"/>
      <c r="P61"/>
      <c r="Q61"/>
      <c r="R61"/>
      <c r="S61"/>
      <c r="T61"/>
      <c r="U61"/>
      <c r="V61"/>
      <c r="W61"/>
      <c r="X61"/>
      <c r="Y61"/>
      <c r="Z61"/>
      <c r="AA61"/>
      <c r="AB61"/>
    </row>
    <row r="62" spans="2:28">
      <c r="B62"/>
      <c r="C62"/>
      <c r="D62"/>
      <c r="E62"/>
      <c r="F62"/>
      <c r="G62"/>
      <c r="H62"/>
      <c r="I62"/>
      <c r="J62"/>
      <c r="K62"/>
      <c r="L62"/>
      <c r="O62"/>
      <c r="P62"/>
      <c r="Q62"/>
      <c r="R62"/>
      <c r="S62"/>
      <c r="T62"/>
      <c r="U62"/>
      <c r="V62"/>
      <c r="W62"/>
      <c r="X62"/>
      <c r="Y62"/>
      <c r="Z62"/>
      <c r="AA62"/>
      <c r="AB62"/>
    </row>
    <row r="63" spans="2:28">
      <c r="B63"/>
      <c r="C63"/>
      <c r="D63"/>
      <c r="E63"/>
      <c r="F63"/>
      <c r="G63"/>
      <c r="H63"/>
      <c r="I63"/>
      <c r="J63"/>
      <c r="K63"/>
      <c r="L63"/>
      <c r="O63"/>
      <c r="P63"/>
      <c r="Q63"/>
      <c r="R63"/>
      <c r="S63"/>
      <c r="T63"/>
      <c r="U63"/>
      <c r="V63"/>
      <c r="W63"/>
      <c r="X63"/>
      <c r="Y63"/>
      <c r="Z63"/>
      <c r="AA63"/>
      <c r="AB63"/>
    </row>
    <row r="64" spans="2:28">
      <c r="B64"/>
      <c r="C64"/>
      <c r="D64"/>
      <c r="E64"/>
      <c r="F64"/>
      <c r="G64"/>
      <c r="H64"/>
      <c r="I64"/>
      <c r="J64"/>
      <c r="K64"/>
      <c r="L64"/>
      <c r="O64"/>
      <c r="P64"/>
      <c r="Q64"/>
      <c r="R64"/>
      <c r="S64"/>
      <c r="T64"/>
      <c r="U64"/>
      <c r="V64"/>
      <c r="W64"/>
      <c r="X64"/>
      <c r="Y64"/>
      <c r="Z64"/>
      <c r="AA64"/>
      <c r="AB64"/>
    </row>
    <row r="65" spans="2:28">
      <c r="B65"/>
      <c r="C65"/>
      <c r="D65"/>
      <c r="E65"/>
      <c r="F65"/>
      <c r="G65"/>
      <c r="H65"/>
      <c r="I65"/>
      <c r="J65"/>
      <c r="K65"/>
      <c r="L65"/>
      <c r="O65"/>
      <c r="P65"/>
      <c r="Q65"/>
      <c r="R65"/>
      <c r="S65"/>
      <c r="T65"/>
      <c r="U65"/>
      <c r="V65"/>
      <c r="W65"/>
      <c r="X65"/>
      <c r="Y65"/>
      <c r="Z65"/>
      <c r="AA65"/>
      <c r="AB65"/>
    </row>
    <row r="66" spans="2:28">
      <c r="B66"/>
      <c r="C66"/>
      <c r="D66"/>
      <c r="E66"/>
      <c r="F66"/>
      <c r="G66"/>
      <c r="H66"/>
      <c r="I66"/>
      <c r="J66"/>
      <c r="K66"/>
      <c r="L66"/>
      <c r="O66"/>
      <c r="P66"/>
      <c r="Q66"/>
      <c r="R66"/>
      <c r="S66"/>
      <c r="T66"/>
      <c r="U66"/>
      <c r="V66"/>
      <c r="W66"/>
      <c r="X66"/>
      <c r="Y66"/>
      <c r="Z66"/>
      <c r="AA66"/>
      <c r="AB66"/>
    </row>
    <row r="67" spans="2:28">
      <c r="B67"/>
      <c r="C67"/>
      <c r="D67"/>
      <c r="E67"/>
      <c r="F67"/>
      <c r="G67"/>
      <c r="H67"/>
      <c r="I67"/>
      <c r="J67"/>
      <c r="K67"/>
      <c r="L67"/>
      <c r="O67"/>
      <c r="P67"/>
      <c r="Q67"/>
      <c r="R67"/>
      <c r="S67"/>
      <c r="T67"/>
      <c r="U67"/>
      <c r="V67"/>
      <c r="W67"/>
      <c r="X67"/>
      <c r="Y67"/>
      <c r="Z67"/>
      <c r="AA67"/>
      <c r="AB67"/>
    </row>
    <row r="68" spans="2:28">
      <c r="B68"/>
      <c r="C68"/>
      <c r="D68"/>
      <c r="E68"/>
      <c r="F68"/>
      <c r="G68"/>
      <c r="H68"/>
      <c r="I68"/>
      <c r="J68"/>
      <c r="K68"/>
      <c r="L68"/>
      <c r="O68"/>
      <c r="P68"/>
      <c r="Q68"/>
      <c r="R68"/>
      <c r="S68"/>
      <c r="T68"/>
      <c r="U68"/>
      <c r="V68"/>
      <c r="W68"/>
      <c r="X68"/>
      <c r="Y68"/>
      <c r="Z68"/>
      <c r="AA68"/>
      <c r="AB68"/>
    </row>
    <row r="69" spans="2:28">
      <c r="B69"/>
      <c r="C69"/>
      <c r="D69"/>
      <c r="E69"/>
      <c r="F69"/>
      <c r="G69"/>
      <c r="H69"/>
      <c r="I69"/>
      <c r="J69"/>
      <c r="K69"/>
      <c r="L69"/>
      <c r="O69"/>
      <c r="P69"/>
      <c r="Q69"/>
      <c r="R69"/>
      <c r="S69"/>
      <c r="T69"/>
      <c r="U69"/>
      <c r="V69"/>
      <c r="W69"/>
      <c r="X69"/>
      <c r="Y69"/>
      <c r="Z69"/>
      <c r="AA69"/>
      <c r="AB69"/>
    </row>
    <row r="70" spans="2:28">
      <c r="B70"/>
      <c r="C70"/>
      <c r="D70"/>
      <c r="E70"/>
      <c r="F70"/>
      <c r="G70"/>
      <c r="H70"/>
      <c r="I70"/>
      <c r="J70"/>
      <c r="K70"/>
      <c r="L70"/>
      <c r="O70"/>
      <c r="P70"/>
      <c r="Q70"/>
      <c r="R70"/>
      <c r="S70"/>
      <c r="T70"/>
      <c r="U70"/>
      <c r="V70"/>
      <c r="W70"/>
      <c r="X70"/>
      <c r="Y70"/>
      <c r="Z70"/>
      <c r="AA70"/>
      <c r="AB70"/>
    </row>
    <row r="71" spans="2:28">
      <c r="B71"/>
      <c r="C71"/>
      <c r="D71"/>
      <c r="E71"/>
      <c r="F71"/>
      <c r="G71"/>
      <c r="H71"/>
      <c r="I71"/>
      <c r="J71"/>
      <c r="K71"/>
      <c r="L71"/>
      <c r="O71"/>
      <c r="P71"/>
      <c r="Q71"/>
      <c r="R71"/>
      <c r="S71"/>
      <c r="T71"/>
      <c r="U71"/>
      <c r="V71"/>
      <c r="W71"/>
      <c r="X71"/>
      <c r="Y71"/>
      <c r="Z71"/>
      <c r="AA71"/>
      <c r="AB71"/>
    </row>
    <row r="72" spans="2:28">
      <c r="B72"/>
      <c r="C72"/>
      <c r="D72"/>
      <c r="E72"/>
      <c r="F72"/>
      <c r="G72"/>
      <c r="H72"/>
      <c r="I72"/>
      <c r="J72"/>
      <c r="K72"/>
      <c r="L72"/>
      <c r="O72"/>
      <c r="P72"/>
      <c r="Q72"/>
      <c r="R72"/>
      <c r="S72"/>
      <c r="T72"/>
      <c r="U72"/>
      <c r="V72"/>
      <c r="W72"/>
      <c r="X72"/>
      <c r="Y72"/>
      <c r="Z72"/>
      <c r="AA72"/>
      <c r="AB72"/>
    </row>
    <row r="73" spans="2:28">
      <c r="B73"/>
      <c r="C73"/>
      <c r="D73"/>
      <c r="E73"/>
      <c r="F73"/>
      <c r="G73"/>
      <c r="H73"/>
      <c r="I73"/>
      <c r="J73"/>
      <c r="K73"/>
      <c r="L73"/>
      <c r="O73"/>
      <c r="P73"/>
      <c r="Q73"/>
      <c r="R73"/>
      <c r="S73"/>
      <c r="T73"/>
      <c r="U73"/>
      <c r="V73"/>
      <c r="W73"/>
      <c r="X73"/>
      <c r="Y73"/>
      <c r="Z73"/>
      <c r="AA73"/>
      <c r="AB73"/>
    </row>
    <row r="74" spans="2:28">
      <c r="B74"/>
      <c r="C74"/>
      <c r="D74"/>
      <c r="E74"/>
      <c r="F74"/>
      <c r="G74"/>
      <c r="H74"/>
      <c r="I74"/>
      <c r="J74"/>
      <c r="K74"/>
      <c r="L74"/>
      <c r="O74"/>
      <c r="P74"/>
      <c r="Q74"/>
      <c r="R74"/>
      <c r="S74"/>
      <c r="T74"/>
      <c r="U74"/>
      <c r="V74"/>
      <c r="W74"/>
      <c r="X74"/>
      <c r="Y74"/>
      <c r="Z74"/>
      <c r="AA74"/>
      <c r="AB74"/>
    </row>
    <row r="75" spans="2:28">
      <c r="B75"/>
      <c r="C75"/>
      <c r="D75"/>
      <c r="E75"/>
      <c r="F75"/>
      <c r="G75"/>
      <c r="H75"/>
      <c r="I75"/>
      <c r="J75"/>
      <c r="K75"/>
      <c r="L75"/>
      <c r="O75"/>
      <c r="P75"/>
      <c r="Q75"/>
      <c r="R75"/>
      <c r="S75"/>
      <c r="T75"/>
      <c r="U75"/>
      <c r="V75"/>
      <c r="W75"/>
      <c r="X75"/>
      <c r="Y75"/>
      <c r="Z75"/>
      <c r="AA75"/>
      <c r="AB75"/>
    </row>
    <row r="76" spans="2:28">
      <c r="B76"/>
      <c r="C76"/>
      <c r="D76"/>
      <c r="E76"/>
      <c r="F76"/>
      <c r="G76"/>
      <c r="H76"/>
      <c r="I76"/>
      <c r="J76"/>
      <c r="K76"/>
      <c r="L76"/>
      <c r="O76"/>
      <c r="P76"/>
      <c r="Q76"/>
      <c r="R76"/>
      <c r="S76"/>
      <c r="T76"/>
      <c r="U76"/>
      <c r="V76"/>
      <c r="W76"/>
      <c r="X76"/>
      <c r="Y76"/>
      <c r="Z76"/>
      <c r="AA76"/>
      <c r="AB76"/>
    </row>
    <row r="77" spans="2:28">
      <c r="B77"/>
      <c r="C77"/>
      <c r="D77"/>
      <c r="E77"/>
      <c r="F77"/>
      <c r="G77"/>
      <c r="H77"/>
      <c r="I77"/>
      <c r="J77"/>
      <c r="K77"/>
      <c r="L77"/>
      <c r="O77"/>
      <c r="P77"/>
      <c r="Q77"/>
      <c r="R77"/>
      <c r="S77"/>
      <c r="T77"/>
      <c r="U77"/>
      <c r="V77"/>
      <c r="W77"/>
      <c r="X77"/>
      <c r="Y77"/>
      <c r="Z77"/>
      <c r="AA77"/>
      <c r="AB77"/>
    </row>
    <row r="78" spans="2:28">
      <c r="B78"/>
      <c r="C78"/>
      <c r="D78"/>
      <c r="E78"/>
      <c r="F78"/>
      <c r="G78"/>
      <c r="H78"/>
      <c r="I78"/>
      <c r="J78"/>
      <c r="K78"/>
      <c r="L78"/>
      <c r="O78"/>
      <c r="P78"/>
      <c r="Q78"/>
      <c r="R78"/>
      <c r="S78"/>
      <c r="T78"/>
      <c r="U78"/>
      <c r="V78"/>
      <c r="W78"/>
      <c r="X78"/>
      <c r="Y78"/>
      <c r="Z78"/>
      <c r="AA78"/>
      <c r="AB78"/>
    </row>
    <row r="79" spans="2:28">
      <c r="B79"/>
      <c r="C79"/>
      <c r="D79"/>
      <c r="E79"/>
      <c r="F79"/>
      <c r="G79"/>
      <c r="H79"/>
      <c r="I79"/>
      <c r="J79"/>
      <c r="K79"/>
      <c r="L79"/>
      <c r="O79"/>
      <c r="P79"/>
      <c r="Q79"/>
      <c r="R79"/>
      <c r="S79"/>
      <c r="T79"/>
      <c r="U79"/>
      <c r="V79"/>
      <c r="W79"/>
      <c r="X79"/>
      <c r="Y79"/>
      <c r="Z79"/>
      <c r="AA79"/>
      <c r="AB79"/>
    </row>
    <row r="80" spans="2:28">
      <c r="B80"/>
      <c r="C80"/>
      <c r="D80"/>
      <c r="E80"/>
      <c r="F80"/>
      <c r="G80"/>
      <c r="H80"/>
      <c r="I80"/>
      <c r="J80"/>
      <c r="K80"/>
      <c r="L80"/>
      <c r="O80"/>
      <c r="P80"/>
      <c r="Q80"/>
      <c r="R80"/>
      <c r="S80"/>
      <c r="T80"/>
      <c r="U80"/>
      <c r="V80"/>
      <c r="W80"/>
      <c r="X80"/>
      <c r="Y80"/>
      <c r="Z80"/>
      <c r="AA80"/>
      <c r="AB80"/>
    </row>
    <row r="81" spans="2:28">
      <c r="B81"/>
      <c r="C81"/>
      <c r="D81"/>
      <c r="E81"/>
      <c r="F81"/>
      <c r="G81"/>
      <c r="H81"/>
      <c r="I81"/>
      <c r="J81"/>
      <c r="K81"/>
      <c r="L81"/>
      <c r="O81"/>
      <c r="P81"/>
      <c r="Q81"/>
      <c r="R81"/>
      <c r="S81"/>
      <c r="T81"/>
      <c r="U81"/>
      <c r="V81"/>
      <c r="W81"/>
      <c r="X81"/>
      <c r="Y81"/>
      <c r="Z81"/>
      <c r="AA81"/>
      <c r="AB81"/>
    </row>
    <row r="82" spans="2:28">
      <c r="B82"/>
      <c r="C82"/>
      <c r="D82"/>
      <c r="E82"/>
      <c r="F82"/>
      <c r="G82"/>
      <c r="H82"/>
      <c r="I82"/>
      <c r="J82"/>
      <c r="K82"/>
      <c r="L82"/>
      <c r="O82"/>
      <c r="P82"/>
      <c r="Q82"/>
      <c r="R82"/>
      <c r="S82"/>
      <c r="T82"/>
      <c r="U82"/>
      <c r="V82"/>
      <c r="W82"/>
      <c r="X82"/>
      <c r="Y82"/>
      <c r="Z82"/>
      <c r="AA82"/>
      <c r="AB82"/>
    </row>
    <row r="83" spans="2:28">
      <c r="B83"/>
      <c r="C83"/>
      <c r="D83"/>
      <c r="E83"/>
      <c r="F83"/>
      <c r="G83"/>
      <c r="H83"/>
      <c r="I83"/>
      <c r="J83"/>
      <c r="K83"/>
      <c r="L83"/>
      <c r="O83"/>
      <c r="P83"/>
      <c r="Q83"/>
      <c r="R83"/>
      <c r="S83"/>
      <c r="T83"/>
      <c r="U83"/>
      <c r="V83"/>
      <c r="W83"/>
      <c r="X83"/>
      <c r="Y83"/>
      <c r="Z83"/>
      <c r="AA83"/>
      <c r="AB83"/>
    </row>
    <row r="84" spans="2:28">
      <c r="B84"/>
      <c r="C84"/>
      <c r="D84"/>
      <c r="E84"/>
      <c r="F84"/>
      <c r="G84"/>
      <c r="H84"/>
      <c r="I84"/>
      <c r="J84"/>
      <c r="K84"/>
      <c r="L84"/>
      <c r="O84"/>
      <c r="P84"/>
      <c r="Q84"/>
      <c r="R84"/>
      <c r="S84"/>
      <c r="T84"/>
      <c r="U84"/>
      <c r="V84"/>
      <c r="W84"/>
      <c r="X84"/>
      <c r="Y84"/>
      <c r="Z84"/>
      <c r="AA84"/>
      <c r="AB84"/>
    </row>
    <row r="85" spans="2:28">
      <c r="B85"/>
      <c r="C85"/>
      <c r="D85"/>
      <c r="E85"/>
      <c r="F85"/>
      <c r="G85"/>
      <c r="H85"/>
      <c r="I85"/>
      <c r="J85"/>
      <c r="K85"/>
      <c r="L85"/>
      <c r="O85"/>
      <c r="P85"/>
      <c r="Q85"/>
      <c r="R85"/>
      <c r="S85"/>
      <c r="T85"/>
      <c r="U85"/>
      <c r="V85"/>
      <c r="W85"/>
      <c r="X85"/>
      <c r="Y85"/>
      <c r="Z85"/>
      <c r="AA85"/>
      <c r="AB85"/>
    </row>
    <row r="86" spans="2:28">
      <c r="B86"/>
      <c r="C86"/>
      <c r="D86"/>
      <c r="E86"/>
      <c r="F86"/>
      <c r="G86"/>
      <c r="H86"/>
      <c r="I86"/>
      <c r="J86"/>
      <c r="K86"/>
      <c r="L86"/>
      <c r="O86"/>
      <c r="P86"/>
      <c r="Q86"/>
      <c r="R86"/>
      <c r="S86"/>
      <c r="T86"/>
      <c r="U86"/>
      <c r="V86"/>
      <c r="W86"/>
      <c r="X86"/>
      <c r="Y86"/>
      <c r="Z86"/>
      <c r="AA86"/>
      <c r="AB86"/>
    </row>
    <row r="87" spans="2:28">
      <c r="B87"/>
      <c r="C87"/>
      <c r="D87"/>
      <c r="E87"/>
      <c r="F87"/>
      <c r="G87"/>
      <c r="H87"/>
      <c r="I87"/>
      <c r="J87"/>
      <c r="K87"/>
      <c r="L87"/>
      <c r="O87"/>
      <c r="P87"/>
      <c r="Q87"/>
      <c r="R87"/>
      <c r="S87"/>
      <c r="T87"/>
      <c r="U87"/>
      <c r="V87"/>
      <c r="W87"/>
      <c r="X87"/>
      <c r="Y87"/>
      <c r="Z87"/>
      <c r="AA87"/>
      <c r="AB87"/>
    </row>
    <row r="88" spans="2:28">
      <c r="B88"/>
      <c r="C88"/>
      <c r="D88"/>
      <c r="E88"/>
      <c r="F88"/>
      <c r="G88"/>
      <c r="H88"/>
      <c r="I88"/>
      <c r="J88"/>
      <c r="K88"/>
      <c r="L88"/>
      <c r="O88"/>
      <c r="P88"/>
      <c r="Q88"/>
      <c r="R88"/>
      <c r="S88"/>
      <c r="T88"/>
      <c r="U88"/>
      <c r="V88"/>
      <c r="W88"/>
      <c r="X88"/>
      <c r="Y88"/>
      <c r="Z88"/>
      <c r="AA88"/>
      <c r="AB88"/>
    </row>
    <row r="89" spans="2:28">
      <c r="B89"/>
      <c r="C89"/>
      <c r="D89"/>
      <c r="E89"/>
      <c r="F89"/>
      <c r="G89"/>
      <c r="H89"/>
      <c r="I89"/>
      <c r="J89"/>
      <c r="K89"/>
      <c r="L89"/>
      <c r="O89"/>
      <c r="P89"/>
      <c r="Q89"/>
      <c r="R89"/>
      <c r="S89"/>
      <c r="T89"/>
      <c r="U89"/>
      <c r="V89"/>
      <c r="W89"/>
      <c r="X89"/>
      <c r="Y89"/>
      <c r="Z89"/>
      <c r="AA89"/>
      <c r="AB89"/>
    </row>
    <row r="90" spans="2:28">
      <c r="B90"/>
      <c r="C90"/>
      <c r="D90"/>
      <c r="E90"/>
      <c r="F90"/>
      <c r="G90"/>
      <c r="H90"/>
      <c r="I90"/>
      <c r="J90"/>
      <c r="K90"/>
      <c r="L90"/>
      <c r="O90"/>
      <c r="P90"/>
      <c r="Q90"/>
      <c r="R90"/>
      <c r="S90"/>
      <c r="T90"/>
      <c r="U90"/>
      <c r="V90"/>
      <c r="W90"/>
      <c r="X90"/>
      <c r="Y90"/>
      <c r="Z90"/>
      <c r="AA90"/>
      <c r="AB90"/>
    </row>
    <row r="91" spans="2:28">
      <c r="B91"/>
      <c r="C91"/>
      <c r="D91"/>
      <c r="E91"/>
      <c r="F91"/>
      <c r="G91"/>
      <c r="H91"/>
      <c r="I91"/>
      <c r="J91"/>
      <c r="K91"/>
      <c r="L91"/>
      <c r="O91"/>
      <c r="P91"/>
      <c r="Q91"/>
      <c r="R91"/>
      <c r="S91"/>
      <c r="T91"/>
      <c r="U91"/>
      <c r="V91"/>
      <c r="W91"/>
      <c r="X91"/>
      <c r="Y91"/>
      <c r="Z91"/>
      <c r="AA91"/>
      <c r="AB91"/>
    </row>
    <row r="92" spans="2:28">
      <c r="B92"/>
      <c r="C92"/>
      <c r="D92"/>
      <c r="E92"/>
      <c r="F92"/>
      <c r="G92"/>
      <c r="H92"/>
      <c r="I92"/>
      <c r="J92"/>
      <c r="K92"/>
      <c r="L92"/>
      <c r="O92"/>
      <c r="P92"/>
      <c r="Q92"/>
      <c r="R92"/>
      <c r="S92"/>
      <c r="T92"/>
      <c r="U92"/>
      <c r="V92"/>
      <c r="W92"/>
      <c r="X92"/>
      <c r="Y92"/>
      <c r="Z92"/>
      <c r="AA92"/>
      <c r="AB92"/>
    </row>
    <row r="93" spans="2:28">
      <c r="B93"/>
      <c r="C93"/>
      <c r="D93"/>
      <c r="E93"/>
      <c r="F93"/>
      <c r="G93"/>
      <c r="H93"/>
      <c r="I93"/>
      <c r="J93"/>
      <c r="K93"/>
      <c r="L93"/>
      <c r="O93"/>
      <c r="P93"/>
      <c r="Q93"/>
      <c r="R93"/>
      <c r="S93"/>
      <c r="T93"/>
      <c r="U93"/>
      <c r="V93"/>
      <c r="W93"/>
      <c r="X93"/>
      <c r="Y93"/>
      <c r="Z93"/>
      <c r="AA93"/>
      <c r="AB93"/>
    </row>
    <row r="94" spans="2:28">
      <c r="B94"/>
      <c r="C94"/>
      <c r="D94"/>
      <c r="E94"/>
      <c r="F94"/>
      <c r="G94"/>
      <c r="H94"/>
      <c r="I94"/>
      <c r="J94"/>
      <c r="K94"/>
      <c r="L94"/>
      <c r="O94"/>
      <c r="P94"/>
      <c r="Q94"/>
      <c r="R94"/>
      <c r="S94"/>
      <c r="T94"/>
      <c r="U94"/>
      <c r="V94"/>
      <c r="W94"/>
      <c r="X94"/>
      <c r="Y94"/>
      <c r="Z94"/>
      <c r="AA94"/>
      <c r="AB94"/>
    </row>
    <row r="95" spans="2:28">
      <c r="B95"/>
      <c r="C95"/>
      <c r="D95"/>
      <c r="E95"/>
      <c r="F95"/>
      <c r="G95"/>
      <c r="H95"/>
      <c r="I95"/>
      <c r="J95"/>
      <c r="K95"/>
      <c r="L95"/>
      <c r="O95"/>
      <c r="P95"/>
      <c r="Q95"/>
      <c r="R95"/>
      <c r="S95"/>
      <c r="T95"/>
      <c r="U95"/>
      <c r="V95"/>
      <c r="W95"/>
      <c r="X95"/>
      <c r="Y95"/>
      <c r="Z95"/>
      <c r="AA95"/>
      <c r="AB95"/>
    </row>
    <row r="96" spans="2:28">
      <c r="B96"/>
      <c r="C96"/>
      <c r="D96"/>
      <c r="E96"/>
      <c r="F96"/>
      <c r="G96"/>
      <c r="H96"/>
      <c r="I96"/>
      <c r="J96"/>
      <c r="K96"/>
      <c r="L96"/>
      <c r="O96"/>
      <c r="P96"/>
      <c r="Q96"/>
      <c r="R96"/>
      <c r="S96"/>
      <c r="T96"/>
      <c r="U96"/>
      <c r="V96"/>
      <c r="W96"/>
      <c r="X96"/>
      <c r="Y96"/>
      <c r="Z96"/>
      <c r="AA96"/>
      <c r="AB96"/>
    </row>
    <row r="97" spans="2:28">
      <c r="B97"/>
      <c r="C97"/>
      <c r="D97"/>
      <c r="E97"/>
      <c r="F97"/>
      <c r="G97"/>
      <c r="H97"/>
      <c r="I97"/>
      <c r="J97"/>
      <c r="K97"/>
      <c r="L97"/>
      <c r="O97"/>
      <c r="P97"/>
      <c r="Q97"/>
      <c r="R97"/>
      <c r="S97"/>
      <c r="T97"/>
      <c r="U97"/>
      <c r="V97"/>
      <c r="W97"/>
      <c r="X97"/>
      <c r="Y97"/>
      <c r="Z97"/>
      <c r="AA97"/>
      <c r="AB97"/>
    </row>
    <row r="98" spans="2:28">
      <c r="B98"/>
      <c r="C98"/>
      <c r="D98"/>
      <c r="E98"/>
      <c r="F98"/>
      <c r="G98"/>
      <c r="H98"/>
      <c r="I98"/>
      <c r="J98"/>
      <c r="K98"/>
      <c r="L98"/>
      <c r="O98"/>
      <c r="P98"/>
      <c r="Q98"/>
      <c r="R98"/>
      <c r="S98"/>
      <c r="T98"/>
      <c r="U98"/>
      <c r="V98"/>
      <c r="W98"/>
      <c r="X98"/>
      <c r="Y98"/>
      <c r="Z98"/>
      <c r="AA98"/>
      <c r="AB98"/>
    </row>
    <row r="99" spans="2:28">
      <c r="B99"/>
      <c r="C99"/>
      <c r="D99"/>
      <c r="E99"/>
      <c r="F99"/>
      <c r="G99"/>
      <c r="H99"/>
      <c r="I99"/>
      <c r="J99"/>
      <c r="K99"/>
      <c r="L99"/>
      <c r="O99"/>
      <c r="P99"/>
      <c r="Q99"/>
      <c r="R99"/>
      <c r="S99"/>
      <c r="T99"/>
      <c r="U99"/>
      <c r="V99"/>
      <c r="W99"/>
      <c r="X99"/>
      <c r="Y99"/>
      <c r="Z99"/>
      <c r="AA99"/>
      <c r="AB99"/>
    </row>
    <row r="100" spans="2:28">
      <c r="B100"/>
      <c r="C100"/>
      <c r="D100"/>
      <c r="E100"/>
      <c r="F100"/>
      <c r="G100"/>
      <c r="H100"/>
      <c r="I100"/>
      <c r="J100"/>
      <c r="K100"/>
      <c r="L100"/>
      <c r="O100"/>
      <c r="P100"/>
      <c r="Q100"/>
      <c r="R100"/>
      <c r="S100"/>
      <c r="T100"/>
      <c r="U100"/>
      <c r="V100"/>
      <c r="W100"/>
      <c r="X100"/>
      <c r="Y100"/>
      <c r="Z100"/>
      <c r="AA100"/>
      <c r="AB100"/>
    </row>
    <row r="101" spans="2:28">
      <c r="B101"/>
      <c r="C101"/>
      <c r="D101"/>
      <c r="E101"/>
      <c r="F101"/>
      <c r="G101"/>
      <c r="H101"/>
      <c r="I101"/>
      <c r="J101"/>
      <c r="K101"/>
      <c r="L101"/>
      <c r="O101"/>
      <c r="P101"/>
      <c r="Q101"/>
      <c r="R101"/>
      <c r="S101"/>
      <c r="T101"/>
      <c r="U101"/>
      <c r="V101"/>
      <c r="W101"/>
      <c r="X101"/>
      <c r="Y101"/>
      <c r="Z101"/>
      <c r="AA101"/>
      <c r="AB101"/>
    </row>
    <row r="102" spans="2:28">
      <c r="B102"/>
      <c r="C102"/>
      <c r="D102"/>
      <c r="E102"/>
      <c r="F102"/>
      <c r="G102"/>
      <c r="H102"/>
      <c r="I102"/>
      <c r="J102"/>
      <c r="K102"/>
      <c r="L102"/>
      <c r="O102"/>
      <c r="P102"/>
      <c r="Q102"/>
      <c r="R102"/>
      <c r="S102"/>
      <c r="T102"/>
      <c r="U102"/>
      <c r="V102"/>
      <c r="W102"/>
      <c r="X102"/>
      <c r="Y102"/>
      <c r="Z102"/>
      <c r="AA102"/>
      <c r="AB102"/>
    </row>
    <row r="103" spans="2:28">
      <c r="B103"/>
      <c r="C103"/>
      <c r="D103"/>
      <c r="E103"/>
      <c r="F103"/>
      <c r="G103"/>
      <c r="H103"/>
      <c r="I103"/>
      <c r="J103"/>
      <c r="K103"/>
      <c r="L103"/>
      <c r="O103"/>
      <c r="P103"/>
      <c r="Q103"/>
      <c r="R103"/>
      <c r="S103"/>
      <c r="T103"/>
      <c r="U103"/>
      <c r="V103"/>
      <c r="W103"/>
      <c r="X103"/>
      <c r="Y103"/>
      <c r="Z103"/>
      <c r="AA103"/>
      <c r="AB103"/>
    </row>
    <row r="104" spans="2:28">
      <c r="B104"/>
      <c r="C104"/>
      <c r="D104"/>
      <c r="E104"/>
      <c r="F104"/>
      <c r="G104"/>
      <c r="H104"/>
      <c r="I104"/>
      <c r="J104"/>
      <c r="K104"/>
      <c r="L104"/>
      <c r="O104"/>
      <c r="P104"/>
      <c r="Q104"/>
      <c r="R104"/>
      <c r="S104"/>
      <c r="T104"/>
      <c r="U104"/>
      <c r="V104"/>
      <c r="W104"/>
      <c r="X104"/>
      <c r="Y104"/>
      <c r="Z104"/>
      <c r="AA104"/>
      <c r="AB104"/>
    </row>
    <row r="105" spans="2:28">
      <c r="B105"/>
      <c r="C105"/>
      <c r="D105"/>
      <c r="E105"/>
      <c r="F105"/>
      <c r="G105"/>
      <c r="H105"/>
      <c r="I105"/>
      <c r="J105"/>
      <c r="K105"/>
      <c r="L105"/>
      <c r="O105"/>
      <c r="P105"/>
      <c r="Q105"/>
      <c r="R105"/>
      <c r="S105"/>
      <c r="T105"/>
      <c r="U105"/>
      <c r="V105"/>
      <c r="W105"/>
      <c r="X105"/>
      <c r="Y105"/>
      <c r="Z105"/>
      <c r="AA105"/>
      <c r="AB105"/>
    </row>
    <row r="106" spans="2:28">
      <c r="B106"/>
      <c r="C106"/>
      <c r="D106"/>
      <c r="E106"/>
      <c r="F106"/>
      <c r="G106"/>
      <c r="H106"/>
      <c r="I106"/>
      <c r="J106"/>
      <c r="K106"/>
      <c r="L106"/>
      <c r="O106"/>
      <c r="P106"/>
      <c r="Q106"/>
      <c r="R106"/>
      <c r="S106"/>
      <c r="T106"/>
      <c r="U106"/>
      <c r="V106"/>
      <c r="W106"/>
      <c r="X106"/>
      <c r="Y106"/>
      <c r="Z106"/>
      <c r="AA106"/>
      <c r="AB106"/>
    </row>
    <row r="107" spans="2:28">
      <c r="B107"/>
      <c r="C107"/>
      <c r="D107"/>
      <c r="E107"/>
      <c r="F107"/>
      <c r="G107"/>
      <c r="H107"/>
      <c r="I107"/>
      <c r="J107"/>
      <c r="K107"/>
      <c r="L107"/>
      <c r="O107"/>
      <c r="P107"/>
      <c r="Q107"/>
      <c r="R107"/>
      <c r="S107"/>
      <c r="T107"/>
      <c r="U107"/>
      <c r="V107"/>
      <c r="W107"/>
      <c r="X107"/>
      <c r="Y107"/>
      <c r="Z107"/>
      <c r="AA107"/>
      <c r="AB107"/>
    </row>
    <row r="108" spans="2:28">
      <c r="B108"/>
      <c r="C108"/>
      <c r="D108"/>
      <c r="E108"/>
      <c r="F108"/>
      <c r="G108"/>
      <c r="H108"/>
      <c r="I108"/>
      <c r="J108"/>
      <c r="K108"/>
      <c r="L108"/>
      <c r="O108"/>
      <c r="P108"/>
      <c r="Q108"/>
      <c r="R108"/>
      <c r="S108"/>
      <c r="T108"/>
      <c r="U108"/>
      <c r="V108"/>
      <c r="W108"/>
      <c r="X108"/>
      <c r="Y108"/>
      <c r="Z108"/>
      <c r="AA108"/>
      <c r="AB108"/>
    </row>
    <row r="109" spans="2:28">
      <c r="B109"/>
      <c r="C109"/>
      <c r="D109"/>
      <c r="E109"/>
      <c r="F109"/>
      <c r="G109"/>
      <c r="H109"/>
      <c r="I109"/>
      <c r="J109"/>
      <c r="K109"/>
      <c r="L109"/>
      <c r="O109"/>
      <c r="P109"/>
      <c r="Q109"/>
      <c r="R109"/>
      <c r="S109"/>
      <c r="T109"/>
      <c r="U109"/>
      <c r="V109"/>
      <c r="W109"/>
      <c r="X109"/>
      <c r="Y109"/>
      <c r="Z109"/>
      <c r="AA109"/>
      <c r="AB109"/>
    </row>
  </sheetData>
  <mergeCells count="1">
    <mergeCell ref="D3:L3"/>
  </mergeCells>
  <phoneticPr fontId="139" type="noConversion"/>
  <conditionalFormatting sqref="E36:L37 S36:T37">
    <cfRule type="containsText" dxfId="2630" priority="131" operator="containsText" text="LM">
      <formula>NOT(ISERROR(SEARCH("LM",E36)))</formula>
    </cfRule>
    <cfRule type="containsText" dxfId="2629" priority="132" operator="containsText" text="FM">
      <formula>NOT(ISERROR(SEARCH("FM",E36)))</formula>
    </cfRule>
  </conditionalFormatting>
  <conditionalFormatting sqref="S13:T13 D38:L38 S38:T38">
    <cfRule type="notContainsBlanks" dxfId="2628" priority="121">
      <formula>LEN(TRIM(D13))&gt;0</formula>
    </cfRule>
  </conditionalFormatting>
  <conditionalFormatting sqref="S14:T14">
    <cfRule type="notContainsBlanks" dxfId="2627" priority="77">
      <formula>LEN(TRIM(S14))&gt;0</formula>
    </cfRule>
  </conditionalFormatting>
  <conditionalFormatting sqref="C36:D36">
    <cfRule type="containsText" dxfId="2626" priority="75" operator="containsText" text="LM">
      <formula>NOT(ISERROR(SEARCH("LM",C36)))</formula>
    </cfRule>
    <cfRule type="containsText" dxfId="2625" priority="76" operator="containsText" text="FM">
      <formula>NOT(ISERROR(SEARCH("FM",C36)))</formula>
    </cfRule>
  </conditionalFormatting>
  <conditionalFormatting sqref="C37:D37">
    <cfRule type="containsText" dxfId="2624" priority="73" operator="containsText" text="LM">
      <formula>NOT(ISERROR(SEARCH("LM",C37)))</formula>
    </cfRule>
    <cfRule type="containsText" dxfId="2623" priority="74" operator="containsText" text="FM">
      <formula>NOT(ISERROR(SEARCH("FM",C37)))</formula>
    </cfRule>
  </conditionalFormatting>
  <conditionalFormatting sqref="A1:A7 A36:A1048576 A9:A15">
    <cfRule type="beginsWith" dxfId="2622" priority="60" operator="beginsWith" text="s">
      <formula>LEFT(A1,LEN("s"))="s"</formula>
    </cfRule>
    <cfRule type="beginsWith" dxfId="2621" priority="61" operator="beginsWith" text="p">
      <formula>LEFT(A1,LEN("p"))="p"</formula>
    </cfRule>
  </conditionalFormatting>
  <conditionalFormatting sqref="D16:L35">
    <cfRule type="containsText" dxfId="2620" priority="54" operator="containsText" text="M">
      <formula>NOT(ISERROR(SEARCH("M",D16)))</formula>
    </cfRule>
    <cfRule type="containsText" dxfId="2619" priority="55" operator="containsText" text="F">
      <formula>NOT(ISERROR(SEARCH("F",D16)))</formula>
    </cfRule>
    <cfRule type="containsText" dxfId="2618" priority="56" operator="containsText" text="A">
      <formula>NOT(ISERROR(SEARCH("A",D16)))</formula>
    </cfRule>
    <cfRule type="containsText" dxfId="2617" priority="57" operator="containsText" text="S">
      <formula>NOT(ISERROR(SEARCH("S",D16)))</formula>
    </cfRule>
    <cfRule type="containsText" dxfId="2616" priority="58" operator="containsText" text="G">
      <formula>NOT(ISERROR(SEARCH("G",D16)))</formula>
    </cfRule>
    <cfRule type="containsText" dxfId="2615" priority="59" operator="containsText" text="x">
      <formula>NOT(ISERROR(SEARCH("x",D16)))</formula>
    </cfRule>
  </conditionalFormatting>
  <conditionalFormatting sqref="G39:J39">
    <cfRule type="containsText" dxfId="2614" priority="52" operator="containsText" text="LM">
      <formula>NOT(ISERROR(SEARCH("LM",G39)))</formula>
    </cfRule>
    <cfRule type="containsText" dxfId="2613" priority="53" operator="containsText" text="FM">
      <formula>NOT(ISERROR(SEARCH("FM",G39)))</formula>
    </cfRule>
  </conditionalFormatting>
  <conditionalFormatting sqref="F39 I41:J41 C39">
    <cfRule type="containsText" dxfId="2612" priority="50" operator="containsText" text="LM">
      <formula>NOT(ISERROR(SEARCH("LM",C39)))</formula>
    </cfRule>
    <cfRule type="containsText" dxfId="2611" priority="51" operator="containsText" text="FM">
      <formula>NOT(ISERROR(SEARCH("FM",C39)))</formula>
    </cfRule>
  </conditionalFormatting>
  <conditionalFormatting sqref="E41 E43:E44">
    <cfRule type="containsText" dxfId="2610" priority="44" operator="containsText" text="M">
      <formula>NOT(ISERROR(SEARCH("M",E41)))</formula>
    </cfRule>
    <cfRule type="containsText" dxfId="2609" priority="45" operator="containsText" text="F">
      <formula>NOT(ISERROR(SEARCH("F",E41)))</formula>
    </cfRule>
    <cfRule type="containsText" dxfId="2608" priority="46" operator="containsText" text="A">
      <formula>NOT(ISERROR(SEARCH("A",E41)))</formula>
    </cfRule>
    <cfRule type="containsText" dxfId="2607" priority="47" operator="containsText" text="S">
      <formula>NOT(ISERROR(SEARCH("S",E41)))</formula>
    </cfRule>
    <cfRule type="containsText" dxfId="2606" priority="48" operator="containsText" text="G">
      <formula>NOT(ISERROR(SEARCH("G",E41)))</formula>
    </cfRule>
    <cfRule type="containsText" dxfId="2605" priority="49" operator="containsText" text="x">
      <formula>NOT(ISERROR(SEARCH("x",E41)))</formula>
    </cfRule>
  </conditionalFormatting>
  <conditionalFormatting sqref="E40">
    <cfRule type="containsText" dxfId="2604" priority="38" operator="containsText" text="M">
      <formula>NOT(ISERROR(SEARCH("M",E40)))</formula>
    </cfRule>
    <cfRule type="containsText" dxfId="2603" priority="39" operator="containsText" text="F">
      <formula>NOT(ISERROR(SEARCH("F",E40)))</formula>
    </cfRule>
    <cfRule type="containsText" dxfId="2602" priority="40" operator="containsText" text="A">
      <formula>NOT(ISERROR(SEARCH("A",E40)))</formula>
    </cfRule>
    <cfRule type="containsText" dxfId="2601" priority="41" operator="containsText" text="S">
      <formula>NOT(ISERROR(SEARCH("S",E40)))</formula>
    </cfRule>
    <cfRule type="containsText" dxfId="2600" priority="42" operator="containsText" text="G">
      <formula>NOT(ISERROR(SEARCH("G",E40)))</formula>
    </cfRule>
    <cfRule type="containsText" dxfId="2599" priority="43" operator="containsText" text="x">
      <formula>NOT(ISERROR(SEARCH("x",E40)))</formula>
    </cfRule>
  </conditionalFormatting>
  <conditionalFormatting sqref="D13:L13">
    <cfRule type="notContainsBlanks" dxfId="2598" priority="34">
      <formula>LEN(TRIM(D13))&gt;0</formula>
    </cfRule>
  </conditionalFormatting>
  <conditionalFormatting sqref="Q16:Q35">
    <cfRule type="notContainsBlanks" dxfId="2597" priority="17">
      <formula>LEN(TRIM(Q16))&gt;0</formula>
    </cfRule>
  </conditionalFormatting>
  <conditionalFormatting sqref="T17 R16:R35">
    <cfRule type="notContainsBlanks" dxfId="2596" priority="16">
      <formula>LEN(TRIM(R16))&gt;0</formula>
    </cfRule>
  </conditionalFormatting>
  <conditionalFormatting sqref="D14:L14 S16:S35">
    <cfRule type="beginsWith" dxfId="2595" priority="10" operator="beginsWith" text="F">
      <formula>LEFT(D14,LEN("F"))="F"</formula>
    </cfRule>
    <cfRule type="beginsWith" dxfId="2594" priority="11" operator="beginsWith" text="A">
      <formula>LEFT(D14,LEN("A"))="A"</formula>
    </cfRule>
    <cfRule type="beginsWith" dxfId="2593" priority="12" operator="beginsWith" text="S">
      <formula>LEFT(D14,LEN("S"))="S"</formula>
    </cfRule>
    <cfRule type="beginsWith" dxfId="2592" priority="13" operator="beginsWith" text="G">
      <formula>LEFT(D14,LEN("G"))="G"</formula>
    </cfRule>
  </conditionalFormatting>
  <conditionalFormatting sqref="A16:A35">
    <cfRule type="beginsWith" dxfId="2591" priority="4" operator="beginsWith" text="s">
      <formula>LEFT(A16,LEN("s"))="s"</formula>
    </cfRule>
    <cfRule type="beginsWith" dxfId="2590" priority="5" operator="beginsWith" text="p">
      <formula>LEFT(A16,LEN("p"))="p"</formula>
    </cfRule>
  </conditionalFormatting>
  <conditionalFormatting sqref="A16:A35">
    <cfRule type="beginsWith" dxfId="2589" priority="3" operator="beginsWith" text="k">
      <formula>LEFT(A16,LEN("k"))="k"</formula>
    </cfRule>
  </conditionalFormatting>
  <conditionalFormatting sqref="A8">
    <cfRule type="beginsWith" dxfId="2588" priority="1" operator="beginsWith" text="s">
      <formula>LEFT(A8,LEN("s"))="s"</formula>
    </cfRule>
    <cfRule type="beginsWith" dxfId="2587" priority="2" operator="beginsWith" text="p">
      <formula>LEFT(A8,LEN("p"))="p"</formula>
    </cfRule>
  </conditionalFormatting>
  <pageMargins left="0.7" right="0.7" top="0.75" bottom="0.75" header="0.3" footer="0.3"/>
  <pageSetup paperSize="9"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F105"/>
  <sheetViews>
    <sheetView zoomScale="80" zoomScaleNormal="80" workbookViewId="0">
      <pane xSplit="3" ySplit="7" topLeftCell="D8" activePane="bottomRight" state="frozen"/>
      <selection pane="topRight" activeCell="C1" sqref="C1"/>
      <selection pane="bottomLeft" activeCell="A8" sqref="A8"/>
      <selection pane="bottomRight" activeCell="F10" sqref="F10"/>
    </sheetView>
  </sheetViews>
  <sheetFormatPr defaultColWidth="8.6640625" defaultRowHeight="14.4"/>
  <cols>
    <col min="1" max="1" width="2.6640625" style="20" customWidth="1"/>
    <col min="2" max="2" width="43" style="52" customWidth="1"/>
    <col min="3" max="14" width="15.6640625" style="60" customWidth="1"/>
    <col min="15" max="15" width="15.5546875" style="60" customWidth="1"/>
    <col min="16" max="16" width="11.6640625" bestFit="1" customWidth="1"/>
    <col min="17" max="17" width="11.33203125" bestFit="1" customWidth="1"/>
    <col min="18" max="18" width="7.88671875" style="375" customWidth="1"/>
    <col min="19" max="19" width="7.88671875" style="60" customWidth="1"/>
    <col min="20" max="21" width="7.6640625" style="60" customWidth="1"/>
    <col min="22" max="22" width="53.6640625" style="60" customWidth="1"/>
    <col min="23" max="23" width="58.44140625" style="60" customWidth="1"/>
    <col min="24" max="24" width="53.44140625" style="286" customWidth="1"/>
    <col min="25" max="25" width="64.109375" style="60" customWidth="1"/>
    <col min="26" max="26" width="45.6640625" style="60" customWidth="1"/>
    <col min="27" max="27" width="121.5546875" style="60" customWidth="1"/>
    <col min="28" max="29" width="15.6640625" style="60" customWidth="1"/>
    <col min="30" max="30" width="20" style="60" bestFit="1" customWidth="1"/>
    <col min="31" max="16384" width="8.6640625" style="60"/>
  </cols>
  <sheetData>
    <row r="1" spans="1:32" s="103" customFormat="1" ht="15.6">
      <c r="A1" s="20"/>
      <c r="B1" s="99" t="s">
        <v>417</v>
      </c>
      <c r="C1" s="100"/>
      <c r="D1" s="100"/>
      <c r="E1" s="101"/>
      <c r="F1" s="101"/>
      <c r="G1" s="101"/>
      <c r="H1" s="101"/>
      <c r="I1" s="101"/>
      <c r="J1" s="101"/>
      <c r="K1" s="101"/>
      <c r="L1" s="101"/>
      <c r="M1" s="101"/>
      <c r="N1" s="101"/>
      <c r="O1" s="102"/>
      <c r="P1" s="475"/>
      <c r="Q1" s="278"/>
      <c r="R1" s="102"/>
      <c r="S1" s="102"/>
      <c r="T1" s="102"/>
      <c r="U1" s="102"/>
      <c r="V1" s="102"/>
      <c r="W1" s="102"/>
      <c r="X1" s="102"/>
    </row>
    <row r="2" spans="1:32">
      <c r="B2" s="53" t="s">
        <v>266</v>
      </c>
      <c r="D2" s="1184" t="s">
        <v>2385</v>
      </c>
      <c r="E2" s="50"/>
      <c r="F2" s="51"/>
      <c r="G2" s="51"/>
      <c r="H2" s="51"/>
      <c r="I2" s="51"/>
      <c r="J2" s="51"/>
      <c r="K2" s="51"/>
      <c r="L2" s="51"/>
      <c r="M2" s="51"/>
      <c r="N2" s="51"/>
      <c r="O2" s="53"/>
      <c r="P2" s="51"/>
      <c r="Q2" s="50"/>
      <c r="R2" s="53"/>
      <c r="S2" s="53"/>
      <c r="T2" s="53"/>
      <c r="U2" s="53"/>
      <c r="V2" s="53"/>
      <c r="W2" s="53"/>
      <c r="X2" s="53"/>
    </row>
    <row r="3" spans="1:32">
      <c r="B3" s="50" t="s">
        <v>267</v>
      </c>
      <c r="D3" s="1184" t="s">
        <v>2386</v>
      </c>
      <c r="E3" s="50"/>
      <c r="F3" s="51"/>
      <c r="G3" s="51"/>
      <c r="H3" s="51"/>
      <c r="I3" s="51"/>
      <c r="J3" s="51"/>
      <c r="K3" s="51"/>
      <c r="L3" s="51"/>
      <c r="M3" s="51"/>
      <c r="N3" s="51"/>
      <c r="O3" s="36"/>
      <c r="P3" s="476"/>
      <c r="Q3" s="225"/>
      <c r="R3" s="36"/>
      <c r="S3" s="36"/>
      <c r="T3" s="36"/>
      <c r="U3" s="36"/>
      <c r="V3" s="36"/>
      <c r="W3" s="36"/>
      <c r="X3" s="36"/>
    </row>
    <row r="4" spans="1:32">
      <c r="B4" s="54"/>
      <c r="C4" s="55" t="s">
        <v>31</v>
      </c>
      <c r="D4" s="56" t="s">
        <v>38</v>
      </c>
      <c r="E4" s="56"/>
      <c r="F4" s="56"/>
      <c r="G4" s="58"/>
      <c r="H4" s="58"/>
      <c r="I4" s="59" t="s">
        <v>40</v>
      </c>
      <c r="J4" s="59"/>
      <c r="K4" s="59"/>
      <c r="L4" s="59"/>
      <c r="M4" s="59"/>
      <c r="N4" s="59"/>
      <c r="O4" s="89"/>
      <c r="P4" s="51"/>
      <c r="Q4" s="50"/>
      <c r="R4" s="53"/>
      <c r="S4" s="53"/>
      <c r="T4" s="53"/>
      <c r="U4" s="53"/>
      <c r="V4" s="53"/>
      <c r="W4" s="53"/>
      <c r="X4" s="53"/>
    </row>
    <row r="5" spans="1:32">
      <c r="B5" s="61"/>
      <c r="C5" s="62" t="s">
        <v>270</v>
      </c>
      <c r="D5" s="63" t="s">
        <v>271</v>
      </c>
      <c r="E5" s="63"/>
      <c r="F5" s="63"/>
      <c r="G5" s="58"/>
      <c r="H5" s="58"/>
      <c r="I5" s="59" t="s">
        <v>272</v>
      </c>
      <c r="J5" s="64"/>
      <c r="K5" s="64"/>
      <c r="L5" s="59"/>
      <c r="M5" s="104"/>
      <c r="N5" s="59"/>
      <c r="O5" s="89"/>
      <c r="P5" s="51"/>
      <c r="Q5" s="50"/>
      <c r="R5" s="53"/>
      <c r="S5" s="53"/>
      <c r="T5" s="53"/>
      <c r="U5" s="53"/>
      <c r="V5" s="53"/>
      <c r="W5" s="53"/>
      <c r="X5" s="53"/>
    </row>
    <row r="6" spans="1:32">
      <c r="A6" s="38"/>
      <c r="B6" s="65"/>
      <c r="C6" s="1" t="s">
        <v>93</v>
      </c>
      <c r="D6" s="33" t="s">
        <v>94</v>
      </c>
      <c r="E6" s="33" t="s">
        <v>95</v>
      </c>
      <c r="F6" s="33" t="s">
        <v>96</v>
      </c>
      <c r="G6" s="33" t="s">
        <v>97</v>
      </c>
      <c r="H6" s="33" t="s">
        <v>98</v>
      </c>
      <c r="I6" s="34" t="s">
        <v>100</v>
      </c>
      <c r="J6" s="34" t="s">
        <v>101</v>
      </c>
      <c r="K6" s="34" t="s">
        <v>102</v>
      </c>
      <c r="L6" s="34" t="s">
        <v>103</v>
      </c>
      <c r="M6" s="34" t="s">
        <v>104</v>
      </c>
      <c r="N6" s="34" t="s">
        <v>105</v>
      </c>
      <c r="O6" s="35" t="s">
        <v>106</v>
      </c>
      <c r="P6" s="476"/>
      <c r="Q6" s="225"/>
      <c r="R6" s="36"/>
      <c r="S6" s="36"/>
      <c r="T6" s="36"/>
      <c r="U6" s="36"/>
      <c r="V6" s="36"/>
      <c r="W6" s="36"/>
      <c r="X6" s="36"/>
    </row>
    <row r="7" spans="1:32" ht="138" customHeight="1">
      <c r="A7" s="38"/>
      <c r="B7" s="67" t="s">
        <v>351</v>
      </c>
      <c r="C7" s="40" t="s">
        <v>418</v>
      </c>
      <c r="D7" s="1180" t="s">
        <v>2387</v>
      </c>
      <c r="E7" s="40" t="s">
        <v>419</v>
      </c>
      <c r="F7" s="40" t="s">
        <v>420</v>
      </c>
      <c r="G7" s="40" t="s">
        <v>421</v>
      </c>
      <c r="H7" s="40" t="s">
        <v>422</v>
      </c>
      <c r="I7" s="40" t="s">
        <v>423</v>
      </c>
      <c r="J7" s="40" t="s">
        <v>424</v>
      </c>
      <c r="K7" s="40" t="s">
        <v>425</v>
      </c>
      <c r="L7" s="40" t="s">
        <v>426</v>
      </c>
      <c r="M7" s="40" t="s">
        <v>427</v>
      </c>
      <c r="N7" s="40" t="s">
        <v>428</v>
      </c>
      <c r="O7" s="40" t="s">
        <v>429</v>
      </c>
      <c r="P7" s="476"/>
      <c r="Q7" s="225"/>
      <c r="R7" s="36"/>
      <c r="S7" s="36"/>
      <c r="T7" s="36"/>
      <c r="U7" s="36"/>
      <c r="V7" s="36"/>
      <c r="W7" s="36"/>
      <c r="X7" s="36"/>
    </row>
    <row r="8" spans="1:32" s="61" customFormat="1" ht="59.4" customHeight="1">
      <c r="A8" s="38"/>
      <c r="B8" s="78" t="s">
        <v>2377</v>
      </c>
      <c r="C8" s="41"/>
      <c r="D8" s="1159"/>
      <c r="E8" s="41"/>
      <c r="F8" s="41"/>
      <c r="G8" s="41"/>
      <c r="H8" s="41"/>
      <c r="I8" s="41"/>
      <c r="J8" s="41"/>
      <c r="K8" s="41"/>
      <c r="L8" s="41"/>
      <c r="M8" s="41"/>
      <c r="N8" s="41"/>
      <c r="O8" s="41"/>
      <c r="P8" s="225"/>
      <c r="Q8" s="105"/>
      <c r="R8" s="36"/>
      <c r="S8" s="403"/>
      <c r="T8" s="403"/>
      <c r="U8" s="36"/>
      <c r="V8" s="36"/>
    </row>
    <row r="9" spans="1:32" ht="107.85" customHeight="1">
      <c r="A9" s="38"/>
      <c r="B9" s="65" t="s">
        <v>284</v>
      </c>
      <c r="C9" s="41" t="s">
        <v>430</v>
      </c>
      <c r="D9" s="1159" t="s">
        <v>431</v>
      </c>
      <c r="E9" s="41" t="s">
        <v>432</v>
      </c>
      <c r="F9" s="41" t="s">
        <v>433</v>
      </c>
      <c r="G9" s="41" t="s">
        <v>434</v>
      </c>
      <c r="H9" s="41" t="s">
        <v>435</v>
      </c>
      <c r="I9" s="41" t="s">
        <v>436</v>
      </c>
      <c r="J9" s="41" t="s">
        <v>437</v>
      </c>
      <c r="K9" s="41" t="s">
        <v>438</v>
      </c>
      <c r="L9" s="41" t="s">
        <v>439</v>
      </c>
      <c r="M9" s="41" t="s">
        <v>440</v>
      </c>
      <c r="N9" s="41" t="s">
        <v>441</v>
      </c>
      <c r="O9" s="41" t="s">
        <v>442</v>
      </c>
      <c r="P9" s="477"/>
      <c r="Q9" s="228"/>
      <c r="R9" s="42"/>
      <c r="S9" s="42"/>
      <c r="T9" s="42"/>
      <c r="U9" s="42"/>
      <c r="V9" s="42"/>
      <c r="W9" s="42"/>
      <c r="X9" s="42"/>
    </row>
    <row r="10" spans="1:32" ht="198" customHeight="1">
      <c r="A10" s="38"/>
      <c r="B10" s="65" t="s">
        <v>45</v>
      </c>
      <c r="C10" s="68" t="s">
        <v>443</v>
      </c>
      <c r="D10" s="1181" t="s">
        <v>444</v>
      </c>
      <c r="E10" s="41" t="s">
        <v>445</v>
      </c>
      <c r="F10" s="68" t="s">
        <v>447</v>
      </c>
      <c r="G10" s="68" t="s">
        <v>448</v>
      </c>
      <c r="H10" s="68" t="s">
        <v>449</v>
      </c>
      <c r="I10" s="68" t="s">
        <v>450</v>
      </c>
      <c r="J10" s="68" t="s">
        <v>451</v>
      </c>
      <c r="K10" s="68" t="s">
        <v>452</v>
      </c>
      <c r="L10" s="68" t="s">
        <v>453</v>
      </c>
      <c r="M10" s="68" t="s">
        <v>454</v>
      </c>
      <c r="N10" s="68" t="s">
        <v>455</v>
      </c>
      <c r="O10" s="68" t="s">
        <v>456</v>
      </c>
      <c r="P10" s="478"/>
      <c r="Q10" s="68" t="s">
        <v>446</v>
      </c>
      <c r="R10" s="70"/>
      <c r="S10" s="70"/>
      <c r="T10" s="70"/>
      <c r="U10" s="70"/>
      <c r="V10" s="70"/>
      <c r="W10" s="70"/>
      <c r="X10" s="70"/>
    </row>
    <row r="11" spans="1:32" ht="154.19999999999999" customHeight="1">
      <c r="A11" s="38"/>
      <c r="B11" s="65" t="s">
        <v>305</v>
      </c>
      <c r="C11" s="117" t="s">
        <v>457</v>
      </c>
      <c r="D11" s="45" t="s">
        <v>2388</v>
      </c>
      <c r="E11" s="45" t="s">
        <v>1280</v>
      </c>
      <c r="F11" s="45" t="s">
        <v>1282</v>
      </c>
      <c r="G11" s="46" t="s">
        <v>1283</v>
      </c>
      <c r="H11" s="46" t="s">
        <v>458</v>
      </c>
      <c r="I11" s="46" t="s">
        <v>459</v>
      </c>
      <c r="J11" s="45" t="s">
        <v>1284</v>
      </c>
      <c r="K11" s="45" t="s">
        <v>1285</v>
      </c>
      <c r="L11" s="45" t="s">
        <v>1286</v>
      </c>
      <c r="M11" s="45" t="s">
        <v>1287</v>
      </c>
      <c r="N11" s="45" t="s">
        <v>1288</v>
      </c>
      <c r="O11" s="45" t="s">
        <v>1289</v>
      </c>
      <c r="P11" s="479"/>
      <c r="Q11" s="45" t="s">
        <v>1281</v>
      </c>
      <c r="R11" s="91"/>
      <c r="S11" s="91"/>
      <c r="T11" s="91"/>
      <c r="U11" s="91"/>
      <c r="V11" s="91"/>
      <c r="W11" s="91"/>
      <c r="X11" s="91"/>
    </row>
    <row r="12" spans="1:32" ht="82.8" hidden="1">
      <c r="A12" s="38"/>
      <c r="B12" s="78" t="s">
        <v>43</v>
      </c>
      <c r="C12" s="45"/>
      <c r="D12" s="45" t="s">
        <v>460</v>
      </c>
      <c r="E12" s="45" t="s">
        <v>461</v>
      </c>
      <c r="F12" s="45" t="s">
        <v>462</v>
      </c>
      <c r="G12" s="46" t="s">
        <v>463</v>
      </c>
      <c r="H12" s="46" t="s">
        <v>464</v>
      </c>
      <c r="I12" s="46" t="s">
        <v>465</v>
      </c>
      <c r="J12" s="45" t="s">
        <v>466</v>
      </c>
      <c r="K12" s="45" t="s">
        <v>467</v>
      </c>
      <c r="L12" s="45" t="s">
        <v>468</v>
      </c>
      <c r="M12" s="45" t="s">
        <v>469</v>
      </c>
      <c r="N12" s="45" t="s">
        <v>470</v>
      </c>
      <c r="O12" s="45" t="s">
        <v>471</v>
      </c>
      <c r="P12" s="480"/>
      <c r="Q12" s="279"/>
      <c r="R12" s="275"/>
      <c r="S12" s="275"/>
      <c r="T12" s="91"/>
      <c r="U12" s="91"/>
      <c r="V12" s="275"/>
      <c r="W12" s="91"/>
      <c r="X12" s="91"/>
    </row>
    <row r="13" spans="1:32" ht="48">
      <c r="A13" s="884"/>
      <c r="B13" s="274" t="s">
        <v>1230</v>
      </c>
      <c r="C13" s="486"/>
      <c r="D13" s="486"/>
      <c r="E13" s="486" t="s">
        <v>1736</v>
      </c>
      <c r="F13" s="486"/>
      <c r="G13" s="486" t="s">
        <v>1689</v>
      </c>
      <c r="H13" s="486"/>
      <c r="I13" s="486" t="s">
        <v>1690</v>
      </c>
      <c r="J13" s="486" t="s">
        <v>1691</v>
      </c>
      <c r="K13" s="486"/>
      <c r="L13" s="486"/>
      <c r="M13" s="486"/>
      <c r="N13" s="486" t="s">
        <v>1692</v>
      </c>
      <c r="O13" s="486"/>
      <c r="Q13" s="486" t="s">
        <v>1737</v>
      </c>
      <c r="R13" s="481"/>
      <c r="S13" s="280"/>
      <c r="T13" s="276"/>
      <c r="U13" s="276"/>
      <c r="V13" s="276"/>
      <c r="W13" s="276"/>
      <c r="X13" s="288"/>
      <c r="Y13"/>
      <c r="Z13"/>
      <c r="AA13"/>
      <c r="AB13"/>
      <c r="AC13"/>
      <c r="AD13"/>
      <c r="AE13"/>
      <c r="AF13"/>
    </row>
    <row r="14" spans="1:32">
      <c r="A14" s="884"/>
      <c r="B14" s="301" t="s">
        <v>1223</v>
      </c>
      <c r="C14" s="797"/>
      <c r="D14" s="797"/>
      <c r="E14" s="797"/>
      <c r="F14" s="787"/>
      <c r="G14" s="797"/>
      <c r="H14" s="787"/>
      <c r="I14" s="827"/>
      <c r="J14" s="870"/>
      <c r="K14" s="797"/>
      <c r="L14" s="787"/>
      <c r="M14" s="787"/>
      <c r="N14" s="787"/>
      <c r="O14" s="787"/>
      <c r="R14" s="240"/>
      <c r="S14" s="240"/>
      <c r="T14" s="240"/>
      <c r="U14" s="240"/>
      <c r="V14"/>
      <c r="W14"/>
      <c r="X14" s="292"/>
      <c r="Y14"/>
      <c r="Z14"/>
      <c r="AA14"/>
      <c r="AB14"/>
      <c r="AC14"/>
      <c r="AD14"/>
      <c r="AE14"/>
      <c r="AF14"/>
    </row>
    <row r="15" spans="1:32" s="224" customFormat="1" ht="30" customHeight="1">
      <c r="B15" s="224" t="s">
        <v>264</v>
      </c>
      <c r="C15" s="1194" t="s">
        <v>93</v>
      </c>
      <c r="D15" s="2" t="s">
        <v>94</v>
      </c>
      <c r="E15" s="2" t="s">
        <v>95</v>
      </c>
      <c r="F15" s="2" t="s">
        <v>97</v>
      </c>
      <c r="G15" s="2" t="s">
        <v>98</v>
      </c>
      <c r="H15" s="2" t="s">
        <v>99</v>
      </c>
      <c r="I15" s="2" t="s">
        <v>100</v>
      </c>
      <c r="J15" s="2" t="s">
        <v>101</v>
      </c>
      <c r="K15" s="2" t="s">
        <v>102</v>
      </c>
      <c r="L15" s="2" t="s">
        <v>103</v>
      </c>
      <c r="M15" s="2" t="s">
        <v>104</v>
      </c>
      <c r="N15" s="2" t="s">
        <v>105</v>
      </c>
      <c r="O15" s="2" t="s">
        <v>106</v>
      </c>
      <c r="P15" s="282" t="s">
        <v>1217</v>
      </c>
      <c r="Q15" s="282" t="s">
        <v>1218</v>
      </c>
      <c r="R15" s="283" t="s">
        <v>1219</v>
      </c>
      <c r="S15" s="283" t="s">
        <v>1220</v>
      </c>
      <c r="T15" s="427" t="s">
        <v>1671</v>
      </c>
      <c r="U15" s="427" t="s">
        <v>1674</v>
      </c>
      <c r="V15" s="283" t="s">
        <v>1252</v>
      </c>
      <c r="W15" s="372" t="s">
        <v>1677</v>
      </c>
    </row>
    <row r="16" spans="1:32">
      <c r="A16" s="884" t="s">
        <v>1372</v>
      </c>
      <c r="B16" s="234" t="s">
        <v>1448</v>
      </c>
      <c r="C16" s="1195"/>
      <c r="D16" s="483" t="s">
        <v>1231</v>
      </c>
      <c r="E16" s="483"/>
      <c r="F16" s="483"/>
      <c r="G16" s="483"/>
      <c r="H16" s="483"/>
      <c r="I16" s="483"/>
      <c r="J16" s="483"/>
      <c r="K16" s="483"/>
      <c r="L16" s="483"/>
      <c r="M16" s="483"/>
      <c r="N16" s="483"/>
      <c r="O16" s="483"/>
      <c r="P16" s="1012"/>
      <c r="Q16" s="1013"/>
      <c r="R16" s="423"/>
      <c r="S16" s="423"/>
      <c r="T16" s="710"/>
      <c r="U16" s="705"/>
      <c r="V16" s="1065"/>
      <c r="W16" s="418" t="s">
        <v>1472</v>
      </c>
      <c r="X16"/>
      <c r="Y16"/>
      <c r="Z16"/>
      <c r="AA16"/>
      <c r="AB16"/>
      <c r="AC16"/>
      <c r="AD16"/>
    </row>
    <row r="17" spans="1:30">
      <c r="A17" s="959" t="s">
        <v>1886</v>
      </c>
      <c r="B17" s="234" t="s">
        <v>1210</v>
      </c>
      <c r="C17" s="1195" t="s">
        <v>1231</v>
      </c>
      <c r="D17" s="483" t="s">
        <v>1231</v>
      </c>
      <c r="E17" s="483"/>
      <c r="F17" s="483"/>
      <c r="G17" s="483"/>
      <c r="H17" s="483"/>
      <c r="I17" s="483"/>
      <c r="J17" s="483"/>
      <c r="K17" s="483"/>
      <c r="L17" s="483"/>
      <c r="M17" s="483"/>
      <c r="N17" s="483"/>
      <c r="O17" s="483"/>
      <c r="P17" s="1012"/>
      <c r="Q17" s="1013"/>
      <c r="R17" s="423"/>
      <c r="S17" s="423"/>
      <c r="T17" s="710"/>
      <c r="U17" s="705"/>
      <c r="V17" s="1065"/>
      <c r="W17" s="419" t="s">
        <v>1225</v>
      </c>
      <c r="X17"/>
      <c r="Y17"/>
      <c r="Z17"/>
      <c r="AA17"/>
      <c r="AB17"/>
      <c r="AC17"/>
      <c r="AD17"/>
    </row>
    <row r="18" spans="1:30">
      <c r="A18" s="1066" t="s">
        <v>1886</v>
      </c>
      <c r="B18" s="234" t="s">
        <v>1822</v>
      </c>
      <c r="C18" s="1196"/>
      <c r="D18" s="826"/>
      <c r="E18" s="826" t="s">
        <v>1231</v>
      </c>
      <c r="F18" s="799"/>
      <c r="G18" s="799"/>
      <c r="H18" s="799"/>
      <c r="I18" s="799"/>
      <c r="J18" s="799"/>
      <c r="K18" s="799"/>
      <c r="L18" s="799"/>
      <c r="M18" s="799"/>
      <c r="N18" s="799"/>
      <c r="O18" s="799"/>
      <c r="P18" s="1014"/>
      <c r="Q18" s="1015"/>
      <c r="R18" s="800"/>
      <c r="S18" s="800"/>
      <c r="T18" s="801"/>
      <c r="U18" s="802"/>
      <c r="V18" s="825"/>
      <c r="W18" s="419"/>
      <c r="X18"/>
      <c r="Y18"/>
      <c r="Z18"/>
      <c r="AA18"/>
      <c r="AB18"/>
      <c r="AC18"/>
      <c r="AD18"/>
    </row>
    <row r="19" spans="1:30">
      <c r="A19" s="959" t="s">
        <v>1886</v>
      </c>
      <c r="B19" s="234" t="s">
        <v>1209</v>
      </c>
      <c r="C19" s="1195" t="s">
        <v>1231</v>
      </c>
      <c r="D19" s="1064" t="s">
        <v>1231</v>
      </c>
      <c r="E19" s="1064" t="s">
        <v>1231</v>
      </c>
      <c r="F19" s="483"/>
      <c r="G19" s="483"/>
      <c r="H19" s="483"/>
      <c r="I19" s="960" t="s">
        <v>1231</v>
      </c>
      <c r="J19" s="867" t="s">
        <v>1231</v>
      </c>
      <c r="K19" s="483"/>
      <c r="L19" s="483"/>
      <c r="M19" s="483"/>
      <c r="N19" s="483"/>
      <c r="O19" s="483"/>
      <c r="P19" s="1012"/>
      <c r="Q19" s="1016"/>
      <c r="R19" s="423"/>
      <c r="S19" s="423"/>
      <c r="T19" s="710"/>
      <c r="U19" s="705"/>
      <c r="V19" s="1065"/>
      <c r="W19" s="421" t="s">
        <v>1449</v>
      </c>
      <c r="X19"/>
      <c r="Y19"/>
      <c r="Z19"/>
      <c r="AA19"/>
      <c r="AB19"/>
      <c r="AC19"/>
      <c r="AD19"/>
    </row>
    <row r="20" spans="1:30">
      <c r="A20" s="959" t="s">
        <v>1886</v>
      </c>
      <c r="B20" s="234" t="s">
        <v>1100</v>
      </c>
      <c r="C20" s="1195" t="s">
        <v>1231</v>
      </c>
      <c r="D20" s="1064" t="s">
        <v>1231</v>
      </c>
      <c r="E20" s="1064" t="s">
        <v>1231</v>
      </c>
      <c r="F20" s="483"/>
      <c r="G20" s="483"/>
      <c r="H20" s="483"/>
      <c r="I20" s="1064" t="s">
        <v>1231</v>
      </c>
      <c r="J20" s="1064" t="s">
        <v>1231</v>
      </c>
      <c r="K20" s="785" t="s">
        <v>1231</v>
      </c>
      <c r="L20" s="1064" t="s">
        <v>1231</v>
      </c>
      <c r="M20" s="483"/>
      <c r="N20" s="483"/>
      <c r="O20" s="483"/>
      <c r="P20" s="1012"/>
      <c r="Q20" s="1016"/>
      <c r="R20" s="423"/>
      <c r="S20" s="423"/>
      <c r="T20" s="710"/>
      <c r="U20" s="705"/>
      <c r="V20" s="1065"/>
      <c r="W20" s="420" t="s">
        <v>1226</v>
      </c>
      <c r="X20"/>
      <c r="Y20"/>
      <c r="Z20"/>
      <c r="AA20"/>
      <c r="AB20"/>
      <c r="AC20"/>
      <c r="AD20"/>
    </row>
    <row r="21" spans="1:30">
      <c r="A21" s="1066" t="s">
        <v>1886</v>
      </c>
      <c r="B21" s="234" t="s">
        <v>1212</v>
      </c>
      <c r="C21" s="1197"/>
      <c r="D21" s="1064"/>
      <c r="E21" s="1064" t="s">
        <v>1231</v>
      </c>
      <c r="F21" s="483"/>
      <c r="G21" s="1064" t="s">
        <v>1231</v>
      </c>
      <c r="H21" s="960" t="s">
        <v>1231</v>
      </c>
      <c r="I21" s="867" t="s">
        <v>1231</v>
      </c>
      <c r="J21" s="483"/>
      <c r="K21" s="483"/>
      <c r="L21" s="483"/>
      <c r="M21" s="483"/>
      <c r="N21" s="661" t="s">
        <v>1681</v>
      </c>
      <c r="O21" s="483"/>
      <c r="P21" s="1012"/>
      <c r="Q21" s="1103"/>
      <c r="R21" s="423"/>
      <c r="S21" s="423"/>
      <c r="T21" s="710"/>
      <c r="U21" s="705"/>
      <c r="V21" s="1065"/>
      <c r="W21" s="418" t="s">
        <v>1467</v>
      </c>
      <c r="X21"/>
      <c r="Y21"/>
      <c r="Z21"/>
      <c r="AA21"/>
      <c r="AB21"/>
      <c r="AC21"/>
      <c r="AD21"/>
    </row>
    <row r="22" spans="1:30">
      <c r="A22" s="392" t="s">
        <v>1372</v>
      </c>
      <c r="B22" s="234" t="s">
        <v>1823</v>
      </c>
      <c r="C22" s="1198"/>
      <c r="D22" s="799"/>
      <c r="E22" s="799"/>
      <c r="F22" s="799"/>
      <c r="G22" s="799"/>
      <c r="H22" s="799"/>
      <c r="I22" s="799"/>
      <c r="J22" s="799"/>
      <c r="K22" s="826" t="s">
        <v>1231</v>
      </c>
      <c r="L22" s="799"/>
      <c r="M22" s="826" t="s">
        <v>1231</v>
      </c>
      <c r="N22" s="826" t="s">
        <v>1231</v>
      </c>
      <c r="O22" s="799"/>
      <c r="P22" s="1014"/>
      <c r="Q22" s="1015"/>
      <c r="R22" s="800"/>
      <c r="S22" s="800"/>
      <c r="T22" s="801"/>
      <c r="U22" s="802"/>
      <c r="V22" s="868"/>
      <c r="W22" s="418"/>
      <c r="X22"/>
      <c r="Y22"/>
      <c r="Z22"/>
      <c r="AA22"/>
      <c r="AB22"/>
      <c r="AC22"/>
      <c r="AD22"/>
    </row>
    <row r="23" spans="1:30">
      <c r="A23" s="959" t="s">
        <v>1886</v>
      </c>
      <c r="B23" s="234" t="s">
        <v>1450</v>
      </c>
      <c r="C23" s="1195"/>
      <c r="D23" s="1064" t="s">
        <v>1231</v>
      </c>
      <c r="E23" s="483"/>
      <c r="F23" s="1064" t="s">
        <v>1231</v>
      </c>
      <c r="G23" s="483"/>
      <c r="H23" s="1064" t="s">
        <v>1231</v>
      </c>
      <c r="I23" s="483"/>
      <c r="J23" s="483"/>
      <c r="K23" s="483"/>
      <c r="L23" s="483"/>
      <c r="M23" s="1064" t="s">
        <v>1231</v>
      </c>
      <c r="N23" s="1064" t="s">
        <v>1231</v>
      </c>
      <c r="O23" s="960"/>
      <c r="P23" s="1012"/>
      <c r="Q23" s="1017"/>
      <c r="R23" s="423"/>
      <c r="S23" s="423"/>
      <c r="T23" s="710" t="s">
        <v>15</v>
      </c>
      <c r="U23" s="706"/>
      <c r="V23" s="1065"/>
      <c r="W23" s="419" t="s">
        <v>1228</v>
      </c>
      <c r="X23"/>
      <c r="Y23"/>
      <c r="Z23"/>
      <c r="AA23"/>
      <c r="AB23"/>
      <c r="AC23"/>
      <c r="AD23"/>
    </row>
    <row r="24" spans="1:30">
      <c r="A24" s="702" t="s">
        <v>1372</v>
      </c>
      <c r="B24" s="234" t="s">
        <v>1772</v>
      </c>
      <c r="C24" s="1195"/>
      <c r="D24" s="1064" t="s">
        <v>1231</v>
      </c>
      <c r="E24" s="483"/>
      <c r="F24" s="1064" t="s">
        <v>1231</v>
      </c>
      <c r="G24" s="483"/>
      <c r="H24" s="1064" t="s">
        <v>1231</v>
      </c>
      <c r="I24" s="483"/>
      <c r="J24" s="483"/>
      <c r="K24" s="483"/>
      <c r="L24" s="483"/>
      <c r="M24" s="1064" t="s">
        <v>1231</v>
      </c>
      <c r="N24" s="1064" t="s">
        <v>1231</v>
      </c>
      <c r="O24" s="791"/>
      <c r="P24" s="1012"/>
      <c r="Q24" s="1017"/>
      <c r="R24" s="423"/>
      <c r="S24" s="423"/>
      <c r="T24" s="710" t="s">
        <v>15</v>
      </c>
      <c r="U24" s="706"/>
      <c r="V24" s="1065"/>
      <c r="W24" s="419" t="s">
        <v>1221</v>
      </c>
      <c r="X24"/>
      <c r="Y24"/>
      <c r="Z24"/>
      <c r="AA24"/>
      <c r="AB24"/>
      <c r="AC24"/>
      <c r="AD24"/>
    </row>
    <row r="25" spans="1:30">
      <c r="A25" s="959" t="s">
        <v>1886</v>
      </c>
      <c r="B25" s="234" t="s">
        <v>1101</v>
      </c>
      <c r="C25" s="1195"/>
      <c r="D25" s="1064" t="s">
        <v>1231</v>
      </c>
      <c r="E25" s="483"/>
      <c r="F25" s="1064" t="s">
        <v>1231</v>
      </c>
      <c r="G25" s="483"/>
      <c r="H25" s="1064" t="s">
        <v>1231</v>
      </c>
      <c r="I25" s="483"/>
      <c r="J25" s="483"/>
      <c r="K25" s="483"/>
      <c r="L25" s="483"/>
      <c r="M25" s="1064" t="s">
        <v>1231</v>
      </c>
      <c r="N25" s="1064" t="s">
        <v>1231</v>
      </c>
      <c r="O25" s="960"/>
      <c r="P25" s="1012"/>
      <c r="Q25" s="1017"/>
      <c r="R25" s="423"/>
      <c r="S25" s="423"/>
      <c r="T25" s="710" t="s">
        <v>15</v>
      </c>
      <c r="U25" s="706"/>
      <c r="V25" s="1065"/>
      <c r="W25" s="419" t="s">
        <v>1222</v>
      </c>
      <c r="X25"/>
      <c r="Y25"/>
      <c r="Z25"/>
      <c r="AA25"/>
      <c r="AB25"/>
      <c r="AC25"/>
      <c r="AD25"/>
    </row>
    <row r="26" spans="1:30">
      <c r="A26" s="392" t="s">
        <v>1372</v>
      </c>
      <c r="B26" s="234" t="s">
        <v>1227</v>
      </c>
      <c r="C26" s="1195"/>
      <c r="D26" s="483" t="s">
        <v>1231</v>
      </c>
      <c r="E26" s="483"/>
      <c r="F26" s="483" t="s">
        <v>1231</v>
      </c>
      <c r="G26" s="483"/>
      <c r="H26" s="483"/>
      <c r="I26" s="483"/>
      <c r="J26" s="483"/>
      <c r="K26" s="483"/>
      <c r="L26" s="483"/>
      <c r="M26" s="483" t="s">
        <v>1231</v>
      </c>
      <c r="N26" s="483" t="s">
        <v>1231</v>
      </c>
      <c r="O26" s="483" t="s">
        <v>1231</v>
      </c>
      <c r="P26" s="1012"/>
      <c r="Q26" s="1012"/>
      <c r="R26" s="423"/>
      <c r="S26" s="423"/>
      <c r="T26" s="710"/>
      <c r="U26" s="707"/>
      <c r="V26" s="868"/>
      <c r="W26" s="420" t="s">
        <v>1468</v>
      </c>
      <c r="X26"/>
      <c r="Y26"/>
      <c r="Z26"/>
      <c r="AA26"/>
      <c r="AB26"/>
      <c r="AC26"/>
      <c r="AD26"/>
    </row>
    <row r="27" spans="1:30">
      <c r="A27" s="1066" t="s">
        <v>1886</v>
      </c>
      <c r="B27" s="234" t="s">
        <v>1452</v>
      </c>
      <c r="C27" s="1195"/>
      <c r="D27" s="483"/>
      <c r="E27" s="483"/>
      <c r="F27" s="483"/>
      <c r="G27" s="483"/>
      <c r="H27" s="483"/>
      <c r="I27" s="826" t="s">
        <v>1231</v>
      </c>
      <c r="J27" s="483"/>
      <c r="K27" s="483"/>
      <c r="L27" s="483"/>
      <c r="M27" s="483"/>
      <c r="N27" s="483"/>
      <c r="O27" s="483"/>
      <c r="P27" s="1018"/>
      <c r="Q27" s="1015"/>
      <c r="R27" s="423"/>
      <c r="S27" s="423"/>
      <c r="T27" s="710"/>
      <c r="U27" s="706" t="s">
        <v>29</v>
      </c>
      <c r="V27" s="868"/>
      <c r="W27" s="421" t="s">
        <v>1453</v>
      </c>
      <c r="X27"/>
      <c r="Y27"/>
      <c r="Z27"/>
      <c r="AA27"/>
      <c r="AB27"/>
      <c r="AC27"/>
      <c r="AD27"/>
    </row>
    <row r="28" spans="1:30">
      <c r="A28" s="392" t="s">
        <v>1372</v>
      </c>
      <c r="B28" s="234" t="s">
        <v>1773</v>
      </c>
      <c r="C28" s="1195"/>
      <c r="D28" s="483"/>
      <c r="E28" s="483"/>
      <c r="F28" s="483"/>
      <c r="G28" s="483"/>
      <c r="H28" s="483"/>
      <c r="I28" s="791" t="s">
        <v>1231</v>
      </c>
      <c r="J28" s="483"/>
      <c r="K28" s="483"/>
      <c r="L28" s="483"/>
      <c r="M28" s="483"/>
      <c r="N28" s="483"/>
      <c r="O28" s="483"/>
      <c r="P28" s="1018"/>
      <c r="Q28" s="1012"/>
      <c r="R28" s="423"/>
      <c r="S28" s="423"/>
      <c r="T28" s="710"/>
      <c r="U28" s="706"/>
      <c r="V28" s="868"/>
      <c r="W28" s="421" t="s">
        <v>1451</v>
      </c>
      <c r="X28"/>
      <c r="Y28"/>
      <c r="Z28"/>
      <c r="AA28"/>
      <c r="AB28"/>
      <c r="AC28"/>
      <c r="AD28"/>
    </row>
    <row r="29" spans="1:30">
      <c r="A29" s="1066" t="s">
        <v>1886</v>
      </c>
      <c r="B29" s="234" t="s">
        <v>1098</v>
      </c>
      <c r="C29" s="1195"/>
      <c r="D29" s="483"/>
      <c r="E29" s="483"/>
      <c r="F29" s="483"/>
      <c r="G29" s="483"/>
      <c r="H29" s="960" t="s">
        <v>1231</v>
      </c>
      <c r="I29" s="960" t="s">
        <v>1231</v>
      </c>
      <c r="J29" s="483"/>
      <c r="K29" s="483"/>
      <c r="L29" s="483"/>
      <c r="M29" s="483"/>
      <c r="N29" s="483"/>
      <c r="O29" s="483"/>
      <c r="P29" s="1012"/>
      <c r="Q29" s="1019"/>
      <c r="R29" s="1020"/>
      <c r="S29" s="1020"/>
      <c r="T29" s="710"/>
      <c r="U29" s="705"/>
      <c r="V29" s="933"/>
      <c r="W29" s="421" t="s">
        <v>1453</v>
      </c>
      <c r="X29"/>
      <c r="Y29"/>
      <c r="Z29"/>
      <c r="AA29"/>
      <c r="AB29"/>
      <c r="AC29"/>
      <c r="AD29"/>
    </row>
    <row r="30" spans="1:30">
      <c r="A30" s="959" t="s">
        <v>1372</v>
      </c>
      <c r="B30" s="234" t="s">
        <v>2006</v>
      </c>
      <c r="C30" s="1199"/>
      <c r="D30" s="960"/>
      <c r="E30" s="960"/>
      <c r="F30" s="960" t="s">
        <v>1231</v>
      </c>
      <c r="G30" s="960"/>
      <c r="H30" s="960"/>
      <c r="I30" s="960"/>
      <c r="J30" s="960"/>
      <c r="K30" s="960"/>
      <c r="L30" s="960"/>
      <c r="M30" s="960" t="s">
        <v>1231</v>
      </c>
      <c r="N30" s="960"/>
      <c r="O30" s="960"/>
      <c r="P30" s="1012"/>
      <c r="Q30" s="1017"/>
      <c r="R30" s="423"/>
      <c r="S30" s="423"/>
      <c r="T30" s="962"/>
      <c r="U30" s="963"/>
      <c r="V30" s="933"/>
      <c r="W30" s="421"/>
      <c r="X30"/>
      <c r="Y30"/>
      <c r="Z30"/>
      <c r="AA30"/>
      <c r="AB30"/>
      <c r="AC30"/>
      <c r="AD30"/>
    </row>
    <row r="31" spans="1:30">
      <c r="A31" s="702" t="s">
        <v>1373</v>
      </c>
      <c r="B31" s="234" t="s">
        <v>1555</v>
      </c>
      <c r="C31" s="1195"/>
      <c r="D31" s="483"/>
      <c r="E31" s="483"/>
      <c r="F31" s="483"/>
      <c r="G31" s="483"/>
      <c r="H31" s="791" t="s">
        <v>1231</v>
      </c>
      <c r="I31" s="483"/>
      <c r="J31" s="483"/>
      <c r="K31" s="791" t="s">
        <v>1231</v>
      </c>
      <c r="L31" s="483"/>
      <c r="M31" s="483"/>
      <c r="N31" s="483"/>
      <c r="O31" s="483"/>
      <c r="P31" s="991">
        <f>PLAN!R17</f>
        <v>0</v>
      </c>
      <c r="Q31" s="991">
        <f>PLAN!S17</f>
        <v>0</v>
      </c>
      <c r="R31" s="985">
        <f>PLAN!T17</f>
        <v>0</v>
      </c>
      <c r="S31" s="985">
        <f>PLAN!U17</f>
        <v>0</v>
      </c>
      <c r="T31" s="710" t="s">
        <v>25</v>
      </c>
      <c r="U31" s="708"/>
      <c r="V31" s="868"/>
      <c r="W31" s="420"/>
      <c r="X31"/>
      <c r="Y31"/>
      <c r="Z31"/>
      <c r="AA31"/>
      <c r="AB31"/>
      <c r="AC31"/>
      <c r="AD31"/>
    </row>
    <row r="32" spans="1:30">
      <c r="A32" s="392" t="s">
        <v>1373</v>
      </c>
      <c r="B32" s="234" t="s">
        <v>1130</v>
      </c>
      <c r="C32" s="1195"/>
      <c r="D32" s="483"/>
      <c r="E32" s="483"/>
      <c r="F32" s="483"/>
      <c r="G32" s="483"/>
      <c r="H32" s="960" t="s">
        <v>1231</v>
      </c>
      <c r="I32" s="483"/>
      <c r="J32" s="483"/>
      <c r="K32" s="960" t="s">
        <v>1231</v>
      </c>
      <c r="L32" s="483"/>
      <c r="M32" s="483"/>
      <c r="N32" s="483"/>
      <c r="O32" s="483"/>
      <c r="P32" s="991">
        <f>PLAN!R16</f>
        <v>0</v>
      </c>
      <c r="Q32" s="991">
        <f>PLAN!S16</f>
        <v>0</v>
      </c>
      <c r="R32" s="985">
        <f>PLAN!T16</f>
        <v>0</v>
      </c>
      <c r="S32" s="985">
        <f>PLAN!U16</f>
        <v>0</v>
      </c>
      <c r="T32" s="710" t="s">
        <v>25</v>
      </c>
      <c r="U32" s="706"/>
      <c r="V32" s="933"/>
      <c r="W32" s="422"/>
      <c r="X32"/>
      <c r="Y32"/>
      <c r="Z32"/>
      <c r="AA32"/>
      <c r="AB32"/>
      <c r="AC32"/>
      <c r="AD32"/>
    </row>
    <row r="33" spans="1:32">
      <c r="A33" s="392" t="s">
        <v>1373</v>
      </c>
      <c r="B33" s="234" t="s">
        <v>1211</v>
      </c>
      <c r="C33" s="1195"/>
      <c r="D33" s="483"/>
      <c r="E33" s="483"/>
      <c r="F33" s="768" t="s">
        <v>1231</v>
      </c>
      <c r="G33" s="483"/>
      <c r="H33" s="483"/>
      <c r="I33" s="483"/>
      <c r="J33" s="483"/>
      <c r="K33" s="483"/>
      <c r="L33" s="483"/>
      <c r="M33" s="483" t="s">
        <v>1231</v>
      </c>
      <c r="N33" s="483"/>
      <c r="O33" s="483"/>
      <c r="P33" s="1012"/>
      <c r="Q33" s="1016"/>
      <c r="R33" s="423"/>
      <c r="S33" s="423"/>
      <c r="T33" s="710" t="s">
        <v>15</v>
      </c>
      <c r="U33" s="706"/>
      <c r="V33" s="868"/>
      <c r="W33" s="419"/>
      <c r="X33"/>
      <c r="Y33"/>
      <c r="Z33"/>
      <c r="AA33"/>
      <c r="AB33"/>
      <c r="AC33"/>
      <c r="AD33"/>
    </row>
    <row r="34" spans="1:32">
      <c r="A34" s="392"/>
      <c r="B34" s="234" t="s">
        <v>1732</v>
      </c>
      <c r="C34" s="1200"/>
      <c r="D34" s="698" t="s">
        <v>1231</v>
      </c>
      <c r="E34" s="698"/>
      <c r="F34" s="698"/>
      <c r="G34" s="698"/>
      <c r="H34" s="698" t="s">
        <v>1231</v>
      </c>
      <c r="I34" s="698"/>
      <c r="J34" s="698"/>
      <c r="K34" s="698"/>
      <c r="L34" s="698"/>
      <c r="M34" s="698"/>
      <c r="N34" s="698"/>
      <c r="O34" s="698"/>
      <c r="P34" s="1021"/>
      <c r="Q34" s="1022"/>
      <c r="R34" s="1023"/>
      <c r="S34" s="1023"/>
      <c r="T34" s="710" t="s">
        <v>15</v>
      </c>
      <c r="U34" s="706"/>
      <c r="V34" s="868"/>
      <c r="W34" s="419"/>
      <c r="X34"/>
      <c r="Y34"/>
      <c r="Z34"/>
      <c r="AA34"/>
      <c r="AB34"/>
      <c r="AC34"/>
      <c r="AD34"/>
    </row>
    <row r="35" spans="1:32">
      <c r="A35" s="392"/>
      <c r="B35" s="234" t="s">
        <v>1569</v>
      </c>
      <c r="C35" s="1195"/>
      <c r="D35" s="483"/>
      <c r="E35" s="483"/>
      <c r="F35" s="483"/>
      <c r="G35" s="483"/>
      <c r="H35" s="483"/>
      <c r="I35" s="483"/>
      <c r="J35" s="483"/>
      <c r="K35" s="483"/>
      <c r="L35" s="483"/>
      <c r="M35" s="483"/>
      <c r="N35" s="483"/>
      <c r="O35" s="483"/>
      <c r="P35" s="1024"/>
      <c r="Q35" s="1024"/>
      <c r="R35" s="482"/>
      <c r="S35" s="482"/>
      <c r="T35" s="711"/>
      <c r="U35" s="482" t="s">
        <v>20</v>
      </c>
      <c r="V35" s="868"/>
      <c r="W35" s="421"/>
      <c r="X35"/>
      <c r="Y35"/>
      <c r="Z35"/>
      <c r="AA35"/>
      <c r="AB35"/>
      <c r="AC35"/>
      <c r="AD35"/>
    </row>
    <row r="36" spans="1:32">
      <c r="A36" s="392"/>
      <c r="B36" s="234" t="s">
        <v>1570</v>
      </c>
      <c r="C36" s="1195"/>
      <c r="D36" s="483"/>
      <c r="E36" s="483"/>
      <c r="F36" s="483"/>
      <c r="G36" s="483"/>
      <c r="H36" s="483"/>
      <c r="I36" s="483"/>
      <c r="J36" s="483"/>
      <c r="K36" s="483"/>
      <c r="L36" s="483"/>
      <c r="M36" s="483"/>
      <c r="N36" s="483"/>
      <c r="O36" s="483"/>
      <c r="P36" s="1024"/>
      <c r="Q36" s="1024"/>
      <c r="R36" s="482"/>
      <c r="S36" s="482"/>
      <c r="T36" s="711"/>
      <c r="U36" s="482" t="s">
        <v>20</v>
      </c>
      <c r="V36" s="868"/>
      <c r="W36" s="421"/>
      <c r="X36"/>
      <c r="Y36"/>
      <c r="Z36"/>
      <c r="AA36"/>
      <c r="AB36"/>
      <c r="AC36"/>
      <c r="AD36"/>
    </row>
    <row r="37" spans="1:32">
      <c r="A37" s="392"/>
      <c r="B37" s="234" t="s">
        <v>1571</v>
      </c>
      <c r="C37" s="1195"/>
      <c r="D37" s="483"/>
      <c r="E37" s="483"/>
      <c r="F37" s="483"/>
      <c r="G37" s="483"/>
      <c r="H37" s="483"/>
      <c r="I37" s="483"/>
      <c r="J37" s="483"/>
      <c r="K37" s="483"/>
      <c r="L37" s="483"/>
      <c r="M37" s="483"/>
      <c r="N37" s="483"/>
      <c r="O37" s="483"/>
      <c r="P37" s="1024"/>
      <c r="Q37" s="1024"/>
      <c r="R37" s="482"/>
      <c r="S37" s="482"/>
      <c r="T37" s="711"/>
      <c r="U37" s="482" t="s">
        <v>20</v>
      </c>
      <c r="V37" s="868"/>
      <c r="W37" s="421"/>
      <c r="X37"/>
      <c r="Y37"/>
      <c r="Z37"/>
      <c r="AA37"/>
      <c r="AB37"/>
      <c r="AC37"/>
      <c r="AD37"/>
    </row>
    <row r="38" spans="1:32">
      <c r="A38" s="884"/>
      <c r="B38" s="234" t="s">
        <v>1454</v>
      </c>
      <c r="C38" s="1201"/>
      <c r="D38" s="483"/>
      <c r="E38" s="483"/>
      <c r="F38" s="483"/>
      <c r="G38" s="483"/>
      <c r="H38" s="483"/>
      <c r="I38" s="483"/>
      <c r="J38" s="483"/>
      <c r="K38" s="483"/>
      <c r="L38" s="483"/>
      <c r="M38" s="483"/>
      <c r="N38" s="483"/>
      <c r="O38" s="483" t="s">
        <v>1231</v>
      </c>
      <c r="P38" s="1012"/>
      <c r="Q38" s="1025"/>
      <c r="R38" s="1020"/>
      <c r="S38" s="1020"/>
      <c r="T38" s="710"/>
      <c r="U38" s="709"/>
      <c r="V38" s="868"/>
      <c r="W38" s="421" t="s">
        <v>1455</v>
      </c>
      <c r="X38"/>
      <c r="Y38"/>
      <c r="Z38"/>
      <c r="AA38"/>
      <c r="AB38"/>
      <c r="AC38"/>
      <c r="AD38"/>
    </row>
    <row r="39" spans="1:32">
      <c r="A39" s="884"/>
      <c r="B39" s="273" t="s">
        <v>1224</v>
      </c>
      <c r="C39" s="272"/>
      <c r="D39" s="272"/>
      <c r="E39" s="272"/>
      <c r="F39" s="272"/>
      <c r="G39" s="272"/>
      <c r="H39" s="272"/>
      <c r="I39" s="272"/>
      <c r="J39" s="272"/>
      <c r="K39" s="272"/>
      <c r="L39" s="272"/>
      <c r="M39" s="272"/>
      <c r="N39" s="272"/>
      <c r="O39" s="272"/>
      <c r="R39" s="277"/>
      <c r="S39" s="277"/>
      <c r="T39" s="277"/>
      <c r="U39" s="277"/>
      <c r="V39" s="277"/>
      <c r="W39" s="277"/>
      <c r="X39" s="289"/>
      <c r="Y39"/>
      <c r="Z39"/>
      <c r="AA39"/>
      <c r="AB39"/>
      <c r="AC39"/>
      <c r="AD39"/>
      <c r="AE39"/>
      <c r="AF39"/>
    </row>
    <row r="40" spans="1:32">
      <c r="A40" s="702"/>
      <c r="B40" s="293" t="s">
        <v>1146</v>
      </c>
      <c r="C40" s="252"/>
      <c r="D40" s="252"/>
      <c r="E40" s="252"/>
      <c r="F40" s="252"/>
      <c r="G40" s="252"/>
      <c r="H40" s="252"/>
      <c r="I40" s="252"/>
      <c r="J40" s="252"/>
      <c r="K40" s="252"/>
      <c r="L40" s="252"/>
      <c r="M40" s="252"/>
      <c r="N40" s="252"/>
      <c r="O40" s="252"/>
      <c r="R40" s="235"/>
      <c r="S40" s="235"/>
      <c r="T40" s="235"/>
      <c r="U40" s="235"/>
      <c r="V40" s="235"/>
      <c r="W40" s="235"/>
      <c r="X40" s="290"/>
      <c r="Y40"/>
      <c r="Z40"/>
      <c r="AA40"/>
      <c r="AB40"/>
      <c r="AC40"/>
      <c r="AD40"/>
      <c r="AE40"/>
      <c r="AF40"/>
    </row>
    <row r="41" spans="1:32">
      <c r="A41" s="392"/>
      <c r="B41" s="327"/>
      <c r="C41" s="280"/>
      <c r="D41" s="280"/>
      <c r="E41" s="280"/>
      <c r="F41" s="329"/>
      <c r="G41" s="330"/>
      <c r="H41" s="276"/>
      <c r="I41" s="276"/>
      <c r="J41" s="237"/>
      <c r="K41" s="276"/>
      <c r="L41" s="331"/>
      <c r="M41" s="280"/>
      <c r="N41" s="280"/>
      <c r="O41" s="276"/>
      <c r="R41" s="481"/>
      <c r="S41" s="280"/>
      <c r="T41" s="276"/>
      <c r="U41" s="276"/>
      <c r="V41" s="276"/>
      <c r="W41" s="276"/>
      <c r="X41" s="288"/>
      <c r="Y41"/>
      <c r="Z41"/>
      <c r="AA41"/>
      <c r="AB41"/>
      <c r="AC41"/>
      <c r="AD41"/>
      <c r="AE41"/>
      <c r="AF41"/>
    </row>
    <row r="42" spans="1:32" s="20" customFormat="1">
      <c r="A42" s="702"/>
      <c r="B42" s="509" t="s">
        <v>1579</v>
      </c>
      <c r="C42" s="511"/>
      <c r="D42" s="511"/>
      <c r="E42" s="512"/>
      <c r="F42" s="513"/>
      <c r="G42" s="514"/>
      <c r="H42" s="514"/>
      <c r="I42" s="235"/>
      <c r="J42" s="235"/>
      <c r="K42" s="235"/>
      <c r="L42" s="222"/>
      <c r="M42"/>
      <c r="N42"/>
      <c r="O42" s="235"/>
      <c r="R42" s="235"/>
      <c r="S42" s="235"/>
      <c r="T42" s="235"/>
      <c r="U42" s="235"/>
      <c r="V42" s="235"/>
      <c r="W42" s="235"/>
      <c r="X42" s="290"/>
      <c r="Y42"/>
      <c r="Z42"/>
      <c r="AA42"/>
      <c r="AB42"/>
      <c r="AC42"/>
      <c r="AD42"/>
      <c r="AE42"/>
      <c r="AF42"/>
    </row>
    <row r="43" spans="1:32">
      <c r="A43" s="392"/>
      <c r="B43" s="504" t="s">
        <v>1580</v>
      </c>
      <c r="C43" s="499"/>
      <c r="D43" s="494"/>
      <c r="E43" s="490" t="s">
        <v>1562</v>
      </c>
      <c r="F43" s="504" t="s">
        <v>1678</v>
      </c>
      <c r="G43" s="499"/>
      <c r="H43" s="494"/>
      <c r="I43"/>
      <c r="J43" s="20"/>
      <c r="K43"/>
      <c r="M43"/>
      <c r="N43"/>
      <c r="O43"/>
      <c r="R43" s="383"/>
      <c r="S43"/>
      <c r="T43"/>
      <c r="U43"/>
      <c r="V43"/>
      <c r="W43"/>
      <c r="X43" s="215"/>
      <c r="Y43"/>
      <c r="Z43"/>
      <c r="AA43"/>
      <c r="AB43"/>
      <c r="AC43"/>
      <c r="AD43"/>
      <c r="AE43"/>
      <c r="AF43"/>
    </row>
    <row r="44" spans="1:32">
      <c r="A44" s="392"/>
      <c r="B44" s="505" t="s">
        <v>1581</v>
      </c>
      <c r="C44" s="500"/>
      <c r="D44" s="495"/>
      <c r="E44" s="490" t="s">
        <v>1523</v>
      </c>
      <c r="F44" s="505" t="s">
        <v>1586</v>
      </c>
      <c r="G44" s="500"/>
      <c r="H44" s="495"/>
      <c r="K44"/>
      <c r="M44"/>
      <c r="N44"/>
      <c r="Y44"/>
      <c r="Z44"/>
      <c r="AA44"/>
      <c r="AB44"/>
      <c r="AC44"/>
      <c r="AD44"/>
      <c r="AE44"/>
      <c r="AF44"/>
    </row>
    <row r="45" spans="1:32">
      <c r="A45" s="702"/>
      <c r="B45" s="506" t="s">
        <v>1582</v>
      </c>
      <c r="C45" s="501"/>
      <c r="D45" s="496"/>
      <c r="E45" s="491" t="s">
        <v>1496</v>
      </c>
      <c r="F45" s="506" t="s">
        <v>1587</v>
      </c>
      <c r="G45" s="501"/>
      <c r="H45" s="496"/>
      <c r="I45" s="241" t="s">
        <v>1113</v>
      </c>
      <c r="J45" s="234" t="s">
        <v>1112</v>
      </c>
      <c r="K45"/>
      <c r="M45"/>
      <c r="N45"/>
      <c r="Y45"/>
      <c r="Z45"/>
      <c r="AA45"/>
      <c r="AB45"/>
      <c r="AC45"/>
      <c r="AD45"/>
      <c r="AE45"/>
      <c r="AF45"/>
    </row>
    <row r="46" spans="1:32">
      <c r="A46" s="392"/>
      <c r="B46" s="507" t="s">
        <v>1583</v>
      </c>
      <c r="C46" s="502"/>
      <c r="D46" s="497"/>
      <c r="E46" s="490" t="s">
        <v>1524</v>
      </c>
      <c r="F46" s="507" t="s">
        <v>1588</v>
      </c>
      <c r="G46" s="502"/>
      <c r="H46" s="497"/>
      <c r="I46" s="241" t="s">
        <v>1111</v>
      </c>
      <c r="J46" s="234" t="s">
        <v>1114</v>
      </c>
      <c r="K46"/>
      <c r="M46"/>
      <c r="N46"/>
      <c r="Y46"/>
      <c r="Z46"/>
      <c r="AA46"/>
      <c r="AB46"/>
      <c r="AC46"/>
      <c r="AD46"/>
      <c r="AE46"/>
      <c r="AF46"/>
    </row>
    <row r="47" spans="1:32">
      <c r="A47" s="392"/>
      <c r="B47" s="508" t="s">
        <v>1584</v>
      </c>
      <c r="C47" s="503"/>
      <c r="D47" s="498"/>
      <c r="E47" s="490" t="s">
        <v>1525</v>
      </c>
      <c r="F47" s="508" t="s">
        <v>1589</v>
      </c>
      <c r="G47" s="503"/>
      <c r="H47" s="498"/>
      <c r="I47"/>
      <c r="J47"/>
      <c r="K47"/>
      <c r="M47"/>
      <c r="N47"/>
      <c r="O47"/>
      <c r="R47" s="383"/>
      <c r="S47"/>
      <c r="T47"/>
      <c r="U47"/>
      <c r="V47"/>
      <c r="W47"/>
      <c r="X47" s="215"/>
      <c r="Y47"/>
      <c r="Z47"/>
      <c r="AA47"/>
      <c r="AB47"/>
      <c r="AC47"/>
      <c r="AD47"/>
      <c r="AE47"/>
      <c r="AF47"/>
    </row>
    <row r="48" spans="1:32">
      <c r="A48" s="702"/>
      <c r="B48" s="17"/>
      <c r="C48"/>
      <c r="D48" s="241"/>
      <c r="E48"/>
      <c r="F48"/>
      <c r="G48"/>
      <c r="H48"/>
      <c r="I48"/>
      <c r="J48"/>
      <c r="K48"/>
      <c r="M48"/>
      <c r="N48"/>
      <c r="O48"/>
      <c r="R48" s="383"/>
      <c r="S48"/>
      <c r="T48"/>
      <c r="U48"/>
      <c r="V48"/>
      <c r="W48"/>
      <c r="X48" s="215"/>
      <c r="Y48"/>
      <c r="Z48"/>
      <c r="AA48"/>
      <c r="AB48"/>
      <c r="AC48"/>
      <c r="AD48"/>
      <c r="AE48"/>
      <c r="AF48"/>
    </row>
    <row r="49" spans="1:32" ht="56.4" customHeight="1">
      <c r="A49" s="392"/>
      <c r="B49" s="307"/>
      <c r="C49"/>
      <c r="F49"/>
      <c r="G49" s="1269" t="s">
        <v>1216</v>
      </c>
      <c r="H49" s="1269"/>
      <c r="I49" s="1269"/>
      <c r="J49" s="1269"/>
      <c r="K49" s="1269"/>
      <c r="L49" s="1269"/>
      <c r="M49" s="1269"/>
      <c r="N49" s="1269"/>
      <c r="O49" s="1269"/>
      <c r="R49" s="383"/>
      <c r="S49"/>
      <c r="T49"/>
      <c r="U49"/>
      <c r="V49"/>
      <c r="W49"/>
      <c r="X49" s="215"/>
      <c r="Y49"/>
      <c r="Z49"/>
      <c r="AA49"/>
      <c r="AB49"/>
      <c r="AC49"/>
      <c r="AD49"/>
      <c r="AE49"/>
      <c r="AF49"/>
    </row>
    <row r="50" spans="1:32">
      <c r="A50" s="392"/>
      <c r="B50"/>
      <c r="C50"/>
      <c r="D50"/>
      <c r="E50"/>
      <c r="F50"/>
      <c r="G50"/>
      <c r="H50"/>
      <c r="I50"/>
      <c r="J50"/>
      <c r="K50"/>
      <c r="L50"/>
      <c r="M50"/>
      <c r="N50"/>
      <c r="O50"/>
      <c r="R50" s="383"/>
      <c r="S50"/>
      <c r="T50"/>
      <c r="U50"/>
      <c r="V50"/>
      <c r="W50"/>
      <c r="X50" s="215"/>
      <c r="Y50"/>
      <c r="Z50"/>
      <c r="AA50"/>
      <c r="AB50"/>
      <c r="AC50"/>
      <c r="AD50"/>
      <c r="AE50"/>
      <c r="AF50"/>
    </row>
    <row r="51" spans="1:32">
      <c r="A51" s="392"/>
      <c r="B51"/>
      <c r="C51"/>
      <c r="D51"/>
      <c r="E51"/>
      <c r="F51"/>
      <c r="G51"/>
      <c r="H51"/>
      <c r="I51"/>
      <c r="J51" s="248"/>
      <c r="K51"/>
      <c r="L51"/>
      <c r="M51"/>
      <c r="N51"/>
      <c r="O51"/>
      <c r="R51" s="383"/>
      <c r="S51"/>
      <c r="T51"/>
      <c r="U51"/>
      <c r="V51"/>
      <c r="W51"/>
      <c r="X51" s="215"/>
      <c r="Y51"/>
      <c r="Z51"/>
      <c r="AA51"/>
      <c r="AB51"/>
      <c r="AC51"/>
      <c r="AD51"/>
      <c r="AE51"/>
      <c r="AF51"/>
    </row>
    <row r="52" spans="1:32">
      <c r="A52" s="392"/>
      <c r="B52"/>
      <c r="C52"/>
      <c r="D52"/>
      <c r="E52"/>
      <c r="F52"/>
      <c r="G52"/>
      <c r="H52"/>
      <c r="I52"/>
      <c r="J52"/>
      <c r="K52"/>
      <c r="L52"/>
      <c r="M52"/>
      <c r="N52"/>
      <c r="O52"/>
      <c r="R52" s="383"/>
      <c r="S52"/>
      <c r="T52"/>
      <c r="U52"/>
      <c r="V52"/>
      <c r="W52"/>
      <c r="X52" s="215"/>
      <c r="Y52"/>
      <c r="Z52"/>
      <c r="AA52"/>
      <c r="AB52"/>
      <c r="AC52"/>
      <c r="AD52"/>
      <c r="AE52"/>
      <c r="AF52"/>
    </row>
    <row r="53" spans="1:32">
      <c r="A53" s="392"/>
      <c r="B53"/>
      <c r="C53"/>
      <c r="D53"/>
      <c r="E53"/>
      <c r="F53"/>
      <c r="G53"/>
      <c r="H53"/>
      <c r="I53"/>
      <c r="J53"/>
      <c r="K53"/>
      <c r="L53"/>
      <c r="M53"/>
      <c r="N53"/>
      <c r="O53"/>
      <c r="R53" s="383"/>
      <c r="S53"/>
      <c r="T53"/>
      <c r="U53"/>
      <c r="V53"/>
      <c r="W53"/>
      <c r="X53" s="215"/>
      <c r="Y53"/>
      <c r="Z53"/>
      <c r="AA53"/>
      <c r="AB53"/>
      <c r="AC53"/>
      <c r="AD53"/>
      <c r="AE53"/>
      <c r="AF53"/>
    </row>
    <row r="54" spans="1:32">
      <c r="A54" s="392"/>
      <c r="B54"/>
      <c r="C54"/>
      <c r="D54"/>
      <c r="E54"/>
      <c r="F54"/>
      <c r="G54"/>
      <c r="H54"/>
      <c r="I54"/>
      <c r="J54"/>
      <c r="K54"/>
      <c r="L54"/>
      <c r="M54"/>
      <c r="N54"/>
      <c r="O54"/>
      <c r="R54" s="383"/>
      <c r="S54"/>
      <c r="T54"/>
      <c r="U54"/>
      <c r="V54"/>
      <c r="W54"/>
      <c r="X54" s="215"/>
      <c r="Y54"/>
      <c r="Z54"/>
      <c r="AA54"/>
      <c r="AB54"/>
      <c r="AC54"/>
      <c r="AD54"/>
      <c r="AE54"/>
      <c r="AF54"/>
    </row>
    <row r="55" spans="1:32">
      <c r="B55"/>
      <c r="C55"/>
      <c r="D55"/>
      <c r="E55"/>
      <c r="F55"/>
      <c r="G55"/>
      <c r="H55"/>
      <c r="I55"/>
      <c r="J55"/>
      <c r="K55"/>
      <c r="L55"/>
      <c r="M55"/>
      <c r="N55"/>
      <c r="O55"/>
      <c r="R55" s="383"/>
      <c r="S55"/>
      <c r="T55"/>
      <c r="U55"/>
      <c r="V55"/>
      <c r="W55"/>
      <c r="X55" s="215"/>
      <c r="Y55"/>
      <c r="Z55"/>
      <c r="AA55"/>
      <c r="AB55"/>
      <c r="AC55"/>
      <c r="AD55"/>
      <c r="AE55"/>
      <c r="AF55"/>
    </row>
    <row r="56" spans="1:32">
      <c r="B56"/>
      <c r="C56"/>
      <c r="D56"/>
      <c r="E56"/>
      <c r="F56"/>
      <c r="G56"/>
      <c r="H56"/>
      <c r="I56"/>
      <c r="J56"/>
      <c r="K56"/>
      <c r="L56"/>
      <c r="M56"/>
      <c r="N56"/>
      <c r="O56"/>
      <c r="R56" s="383"/>
      <c r="S56"/>
      <c r="T56"/>
      <c r="U56"/>
      <c r="V56"/>
      <c r="W56"/>
      <c r="X56" s="215"/>
      <c r="Y56"/>
      <c r="Z56"/>
      <c r="AA56"/>
      <c r="AB56"/>
      <c r="AC56"/>
      <c r="AD56"/>
      <c r="AE56"/>
      <c r="AF56"/>
    </row>
    <row r="57" spans="1:32">
      <c r="B57"/>
      <c r="C57"/>
      <c r="D57"/>
      <c r="E57"/>
      <c r="F57"/>
      <c r="G57"/>
      <c r="H57"/>
      <c r="I57"/>
      <c r="J57"/>
      <c r="K57"/>
      <c r="L57"/>
      <c r="M57"/>
      <c r="N57"/>
      <c r="O57"/>
      <c r="R57" s="383"/>
      <c r="S57"/>
      <c r="T57"/>
      <c r="U57"/>
      <c r="V57"/>
      <c r="W57"/>
      <c r="X57" s="215"/>
      <c r="Y57"/>
      <c r="Z57"/>
      <c r="AA57"/>
      <c r="AB57"/>
      <c r="AC57"/>
      <c r="AD57"/>
      <c r="AE57"/>
      <c r="AF57"/>
    </row>
    <row r="58" spans="1:32">
      <c r="B58"/>
      <c r="C58"/>
      <c r="D58"/>
      <c r="E58"/>
      <c r="F58"/>
      <c r="G58"/>
      <c r="H58"/>
      <c r="I58"/>
      <c r="J58"/>
      <c r="K58"/>
      <c r="L58"/>
      <c r="M58"/>
      <c r="N58"/>
      <c r="O58"/>
      <c r="R58" s="383"/>
      <c r="S58"/>
      <c r="T58"/>
      <c r="U58"/>
      <c r="V58"/>
      <c r="W58"/>
      <c r="X58" s="215"/>
      <c r="Y58"/>
      <c r="Z58"/>
      <c r="AA58"/>
      <c r="AB58"/>
      <c r="AC58"/>
      <c r="AD58"/>
      <c r="AE58"/>
      <c r="AF58"/>
    </row>
    <row r="59" spans="1:32">
      <c r="B59"/>
      <c r="C59"/>
      <c r="D59"/>
      <c r="E59"/>
      <c r="F59"/>
      <c r="G59"/>
      <c r="H59"/>
      <c r="I59"/>
      <c r="J59"/>
      <c r="K59"/>
      <c r="L59"/>
      <c r="M59"/>
      <c r="N59"/>
      <c r="O59"/>
      <c r="R59" s="383"/>
      <c r="S59"/>
      <c r="T59"/>
      <c r="U59"/>
      <c r="V59"/>
      <c r="W59"/>
      <c r="X59" s="215"/>
      <c r="Y59"/>
      <c r="Z59"/>
      <c r="AA59"/>
      <c r="AB59"/>
      <c r="AC59"/>
      <c r="AD59"/>
      <c r="AE59"/>
      <c r="AF59"/>
    </row>
    <row r="60" spans="1:32">
      <c r="B60"/>
      <c r="C60"/>
      <c r="D60"/>
      <c r="E60"/>
      <c r="F60"/>
      <c r="G60"/>
      <c r="H60"/>
      <c r="I60"/>
      <c r="J60"/>
      <c r="K60"/>
      <c r="L60"/>
      <c r="M60"/>
      <c r="N60"/>
      <c r="O60"/>
      <c r="R60" s="383"/>
      <c r="S60"/>
      <c r="T60"/>
      <c r="U60"/>
      <c r="V60"/>
      <c r="W60"/>
      <c r="X60" s="215"/>
      <c r="Y60"/>
      <c r="Z60"/>
      <c r="AA60"/>
      <c r="AB60"/>
      <c r="AC60"/>
      <c r="AD60"/>
      <c r="AE60"/>
      <c r="AF60"/>
    </row>
    <row r="61" spans="1:32">
      <c r="B61"/>
      <c r="C61"/>
      <c r="D61"/>
      <c r="E61"/>
      <c r="F61"/>
      <c r="G61"/>
      <c r="H61"/>
      <c r="I61"/>
      <c r="J61"/>
      <c r="K61"/>
      <c r="L61"/>
      <c r="M61"/>
      <c r="N61"/>
      <c r="O61"/>
      <c r="R61" s="383"/>
      <c r="S61"/>
      <c r="T61"/>
      <c r="U61"/>
      <c r="V61"/>
      <c r="W61"/>
      <c r="X61" s="215"/>
      <c r="Y61"/>
      <c r="Z61"/>
      <c r="AA61"/>
      <c r="AB61"/>
      <c r="AC61"/>
      <c r="AD61"/>
      <c r="AE61"/>
      <c r="AF61"/>
    </row>
    <row r="62" spans="1:32">
      <c r="B62"/>
      <c r="C62"/>
      <c r="D62"/>
      <c r="E62"/>
      <c r="F62"/>
      <c r="G62"/>
      <c r="H62"/>
      <c r="I62"/>
      <c r="J62"/>
      <c r="K62"/>
      <c r="L62"/>
      <c r="M62"/>
      <c r="N62"/>
      <c r="O62"/>
      <c r="R62" s="383"/>
      <c r="S62"/>
      <c r="T62"/>
      <c r="U62"/>
      <c r="V62"/>
      <c r="W62"/>
      <c r="X62" s="215"/>
      <c r="Y62"/>
      <c r="Z62"/>
      <c r="AA62"/>
      <c r="AB62"/>
      <c r="AC62"/>
      <c r="AD62"/>
      <c r="AE62"/>
      <c r="AF62"/>
    </row>
    <row r="63" spans="1:32">
      <c r="B63"/>
      <c r="C63"/>
      <c r="D63"/>
      <c r="E63"/>
      <c r="F63"/>
      <c r="G63"/>
      <c r="H63"/>
      <c r="I63"/>
      <c r="J63"/>
      <c r="K63"/>
      <c r="L63"/>
      <c r="M63"/>
      <c r="N63"/>
      <c r="O63"/>
      <c r="R63" s="383"/>
      <c r="S63"/>
      <c r="T63"/>
      <c r="U63"/>
      <c r="V63"/>
      <c r="W63"/>
      <c r="X63" s="215"/>
      <c r="Y63"/>
      <c r="Z63"/>
      <c r="AA63"/>
      <c r="AB63"/>
      <c r="AC63"/>
      <c r="AD63"/>
      <c r="AE63"/>
      <c r="AF63"/>
    </row>
    <row r="64" spans="1:32">
      <c r="B64"/>
      <c r="C64"/>
      <c r="D64"/>
      <c r="E64"/>
      <c r="F64"/>
      <c r="G64"/>
      <c r="H64"/>
      <c r="I64"/>
      <c r="J64"/>
      <c r="K64"/>
      <c r="L64"/>
      <c r="M64"/>
      <c r="N64"/>
      <c r="O64"/>
      <c r="R64" s="383"/>
      <c r="S64"/>
      <c r="T64"/>
      <c r="U64"/>
      <c r="V64"/>
      <c r="W64"/>
      <c r="X64" s="215"/>
      <c r="Y64"/>
      <c r="Z64"/>
      <c r="AA64"/>
      <c r="AB64"/>
      <c r="AC64"/>
      <c r="AD64"/>
      <c r="AE64"/>
      <c r="AF64"/>
    </row>
    <row r="65" spans="2:32">
      <c r="B65"/>
      <c r="C65"/>
      <c r="D65"/>
      <c r="E65"/>
      <c r="F65"/>
      <c r="G65"/>
      <c r="H65"/>
      <c r="I65"/>
      <c r="J65"/>
      <c r="K65"/>
      <c r="L65"/>
      <c r="M65"/>
      <c r="N65"/>
      <c r="O65"/>
      <c r="R65" s="383"/>
      <c r="S65"/>
      <c r="T65"/>
      <c r="U65"/>
      <c r="V65"/>
      <c r="W65"/>
      <c r="X65" s="215"/>
      <c r="Y65"/>
      <c r="Z65"/>
      <c r="AA65"/>
      <c r="AB65"/>
      <c r="AC65"/>
      <c r="AD65"/>
      <c r="AE65"/>
      <c r="AF65"/>
    </row>
    <row r="66" spans="2:32">
      <c r="B66"/>
      <c r="C66"/>
      <c r="D66"/>
      <c r="E66"/>
      <c r="F66"/>
      <c r="G66"/>
      <c r="H66"/>
      <c r="I66"/>
      <c r="J66"/>
      <c r="K66"/>
      <c r="L66"/>
      <c r="M66"/>
      <c r="N66"/>
      <c r="O66"/>
      <c r="R66" s="383"/>
      <c r="S66"/>
      <c r="T66"/>
      <c r="U66"/>
      <c r="V66"/>
      <c r="W66"/>
      <c r="X66" s="215"/>
      <c r="Y66"/>
      <c r="Z66"/>
      <c r="AA66"/>
      <c r="AB66"/>
      <c r="AC66"/>
      <c r="AD66"/>
      <c r="AE66"/>
      <c r="AF66"/>
    </row>
    <row r="67" spans="2:32">
      <c r="B67"/>
      <c r="C67"/>
      <c r="D67"/>
      <c r="E67"/>
      <c r="F67"/>
      <c r="G67"/>
      <c r="H67"/>
      <c r="I67"/>
      <c r="J67"/>
      <c r="K67"/>
      <c r="L67"/>
      <c r="M67"/>
      <c r="N67"/>
      <c r="O67"/>
      <c r="R67" s="383"/>
      <c r="S67"/>
      <c r="T67"/>
      <c r="U67"/>
      <c r="V67"/>
      <c r="W67"/>
      <c r="X67" s="215"/>
      <c r="Y67"/>
      <c r="Z67"/>
      <c r="AA67"/>
      <c r="AB67"/>
      <c r="AC67"/>
      <c r="AD67"/>
      <c r="AE67"/>
      <c r="AF67"/>
    </row>
    <row r="68" spans="2:32">
      <c r="B68"/>
      <c r="C68"/>
      <c r="D68"/>
      <c r="E68"/>
      <c r="F68"/>
      <c r="G68"/>
      <c r="H68"/>
      <c r="I68"/>
      <c r="J68"/>
      <c r="K68"/>
      <c r="L68"/>
      <c r="M68"/>
      <c r="N68"/>
      <c r="O68"/>
      <c r="R68" s="383"/>
      <c r="S68"/>
      <c r="T68"/>
      <c r="U68"/>
      <c r="V68"/>
      <c r="W68"/>
      <c r="X68" s="215"/>
      <c r="Y68"/>
      <c r="Z68"/>
      <c r="AA68"/>
      <c r="AB68"/>
      <c r="AC68"/>
      <c r="AD68"/>
      <c r="AE68"/>
      <c r="AF68"/>
    </row>
    <row r="69" spans="2:32">
      <c r="B69"/>
      <c r="C69"/>
      <c r="D69"/>
      <c r="E69"/>
      <c r="F69"/>
      <c r="G69"/>
      <c r="H69"/>
      <c r="I69"/>
      <c r="J69"/>
      <c r="K69"/>
      <c r="L69"/>
      <c r="M69"/>
      <c r="N69"/>
      <c r="O69"/>
      <c r="R69" s="383"/>
      <c r="S69"/>
      <c r="T69"/>
      <c r="U69"/>
      <c r="V69"/>
      <c r="W69"/>
      <c r="X69" s="215"/>
      <c r="Y69"/>
      <c r="Z69"/>
      <c r="AA69"/>
      <c r="AB69"/>
      <c r="AC69"/>
      <c r="AD69"/>
      <c r="AE69"/>
      <c r="AF69"/>
    </row>
    <row r="70" spans="2:32">
      <c r="B70"/>
      <c r="C70"/>
      <c r="D70"/>
      <c r="E70"/>
      <c r="F70"/>
      <c r="G70"/>
      <c r="H70"/>
      <c r="I70"/>
      <c r="J70"/>
      <c r="K70"/>
      <c r="L70"/>
      <c r="M70"/>
      <c r="N70"/>
      <c r="O70"/>
      <c r="R70" s="383"/>
      <c r="S70"/>
      <c r="T70"/>
      <c r="U70"/>
      <c r="V70"/>
      <c r="W70"/>
      <c r="X70" s="215"/>
      <c r="Y70"/>
      <c r="Z70"/>
      <c r="AA70"/>
      <c r="AB70"/>
      <c r="AC70"/>
      <c r="AD70"/>
      <c r="AE70"/>
      <c r="AF70"/>
    </row>
    <row r="71" spans="2:32">
      <c r="B71"/>
      <c r="C71"/>
      <c r="D71"/>
      <c r="E71"/>
      <c r="F71"/>
      <c r="G71"/>
      <c r="H71"/>
      <c r="I71"/>
      <c r="J71"/>
      <c r="K71"/>
      <c r="L71"/>
      <c r="M71"/>
      <c r="N71"/>
      <c r="O71"/>
      <c r="R71" s="383"/>
      <c r="S71"/>
      <c r="T71"/>
      <c r="U71"/>
      <c r="V71"/>
      <c r="W71"/>
      <c r="X71" s="215"/>
      <c r="Y71"/>
      <c r="Z71"/>
      <c r="AA71"/>
      <c r="AB71"/>
      <c r="AC71"/>
      <c r="AD71"/>
      <c r="AE71"/>
      <c r="AF71"/>
    </row>
    <row r="72" spans="2:32">
      <c r="B72"/>
      <c r="C72"/>
      <c r="D72"/>
      <c r="E72"/>
      <c r="F72"/>
      <c r="G72"/>
      <c r="H72"/>
      <c r="I72"/>
      <c r="J72"/>
      <c r="K72"/>
      <c r="L72"/>
      <c r="M72"/>
      <c r="N72"/>
      <c r="O72"/>
      <c r="R72" s="383"/>
      <c r="S72"/>
      <c r="T72"/>
      <c r="U72"/>
      <c r="V72"/>
      <c r="W72"/>
      <c r="X72" s="215"/>
      <c r="Y72"/>
      <c r="Z72"/>
      <c r="AA72"/>
      <c r="AB72"/>
      <c r="AC72"/>
      <c r="AD72"/>
      <c r="AE72"/>
      <c r="AF72"/>
    </row>
    <row r="73" spans="2:32">
      <c r="B73"/>
      <c r="C73"/>
      <c r="D73"/>
      <c r="E73"/>
      <c r="F73"/>
      <c r="G73"/>
      <c r="H73"/>
      <c r="I73"/>
      <c r="J73"/>
      <c r="K73"/>
      <c r="L73"/>
      <c r="M73"/>
      <c r="N73"/>
      <c r="O73"/>
      <c r="R73" s="383"/>
      <c r="S73"/>
      <c r="T73"/>
      <c r="U73"/>
      <c r="V73"/>
      <c r="W73"/>
      <c r="X73" s="215"/>
      <c r="Y73"/>
      <c r="Z73"/>
      <c r="AA73"/>
      <c r="AB73"/>
      <c r="AC73"/>
      <c r="AD73"/>
      <c r="AE73"/>
      <c r="AF73"/>
    </row>
    <row r="74" spans="2:32">
      <c r="B74"/>
      <c r="C74"/>
      <c r="D74"/>
      <c r="E74"/>
      <c r="F74"/>
      <c r="G74"/>
      <c r="H74"/>
      <c r="I74"/>
      <c r="J74"/>
      <c r="K74"/>
      <c r="L74"/>
      <c r="M74"/>
      <c r="N74"/>
      <c r="O74"/>
      <c r="R74" s="383"/>
      <c r="S74"/>
      <c r="T74"/>
      <c r="U74"/>
      <c r="V74"/>
      <c r="W74"/>
      <c r="X74" s="215"/>
      <c r="Y74"/>
      <c r="Z74"/>
      <c r="AA74"/>
      <c r="AB74"/>
      <c r="AC74"/>
      <c r="AD74"/>
      <c r="AE74"/>
      <c r="AF74"/>
    </row>
    <row r="75" spans="2:32">
      <c r="B75"/>
      <c r="C75"/>
      <c r="D75"/>
      <c r="E75"/>
      <c r="F75"/>
      <c r="G75"/>
      <c r="H75"/>
      <c r="I75"/>
      <c r="J75"/>
      <c r="K75"/>
      <c r="L75"/>
      <c r="M75"/>
      <c r="N75"/>
      <c r="O75"/>
      <c r="R75" s="383"/>
      <c r="S75"/>
      <c r="T75"/>
      <c r="U75"/>
      <c r="V75"/>
      <c r="W75"/>
      <c r="X75" s="215"/>
      <c r="Y75"/>
      <c r="Z75"/>
      <c r="AA75"/>
      <c r="AB75"/>
      <c r="AC75"/>
      <c r="AD75"/>
      <c r="AE75"/>
      <c r="AF75"/>
    </row>
    <row r="76" spans="2:32">
      <c r="B76"/>
      <c r="C76"/>
      <c r="D76"/>
      <c r="E76"/>
      <c r="F76"/>
      <c r="G76"/>
      <c r="H76"/>
      <c r="I76"/>
      <c r="J76"/>
      <c r="K76"/>
      <c r="L76"/>
      <c r="M76"/>
      <c r="N76"/>
      <c r="O76"/>
      <c r="R76" s="383"/>
      <c r="S76"/>
      <c r="T76"/>
      <c r="U76"/>
      <c r="V76"/>
      <c r="W76"/>
      <c r="X76" s="215"/>
      <c r="Y76"/>
      <c r="Z76"/>
      <c r="AA76"/>
      <c r="AB76"/>
      <c r="AC76"/>
      <c r="AD76"/>
      <c r="AE76"/>
      <c r="AF76"/>
    </row>
    <row r="77" spans="2:32">
      <c r="B77"/>
      <c r="C77"/>
      <c r="D77"/>
      <c r="E77"/>
      <c r="F77"/>
      <c r="G77"/>
      <c r="H77"/>
      <c r="I77"/>
      <c r="J77"/>
      <c r="K77"/>
      <c r="L77"/>
      <c r="M77"/>
      <c r="N77"/>
      <c r="O77"/>
      <c r="R77" s="383"/>
      <c r="S77"/>
      <c r="T77"/>
      <c r="U77"/>
      <c r="V77"/>
      <c r="W77"/>
      <c r="X77" s="215"/>
      <c r="Y77"/>
      <c r="Z77"/>
      <c r="AA77"/>
      <c r="AB77"/>
      <c r="AC77"/>
      <c r="AD77"/>
      <c r="AE77"/>
      <c r="AF77"/>
    </row>
    <row r="78" spans="2:32">
      <c r="B78"/>
      <c r="C78"/>
      <c r="D78"/>
      <c r="E78"/>
      <c r="F78"/>
      <c r="G78"/>
      <c r="H78"/>
      <c r="I78"/>
      <c r="J78"/>
      <c r="K78"/>
      <c r="L78"/>
      <c r="M78"/>
      <c r="N78"/>
      <c r="O78"/>
      <c r="R78" s="383"/>
      <c r="S78"/>
      <c r="T78"/>
      <c r="U78"/>
      <c r="V78"/>
      <c r="W78"/>
      <c r="X78" s="215"/>
      <c r="Y78"/>
      <c r="Z78"/>
      <c r="AA78"/>
      <c r="AB78"/>
      <c r="AC78"/>
      <c r="AD78"/>
      <c r="AE78"/>
      <c r="AF78"/>
    </row>
    <row r="79" spans="2:32">
      <c r="B79"/>
      <c r="C79"/>
      <c r="D79"/>
      <c r="E79"/>
      <c r="F79"/>
      <c r="G79"/>
      <c r="H79"/>
      <c r="I79"/>
      <c r="J79"/>
      <c r="K79"/>
      <c r="L79"/>
      <c r="M79"/>
      <c r="N79"/>
      <c r="O79"/>
      <c r="R79" s="383"/>
      <c r="S79"/>
      <c r="T79"/>
      <c r="U79"/>
      <c r="V79"/>
      <c r="W79"/>
      <c r="X79" s="215"/>
      <c r="Y79"/>
      <c r="Z79"/>
      <c r="AA79"/>
      <c r="AB79"/>
      <c r="AC79"/>
      <c r="AD79"/>
      <c r="AE79"/>
      <c r="AF79"/>
    </row>
    <row r="80" spans="2:32">
      <c r="B80"/>
      <c r="C80"/>
      <c r="D80"/>
      <c r="E80"/>
      <c r="F80"/>
      <c r="G80"/>
      <c r="H80"/>
      <c r="I80"/>
      <c r="J80"/>
      <c r="K80"/>
      <c r="L80"/>
      <c r="M80"/>
      <c r="N80"/>
      <c r="O80"/>
      <c r="R80" s="383"/>
      <c r="S80"/>
      <c r="T80"/>
      <c r="U80"/>
      <c r="V80"/>
      <c r="W80"/>
      <c r="X80" s="215"/>
      <c r="Y80"/>
      <c r="Z80"/>
      <c r="AA80"/>
      <c r="AB80"/>
      <c r="AC80"/>
      <c r="AD80"/>
      <c r="AE80"/>
      <c r="AF80"/>
    </row>
    <row r="81" spans="2:32">
      <c r="B81"/>
      <c r="C81"/>
      <c r="D81"/>
      <c r="E81"/>
      <c r="F81"/>
      <c r="G81"/>
      <c r="H81"/>
      <c r="I81"/>
      <c r="J81"/>
      <c r="K81"/>
      <c r="L81"/>
      <c r="M81"/>
      <c r="N81"/>
      <c r="O81"/>
      <c r="R81" s="383"/>
      <c r="S81"/>
      <c r="T81"/>
      <c r="U81"/>
      <c r="V81"/>
      <c r="W81"/>
      <c r="X81" s="215"/>
      <c r="Y81"/>
      <c r="Z81"/>
      <c r="AA81"/>
      <c r="AB81"/>
      <c r="AC81"/>
      <c r="AD81"/>
      <c r="AE81"/>
      <c r="AF81"/>
    </row>
    <row r="82" spans="2:32">
      <c r="B82"/>
      <c r="C82"/>
      <c r="D82"/>
      <c r="E82"/>
      <c r="F82"/>
      <c r="G82"/>
      <c r="H82"/>
      <c r="I82"/>
      <c r="J82"/>
      <c r="K82"/>
      <c r="L82"/>
      <c r="M82"/>
      <c r="N82"/>
      <c r="O82"/>
      <c r="R82" s="383"/>
      <c r="S82"/>
      <c r="T82"/>
      <c r="U82"/>
      <c r="V82"/>
      <c r="W82"/>
      <c r="X82" s="215"/>
      <c r="Y82"/>
      <c r="Z82"/>
      <c r="AA82"/>
      <c r="AB82"/>
      <c r="AC82"/>
      <c r="AD82"/>
      <c r="AE82"/>
      <c r="AF82"/>
    </row>
    <row r="83" spans="2:32">
      <c r="B83"/>
      <c r="C83"/>
      <c r="D83"/>
      <c r="E83"/>
      <c r="F83"/>
      <c r="G83"/>
      <c r="H83"/>
      <c r="I83"/>
      <c r="J83"/>
      <c r="K83"/>
      <c r="L83"/>
      <c r="M83"/>
      <c r="N83"/>
      <c r="O83"/>
      <c r="R83" s="383"/>
      <c r="S83"/>
      <c r="T83"/>
      <c r="U83"/>
      <c r="V83"/>
      <c r="W83"/>
      <c r="X83" s="215"/>
      <c r="Y83"/>
      <c r="Z83"/>
      <c r="AA83"/>
      <c r="AB83"/>
      <c r="AC83"/>
      <c r="AD83"/>
      <c r="AE83"/>
      <c r="AF83"/>
    </row>
    <row r="84" spans="2:32">
      <c r="B84"/>
      <c r="C84"/>
      <c r="D84"/>
      <c r="E84"/>
      <c r="F84"/>
      <c r="G84"/>
      <c r="H84"/>
      <c r="I84"/>
      <c r="J84"/>
      <c r="K84"/>
      <c r="L84"/>
      <c r="M84"/>
      <c r="N84"/>
      <c r="O84"/>
      <c r="R84" s="383"/>
      <c r="S84"/>
      <c r="T84"/>
      <c r="U84"/>
      <c r="V84"/>
      <c r="W84"/>
      <c r="X84" s="215"/>
      <c r="Y84"/>
      <c r="Z84"/>
      <c r="AA84"/>
      <c r="AB84"/>
      <c r="AC84"/>
      <c r="AD84"/>
      <c r="AE84"/>
      <c r="AF84"/>
    </row>
    <row r="85" spans="2:32">
      <c r="B85"/>
      <c r="C85"/>
      <c r="D85"/>
      <c r="E85"/>
      <c r="F85"/>
      <c r="G85"/>
      <c r="H85"/>
      <c r="I85"/>
      <c r="J85"/>
      <c r="K85"/>
      <c r="L85"/>
      <c r="M85"/>
      <c r="N85"/>
      <c r="O85"/>
      <c r="R85" s="383"/>
      <c r="S85"/>
      <c r="T85"/>
      <c r="U85"/>
      <c r="V85"/>
      <c r="W85"/>
      <c r="X85" s="215"/>
      <c r="Y85"/>
      <c r="Z85"/>
      <c r="AA85"/>
      <c r="AB85"/>
      <c r="AC85"/>
      <c r="AD85"/>
      <c r="AE85"/>
      <c r="AF85"/>
    </row>
    <row r="86" spans="2:32">
      <c r="B86"/>
      <c r="C86"/>
      <c r="D86"/>
      <c r="E86"/>
      <c r="F86"/>
      <c r="G86"/>
      <c r="H86"/>
      <c r="I86"/>
      <c r="J86"/>
      <c r="K86"/>
      <c r="L86"/>
      <c r="M86"/>
      <c r="N86"/>
      <c r="O86"/>
      <c r="R86" s="383"/>
      <c r="S86"/>
      <c r="T86"/>
      <c r="U86"/>
      <c r="V86"/>
      <c r="W86"/>
      <c r="X86" s="215"/>
      <c r="Y86"/>
      <c r="Z86"/>
      <c r="AA86"/>
      <c r="AB86"/>
      <c r="AC86"/>
      <c r="AD86"/>
      <c r="AE86"/>
      <c r="AF86"/>
    </row>
    <row r="87" spans="2:32">
      <c r="B87"/>
      <c r="C87"/>
      <c r="D87"/>
      <c r="E87"/>
      <c r="F87"/>
      <c r="G87"/>
      <c r="H87"/>
      <c r="I87"/>
      <c r="J87"/>
      <c r="K87"/>
      <c r="L87"/>
      <c r="M87"/>
      <c r="N87"/>
      <c r="O87"/>
      <c r="R87" s="383"/>
      <c r="S87"/>
      <c r="T87"/>
      <c r="U87"/>
      <c r="V87"/>
      <c r="W87"/>
      <c r="X87" s="215"/>
      <c r="Y87"/>
      <c r="Z87"/>
      <c r="AA87"/>
      <c r="AB87"/>
      <c r="AC87"/>
      <c r="AD87"/>
      <c r="AE87"/>
      <c r="AF87"/>
    </row>
    <row r="88" spans="2:32">
      <c r="B88"/>
      <c r="C88"/>
      <c r="D88"/>
      <c r="E88"/>
      <c r="F88"/>
      <c r="G88"/>
      <c r="H88"/>
      <c r="I88"/>
      <c r="J88"/>
      <c r="K88"/>
      <c r="L88"/>
      <c r="M88"/>
      <c r="N88"/>
      <c r="O88"/>
      <c r="R88" s="383"/>
      <c r="S88"/>
      <c r="T88"/>
      <c r="U88"/>
      <c r="V88"/>
      <c r="W88"/>
      <c r="X88" s="215"/>
      <c r="Y88"/>
      <c r="Z88"/>
      <c r="AA88"/>
      <c r="AB88"/>
      <c r="AC88"/>
      <c r="AD88"/>
      <c r="AE88"/>
      <c r="AF88"/>
    </row>
    <row r="89" spans="2:32">
      <c r="B89"/>
      <c r="C89"/>
      <c r="D89"/>
      <c r="E89"/>
      <c r="F89"/>
      <c r="G89"/>
      <c r="H89"/>
      <c r="I89"/>
      <c r="J89"/>
      <c r="K89"/>
      <c r="L89"/>
      <c r="M89"/>
      <c r="N89"/>
      <c r="O89"/>
      <c r="R89" s="383"/>
      <c r="S89"/>
      <c r="T89"/>
      <c r="U89"/>
      <c r="V89"/>
      <c r="W89"/>
      <c r="X89" s="215"/>
      <c r="Y89"/>
      <c r="Z89"/>
      <c r="AA89"/>
      <c r="AB89"/>
      <c r="AC89"/>
      <c r="AD89"/>
      <c r="AE89"/>
      <c r="AF89"/>
    </row>
    <row r="90" spans="2:32">
      <c r="B90"/>
      <c r="C90"/>
      <c r="D90"/>
      <c r="E90"/>
      <c r="F90"/>
      <c r="G90"/>
      <c r="H90"/>
      <c r="I90"/>
      <c r="J90"/>
      <c r="K90"/>
      <c r="L90"/>
      <c r="M90"/>
      <c r="N90"/>
      <c r="O90"/>
      <c r="R90" s="383"/>
      <c r="S90"/>
      <c r="T90"/>
      <c r="U90"/>
      <c r="V90"/>
      <c r="W90"/>
      <c r="X90" s="215"/>
      <c r="Y90"/>
      <c r="Z90"/>
      <c r="AA90"/>
      <c r="AB90"/>
      <c r="AC90"/>
      <c r="AD90"/>
      <c r="AE90"/>
      <c r="AF90"/>
    </row>
    <row r="91" spans="2:32">
      <c r="B91"/>
      <c r="C91"/>
      <c r="D91"/>
      <c r="E91"/>
      <c r="F91"/>
      <c r="G91"/>
      <c r="H91"/>
      <c r="I91"/>
      <c r="J91"/>
      <c r="K91"/>
      <c r="L91"/>
      <c r="M91"/>
      <c r="N91"/>
      <c r="O91"/>
      <c r="R91" s="383"/>
      <c r="S91"/>
      <c r="T91"/>
      <c r="U91"/>
      <c r="V91"/>
      <c r="W91"/>
      <c r="X91" s="215"/>
      <c r="Y91"/>
      <c r="Z91"/>
      <c r="AA91"/>
      <c r="AB91"/>
      <c r="AC91"/>
      <c r="AD91"/>
      <c r="AE91"/>
      <c r="AF91"/>
    </row>
    <row r="92" spans="2:32">
      <c r="B92"/>
      <c r="C92"/>
      <c r="D92"/>
      <c r="E92"/>
      <c r="F92"/>
      <c r="G92"/>
      <c r="H92"/>
      <c r="I92"/>
      <c r="J92"/>
      <c r="K92"/>
      <c r="L92"/>
      <c r="M92"/>
      <c r="N92"/>
      <c r="O92"/>
      <c r="R92" s="383"/>
      <c r="S92"/>
      <c r="T92"/>
      <c r="U92"/>
      <c r="V92"/>
      <c r="W92"/>
      <c r="X92" s="215"/>
      <c r="Y92"/>
      <c r="Z92"/>
      <c r="AA92"/>
      <c r="AB92"/>
      <c r="AC92"/>
      <c r="AD92"/>
      <c r="AE92"/>
      <c r="AF92"/>
    </row>
    <row r="93" spans="2:32">
      <c r="B93"/>
      <c r="C93"/>
      <c r="D93"/>
      <c r="E93"/>
      <c r="F93"/>
      <c r="G93"/>
      <c r="H93"/>
      <c r="I93"/>
      <c r="J93"/>
      <c r="K93"/>
      <c r="L93"/>
      <c r="M93"/>
      <c r="N93"/>
      <c r="O93"/>
      <c r="R93" s="383"/>
      <c r="S93"/>
      <c r="T93"/>
      <c r="U93"/>
      <c r="V93"/>
      <c r="W93"/>
      <c r="X93" s="215"/>
      <c r="Y93"/>
      <c r="Z93"/>
      <c r="AA93"/>
      <c r="AB93"/>
      <c r="AC93"/>
      <c r="AD93"/>
      <c r="AE93"/>
      <c r="AF93"/>
    </row>
    <row r="94" spans="2:32">
      <c r="B94"/>
      <c r="C94"/>
      <c r="D94"/>
      <c r="E94"/>
      <c r="F94"/>
      <c r="G94"/>
      <c r="H94"/>
      <c r="I94"/>
      <c r="J94"/>
      <c r="K94"/>
      <c r="L94"/>
      <c r="M94"/>
      <c r="N94"/>
      <c r="O94"/>
      <c r="R94" s="383"/>
      <c r="S94"/>
      <c r="T94"/>
      <c r="U94"/>
      <c r="V94"/>
      <c r="W94"/>
      <c r="X94" s="215"/>
      <c r="Y94"/>
      <c r="Z94"/>
      <c r="AA94"/>
      <c r="AB94"/>
      <c r="AC94"/>
      <c r="AD94"/>
      <c r="AE94"/>
      <c r="AF94"/>
    </row>
    <row r="95" spans="2:32">
      <c r="B95"/>
      <c r="C95"/>
      <c r="D95"/>
      <c r="E95"/>
      <c r="F95"/>
      <c r="G95"/>
      <c r="H95"/>
      <c r="I95"/>
      <c r="J95"/>
      <c r="K95"/>
      <c r="L95"/>
      <c r="M95"/>
      <c r="N95"/>
      <c r="O95"/>
      <c r="R95" s="383"/>
      <c r="S95"/>
      <c r="T95"/>
      <c r="U95"/>
      <c r="V95"/>
      <c r="W95"/>
      <c r="X95" s="215"/>
      <c r="Y95"/>
      <c r="Z95"/>
      <c r="AA95"/>
      <c r="AB95"/>
      <c r="AC95"/>
      <c r="AD95"/>
      <c r="AE95"/>
      <c r="AF95"/>
    </row>
    <row r="96" spans="2:32">
      <c r="B96"/>
      <c r="C96"/>
      <c r="D96"/>
      <c r="E96"/>
      <c r="F96"/>
      <c r="G96"/>
      <c r="H96"/>
      <c r="I96"/>
      <c r="J96"/>
      <c r="K96"/>
      <c r="L96"/>
      <c r="M96"/>
      <c r="N96"/>
      <c r="O96"/>
      <c r="R96" s="383"/>
      <c r="S96"/>
      <c r="T96"/>
      <c r="U96"/>
      <c r="V96"/>
      <c r="W96"/>
      <c r="X96" s="215"/>
      <c r="Y96"/>
      <c r="Z96"/>
      <c r="AA96"/>
      <c r="AB96"/>
      <c r="AC96"/>
      <c r="AD96"/>
      <c r="AE96"/>
      <c r="AF96"/>
    </row>
    <row r="97" spans="2:32">
      <c r="B97"/>
      <c r="C97"/>
      <c r="D97"/>
      <c r="E97"/>
      <c r="F97"/>
      <c r="G97"/>
      <c r="H97"/>
      <c r="I97"/>
      <c r="J97"/>
      <c r="K97"/>
      <c r="L97"/>
      <c r="M97"/>
      <c r="N97"/>
      <c r="O97"/>
      <c r="R97" s="383"/>
      <c r="S97"/>
      <c r="T97"/>
      <c r="U97"/>
      <c r="V97"/>
      <c r="W97"/>
      <c r="X97" s="215"/>
      <c r="Y97"/>
      <c r="Z97"/>
      <c r="AA97"/>
      <c r="AB97"/>
      <c r="AC97"/>
      <c r="AD97"/>
      <c r="AE97"/>
      <c r="AF97"/>
    </row>
    <row r="98" spans="2:32">
      <c r="B98"/>
      <c r="C98"/>
      <c r="D98"/>
      <c r="E98"/>
      <c r="F98"/>
      <c r="G98"/>
      <c r="H98"/>
      <c r="I98"/>
      <c r="J98"/>
      <c r="K98"/>
      <c r="L98"/>
      <c r="M98"/>
      <c r="N98"/>
      <c r="O98"/>
      <c r="R98" s="383"/>
      <c r="S98"/>
      <c r="T98"/>
      <c r="U98"/>
      <c r="V98"/>
      <c r="W98"/>
      <c r="X98" s="215"/>
      <c r="Y98"/>
      <c r="Z98"/>
      <c r="AA98"/>
      <c r="AB98"/>
      <c r="AC98"/>
      <c r="AD98"/>
      <c r="AE98"/>
      <c r="AF98"/>
    </row>
    <row r="99" spans="2:32">
      <c r="B99"/>
      <c r="C99"/>
      <c r="D99"/>
      <c r="E99"/>
      <c r="F99"/>
      <c r="G99"/>
      <c r="H99"/>
      <c r="I99"/>
      <c r="J99"/>
      <c r="K99"/>
      <c r="L99"/>
      <c r="M99"/>
      <c r="N99"/>
      <c r="O99"/>
      <c r="R99" s="383"/>
      <c r="S99"/>
      <c r="T99"/>
      <c r="U99"/>
      <c r="V99"/>
      <c r="W99"/>
      <c r="X99" s="215"/>
      <c r="Y99"/>
      <c r="Z99"/>
      <c r="AA99"/>
      <c r="AB99"/>
      <c r="AC99"/>
      <c r="AD99"/>
      <c r="AE99"/>
      <c r="AF99"/>
    </row>
    <row r="100" spans="2:32">
      <c r="B100"/>
      <c r="C100"/>
      <c r="D100"/>
      <c r="E100"/>
      <c r="F100"/>
      <c r="G100"/>
      <c r="H100"/>
      <c r="I100"/>
      <c r="J100"/>
      <c r="K100"/>
      <c r="L100"/>
      <c r="M100"/>
      <c r="N100"/>
      <c r="O100"/>
      <c r="R100" s="383"/>
      <c r="S100"/>
      <c r="T100"/>
      <c r="U100"/>
      <c r="V100"/>
      <c r="W100"/>
      <c r="X100" s="215"/>
      <c r="Y100"/>
      <c r="Z100"/>
      <c r="AA100"/>
      <c r="AB100"/>
      <c r="AC100"/>
      <c r="AD100"/>
      <c r="AE100"/>
      <c r="AF100"/>
    </row>
    <row r="101" spans="2:32">
      <c r="B101"/>
      <c r="C101"/>
      <c r="D101"/>
      <c r="E101"/>
      <c r="F101"/>
      <c r="G101"/>
      <c r="H101"/>
      <c r="I101"/>
      <c r="J101"/>
      <c r="K101"/>
      <c r="L101"/>
      <c r="M101"/>
      <c r="N101"/>
      <c r="O101"/>
      <c r="R101" s="383"/>
      <c r="S101"/>
      <c r="T101"/>
      <c r="U101"/>
      <c r="V101"/>
      <c r="W101"/>
      <c r="X101" s="215"/>
      <c r="Y101"/>
      <c r="Z101"/>
      <c r="AA101"/>
      <c r="AB101"/>
      <c r="AC101"/>
      <c r="AD101"/>
      <c r="AE101"/>
      <c r="AF101"/>
    </row>
    <row r="102" spans="2:32">
      <c r="B102"/>
      <c r="C102"/>
      <c r="D102"/>
      <c r="E102"/>
      <c r="F102"/>
      <c r="G102"/>
      <c r="H102"/>
      <c r="I102"/>
      <c r="J102"/>
      <c r="K102"/>
      <c r="L102"/>
      <c r="M102"/>
      <c r="N102"/>
      <c r="O102"/>
      <c r="R102" s="383"/>
      <c r="S102"/>
      <c r="T102"/>
      <c r="U102"/>
      <c r="V102"/>
      <c r="W102"/>
      <c r="X102" s="215"/>
      <c r="Y102"/>
      <c r="Z102"/>
      <c r="AA102"/>
      <c r="AB102"/>
      <c r="AC102"/>
      <c r="AD102"/>
      <c r="AE102"/>
      <c r="AF102"/>
    </row>
    <row r="103" spans="2:32">
      <c r="B103"/>
      <c r="C103"/>
      <c r="D103"/>
      <c r="E103"/>
      <c r="F103"/>
      <c r="G103"/>
      <c r="H103"/>
      <c r="I103"/>
      <c r="J103"/>
      <c r="K103"/>
      <c r="L103"/>
      <c r="M103"/>
      <c r="N103"/>
      <c r="O103"/>
      <c r="R103" s="383"/>
      <c r="S103"/>
      <c r="T103"/>
      <c r="U103"/>
      <c r="V103"/>
      <c r="W103"/>
      <c r="X103" s="215"/>
      <c r="Y103"/>
      <c r="Z103"/>
      <c r="AA103"/>
      <c r="AB103"/>
      <c r="AC103"/>
      <c r="AD103"/>
      <c r="AE103"/>
      <c r="AF103"/>
    </row>
    <row r="104" spans="2:32">
      <c r="B104"/>
      <c r="C104"/>
      <c r="D104"/>
      <c r="E104"/>
      <c r="F104"/>
      <c r="G104"/>
      <c r="H104"/>
      <c r="I104"/>
      <c r="J104"/>
      <c r="K104"/>
      <c r="L104"/>
      <c r="M104"/>
      <c r="N104"/>
      <c r="O104"/>
      <c r="R104" s="383"/>
      <c r="S104"/>
      <c r="T104"/>
      <c r="U104"/>
      <c r="V104"/>
      <c r="W104"/>
      <c r="X104" s="215"/>
      <c r="Y104"/>
      <c r="Z104"/>
      <c r="AA104"/>
      <c r="AB104"/>
      <c r="AC104"/>
      <c r="AD104"/>
      <c r="AE104"/>
      <c r="AF104"/>
    </row>
    <row r="105" spans="2:32">
      <c r="B105"/>
      <c r="C105"/>
      <c r="D105"/>
      <c r="E105"/>
      <c r="F105"/>
      <c r="G105"/>
      <c r="H105"/>
      <c r="I105"/>
      <c r="J105"/>
      <c r="K105"/>
      <c r="L105"/>
      <c r="M105"/>
      <c r="N105"/>
      <c r="O105"/>
      <c r="R105" s="383"/>
      <c r="S105"/>
      <c r="T105"/>
      <c r="U105"/>
      <c r="V105"/>
      <c r="W105"/>
      <c r="X105" s="215"/>
      <c r="Y105"/>
      <c r="Z105"/>
      <c r="AA105"/>
      <c r="AB105"/>
      <c r="AC105"/>
      <c r="AD105"/>
      <c r="AE105"/>
      <c r="AF105"/>
    </row>
  </sheetData>
  <mergeCells count="1">
    <mergeCell ref="G49:O49"/>
  </mergeCells>
  <phoneticPr fontId="139" type="noConversion"/>
  <conditionalFormatting sqref="K42 R39:X40 R42:X42 O42 C39:O40">
    <cfRule type="containsText" dxfId="2568" priority="142" operator="containsText" text="LM">
      <formula>NOT(ISERROR(SEARCH("LM",C39)))</formula>
    </cfRule>
    <cfRule type="containsText" dxfId="2567" priority="143" operator="containsText" text="FM">
      <formula>NOT(ISERROR(SEARCH("FM",C39)))</formula>
    </cfRule>
  </conditionalFormatting>
  <conditionalFormatting sqref="R41:X41 R13:X13 C41:O41">
    <cfRule type="notContainsBlanks" dxfId="2566" priority="134">
      <formula>LEN(TRIM(C13))&gt;0</formula>
    </cfRule>
  </conditionalFormatting>
  <conditionalFormatting sqref="V14:W14">
    <cfRule type="containsText" dxfId="2565" priority="129" operator="containsText" text="x">
      <formula>NOT(ISERROR(SEARCH("x",V14)))</formula>
    </cfRule>
    <cfRule type="containsText" dxfId="2564" priority="130" operator="containsText" text="F">
      <formula>NOT(ISERROR(SEARCH("F",V14)))</formula>
    </cfRule>
    <cfRule type="containsText" dxfId="2563" priority="131" operator="containsText" text="A">
      <formula>NOT(ISERROR(SEARCH("A",V14)))</formula>
    </cfRule>
    <cfRule type="containsText" dxfId="2562" priority="132" operator="containsText" text="S">
      <formula>NOT(ISERROR(SEARCH("S",V14)))</formula>
    </cfRule>
    <cfRule type="containsText" dxfId="2561" priority="133" operator="containsText" text="G">
      <formula>NOT(ISERROR(SEARCH("G",V14)))</formula>
    </cfRule>
  </conditionalFormatting>
  <conditionalFormatting sqref="A55:A1048576 A1:A7 A9:A15">
    <cfRule type="beginsWith" dxfId="2560" priority="72" operator="beginsWith" text="s">
      <formula>LEFT(A1,LEN("s"))="s"</formula>
    </cfRule>
    <cfRule type="beginsWith" dxfId="2559" priority="73" operator="beginsWith" text="p">
      <formula>LEFT(A1,LEN("p"))="p"</formula>
    </cfRule>
  </conditionalFormatting>
  <conditionalFormatting sqref="C16:O38">
    <cfRule type="containsText" dxfId="2558" priority="66" operator="containsText" text="M">
      <formula>NOT(ISERROR(SEARCH("M",C16)))</formula>
    </cfRule>
    <cfRule type="containsText" dxfId="2557" priority="67" operator="containsText" text="F">
      <formula>NOT(ISERROR(SEARCH("F",C16)))</formula>
    </cfRule>
    <cfRule type="containsText" dxfId="2556" priority="68" operator="containsText" text="A">
      <formula>NOT(ISERROR(SEARCH("A",C16)))</formula>
    </cfRule>
    <cfRule type="containsText" dxfId="2555" priority="69" operator="containsText" text="S">
      <formula>NOT(ISERROR(SEARCH("S",C16)))</formula>
    </cfRule>
    <cfRule type="containsText" dxfId="2554" priority="70" operator="containsText" text="G">
      <formula>NOT(ISERROR(SEARCH("G",C16)))</formula>
    </cfRule>
    <cfRule type="containsText" dxfId="2553" priority="71" operator="containsText" text="x">
      <formula>NOT(ISERROR(SEARCH("x",C16)))</formula>
    </cfRule>
  </conditionalFormatting>
  <conditionalFormatting sqref="G42:J42">
    <cfRule type="containsText" dxfId="2552" priority="64" operator="containsText" text="LM">
      <formula>NOT(ISERROR(SEARCH("LM",G42)))</formula>
    </cfRule>
    <cfRule type="containsText" dxfId="2551" priority="65" operator="containsText" text="FM">
      <formula>NOT(ISERROR(SEARCH("FM",G42)))</formula>
    </cfRule>
  </conditionalFormatting>
  <conditionalFormatting sqref="F42 I45:J45">
    <cfRule type="containsText" dxfId="2550" priority="62" operator="containsText" text="LM">
      <formula>NOT(ISERROR(SEARCH("LM",F42)))</formula>
    </cfRule>
    <cfRule type="containsText" dxfId="2549" priority="63" operator="containsText" text="FM">
      <formula>NOT(ISERROR(SEARCH("FM",F42)))</formula>
    </cfRule>
  </conditionalFormatting>
  <conditionalFormatting sqref="E44 E46:E47">
    <cfRule type="containsText" dxfId="2548" priority="56" operator="containsText" text="M">
      <formula>NOT(ISERROR(SEARCH("M",E44)))</formula>
    </cfRule>
    <cfRule type="containsText" dxfId="2547" priority="57" operator="containsText" text="F">
      <formula>NOT(ISERROR(SEARCH("F",E44)))</formula>
    </cfRule>
    <cfRule type="containsText" dxfId="2546" priority="58" operator="containsText" text="A">
      <formula>NOT(ISERROR(SEARCH("A",E44)))</formula>
    </cfRule>
    <cfRule type="containsText" dxfId="2545" priority="59" operator="containsText" text="S">
      <formula>NOT(ISERROR(SEARCH("S",E44)))</formula>
    </cfRule>
    <cfRule type="containsText" dxfId="2544" priority="60" operator="containsText" text="G">
      <formula>NOT(ISERROR(SEARCH("G",E44)))</formula>
    </cfRule>
    <cfRule type="containsText" dxfId="2543" priority="61" operator="containsText" text="x">
      <formula>NOT(ISERROR(SEARCH("x",E44)))</formula>
    </cfRule>
  </conditionalFormatting>
  <conditionalFormatting sqref="E43">
    <cfRule type="containsText" dxfId="2542" priority="50" operator="containsText" text="M">
      <formula>NOT(ISERROR(SEARCH("M",E43)))</formula>
    </cfRule>
    <cfRule type="containsText" dxfId="2541" priority="51" operator="containsText" text="F">
      <formula>NOT(ISERROR(SEARCH("F",E43)))</formula>
    </cfRule>
    <cfRule type="containsText" dxfId="2540" priority="52" operator="containsText" text="A">
      <formula>NOT(ISERROR(SEARCH("A",E43)))</formula>
    </cfRule>
    <cfRule type="containsText" dxfId="2539" priority="53" operator="containsText" text="S">
      <formula>NOT(ISERROR(SEARCH("S",E43)))</formula>
    </cfRule>
    <cfRule type="containsText" dxfId="2538" priority="54" operator="containsText" text="G">
      <formula>NOT(ISERROR(SEARCH("G",E43)))</formula>
    </cfRule>
    <cfRule type="containsText" dxfId="2537" priority="55" operator="containsText" text="x">
      <formula>NOT(ISERROR(SEARCH("x",E43)))</formula>
    </cfRule>
  </conditionalFormatting>
  <conditionalFormatting sqref="C13:O13">
    <cfRule type="notContainsBlanks" dxfId="2536" priority="43">
      <formula>LEN(TRIM(C13))&gt;0</formula>
    </cfRule>
  </conditionalFormatting>
  <conditionalFormatting sqref="T16:T38">
    <cfRule type="notContainsBlanks" dxfId="2535" priority="28">
      <formula>LEN(TRIM(T16))&gt;0</formula>
    </cfRule>
  </conditionalFormatting>
  <conditionalFormatting sqref="U16:U38">
    <cfRule type="notContainsBlanks" dxfId="2534" priority="27">
      <formula>LEN(TRIM(U16))&gt;0</formula>
    </cfRule>
  </conditionalFormatting>
  <conditionalFormatting sqref="V16:V38 C14:O14">
    <cfRule type="beginsWith" dxfId="2533" priority="23" operator="beginsWith" text="F">
      <formula>LEFT(C14,LEN("F"))="F"</formula>
    </cfRule>
    <cfRule type="beginsWith" dxfId="2532" priority="24" operator="beginsWith" text="A">
      <formula>LEFT(C14,LEN("A"))="A"</formula>
    </cfRule>
    <cfRule type="beginsWith" dxfId="2531" priority="25" operator="beginsWith" text="S">
      <formula>LEFT(C14,LEN("S"))="S"</formula>
    </cfRule>
    <cfRule type="beginsWith" dxfId="2530" priority="26" operator="beginsWith" text="G">
      <formula>LEFT(C14,LEN("G"))="G"</formula>
    </cfRule>
  </conditionalFormatting>
  <conditionalFormatting sqref="A13:A14 A39:A54">
    <cfRule type="beginsWith" dxfId="2529" priority="8" operator="beginsWith" text="s">
      <formula>LEFT(A13,LEN("s"))="s"</formula>
    </cfRule>
    <cfRule type="beginsWith" dxfId="2528" priority="9" operator="beginsWith" text="p">
      <formula>LEFT(A13,LEN("p"))="p"</formula>
    </cfRule>
  </conditionalFormatting>
  <conditionalFormatting sqref="A13:A14 A39:A54">
    <cfRule type="beginsWith" dxfId="2527" priority="7" operator="beginsWith" text="k">
      <formula>LEFT(A13,LEN("k"))="k"</formula>
    </cfRule>
  </conditionalFormatting>
  <conditionalFormatting sqref="A16:A38">
    <cfRule type="beginsWith" dxfId="2526" priority="5" operator="beginsWith" text="s">
      <formula>LEFT(A16,LEN("s"))="s"</formula>
    </cfRule>
    <cfRule type="beginsWith" dxfId="2525" priority="6" operator="beginsWith" text="p">
      <formula>LEFT(A16,LEN("p"))="p"</formula>
    </cfRule>
  </conditionalFormatting>
  <conditionalFormatting sqref="A16:A38">
    <cfRule type="beginsWith" dxfId="2524" priority="4" operator="beginsWith" text="k">
      <formula>LEFT(A16,LEN("k"))="k"</formula>
    </cfRule>
  </conditionalFormatting>
  <conditionalFormatting sqref="Q13">
    <cfRule type="notContainsBlanks" dxfId="2523" priority="3">
      <formula>LEN(TRIM(Q13))&gt;0</formula>
    </cfRule>
  </conditionalFormatting>
  <conditionalFormatting sqref="A8">
    <cfRule type="beginsWith" dxfId="2522" priority="1" operator="beginsWith" text="s">
      <formula>LEFT(A8,LEN("s"))="s"</formula>
    </cfRule>
    <cfRule type="beginsWith" dxfId="2521" priority="2" operator="beginsWith" text="p">
      <formula>LEFT(A8,LEN("p"))="p"</formula>
    </cfRule>
  </conditionalFormatting>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D98"/>
  <sheetViews>
    <sheetView zoomScale="80" zoomScaleNormal="80" workbookViewId="0">
      <pane xSplit="2" ySplit="7" topLeftCell="C8" activePane="bottomRight" state="frozen"/>
      <selection pane="topRight" activeCell="E1" sqref="E1"/>
      <selection pane="bottomLeft" activeCell="A8" sqref="A8"/>
      <selection pane="bottomRight" activeCell="J10" sqref="J10"/>
    </sheetView>
  </sheetViews>
  <sheetFormatPr defaultColWidth="8.6640625" defaultRowHeight="14.4"/>
  <cols>
    <col min="1" max="1" width="2.6640625" style="20" customWidth="1"/>
    <col min="2" max="2" width="44.44140625" style="61" customWidth="1"/>
    <col min="3" max="6" width="20.6640625" style="61" customWidth="1"/>
    <col min="7" max="8" width="20.6640625" style="79" customWidth="1"/>
    <col min="9" max="10" width="10.33203125" customWidth="1"/>
    <col min="11" max="12" width="7.88671875" style="60" customWidth="1"/>
    <col min="13" max="14" width="7.6640625" style="286" customWidth="1"/>
    <col min="15" max="15" width="71.6640625" style="79" customWidth="1"/>
    <col min="16" max="16" width="51.109375" style="79" customWidth="1"/>
    <col min="17" max="17" width="43.33203125" style="286" bestFit="1" customWidth="1"/>
    <col min="18" max="18" width="67.109375" style="79" customWidth="1"/>
    <col min="19" max="20" width="8.6640625" style="79"/>
    <col min="21" max="16384" width="8.6640625" style="61"/>
  </cols>
  <sheetData>
    <row r="1" spans="1:30" s="80" customFormat="1" ht="18">
      <c r="A1" s="20"/>
      <c r="B1" s="48" t="s">
        <v>350</v>
      </c>
      <c r="C1" s="50"/>
      <c r="D1" s="49"/>
      <c r="E1" s="50"/>
      <c r="F1" s="50"/>
      <c r="G1" s="79"/>
      <c r="H1" s="79"/>
      <c r="I1" s="278"/>
      <c r="J1" s="278"/>
      <c r="K1" s="102"/>
      <c r="L1" s="102"/>
      <c r="M1" s="73"/>
      <c r="N1" s="73"/>
      <c r="O1" s="102"/>
      <c r="P1" s="79"/>
      <c r="Q1" s="79"/>
      <c r="R1" s="79"/>
    </row>
    <row r="2" spans="1:30" s="81" customFormat="1" ht="14.4" customHeight="1">
      <c r="A2" s="20"/>
      <c r="B2" s="53" t="s">
        <v>266</v>
      </c>
      <c r="D2" s="1268" t="s">
        <v>2367</v>
      </c>
      <c r="E2" s="1268"/>
      <c r="F2" s="1268"/>
      <c r="G2" s="1268"/>
      <c r="H2" s="1268"/>
      <c r="I2" s="1268"/>
      <c r="J2" s="50"/>
      <c r="K2" s="53"/>
      <c r="L2" s="53"/>
      <c r="M2" s="73"/>
      <c r="N2" s="73"/>
      <c r="O2" s="53"/>
      <c r="P2" s="79"/>
      <c r="Q2" s="79"/>
      <c r="R2" s="79"/>
    </row>
    <row r="3" spans="1:30" s="81" customFormat="1">
      <c r="A3" s="20"/>
      <c r="B3" s="50" t="s">
        <v>267</v>
      </c>
      <c r="D3" s="50" t="s">
        <v>2364</v>
      </c>
      <c r="E3" s="50"/>
      <c r="F3" s="50"/>
      <c r="G3" s="79"/>
      <c r="H3" s="79"/>
      <c r="I3" s="225"/>
      <c r="J3" s="225"/>
      <c r="K3" s="36"/>
      <c r="L3" s="36"/>
      <c r="M3" s="73"/>
      <c r="N3" s="73"/>
      <c r="O3" s="36"/>
      <c r="P3" s="79"/>
      <c r="Q3" s="79"/>
      <c r="R3" s="79"/>
    </row>
    <row r="4" spans="1:30" s="81" customFormat="1">
      <c r="A4" s="20"/>
      <c r="B4" s="54"/>
      <c r="C4" s="55" t="s">
        <v>31</v>
      </c>
      <c r="D4" s="56" t="s">
        <v>38</v>
      </c>
      <c r="E4" s="56"/>
      <c r="F4" s="57"/>
      <c r="G4" s="56"/>
      <c r="H4" s="59" t="s">
        <v>40</v>
      </c>
      <c r="I4" s="50"/>
      <c r="J4" s="50"/>
      <c r="K4" s="53"/>
      <c r="L4" s="53"/>
      <c r="M4" s="50"/>
      <c r="N4" s="50"/>
      <c r="O4" s="53"/>
      <c r="P4" s="53"/>
      <c r="Q4" s="60"/>
      <c r="R4" s="60"/>
    </row>
    <row r="5" spans="1:30" s="82" customFormat="1">
      <c r="A5" s="20"/>
      <c r="B5" s="61"/>
      <c r="C5" s="62" t="s">
        <v>270</v>
      </c>
      <c r="D5" s="63" t="s">
        <v>271</v>
      </c>
      <c r="E5" s="63"/>
      <c r="F5" s="57"/>
      <c r="G5" s="63"/>
      <c r="H5" s="59" t="s">
        <v>272</v>
      </c>
      <c r="I5" s="50"/>
      <c r="J5" s="50"/>
      <c r="K5" s="53"/>
      <c r="L5" s="53"/>
      <c r="M5" s="50"/>
      <c r="N5" s="50"/>
      <c r="O5" s="53"/>
      <c r="P5" s="53"/>
      <c r="Q5" s="61"/>
      <c r="R5" s="60"/>
    </row>
    <row r="6" spans="1:30" s="73" customFormat="1">
      <c r="A6" s="38"/>
      <c r="B6" s="65"/>
      <c r="C6" s="1" t="s">
        <v>87</v>
      </c>
      <c r="D6" s="33" t="s">
        <v>88</v>
      </c>
      <c r="E6" s="33" t="s">
        <v>89</v>
      </c>
      <c r="F6" s="33" t="s">
        <v>90</v>
      </c>
      <c r="G6" s="33" t="s">
        <v>91</v>
      </c>
      <c r="H6" s="34" t="s">
        <v>92</v>
      </c>
      <c r="I6" s="225"/>
      <c r="J6" s="225"/>
      <c r="K6" s="36"/>
      <c r="L6" s="36"/>
      <c r="M6" s="36"/>
      <c r="N6" s="36"/>
      <c r="O6" s="36"/>
      <c r="P6" s="79"/>
      <c r="Q6" s="79"/>
      <c r="R6" s="79"/>
    </row>
    <row r="7" spans="1:30" s="73" customFormat="1" ht="84" customHeight="1">
      <c r="A7" s="38"/>
      <c r="B7" s="67" t="s">
        <v>351</v>
      </c>
      <c r="C7" s="40" t="s">
        <v>2365</v>
      </c>
      <c r="D7" s="40" t="s">
        <v>352</v>
      </c>
      <c r="E7" s="40" t="s">
        <v>353</v>
      </c>
      <c r="F7" s="40" t="s">
        <v>354</v>
      </c>
      <c r="G7" s="40" t="s">
        <v>355</v>
      </c>
      <c r="H7" s="40" t="s">
        <v>1826</v>
      </c>
      <c r="I7" s="225"/>
      <c r="J7" s="225"/>
      <c r="K7" s="36"/>
      <c r="L7" s="36"/>
      <c r="M7" s="36"/>
      <c r="N7" s="36"/>
      <c r="O7" s="36"/>
      <c r="P7" s="79"/>
      <c r="Q7" s="79"/>
      <c r="R7" s="79"/>
    </row>
    <row r="8" spans="1:30" ht="59.4" customHeight="1">
      <c r="A8" s="38"/>
      <c r="B8" s="78" t="s">
        <v>2377</v>
      </c>
      <c r="C8" s="41"/>
      <c r="D8" s="41"/>
      <c r="E8" s="41"/>
      <c r="F8" s="41"/>
      <c r="G8" s="41"/>
      <c r="H8" s="41"/>
      <c r="I8" s="42"/>
      <c r="J8" s="42"/>
      <c r="K8" s="42"/>
      <c r="L8" s="42"/>
      <c r="M8" s="42"/>
      <c r="N8" s="42"/>
      <c r="O8" s="225"/>
      <c r="P8" s="225"/>
      <c r="Q8" s="105"/>
      <c r="R8" s="36"/>
      <c r="S8" s="403"/>
      <c r="T8" s="403"/>
      <c r="U8" s="36"/>
      <c r="V8" s="36"/>
    </row>
    <row r="9" spans="1:30" s="73" customFormat="1" ht="48">
      <c r="A9" s="38"/>
      <c r="B9" s="65" t="s">
        <v>284</v>
      </c>
      <c r="C9" s="68" t="s">
        <v>356</v>
      </c>
      <c r="D9" s="41" t="s">
        <v>357</v>
      </c>
      <c r="E9" s="41" t="s">
        <v>358</v>
      </c>
      <c r="F9" s="41" t="s">
        <v>359</v>
      </c>
      <c r="G9" s="41" t="s">
        <v>360</v>
      </c>
      <c r="H9" s="41" t="s">
        <v>361</v>
      </c>
      <c r="I9" s="228"/>
      <c r="J9" s="228"/>
      <c r="K9" s="42"/>
      <c r="L9" s="42"/>
      <c r="M9" s="42"/>
      <c r="N9" s="42"/>
      <c r="O9" s="42"/>
      <c r="P9" s="79"/>
      <c r="Q9" s="79"/>
      <c r="R9" s="79"/>
    </row>
    <row r="10" spans="1:30" s="73" customFormat="1" ht="156">
      <c r="A10" s="38"/>
      <c r="B10" s="65" t="s">
        <v>2366</v>
      </c>
      <c r="C10" s="41" t="s">
        <v>362</v>
      </c>
      <c r="D10" s="41" t="s">
        <v>363</v>
      </c>
      <c r="E10" s="41" t="s">
        <v>364</v>
      </c>
      <c r="F10" s="41" t="s">
        <v>365</v>
      </c>
      <c r="G10" s="68" t="s">
        <v>366</v>
      </c>
      <c r="H10" s="41" t="s">
        <v>367</v>
      </c>
      <c r="I10" s="226"/>
      <c r="J10" s="226"/>
      <c r="K10" s="70"/>
      <c r="L10" s="70"/>
      <c r="M10" s="42"/>
      <c r="N10" s="42"/>
      <c r="O10" s="70"/>
      <c r="P10" s="79"/>
      <c r="Q10" s="79"/>
      <c r="R10" s="79"/>
    </row>
    <row r="11" spans="1:30" ht="84">
      <c r="A11" s="38"/>
      <c r="B11" s="65" t="s">
        <v>2068</v>
      </c>
      <c r="C11" s="1190"/>
      <c r="D11" s="85" t="s">
        <v>1144</v>
      </c>
      <c r="E11" s="85" t="s">
        <v>1827</v>
      </c>
      <c r="F11" s="85" t="s">
        <v>1290</v>
      </c>
      <c r="G11" s="85" t="s">
        <v>1291</v>
      </c>
      <c r="H11" s="85" t="s">
        <v>1292</v>
      </c>
      <c r="I11" s="281"/>
      <c r="J11" s="281"/>
      <c r="K11" s="91"/>
      <c r="L11" s="91"/>
      <c r="M11" s="428"/>
      <c r="N11" s="428"/>
      <c r="O11" s="91"/>
      <c r="Q11" s="79"/>
      <c r="S11" s="61"/>
      <c r="T11" s="61"/>
    </row>
    <row r="12" spans="1:30" s="66" customFormat="1" ht="36" hidden="1">
      <c r="A12" s="38"/>
      <c r="B12" s="65" t="s">
        <v>43</v>
      </c>
      <c r="C12" s="84"/>
      <c r="D12" s="85" t="s">
        <v>368</v>
      </c>
      <c r="E12" s="85" t="s">
        <v>369</v>
      </c>
      <c r="F12" s="85" t="s">
        <v>370</v>
      </c>
      <c r="G12" s="85" t="s">
        <v>371</v>
      </c>
      <c r="H12" s="85" t="s">
        <v>372</v>
      </c>
      <c r="I12" s="279"/>
      <c r="J12" s="279"/>
      <c r="K12" s="275"/>
      <c r="L12" s="275"/>
      <c r="M12" s="428"/>
      <c r="N12" s="428"/>
      <c r="O12" s="275"/>
      <c r="P12" s="51"/>
      <c r="Q12" s="51"/>
      <c r="R12" s="51"/>
      <c r="S12" s="51"/>
      <c r="T12" s="51"/>
      <c r="U12" s="51"/>
      <c r="V12" s="51"/>
    </row>
    <row r="13" spans="1:30" ht="37.799999999999997" customHeight="1">
      <c r="B13" s="719" t="s">
        <v>1230</v>
      </c>
      <c r="C13" s="486"/>
      <c r="D13" s="486"/>
      <c r="E13" s="486"/>
      <c r="F13" s="486"/>
      <c r="G13" s="486"/>
      <c r="H13" s="486" t="s">
        <v>1598</v>
      </c>
      <c r="K13" s="235"/>
      <c r="L13" s="235"/>
      <c r="M13" s="290"/>
      <c r="N13" s="290"/>
      <c r="O13" s="429"/>
      <c r="P13" s="235"/>
      <c r="Q13" s="521"/>
      <c r="R13"/>
      <c r="S13"/>
      <c r="T13"/>
      <c r="U13"/>
      <c r="V13"/>
      <c r="W13"/>
      <c r="X13"/>
      <c r="Y13"/>
      <c r="Z13"/>
      <c r="AA13"/>
      <c r="AB13"/>
      <c r="AC13"/>
      <c r="AD13"/>
    </row>
    <row r="14" spans="1:30">
      <c r="B14" s="301" t="s">
        <v>1223</v>
      </c>
      <c r="C14" s="787"/>
      <c r="D14" s="787"/>
      <c r="E14" s="787"/>
      <c r="F14" s="870"/>
      <c r="G14" s="787"/>
      <c r="H14" s="797"/>
      <c r="O14" s="247"/>
      <c r="P14" s="235"/>
      <c r="Q14" s="290"/>
      <c r="R14"/>
      <c r="S14"/>
      <c r="T14"/>
      <c r="U14"/>
      <c r="V14"/>
      <c r="W14"/>
      <c r="X14"/>
      <c r="Y14"/>
      <c r="Z14"/>
      <c r="AA14"/>
      <c r="AB14"/>
      <c r="AC14"/>
      <c r="AD14"/>
    </row>
    <row r="15" spans="1:30" s="224" customFormat="1" ht="27.6" customHeight="1">
      <c r="B15" s="223" t="s">
        <v>264</v>
      </c>
      <c r="C15" s="2" t="s">
        <v>87</v>
      </c>
      <c r="D15" s="2" t="s">
        <v>88</v>
      </c>
      <c r="E15" s="2" t="s">
        <v>89</v>
      </c>
      <c r="F15" s="2" t="s">
        <v>90</v>
      </c>
      <c r="G15" s="2" t="s">
        <v>91</v>
      </c>
      <c r="H15" s="2" t="s">
        <v>92</v>
      </c>
      <c r="I15" s="309" t="s">
        <v>1217</v>
      </c>
      <c r="J15" s="309" t="s">
        <v>1218</v>
      </c>
      <c r="K15" s="309" t="s">
        <v>1219</v>
      </c>
      <c r="L15" s="309" t="s">
        <v>1220</v>
      </c>
      <c r="M15" s="427" t="s">
        <v>1671</v>
      </c>
      <c r="N15" s="427" t="s">
        <v>1674</v>
      </c>
      <c r="O15" s="283" t="s">
        <v>1252</v>
      </c>
      <c r="P15" s="372" t="s">
        <v>2069</v>
      </c>
    </row>
    <row r="16" spans="1:30">
      <c r="A16" s="1102" t="s">
        <v>1886</v>
      </c>
      <c r="B16" s="267" t="s">
        <v>1779</v>
      </c>
      <c r="C16" s="867"/>
      <c r="D16" s="867" t="s">
        <v>1231</v>
      </c>
      <c r="E16" s="483"/>
      <c r="F16" s="483"/>
      <c r="G16" s="483"/>
      <c r="H16" s="483"/>
      <c r="I16" s="1008"/>
      <c r="J16" s="1008"/>
      <c r="K16" s="1008"/>
      <c r="L16" s="1008"/>
      <c r="M16" s="712"/>
      <c r="N16" s="713"/>
      <c r="O16" s="779"/>
      <c r="P16" s="429"/>
      <c r="Q16" s="290"/>
      <c r="R16"/>
      <c r="S16"/>
      <c r="T16"/>
      <c r="U16"/>
      <c r="V16"/>
      <c r="W16"/>
      <c r="X16"/>
      <c r="Y16"/>
      <c r="Z16"/>
      <c r="AA16"/>
      <c r="AB16"/>
      <c r="AC16"/>
      <c r="AD16"/>
    </row>
    <row r="17" spans="1:30">
      <c r="A17" s="884" t="s">
        <v>1372</v>
      </c>
      <c r="B17" s="267" t="s">
        <v>1780</v>
      </c>
      <c r="C17" s="966"/>
      <c r="D17" s="966" t="s">
        <v>1231</v>
      </c>
      <c r="E17" s="483"/>
      <c r="F17" s="966" t="s">
        <v>1231</v>
      </c>
      <c r="G17" s="483"/>
      <c r="H17" s="483"/>
      <c r="I17" s="1008"/>
      <c r="J17" s="1008"/>
      <c r="K17" s="1008"/>
      <c r="L17" s="1008"/>
      <c r="M17" s="712"/>
      <c r="N17" s="713"/>
      <c r="O17" s="779"/>
      <c r="P17" s="370"/>
      <c r="Q17"/>
      <c r="R17"/>
      <c r="S17"/>
      <c r="T17"/>
      <c r="U17"/>
      <c r="V17"/>
      <c r="W17"/>
      <c r="X17"/>
      <c r="Y17"/>
      <c r="Z17"/>
      <c r="AA17"/>
      <c r="AB17"/>
    </row>
    <row r="18" spans="1:30">
      <c r="A18" s="884" t="s">
        <v>1372</v>
      </c>
      <c r="B18" s="267" t="s">
        <v>1833</v>
      </c>
      <c r="C18" s="483"/>
      <c r="D18" s="483"/>
      <c r="E18" s="1064" t="s">
        <v>1231</v>
      </c>
      <c r="F18" s="960" t="s">
        <v>1231</v>
      </c>
      <c r="G18" s="483"/>
      <c r="H18" s="483"/>
      <c r="I18" s="991">
        <f>PLAN!R16</f>
        <v>0</v>
      </c>
      <c r="J18" s="991">
        <f>PLAN!S16</f>
        <v>0</v>
      </c>
      <c r="K18" s="985">
        <f>PLAN!T16</f>
        <v>0</v>
      </c>
      <c r="L18" s="985">
        <f>PLAN!U16</f>
        <v>0</v>
      </c>
      <c r="M18" s="712" t="s">
        <v>25</v>
      </c>
      <c r="N18" s="713"/>
      <c r="O18" s="779"/>
      <c r="P18" s="430" t="s">
        <v>1474</v>
      </c>
      <c r="Q18"/>
      <c r="R18"/>
      <c r="S18"/>
      <c r="T18"/>
      <c r="U18"/>
      <c r="V18"/>
      <c r="W18"/>
      <c r="X18"/>
      <c r="Y18"/>
      <c r="Z18"/>
      <c r="AA18"/>
      <c r="AB18"/>
    </row>
    <row r="19" spans="1:30">
      <c r="A19" s="1102" t="s">
        <v>1886</v>
      </c>
      <c r="B19" s="267" t="s">
        <v>1832</v>
      </c>
      <c r="C19" s="483"/>
      <c r="D19" s="483"/>
      <c r="E19" s="826" t="s">
        <v>1231</v>
      </c>
      <c r="F19" s="826" t="s">
        <v>1231</v>
      </c>
      <c r="G19" s="483"/>
      <c r="H19" s="483"/>
      <c r="I19" s="1001"/>
      <c r="J19" s="828"/>
      <c r="K19" s="1002"/>
      <c r="L19" s="1002"/>
      <c r="M19" s="805"/>
      <c r="N19" s="806"/>
      <c r="O19" s="779"/>
      <c r="P19" s="430"/>
      <c r="Q19"/>
      <c r="R19"/>
      <c r="S19"/>
      <c r="T19"/>
      <c r="U19"/>
      <c r="V19"/>
      <c r="W19"/>
      <c r="X19"/>
      <c r="Y19"/>
      <c r="Z19"/>
      <c r="AA19"/>
      <c r="AB19"/>
    </row>
    <row r="20" spans="1:30">
      <c r="A20" s="884" t="s">
        <v>1372</v>
      </c>
      <c r="B20" s="267" t="s">
        <v>1517</v>
      </c>
      <c r="C20" s="960"/>
      <c r="D20" s="960" t="s">
        <v>1231</v>
      </c>
      <c r="E20" s="960" t="s">
        <v>1231</v>
      </c>
      <c r="F20" s="960" t="s">
        <v>1231</v>
      </c>
      <c r="G20" s="483"/>
      <c r="H20" s="483"/>
      <c r="I20" s="1008"/>
      <c r="J20" s="1008"/>
      <c r="K20" s="985"/>
      <c r="L20" s="985"/>
      <c r="M20" s="712"/>
      <c r="N20" s="713"/>
      <c r="O20" s="779"/>
      <c r="P20" s="393" t="s">
        <v>1374</v>
      </c>
      <c r="Q20"/>
      <c r="R20"/>
      <c r="S20"/>
      <c r="T20"/>
      <c r="U20"/>
      <c r="V20"/>
      <c r="W20"/>
      <c r="X20"/>
      <c r="Y20"/>
      <c r="Z20"/>
      <c r="AA20"/>
      <c r="AB20"/>
    </row>
    <row r="21" spans="1:30">
      <c r="A21" s="702" t="s">
        <v>1372</v>
      </c>
      <c r="B21" s="267" t="s">
        <v>1825</v>
      </c>
      <c r="C21" s="767"/>
      <c r="D21" s="767" t="s">
        <v>1231</v>
      </c>
      <c r="E21" s="483"/>
      <c r="F21" s="483"/>
      <c r="G21" s="483"/>
      <c r="H21" s="483"/>
      <c r="I21" s="1008"/>
      <c r="J21" s="1008"/>
      <c r="K21" s="1008"/>
      <c r="L21" s="1008"/>
      <c r="M21" s="712"/>
      <c r="N21" s="713"/>
      <c r="O21" s="779"/>
      <c r="P21" s="247"/>
      <c r="Q21" s="287"/>
      <c r="R21"/>
      <c r="S21"/>
      <c r="T21"/>
      <c r="U21"/>
      <c r="V21"/>
      <c r="W21"/>
      <c r="X21"/>
      <c r="Y21"/>
      <c r="Z21"/>
      <c r="AA21"/>
      <c r="AB21"/>
      <c r="AC21"/>
      <c r="AD21"/>
    </row>
    <row r="22" spans="1:30">
      <c r="A22" s="1102" t="s">
        <v>1886</v>
      </c>
      <c r="B22" s="267" t="s">
        <v>1863</v>
      </c>
      <c r="C22" s="1064"/>
      <c r="D22" s="1064" t="s">
        <v>1231</v>
      </c>
      <c r="E22" s="661"/>
      <c r="F22" s="698"/>
      <c r="G22" s="661"/>
      <c r="H22" s="483"/>
      <c r="I22" s="1009"/>
      <c r="J22" s="1009"/>
      <c r="K22" s="985"/>
      <c r="L22" s="985"/>
      <c r="M22" s="712"/>
      <c r="N22" s="829" t="s">
        <v>25</v>
      </c>
      <c r="O22" s="779"/>
      <c r="P22" s="247"/>
      <c r="Q22" s="287"/>
      <c r="R22"/>
      <c r="S22"/>
      <c r="T22"/>
      <c r="U22"/>
      <c r="V22"/>
      <c r="W22"/>
      <c r="X22"/>
      <c r="Y22"/>
      <c r="Z22"/>
      <c r="AA22"/>
      <c r="AB22"/>
      <c r="AC22"/>
      <c r="AD22"/>
    </row>
    <row r="23" spans="1:30">
      <c r="A23" s="392" t="s">
        <v>1372</v>
      </c>
      <c r="B23" s="267" t="s">
        <v>1864</v>
      </c>
      <c r="C23" s="1064"/>
      <c r="D23" s="1064" t="s">
        <v>1231</v>
      </c>
      <c r="E23" s="661"/>
      <c r="F23" s="698"/>
      <c r="G23" s="661"/>
      <c r="H23" s="483"/>
      <c r="I23" s="984"/>
      <c r="J23" s="1010"/>
      <c r="K23" s="985"/>
      <c r="L23" s="985"/>
      <c r="M23" s="712"/>
      <c r="N23" s="829" t="s">
        <v>18</v>
      </c>
      <c r="O23" s="779"/>
      <c r="P23" s="247"/>
      <c r="Q23" s="287"/>
      <c r="R23"/>
      <c r="S23"/>
      <c r="T23"/>
      <c r="U23"/>
      <c r="V23"/>
      <c r="W23"/>
      <c r="X23"/>
      <c r="Y23"/>
      <c r="Z23"/>
      <c r="AA23"/>
      <c r="AB23"/>
      <c r="AC23"/>
      <c r="AD23"/>
    </row>
    <row r="24" spans="1:30">
      <c r="A24" s="702" t="s">
        <v>1372</v>
      </c>
      <c r="B24" s="267" t="s">
        <v>1865</v>
      </c>
      <c r="C24" s="826"/>
      <c r="D24" s="826" t="s">
        <v>1231</v>
      </c>
      <c r="E24" s="661"/>
      <c r="F24" s="698"/>
      <c r="G24" s="661"/>
      <c r="H24" s="483"/>
      <c r="I24" s="1009"/>
      <c r="J24" s="1009"/>
      <c r="K24" s="985"/>
      <c r="L24" s="985"/>
      <c r="M24" s="712"/>
      <c r="N24" s="829" t="s">
        <v>13</v>
      </c>
      <c r="O24" s="779"/>
      <c r="P24" s="430" t="s">
        <v>1475</v>
      </c>
      <c r="Q24"/>
      <c r="R24"/>
      <c r="S24"/>
      <c r="T24"/>
      <c r="U24"/>
      <c r="V24"/>
      <c r="W24"/>
      <c r="X24"/>
      <c r="Y24"/>
      <c r="Z24"/>
      <c r="AA24"/>
      <c r="AB24"/>
    </row>
    <row r="25" spans="1:30">
      <c r="A25" s="1102" t="s">
        <v>1886</v>
      </c>
      <c r="B25" s="267" t="s">
        <v>1778</v>
      </c>
      <c r="C25" s="826" t="s">
        <v>1231</v>
      </c>
      <c r="D25" s="791"/>
      <c r="E25" s="791"/>
      <c r="F25" s="1064" t="s">
        <v>1231</v>
      </c>
      <c r="G25" s="1064" t="s">
        <v>1231</v>
      </c>
      <c r="H25" s="767"/>
      <c r="I25" s="1009"/>
      <c r="J25" s="1009"/>
      <c r="K25" s="985"/>
      <c r="L25" s="985"/>
      <c r="M25" s="712"/>
      <c r="N25" s="829" t="s">
        <v>25</v>
      </c>
      <c r="O25" s="779"/>
      <c r="P25" s="430" t="s">
        <v>1476</v>
      </c>
      <c r="Q25"/>
      <c r="R25"/>
      <c r="S25"/>
      <c r="T25"/>
      <c r="U25"/>
      <c r="V25"/>
      <c r="W25"/>
      <c r="X25"/>
      <c r="Y25"/>
      <c r="Z25"/>
      <c r="AA25"/>
      <c r="AB25"/>
    </row>
    <row r="26" spans="1:30">
      <c r="A26" s="392" t="s">
        <v>1372</v>
      </c>
      <c r="B26" s="267" t="s">
        <v>1828</v>
      </c>
      <c r="C26" s="826"/>
      <c r="D26" s="826"/>
      <c r="E26" s="826"/>
      <c r="F26" s="1064" t="s">
        <v>1231</v>
      </c>
      <c r="G26" s="1064" t="s">
        <v>1231</v>
      </c>
      <c r="H26" s="767"/>
      <c r="I26" s="1009"/>
      <c r="J26" s="1009"/>
      <c r="K26" s="985"/>
      <c r="L26" s="985"/>
      <c r="M26" s="712"/>
      <c r="N26" s="829" t="s">
        <v>18</v>
      </c>
      <c r="O26" s="779"/>
      <c r="P26" s="430"/>
      <c r="Q26"/>
      <c r="R26"/>
      <c r="S26"/>
      <c r="T26"/>
      <c r="U26"/>
      <c r="V26"/>
      <c r="W26"/>
      <c r="X26"/>
      <c r="Y26"/>
      <c r="Z26"/>
      <c r="AA26"/>
      <c r="AB26"/>
    </row>
    <row r="27" spans="1:30">
      <c r="A27" s="702" t="s">
        <v>1372</v>
      </c>
      <c r="B27" s="267" t="s">
        <v>1829</v>
      </c>
      <c r="C27" s="791"/>
      <c r="D27" s="791"/>
      <c r="E27" s="791"/>
      <c r="F27" s="867" t="s">
        <v>1231</v>
      </c>
      <c r="G27" s="867" t="s">
        <v>1231</v>
      </c>
      <c r="H27" s="767"/>
      <c r="I27" s="1009"/>
      <c r="J27" s="1009"/>
      <c r="K27" s="1009"/>
      <c r="L27" s="1009"/>
      <c r="M27" s="712"/>
      <c r="N27" s="829" t="s">
        <v>13</v>
      </c>
      <c r="O27" s="779"/>
      <c r="P27" s="370"/>
      <c r="Q27"/>
      <c r="R27"/>
      <c r="S27"/>
      <c r="T27"/>
      <c r="U27"/>
      <c r="V27"/>
      <c r="W27"/>
      <c r="X27"/>
      <c r="Y27"/>
      <c r="Z27"/>
      <c r="AA27"/>
      <c r="AB27"/>
    </row>
    <row r="28" spans="1:30">
      <c r="A28" s="392" t="s">
        <v>1372</v>
      </c>
      <c r="B28" s="267" t="s">
        <v>2008</v>
      </c>
      <c r="C28" s="791"/>
      <c r="D28" s="791"/>
      <c r="E28" s="791"/>
      <c r="F28" s="867" t="s">
        <v>1231</v>
      </c>
      <c r="G28" s="867" t="s">
        <v>1231</v>
      </c>
      <c r="H28" s="767"/>
      <c r="I28" s="1009"/>
      <c r="J28" s="1009"/>
      <c r="K28" s="1009"/>
      <c r="L28" s="1009"/>
      <c r="M28" s="712"/>
      <c r="N28" s="713"/>
      <c r="O28" s="779"/>
      <c r="P28" s="370" t="s">
        <v>1169</v>
      </c>
      <c r="Q28"/>
      <c r="R28"/>
      <c r="S28"/>
      <c r="T28"/>
      <c r="U28"/>
      <c r="V28"/>
      <c r="W28"/>
      <c r="X28"/>
      <c r="Y28"/>
      <c r="Z28"/>
      <c r="AA28"/>
      <c r="AB28"/>
    </row>
    <row r="29" spans="1:30">
      <c r="A29" s="392" t="s">
        <v>1372</v>
      </c>
      <c r="B29" s="267" t="s">
        <v>1831</v>
      </c>
      <c r="C29" s="791"/>
      <c r="D29" s="791"/>
      <c r="E29" s="791"/>
      <c r="F29" s="867" t="s">
        <v>1231</v>
      </c>
      <c r="G29" s="867" t="s">
        <v>1231</v>
      </c>
      <c r="H29" s="767"/>
      <c r="I29" s="1001"/>
      <c r="J29" s="1001"/>
      <c r="K29" s="1001"/>
      <c r="L29" s="1001"/>
      <c r="M29" s="805" t="s">
        <v>16</v>
      </c>
      <c r="N29" s="806"/>
      <c r="O29" s="779"/>
      <c r="P29" s="370"/>
      <c r="Q29"/>
      <c r="R29"/>
      <c r="S29"/>
      <c r="T29"/>
      <c r="U29"/>
      <c r="V29"/>
      <c r="W29"/>
      <c r="X29"/>
      <c r="Y29"/>
      <c r="Z29"/>
      <c r="AA29"/>
      <c r="AB29"/>
    </row>
    <row r="30" spans="1:30">
      <c r="A30" s="1102" t="s">
        <v>1886</v>
      </c>
      <c r="B30" s="267" t="s">
        <v>2005</v>
      </c>
      <c r="C30" s="483"/>
      <c r="D30" s="483"/>
      <c r="E30" s="483"/>
      <c r="F30" s="483"/>
      <c r="G30" s="960" t="s">
        <v>1231</v>
      </c>
      <c r="H30" s="960" t="s">
        <v>1231</v>
      </c>
      <c r="I30" s="984"/>
      <c r="J30" s="984"/>
      <c r="K30" s="985"/>
      <c r="L30" s="985"/>
      <c r="M30" s="712"/>
      <c r="N30" s="713"/>
      <c r="O30" s="779"/>
      <c r="P30" s="370"/>
      <c r="Q30"/>
      <c r="R30"/>
      <c r="S30"/>
      <c r="T30"/>
      <c r="U30"/>
      <c r="V30"/>
      <c r="W30"/>
      <c r="X30"/>
      <c r="Y30"/>
      <c r="Z30"/>
      <c r="AA30"/>
      <c r="AB30"/>
    </row>
    <row r="31" spans="1:30">
      <c r="A31" s="1102" t="s">
        <v>1886</v>
      </c>
      <c r="B31" s="267" t="s">
        <v>2147</v>
      </c>
      <c r="C31" s="240"/>
      <c r="D31" s="240"/>
      <c r="E31" s="240"/>
      <c r="F31" s="240"/>
      <c r="G31" s="240"/>
      <c r="H31" s="1104" t="s">
        <v>1231</v>
      </c>
      <c r="I31" s="984"/>
      <c r="J31" s="984"/>
      <c r="K31" s="1067"/>
      <c r="L31" s="1067"/>
      <c r="M31" s="1068"/>
      <c r="N31" s="1069"/>
      <c r="O31" s="779"/>
      <c r="P31"/>
      <c r="Q31"/>
      <c r="R31"/>
      <c r="S31"/>
      <c r="T31"/>
      <c r="U31"/>
      <c r="V31"/>
      <c r="W31"/>
      <c r="X31"/>
      <c r="Y31"/>
      <c r="Z31"/>
      <c r="AA31"/>
      <c r="AB31"/>
    </row>
    <row r="32" spans="1:30">
      <c r="A32" s="1102" t="s">
        <v>1886</v>
      </c>
      <c r="B32" s="267" t="s">
        <v>1156</v>
      </c>
      <c r="C32" s="483"/>
      <c r="D32" s="483"/>
      <c r="E32" s="483"/>
      <c r="F32" s="483"/>
      <c r="G32" s="483"/>
      <c r="H32" s="1064" t="s">
        <v>1231</v>
      </c>
      <c r="I32" s="1011">
        <f>MPM!Y19</f>
        <v>0</v>
      </c>
      <c r="J32" s="1011">
        <f>MPM!Z19</f>
        <v>0</v>
      </c>
      <c r="K32" s="985">
        <f>MPM!AA19</f>
        <v>0</v>
      </c>
      <c r="L32" s="985">
        <f>MPM!AB19</f>
        <v>0</v>
      </c>
      <c r="M32" s="712" t="s">
        <v>21</v>
      </c>
      <c r="N32" s="713"/>
      <c r="O32" s="779"/>
      <c r="P32" s="247"/>
      <c r="Q32" s="521"/>
      <c r="R32"/>
      <c r="S32"/>
      <c r="T32"/>
      <c r="U32"/>
      <c r="V32"/>
      <c r="W32"/>
      <c r="X32"/>
      <c r="Y32"/>
      <c r="Z32"/>
      <c r="AA32"/>
      <c r="AB32"/>
      <c r="AC32"/>
      <c r="AD32"/>
    </row>
    <row r="33" spans="2:30">
      <c r="B33" s="273" t="s">
        <v>1224</v>
      </c>
      <c r="C33" s="252"/>
      <c r="D33" s="252"/>
      <c r="E33" s="252"/>
      <c r="F33" s="252"/>
      <c r="G33" s="252"/>
      <c r="H33" s="252"/>
      <c r="K33" s="519" t="s">
        <v>1554</v>
      </c>
      <c r="L33" s="520"/>
      <c r="M33" s="714"/>
      <c r="N33" s="714"/>
      <c r="O33" s="235"/>
      <c r="P33" s="335"/>
      <c r="Q33" s="290"/>
      <c r="R33"/>
      <c r="S33"/>
      <c r="T33"/>
      <c r="U33"/>
      <c r="V33"/>
      <c r="W33"/>
      <c r="X33"/>
      <c r="Y33"/>
      <c r="Z33"/>
      <c r="AA33"/>
      <c r="AB33"/>
      <c r="AC33"/>
      <c r="AD33"/>
    </row>
    <row r="34" spans="2:30">
      <c r="B34" s="311" t="s">
        <v>1146</v>
      </c>
      <c r="C34" s="252"/>
      <c r="D34" s="252"/>
      <c r="E34" s="252"/>
      <c r="F34" s="252"/>
      <c r="G34" s="252"/>
      <c r="H34" s="252"/>
      <c r="K34" s="235"/>
      <c r="L34" s="522"/>
      <c r="M34" s="714"/>
      <c r="N34" s="714"/>
      <c r="O34" s="235"/>
      <c r="P34" s="235"/>
      <c r="Q34" s="61"/>
      <c r="R34"/>
      <c r="S34"/>
      <c r="T34"/>
      <c r="U34"/>
      <c r="V34"/>
      <c r="W34"/>
      <c r="X34"/>
      <c r="Y34"/>
      <c r="Z34"/>
      <c r="AA34"/>
      <c r="AB34"/>
      <c r="AC34"/>
      <c r="AD34"/>
    </row>
    <row r="35" spans="2:30">
      <c r="B35" s="327"/>
      <c r="C35" s="334"/>
      <c r="D35" s="310"/>
      <c r="E35" s="310"/>
      <c r="F35" s="310"/>
      <c r="G35" s="310"/>
      <c r="H35" s="335"/>
      <c r="K35" s="61"/>
      <c r="L35" s="235"/>
      <c r="M35" s="290"/>
      <c r="N35" s="290"/>
      <c r="O35" s="335"/>
      <c r="P35" s="241"/>
      <c r="Q35" s="61"/>
      <c r="R35"/>
      <c r="S35"/>
      <c r="T35"/>
      <c r="U35"/>
      <c r="V35"/>
      <c r="W35"/>
      <c r="X35"/>
      <c r="Y35"/>
      <c r="Z35"/>
      <c r="AA35"/>
      <c r="AB35"/>
      <c r="AC35"/>
      <c r="AD35"/>
    </row>
    <row r="36" spans="2:30">
      <c r="B36" s="509" t="s">
        <v>1579</v>
      </c>
      <c r="C36" s="511"/>
      <c r="D36" s="511"/>
      <c r="E36" s="512"/>
      <c r="F36" s="513"/>
      <c r="G36" s="514"/>
      <c r="H36" s="514"/>
      <c r="K36" s="235"/>
      <c r="L36" s="61"/>
      <c r="M36" s="715"/>
      <c r="N36" s="715"/>
      <c r="O36" s="235"/>
      <c r="P36" s="241"/>
      <c r="Q36" s="215"/>
      <c r="R36"/>
      <c r="S36"/>
      <c r="T36"/>
      <c r="U36"/>
      <c r="V36"/>
      <c r="W36"/>
      <c r="X36"/>
      <c r="Y36"/>
      <c r="Z36"/>
      <c r="AA36"/>
      <c r="AB36"/>
      <c r="AC36"/>
      <c r="AD36"/>
    </row>
    <row r="37" spans="2:30">
      <c r="B37" s="504" t="s">
        <v>1580</v>
      </c>
      <c r="C37" s="499"/>
      <c r="D37" s="494"/>
      <c r="E37" s="490" t="s">
        <v>1562</v>
      </c>
      <c r="F37" s="504" t="s">
        <v>1585</v>
      </c>
      <c r="G37" s="499"/>
      <c r="H37" s="494"/>
      <c r="K37" s="20"/>
      <c r="L37" s="61"/>
      <c r="M37" s="715"/>
      <c r="N37" s="715"/>
      <c r="O37"/>
      <c r="P37"/>
      <c r="R37"/>
      <c r="S37"/>
      <c r="T37"/>
      <c r="U37"/>
      <c r="V37"/>
      <c r="W37"/>
      <c r="X37"/>
      <c r="Y37"/>
      <c r="Z37"/>
      <c r="AA37"/>
      <c r="AB37"/>
      <c r="AC37"/>
      <c r="AD37"/>
    </row>
    <row r="38" spans="2:30">
      <c r="B38" s="505" t="s">
        <v>1581</v>
      </c>
      <c r="C38" s="500"/>
      <c r="D38" s="495"/>
      <c r="E38" s="490" t="s">
        <v>1523</v>
      </c>
      <c r="F38" s="505" t="s">
        <v>1586</v>
      </c>
      <c r="G38" s="500"/>
      <c r="H38" s="495"/>
      <c r="L38" s="61"/>
      <c r="M38" s="715"/>
      <c r="N38" s="715"/>
      <c r="P38"/>
      <c r="R38"/>
      <c r="S38"/>
      <c r="T38"/>
      <c r="U38"/>
      <c r="V38"/>
      <c r="W38"/>
      <c r="X38"/>
      <c r="Y38"/>
      <c r="Z38"/>
      <c r="AA38"/>
      <c r="AB38"/>
      <c r="AC38"/>
      <c r="AD38"/>
    </row>
    <row r="39" spans="2:30">
      <c r="B39" s="506" t="s">
        <v>1582</v>
      </c>
      <c r="C39" s="501"/>
      <c r="D39" s="496"/>
      <c r="E39" s="491" t="s">
        <v>1496</v>
      </c>
      <c r="F39" s="506" t="s">
        <v>1587</v>
      </c>
      <c r="G39" s="501"/>
      <c r="H39" s="496"/>
      <c r="I39" s="241" t="s">
        <v>1113</v>
      </c>
      <c r="K39" s="234" t="s">
        <v>1112</v>
      </c>
      <c r="L39"/>
      <c r="M39" s="215"/>
      <c r="N39" s="215"/>
      <c r="P39" s="241"/>
      <c r="Q39" s="215"/>
      <c r="R39"/>
      <c r="S39"/>
      <c r="T39"/>
      <c r="U39"/>
      <c r="V39"/>
      <c r="W39"/>
      <c r="X39"/>
      <c r="Y39"/>
      <c r="Z39"/>
      <c r="AA39"/>
      <c r="AB39"/>
      <c r="AC39"/>
      <c r="AD39"/>
    </row>
    <row r="40" spans="2:30">
      <c r="B40" s="507" t="s">
        <v>1583</v>
      </c>
      <c r="C40" s="502"/>
      <c r="D40" s="497"/>
      <c r="E40" s="490" t="s">
        <v>1524</v>
      </c>
      <c r="F40" s="507" t="s">
        <v>1588</v>
      </c>
      <c r="G40" s="502"/>
      <c r="H40" s="497"/>
      <c r="I40" s="241" t="s">
        <v>1111</v>
      </c>
      <c r="K40" s="234" t="s">
        <v>1114</v>
      </c>
      <c r="O40"/>
      <c r="P40" s="241"/>
      <c r="Q40" s="215"/>
      <c r="R40"/>
      <c r="S40"/>
      <c r="T40"/>
      <c r="U40"/>
      <c r="V40"/>
      <c r="W40"/>
      <c r="X40"/>
      <c r="Y40"/>
      <c r="Z40"/>
      <c r="AA40"/>
      <c r="AB40"/>
      <c r="AC40"/>
      <c r="AD40"/>
    </row>
    <row r="41" spans="2:30">
      <c r="B41" s="508" t="s">
        <v>1584</v>
      </c>
      <c r="C41" s="503"/>
      <c r="D41" s="498"/>
      <c r="E41" s="490" t="s">
        <v>1525</v>
      </c>
      <c r="F41" s="508" t="s">
        <v>1589</v>
      </c>
      <c r="G41" s="503"/>
      <c r="H41" s="498"/>
      <c r="K41"/>
      <c r="O41"/>
      <c r="P41"/>
      <c r="Q41" s="215"/>
      <c r="R41"/>
      <c r="S41"/>
      <c r="T41"/>
      <c r="U41"/>
      <c r="V41"/>
      <c r="W41"/>
      <c r="X41"/>
      <c r="Y41"/>
      <c r="Z41"/>
      <c r="AA41"/>
      <c r="AB41"/>
      <c r="AC41"/>
      <c r="AD41"/>
    </row>
    <row r="42" spans="2:30">
      <c r="B42"/>
      <c r="C42"/>
      <c r="D42" s="241"/>
      <c r="E42" s="234"/>
      <c r="F42"/>
      <c r="G42"/>
      <c r="H42" s="241"/>
      <c r="K42"/>
      <c r="L42"/>
      <c r="M42" s="215"/>
      <c r="N42" s="215"/>
      <c r="O42" s="241"/>
      <c r="P42"/>
      <c r="Q42" s="215"/>
      <c r="R42"/>
      <c r="S42"/>
      <c r="T42"/>
      <c r="U42"/>
      <c r="V42"/>
      <c r="W42"/>
      <c r="X42"/>
      <c r="Y42"/>
      <c r="Z42"/>
      <c r="AA42"/>
      <c r="AB42"/>
      <c r="AC42"/>
      <c r="AD42"/>
    </row>
    <row r="43" spans="2:30">
      <c r="B43"/>
      <c r="C43"/>
      <c r="D43" s="241"/>
      <c r="E43" s="234"/>
      <c r="F43"/>
      <c r="G43"/>
      <c r="H43" s="241"/>
      <c r="K43"/>
      <c r="L43"/>
      <c r="M43" s="215"/>
      <c r="N43" s="215"/>
      <c r="O43" s="241"/>
      <c r="P43"/>
      <c r="Q43" s="215"/>
      <c r="R43"/>
      <c r="S43"/>
      <c r="T43"/>
      <c r="U43"/>
      <c r="V43"/>
      <c r="W43"/>
      <c r="X43"/>
      <c r="Y43"/>
      <c r="Z43"/>
      <c r="AA43"/>
      <c r="AB43"/>
      <c r="AC43"/>
      <c r="AD43"/>
    </row>
    <row r="44" spans="2:30">
      <c r="B44"/>
      <c r="C44"/>
      <c r="D44"/>
      <c r="E44"/>
      <c r="F44"/>
      <c r="G44"/>
      <c r="H44"/>
      <c r="K44"/>
      <c r="L44"/>
      <c r="M44" s="215"/>
      <c r="N44" s="215"/>
      <c r="O44"/>
      <c r="P44"/>
      <c r="Q44" s="215"/>
      <c r="R44"/>
      <c r="S44"/>
      <c r="T44"/>
      <c r="U44"/>
      <c r="V44"/>
      <c r="W44"/>
      <c r="X44"/>
      <c r="Y44"/>
      <c r="Z44"/>
      <c r="AA44"/>
      <c r="AB44"/>
      <c r="AC44"/>
      <c r="AD44"/>
    </row>
    <row r="45" spans="2:30">
      <c r="B45"/>
      <c r="C45"/>
      <c r="D45"/>
      <c r="E45"/>
      <c r="F45"/>
      <c r="G45"/>
      <c r="H45"/>
      <c r="K45"/>
      <c r="L45"/>
      <c r="M45" s="215"/>
      <c r="N45" s="215"/>
      <c r="O45"/>
      <c r="P45"/>
      <c r="Q45" s="215"/>
      <c r="R45"/>
      <c r="S45"/>
      <c r="T45"/>
      <c r="U45"/>
      <c r="V45"/>
      <c r="W45"/>
      <c r="X45"/>
      <c r="Y45"/>
      <c r="Z45"/>
      <c r="AA45"/>
      <c r="AB45"/>
      <c r="AC45"/>
      <c r="AD45"/>
    </row>
    <row r="46" spans="2:30">
      <c r="B46"/>
      <c r="C46"/>
      <c r="D46"/>
      <c r="E46"/>
      <c r="F46"/>
      <c r="G46"/>
      <c r="H46"/>
      <c r="K46"/>
      <c r="L46"/>
      <c r="M46" s="215"/>
      <c r="N46" s="215"/>
      <c r="O46"/>
      <c r="P46"/>
      <c r="Q46" s="215"/>
      <c r="R46"/>
      <c r="S46"/>
      <c r="T46"/>
      <c r="U46"/>
      <c r="V46"/>
      <c r="W46"/>
      <c r="X46"/>
      <c r="Y46"/>
      <c r="Z46"/>
      <c r="AA46"/>
      <c r="AB46"/>
      <c r="AC46"/>
      <c r="AD46"/>
    </row>
    <row r="47" spans="2:30">
      <c r="B47"/>
      <c r="C47"/>
      <c r="D47"/>
      <c r="E47"/>
      <c r="F47"/>
      <c r="G47"/>
      <c r="H47"/>
      <c r="K47"/>
      <c r="L47"/>
      <c r="M47" s="215"/>
      <c r="N47" s="215"/>
      <c r="O47"/>
      <c r="P47"/>
      <c r="Q47" s="215"/>
      <c r="R47"/>
      <c r="S47"/>
      <c r="T47"/>
      <c r="U47"/>
      <c r="V47"/>
      <c r="W47"/>
      <c r="X47"/>
      <c r="Y47"/>
      <c r="Z47"/>
      <c r="AA47"/>
      <c r="AB47"/>
      <c r="AC47"/>
      <c r="AD47"/>
    </row>
    <row r="48" spans="2:30">
      <c r="B48"/>
      <c r="C48"/>
      <c r="D48"/>
      <c r="E48"/>
      <c r="F48"/>
      <c r="G48"/>
      <c r="H48"/>
      <c r="K48"/>
      <c r="L48"/>
      <c r="M48" s="215"/>
      <c r="N48" s="215"/>
      <c r="O48"/>
      <c r="P48"/>
      <c r="Q48" s="215"/>
      <c r="R48"/>
      <c r="S48"/>
      <c r="T48"/>
      <c r="U48"/>
      <c r="V48"/>
      <c r="W48"/>
      <c r="X48"/>
      <c r="Y48"/>
      <c r="Z48"/>
      <c r="AA48"/>
      <c r="AB48"/>
      <c r="AC48"/>
      <c r="AD48"/>
    </row>
    <row r="49" spans="2:30">
      <c r="B49"/>
      <c r="C49"/>
      <c r="D49"/>
      <c r="E49"/>
      <c r="F49"/>
      <c r="G49"/>
      <c r="H49"/>
      <c r="K49"/>
      <c r="L49"/>
      <c r="M49" s="215"/>
      <c r="N49" s="215"/>
      <c r="O49"/>
      <c r="P49"/>
      <c r="Q49" s="215"/>
      <c r="R49"/>
      <c r="S49"/>
      <c r="T49"/>
      <c r="U49"/>
      <c r="V49"/>
      <c r="W49"/>
      <c r="X49"/>
      <c r="Y49"/>
      <c r="Z49"/>
      <c r="AA49"/>
      <c r="AB49"/>
      <c r="AC49"/>
      <c r="AD49"/>
    </row>
    <row r="50" spans="2:30">
      <c r="B50"/>
      <c r="C50"/>
      <c r="D50"/>
      <c r="E50"/>
      <c r="F50"/>
      <c r="G50"/>
      <c r="H50"/>
      <c r="K50"/>
      <c r="L50"/>
      <c r="M50" s="215"/>
      <c r="N50" s="215"/>
      <c r="O50"/>
      <c r="P50"/>
      <c r="Q50" s="215"/>
      <c r="R50"/>
      <c r="S50"/>
      <c r="T50"/>
      <c r="U50"/>
      <c r="V50"/>
      <c r="W50"/>
      <c r="X50"/>
      <c r="Y50"/>
      <c r="Z50"/>
      <c r="AA50"/>
      <c r="AB50"/>
      <c r="AC50"/>
      <c r="AD50"/>
    </row>
    <row r="51" spans="2:30">
      <c r="B51"/>
      <c r="C51"/>
      <c r="D51"/>
      <c r="E51"/>
      <c r="F51"/>
      <c r="G51"/>
      <c r="H51"/>
      <c r="K51"/>
      <c r="L51"/>
      <c r="M51" s="215"/>
      <c r="N51" s="215"/>
      <c r="O51"/>
      <c r="P51"/>
      <c r="Q51" s="215"/>
      <c r="R51"/>
      <c r="S51"/>
      <c r="T51"/>
      <c r="U51"/>
      <c r="V51"/>
      <c r="W51"/>
      <c r="X51"/>
      <c r="Y51"/>
      <c r="Z51"/>
      <c r="AA51"/>
      <c r="AB51"/>
      <c r="AC51"/>
      <c r="AD51"/>
    </row>
    <row r="52" spans="2:30">
      <c r="B52"/>
      <c r="C52"/>
      <c r="D52"/>
      <c r="E52"/>
      <c r="F52"/>
      <c r="G52"/>
      <c r="H52"/>
      <c r="K52"/>
      <c r="L52"/>
      <c r="M52" s="215"/>
      <c r="N52" s="215"/>
      <c r="O52"/>
      <c r="P52"/>
      <c r="Q52" s="215"/>
      <c r="R52"/>
      <c r="S52"/>
      <c r="T52"/>
      <c r="U52"/>
      <c r="V52"/>
      <c r="W52"/>
      <c r="X52"/>
      <c r="Y52"/>
      <c r="Z52"/>
      <c r="AA52"/>
      <c r="AB52"/>
      <c r="AC52"/>
      <c r="AD52"/>
    </row>
    <row r="53" spans="2:30">
      <c r="B53"/>
      <c r="C53"/>
      <c r="D53"/>
      <c r="E53"/>
      <c r="F53"/>
      <c r="G53"/>
      <c r="H53"/>
      <c r="K53"/>
      <c r="L53"/>
      <c r="M53" s="215"/>
      <c r="N53" s="215"/>
      <c r="O53"/>
      <c r="P53"/>
      <c r="Q53" s="215"/>
      <c r="R53"/>
      <c r="S53"/>
      <c r="T53"/>
      <c r="U53"/>
      <c r="V53"/>
      <c r="W53"/>
      <c r="X53"/>
      <c r="Y53"/>
      <c r="Z53"/>
      <c r="AA53"/>
      <c r="AB53"/>
      <c r="AC53"/>
      <c r="AD53"/>
    </row>
    <row r="54" spans="2:30">
      <c r="B54"/>
      <c r="C54"/>
      <c r="D54"/>
      <c r="E54"/>
      <c r="F54"/>
      <c r="G54"/>
      <c r="H54"/>
      <c r="K54"/>
      <c r="L54"/>
      <c r="M54" s="215"/>
      <c r="N54" s="215"/>
      <c r="O54"/>
      <c r="P54"/>
      <c r="Q54" s="215"/>
      <c r="R54"/>
      <c r="S54"/>
      <c r="T54"/>
      <c r="U54"/>
      <c r="V54"/>
      <c r="W54"/>
      <c r="X54"/>
      <c r="Y54"/>
      <c r="Z54"/>
      <c r="AA54"/>
      <c r="AB54"/>
      <c r="AC54"/>
      <c r="AD54"/>
    </row>
    <row r="55" spans="2:30">
      <c r="B55"/>
      <c r="C55"/>
      <c r="D55"/>
      <c r="E55"/>
      <c r="F55"/>
      <c r="G55"/>
      <c r="H55"/>
      <c r="K55"/>
      <c r="L55"/>
      <c r="M55" s="215"/>
      <c r="N55" s="215"/>
      <c r="O55"/>
      <c r="P55"/>
      <c r="Q55" s="215"/>
      <c r="R55"/>
      <c r="S55"/>
      <c r="T55"/>
      <c r="U55"/>
      <c r="V55"/>
      <c r="W55"/>
      <c r="X55"/>
      <c r="Y55"/>
      <c r="Z55"/>
      <c r="AA55"/>
      <c r="AB55"/>
      <c r="AC55"/>
      <c r="AD55"/>
    </row>
    <row r="56" spans="2:30">
      <c r="B56"/>
      <c r="C56"/>
      <c r="D56"/>
      <c r="E56"/>
      <c r="F56"/>
      <c r="G56"/>
      <c r="H56"/>
      <c r="K56"/>
      <c r="L56"/>
      <c r="M56" s="215"/>
      <c r="N56" s="215"/>
      <c r="O56"/>
      <c r="P56"/>
      <c r="Q56" s="215"/>
      <c r="R56"/>
      <c r="S56"/>
      <c r="T56"/>
      <c r="U56"/>
      <c r="V56"/>
      <c r="W56"/>
      <c r="X56"/>
      <c r="Y56"/>
      <c r="Z56"/>
      <c r="AA56"/>
      <c r="AB56"/>
      <c r="AC56"/>
      <c r="AD56"/>
    </row>
    <row r="57" spans="2:30">
      <c r="B57"/>
      <c r="C57"/>
      <c r="D57"/>
      <c r="E57"/>
      <c r="F57"/>
      <c r="G57"/>
      <c r="H57"/>
      <c r="K57"/>
      <c r="L57"/>
      <c r="M57" s="215"/>
      <c r="N57" s="215"/>
      <c r="O57"/>
      <c r="P57"/>
      <c r="Q57" s="215"/>
      <c r="R57"/>
      <c r="S57"/>
      <c r="T57"/>
      <c r="U57"/>
      <c r="V57"/>
      <c r="W57"/>
      <c r="X57"/>
      <c r="Y57"/>
      <c r="Z57"/>
      <c r="AA57"/>
      <c r="AB57"/>
      <c r="AC57"/>
      <c r="AD57"/>
    </row>
    <row r="58" spans="2:30">
      <c r="B58"/>
      <c r="C58"/>
      <c r="D58"/>
      <c r="E58"/>
      <c r="F58"/>
      <c r="G58"/>
      <c r="H58"/>
      <c r="K58"/>
      <c r="L58"/>
      <c r="M58" s="215"/>
      <c r="N58" s="215"/>
      <c r="O58"/>
      <c r="P58"/>
      <c r="Q58" s="215"/>
      <c r="R58"/>
      <c r="S58"/>
      <c r="T58"/>
      <c r="U58"/>
      <c r="V58"/>
      <c r="W58"/>
      <c r="X58"/>
      <c r="Y58"/>
      <c r="Z58"/>
      <c r="AA58"/>
      <c r="AB58"/>
      <c r="AC58"/>
      <c r="AD58"/>
    </row>
    <row r="59" spans="2:30">
      <c r="B59"/>
      <c r="C59"/>
      <c r="D59"/>
      <c r="E59"/>
      <c r="F59"/>
      <c r="G59"/>
      <c r="H59"/>
      <c r="K59"/>
      <c r="L59"/>
      <c r="M59" s="215"/>
      <c r="N59" s="215"/>
      <c r="O59"/>
      <c r="P59"/>
      <c r="Q59" s="215"/>
      <c r="R59"/>
      <c r="S59"/>
      <c r="T59"/>
      <c r="U59"/>
      <c r="V59"/>
      <c r="W59"/>
      <c r="X59"/>
      <c r="Y59"/>
      <c r="Z59"/>
      <c r="AA59"/>
      <c r="AB59"/>
      <c r="AC59"/>
      <c r="AD59"/>
    </row>
    <row r="60" spans="2:30">
      <c r="B60"/>
      <c r="C60"/>
      <c r="D60"/>
      <c r="E60"/>
      <c r="F60"/>
      <c r="G60"/>
      <c r="H60"/>
      <c r="K60"/>
      <c r="L60"/>
      <c r="M60" s="215"/>
      <c r="N60" s="215"/>
      <c r="O60"/>
      <c r="P60"/>
      <c r="Q60" s="215"/>
      <c r="R60"/>
      <c r="S60"/>
      <c r="T60"/>
      <c r="U60"/>
      <c r="V60"/>
      <c r="W60"/>
      <c r="X60"/>
      <c r="Y60"/>
      <c r="Z60"/>
      <c r="AA60"/>
      <c r="AB60"/>
      <c r="AC60"/>
      <c r="AD60"/>
    </row>
    <row r="61" spans="2:30">
      <c r="B61"/>
      <c r="C61"/>
      <c r="D61"/>
      <c r="E61"/>
      <c r="F61"/>
      <c r="G61"/>
      <c r="H61"/>
      <c r="K61"/>
      <c r="L61"/>
      <c r="M61" s="215"/>
      <c r="N61" s="215"/>
      <c r="O61"/>
      <c r="P61"/>
      <c r="Q61" s="215"/>
      <c r="R61"/>
      <c r="S61"/>
      <c r="T61"/>
      <c r="U61"/>
      <c r="V61"/>
      <c r="W61"/>
      <c r="X61"/>
      <c r="Y61"/>
      <c r="Z61"/>
      <c r="AA61"/>
      <c r="AB61"/>
      <c r="AC61"/>
      <c r="AD61"/>
    </row>
    <row r="62" spans="2:30">
      <c r="B62"/>
      <c r="C62"/>
      <c r="D62"/>
      <c r="E62"/>
      <c r="F62"/>
      <c r="G62"/>
      <c r="H62"/>
      <c r="K62"/>
      <c r="L62"/>
      <c r="M62" s="215"/>
      <c r="N62" s="215"/>
      <c r="O62"/>
      <c r="P62"/>
      <c r="Q62" s="215"/>
      <c r="R62"/>
      <c r="S62"/>
      <c r="T62"/>
      <c r="U62"/>
      <c r="V62"/>
      <c r="W62"/>
      <c r="X62"/>
      <c r="Y62"/>
      <c r="Z62"/>
      <c r="AA62"/>
      <c r="AB62"/>
      <c r="AC62"/>
      <c r="AD62"/>
    </row>
    <row r="63" spans="2:30">
      <c r="B63"/>
      <c r="C63"/>
      <c r="D63"/>
      <c r="E63"/>
      <c r="F63"/>
      <c r="G63"/>
      <c r="H63"/>
      <c r="K63"/>
      <c r="L63"/>
      <c r="M63" s="215"/>
      <c r="N63" s="215"/>
      <c r="O63"/>
      <c r="P63"/>
      <c r="Q63" s="215"/>
      <c r="R63"/>
      <c r="S63"/>
      <c r="T63"/>
      <c r="U63"/>
      <c r="V63"/>
      <c r="W63"/>
      <c r="X63"/>
      <c r="Y63"/>
      <c r="Z63"/>
      <c r="AA63"/>
      <c r="AB63"/>
      <c r="AC63"/>
      <c r="AD63"/>
    </row>
    <row r="64" spans="2:30">
      <c r="B64"/>
      <c r="C64"/>
      <c r="D64"/>
      <c r="E64"/>
      <c r="F64"/>
      <c r="G64"/>
      <c r="H64"/>
      <c r="K64"/>
      <c r="L64"/>
      <c r="M64" s="215"/>
      <c r="N64" s="215"/>
      <c r="O64"/>
      <c r="P64"/>
      <c r="Q64" s="215"/>
      <c r="R64"/>
      <c r="S64"/>
      <c r="T64"/>
      <c r="U64"/>
      <c r="V64"/>
      <c r="W64"/>
      <c r="X64"/>
      <c r="Y64"/>
      <c r="Z64"/>
      <c r="AA64"/>
      <c r="AB64"/>
      <c r="AC64"/>
      <c r="AD64"/>
    </row>
    <row r="65" spans="2:30">
      <c r="B65"/>
      <c r="C65"/>
      <c r="D65"/>
      <c r="E65"/>
      <c r="F65"/>
      <c r="G65"/>
      <c r="H65"/>
      <c r="K65"/>
      <c r="L65"/>
      <c r="M65" s="215"/>
      <c r="N65" s="215"/>
      <c r="O65"/>
      <c r="P65"/>
      <c r="Q65" s="215"/>
      <c r="R65"/>
      <c r="S65"/>
      <c r="T65"/>
      <c r="U65"/>
      <c r="V65"/>
      <c r="W65"/>
      <c r="X65"/>
      <c r="Y65"/>
      <c r="Z65"/>
      <c r="AA65"/>
      <c r="AB65"/>
      <c r="AC65"/>
      <c r="AD65"/>
    </row>
    <row r="66" spans="2:30">
      <c r="B66"/>
      <c r="C66"/>
      <c r="D66"/>
      <c r="E66"/>
      <c r="F66"/>
      <c r="G66"/>
      <c r="H66"/>
      <c r="K66"/>
      <c r="L66"/>
      <c r="M66" s="215"/>
      <c r="N66" s="215"/>
      <c r="O66"/>
      <c r="P66"/>
      <c r="Q66" s="215"/>
      <c r="R66"/>
      <c r="S66"/>
      <c r="T66"/>
      <c r="U66"/>
      <c r="V66"/>
      <c r="W66"/>
      <c r="X66"/>
      <c r="Y66"/>
      <c r="Z66"/>
      <c r="AA66"/>
      <c r="AB66"/>
      <c r="AC66"/>
      <c r="AD66"/>
    </row>
    <row r="67" spans="2:30">
      <c r="B67"/>
      <c r="C67"/>
      <c r="D67"/>
      <c r="E67"/>
      <c r="F67"/>
      <c r="G67"/>
      <c r="H67"/>
      <c r="K67"/>
      <c r="L67"/>
      <c r="M67" s="215"/>
      <c r="N67" s="215"/>
      <c r="O67"/>
      <c r="P67"/>
      <c r="Q67" s="215"/>
      <c r="R67"/>
      <c r="S67"/>
      <c r="T67"/>
      <c r="U67"/>
      <c r="V67"/>
      <c r="W67"/>
      <c r="X67"/>
      <c r="Y67"/>
      <c r="Z67"/>
      <c r="AA67"/>
      <c r="AB67"/>
      <c r="AC67"/>
      <c r="AD67"/>
    </row>
    <row r="68" spans="2:30">
      <c r="B68"/>
      <c r="C68"/>
      <c r="D68"/>
      <c r="E68"/>
      <c r="F68"/>
      <c r="G68"/>
      <c r="H68"/>
      <c r="K68"/>
      <c r="L68"/>
      <c r="M68" s="215"/>
      <c r="N68" s="215"/>
      <c r="O68"/>
      <c r="P68"/>
      <c r="Q68" s="215"/>
      <c r="R68"/>
      <c r="S68"/>
      <c r="T68"/>
      <c r="U68"/>
      <c r="V68"/>
      <c r="W68"/>
      <c r="X68"/>
      <c r="Y68"/>
      <c r="Z68"/>
      <c r="AA68"/>
      <c r="AB68"/>
      <c r="AC68"/>
      <c r="AD68"/>
    </row>
    <row r="69" spans="2:30">
      <c r="B69"/>
      <c r="C69"/>
      <c r="D69"/>
      <c r="E69"/>
      <c r="F69"/>
      <c r="G69"/>
      <c r="H69"/>
      <c r="K69"/>
      <c r="L69"/>
      <c r="M69" s="215"/>
      <c r="N69" s="215"/>
      <c r="O69"/>
      <c r="P69"/>
      <c r="Q69" s="215"/>
      <c r="R69"/>
      <c r="S69"/>
      <c r="T69"/>
      <c r="U69"/>
      <c r="V69"/>
      <c r="W69"/>
      <c r="X69"/>
      <c r="Y69"/>
      <c r="Z69"/>
      <c r="AA69"/>
      <c r="AB69"/>
      <c r="AC69"/>
      <c r="AD69"/>
    </row>
    <row r="70" spans="2:30">
      <c r="B70"/>
      <c r="C70"/>
      <c r="D70"/>
      <c r="E70"/>
      <c r="F70"/>
      <c r="G70"/>
      <c r="H70"/>
      <c r="K70"/>
      <c r="L70"/>
      <c r="M70" s="215"/>
      <c r="N70" s="215"/>
      <c r="O70"/>
      <c r="P70"/>
      <c r="Q70" s="215"/>
      <c r="R70"/>
      <c r="S70"/>
      <c r="T70"/>
      <c r="U70"/>
      <c r="V70"/>
      <c r="W70"/>
      <c r="X70"/>
      <c r="Y70"/>
      <c r="Z70"/>
      <c r="AA70"/>
      <c r="AB70"/>
      <c r="AC70"/>
      <c r="AD70"/>
    </row>
    <row r="71" spans="2:30">
      <c r="B71"/>
      <c r="C71"/>
      <c r="D71"/>
      <c r="E71"/>
      <c r="F71"/>
      <c r="G71"/>
      <c r="H71"/>
      <c r="K71"/>
      <c r="L71"/>
      <c r="M71" s="215"/>
      <c r="N71" s="215"/>
      <c r="O71"/>
      <c r="P71"/>
      <c r="Q71" s="215"/>
      <c r="R71"/>
      <c r="S71"/>
      <c r="T71"/>
      <c r="U71"/>
      <c r="V71"/>
      <c r="W71"/>
      <c r="X71"/>
      <c r="Y71"/>
      <c r="Z71"/>
      <c r="AA71"/>
      <c r="AB71"/>
      <c r="AC71"/>
      <c r="AD71"/>
    </row>
    <row r="72" spans="2:30">
      <c r="B72"/>
      <c r="C72"/>
      <c r="D72"/>
      <c r="E72"/>
      <c r="F72"/>
      <c r="G72"/>
      <c r="H72"/>
      <c r="K72"/>
      <c r="L72"/>
      <c r="M72" s="215"/>
      <c r="N72" s="215"/>
      <c r="O72"/>
      <c r="P72"/>
      <c r="Q72" s="215"/>
      <c r="R72"/>
      <c r="S72"/>
      <c r="T72"/>
      <c r="U72"/>
      <c r="V72"/>
      <c r="W72"/>
      <c r="X72"/>
      <c r="Y72"/>
      <c r="Z72"/>
      <c r="AA72"/>
      <c r="AB72"/>
      <c r="AC72"/>
      <c r="AD72"/>
    </row>
    <row r="73" spans="2:30">
      <c r="B73"/>
      <c r="C73"/>
      <c r="D73"/>
      <c r="E73"/>
      <c r="F73"/>
      <c r="G73"/>
      <c r="H73"/>
      <c r="K73"/>
      <c r="L73"/>
      <c r="M73" s="215"/>
      <c r="N73" s="215"/>
      <c r="O73"/>
      <c r="P73"/>
      <c r="Q73" s="215"/>
      <c r="R73"/>
      <c r="S73"/>
      <c r="T73"/>
      <c r="U73"/>
      <c r="V73"/>
      <c r="W73"/>
      <c r="X73"/>
      <c r="Y73"/>
      <c r="Z73"/>
      <c r="AA73"/>
      <c r="AB73"/>
      <c r="AC73"/>
      <c r="AD73"/>
    </row>
    <row r="74" spans="2:30">
      <c r="B74"/>
      <c r="C74"/>
      <c r="D74"/>
      <c r="E74"/>
      <c r="F74"/>
      <c r="G74"/>
      <c r="H74"/>
      <c r="K74"/>
      <c r="L74"/>
      <c r="M74" s="215"/>
      <c r="N74" s="215"/>
      <c r="O74"/>
      <c r="P74"/>
      <c r="Q74" s="215"/>
      <c r="R74"/>
      <c r="S74"/>
      <c r="T74"/>
      <c r="U74"/>
      <c r="V74"/>
      <c r="W74"/>
      <c r="X74"/>
      <c r="Y74"/>
      <c r="Z74"/>
      <c r="AA74"/>
      <c r="AB74"/>
      <c r="AC74"/>
      <c r="AD74"/>
    </row>
    <row r="75" spans="2:30">
      <c r="B75"/>
      <c r="C75"/>
      <c r="D75"/>
      <c r="E75"/>
      <c r="F75"/>
      <c r="G75"/>
      <c r="H75"/>
      <c r="K75"/>
      <c r="L75"/>
      <c r="M75" s="215"/>
      <c r="N75" s="215"/>
      <c r="O75"/>
      <c r="P75"/>
      <c r="Q75" s="215"/>
      <c r="R75"/>
      <c r="S75"/>
      <c r="T75"/>
      <c r="U75"/>
      <c r="V75"/>
      <c r="W75"/>
      <c r="X75"/>
      <c r="Y75"/>
      <c r="Z75"/>
      <c r="AA75"/>
      <c r="AB75"/>
      <c r="AC75"/>
      <c r="AD75"/>
    </row>
    <row r="76" spans="2:30">
      <c r="B76"/>
      <c r="C76"/>
      <c r="D76"/>
      <c r="E76"/>
      <c r="F76"/>
      <c r="G76"/>
      <c r="H76"/>
      <c r="K76"/>
      <c r="L76"/>
      <c r="M76" s="215"/>
      <c r="N76" s="215"/>
      <c r="O76"/>
      <c r="P76"/>
      <c r="Q76" s="215"/>
      <c r="R76"/>
      <c r="S76"/>
      <c r="T76"/>
      <c r="U76"/>
      <c r="V76"/>
      <c r="W76"/>
      <c r="X76"/>
      <c r="Y76"/>
      <c r="Z76"/>
      <c r="AA76"/>
      <c r="AB76"/>
      <c r="AC76"/>
      <c r="AD76"/>
    </row>
    <row r="77" spans="2:30">
      <c r="B77"/>
      <c r="C77"/>
      <c r="D77"/>
      <c r="E77"/>
      <c r="F77"/>
      <c r="G77"/>
      <c r="H77"/>
      <c r="K77"/>
      <c r="L77"/>
      <c r="M77" s="215"/>
      <c r="N77" s="215"/>
      <c r="O77"/>
      <c r="P77"/>
      <c r="Q77" s="215"/>
      <c r="R77"/>
      <c r="S77"/>
      <c r="T77"/>
      <c r="U77"/>
      <c r="V77"/>
      <c r="W77"/>
      <c r="X77"/>
      <c r="Y77"/>
      <c r="Z77"/>
      <c r="AA77"/>
      <c r="AB77"/>
      <c r="AC77"/>
      <c r="AD77"/>
    </row>
    <row r="78" spans="2:30">
      <c r="B78"/>
      <c r="C78"/>
      <c r="D78"/>
      <c r="E78"/>
      <c r="F78"/>
      <c r="G78"/>
      <c r="H78"/>
      <c r="K78"/>
      <c r="L78"/>
      <c r="M78" s="215"/>
      <c r="N78" s="215"/>
      <c r="O78"/>
      <c r="P78"/>
      <c r="Q78" s="215"/>
      <c r="R78"/>
      <c r="S78"/>
      <c r="T78"/>
      <c r="U78"/>
      <c r="V78"/>
      <c r="W78"/>
      <c r="X78"/>
      <c r="Y78"/>
      <c r="Z78"/>
      <c r="AA78"/>
      <c r="AB78"/>
      <c r="AC78"/>
      <c r="AD78"/>
    </row>
    <row r="79" spans="2:30">
      <c r="B79"/>
      <c r="C79"/>
      <c r="D79"/>
      <c r="E79"/>
      <c r="F79"/>
      <c r="G79"/>
      <c r="H79"/>
      <c r="K79"/>
      <c r="L79"/>
      <c r="M79" s="215"/>
      <c r="N79" s="215"/>
      <c r="O79"/>
      <c r="P79"/>
      <c r="Q79" s="215"/>
      <c r="R79"/>
      <c r="S79"/>
      <c r="T79"/>
      <c r="U79"/>
      <c r="V79"/>
      <c r="W79"/>
      <c r="X79"/>
      <c r="Y79"/>
      <c r="Z79"/>
      <c r="AA79"/>
      <c r="AB79"/>
      <c r="AC79"/>
      <c r="AD79"/>
    </row>
    <row r="80" spans="2:30">
      <c r="B80"/>
      <c r="C80"/>
      <c r="D80"/>
      <c r="E80"/>
      <c r="F80"/>
      <c r="G80"/>
      <c r="H80"/>
      <c r="K80"/>
      <c r="L80"/>
      <c r="M80" s="215"/>
      <c r="N80" s="215"/>
      <c r="O80"/>
      <c r="P80"/>
      <c r="Q80" s="215"/>
      <c r="R80"/>
      <c r="S80"/>
      <c r="T80"/>
      <c r="U80"/>
      <c r="V80"/>
      <c r="W80"/>
      <c r="X80"/>
      <c r="Y80"/>
      <c r="Z80"/>
      <c r="AA80"/>
      <c r="AB80"/>
      <c r="AC80"/>
      <c r="AD80"/>
    </row>
    <row r="81" spans="2:30">
      <c r="B81"/>
      <c r="C81"/>
      <c r="D81"/>
      <c r="E81"/>
      <c r="F81"/>
      <c r="G81"/>
      <c r="H81"/>
      <c r="K81"/>
      <c r="L81"/>
      <c r="M81" s="215"/>
      <c r="N81" s="215"/>
      <c r="O81"/>
      <c r="P81"/>
      <c r="Q81" s="215"/>
      <c r="R81"/>
      <c r="S81"/>
      <c r="T81"/>
      <c r="U81"/>
      <c r="V81"/>
      <c r="W81"/>
      <c r="X81"/>
      <c r="Y81"/>
      <c r="Z81"/>
      <c r="AA81"/>
      <c r="AB81"/>
      <c r="AC81"/>
      <c r="AD81"/>
    </row>
    <row r="82" spans="2:30">
      <c r="B82"/>
      <c r="C82"/>
      <c r="D82"/>
      <c r="E82"/>
      <c r="F82"/>
      <c r="G82"/>
      <c r="H82"/>
      <c r="K82"/>
      <c r="L82"/>
      <c r="M82" s="215"/>
      <c r="N82" s="215"/>
      <c r="O82"/>
      <c r="P82"/>
      <c r="Q82" s="215"/>
      <c r="R82"/>
      <c r="S82"/>
      <c r="T82"/>
      <c r="U82"/>
      <c r="V82"/>
      <c r="W82"/>
      <c r="X82"/>
      <c r="Y82"/>
      <c r="Z82"/>
      <c r="AA82"/>
      <c r="AB82"/>
      <c r="AC82"/>
      <c r="AD82"/>
    </row>
    <row r="83" spans="2:30">
      <c r="B83"/>
      <c r="C83"/>
      <c r="D83"/>
      <c r="E83"/>
      <c r="F83"/>
      <c r="G83"/>
      <c r="H83"/>
      <c r="K83"/>
      <c r="L83"/>
      <c r="M83" s="215"/>
      <c r="N83" s="215"/>
      <c r="O83"/>
      <c r="P83"/>
      <c r="Q83" s="215"/>
      <c r="R83"/>
      <c r="S83"/>
      <c r="T83"/>
      <c r="U83"/>
      <c r="V83"/>
      <c r="W83"/>
      <c r="X83"/>
      <c r="Y83"/>
      <c r="Z83"/>
      <c r="AA83"/>
      <c r="AB83"/>
      <c r="AC83"/>
      <c r="AD83"/>
    </row>
    <row r="84" spans="2:30">
      <c r="B84"/>
      <c r="C84"/>
      <c r="D84"/>
      <c r="E84"/>
      <c r="F84"/>
      <c r="G84"/>
      <c r="H84"/>
      <c r="K84"/>
      <c r="L84"/>
      <c r="M84" s="215"/>
      <c r="N84" s="215"/>
      <c r="O84"/>
      <c r="P84"/>
      <c r="Q84" s="215"/>
      <c r="R84"/>
      <c r="S84"/>
      <c r="T84"/>
      <c r="U84"/>
      <c r="V84"/>
      <c r="W84"/>
      <c r="X84"/>
      <c r="Y84"/>
      <c r="Z84"/>
      <c r="AA84"/>
      <c r="AB84"/>
      <c r="AC84"/>
      <c r="AD84"/>
    </row>
    <row r="85" spans="2:30">
      <c r="B85"/>
      <c r="C85"/>
      <c r="D85"/>
      <c r="E85"/>
      <c r="F85"/>
      <c r="G85"/>
      <c r="H85"/>
      <c r="K85"/>
      <c r="L85"/>
      <c r="M85" s="215"/>
      <c r="N85" s="215"/>
      <c r="O85"/>
      <c r="P85"/>
      <c r="Q85" s="215"/>
      <c r="R85"/>
      <c r="S85"/>
      <c r="T85"/>
      <c r="U85"/>
      <c r="V85"/>
      <c r="W85"/>
      <c r="X85"/>
      <c r="Y85"/>
      <c r="Z85"/>
      <c r="AA85"/>
      <c r="AB85"/>
      <c r="AC85"/>
      <c r="AD85"/>
    </row>
    <row r="86" spans="2:30">
      <c r="B86"/>
      <c r="C86"/>
      <c r="D86"/>
      <c r="E86"/>
      <c r="F86"/>
      <c r="G86"/>
      <c r="H86"/>
      <c r="K86"/>
      <c r="L86"/>
      <c r="M86" s="215"/>
      <c r="N86" s="215"/>
      <c r="O86"/>
      <c r="P86"/>
      <c r="Q86" s="215"/>
      <c r="R86"/>
      <c r="S86"/>
      <c r="T86"/>
      <c r="U86"/>
      <c r="V86"/>
      <c r="W86"/>
      <c r="X86"/>
      <c r="Y86"/>
      <c r="Z86"/>
      <c r="AA86"/>
      <c r="AB86"/>
      <c r="AC86"/>
      <c r="AD86"/>
    </row>
    <row r="87" spans="2:30">
      <c r="B87"/>
      <c r="C87"/>
      <c r="D87"/>
      <c r="E87"/>
      <c r="F87"/>
      <c r="G87"/>
      <c r="H87"/>
      <c r="K87"/>
      <c r="L87"/>
      <c r="M87" s="215"/>
      <c r="N87" s="215"/>
      <c r="O87"/>
      <c r="P87"/>
      <c r="Q87" s="215"/>
      <c r="R87"/>
      <c r="S87"/>
      <c r="T87"/>
      <c r="U87"/>
      <c r="V87"/>
      <c r="W87"/>
      <c r="X87"/>
      <c r="Y87"/>
      <c r="Z87"/>
      <c r="AA87"/>
      <c r="AB87"/>
      <c r="AC87"/>
      <c r="AD87"/>
    </row>
    <row r="88" spans="2:30">
      <c r="B88"/>
      <c r="C88"/>
      <c r="D88"/>
      <c r="E88"/>
      <c r="F88"/>
      <c r="G88"/>
      <c r="H88"/>
      <c r="K88"/>
      <c r="L88"/>
      <c r="M88" s="215"/>
      <c r="N88" s="215"/>
      <c r="O88"/>
      <c r="P88"/>
      <c r="Q88" s="215"/>
      <c r="R88"/>
      <c r="S88"/>
      <c r="T88"/>
      <c r="U88"/>
      <c r="V88"/>
      <c r="W88"/>
      <c r="X88"/>
      <c r="Y88"/>
      <c r="Z88"/>
      <c r="AA88"/>
      <c r="AB88"/>
      <c r="AC88"/>
      <c r="AD88"/>
    </row>
    <row r="89" spans="2:30">
      <c r="B89"/>
      <c r="C89"/>
      <c r="D89"/>
      <c r="E89"/>
      <c r="F89"/>
      <c r="G89"/>
      <c r="H89"/>
      <c r="K89"/>
      <c r="L89"/>
      <c r="M89" s="215"/>
      <c r="N89" s="215"/>
      <c r="O89"/>
      <c r="P89"/>
      <c r="R89"/>
      <c r="S89"/>
      <c r="T89"/>
      <c r="U89"/>
      <c r="V89"/>
      <c r="W89"/>
      <c r="X89"/>
      <c r="Y89"/>
      <c r="Z89"/>
      <c r="AA89"/>
      <c r="AB89"/>
      <c r="AC89"/>
      <c r="AD89"/>
    </row>
    <row r="90" spans="2:30">
      <c r="B90"/>
      <c r="C90"/>
      <c r="D90"/>
      <c r="E90"/>
      <c r="F90"/>
      <c r="G90"/>
      <c r="H90"/>
      <c r="K90"/>
      <c r="L90"/>
      <c r="M90" s="215"/>
      <c r="N90" s="215"/>
      <c r="O90"/>
      <c r="P90"/>
      <c r="R90"/>
      <c r="S90"/>
      <c r="T90"/>
      <c r="U90"/>
      <c r="V90"/>
      <c r="W90"/>
      <c r="X90"/>
      <c r="Y90"/>
      <c r="Z90"/>
      <c r="AA90"/>
      <c r="AB90"/>
      <c r="AC90"/>
      <c r="AD90"/>
    </row>
    <row r="91" spans="2:30">
      <c r="B91"/>
      <c r="C91"/>
      <c r="D91"/>
      <c r="E91"/>
      <c r="F91"/>
      <c r="G91"/>
      <c r="H91"/>
      <c r="K91"/>
      <c r="L91"/>
      <c r="M91" s="215"/>
      <c r="N91" s="215"/>
      <c r="O91"/>
      <c r="P91"/>
      <c r="R91"/>
      <c r="S91"/>
      <c r="T91"/>
      <c r="U91"/>
      <c r="V91"/>
      <c r="W91"/>
      <c r="X91"/>
      <c r="Y91"/>
      <c r="Z91"/>
      <c r="AA91"/>
      <c r="AB91"/>
      <c r="AC91"/>
      <c r="AD91"/>
    </row>
    <row r="92" spans="2:30">
      <c r="B92"/>
      <c r="C92"/>
      <c r="D92"/>
      <c r="E92"/>
      <c r="F92"/>
      <c r="G92"/>
      <c r="H92"/>
      <c r="O92"/>
      <c r="P92"/>
      <c r="R92"/>
      <c r="S92"/>
      <c r="T92"/>
      <c r="U92"/>
      <c r="V92"/>
      <c r="W92"/>
      <c r="X92"/>
      <c r="Y92"/>
      <c r="Z92"/>
      <c r="AA92"/>
      <c r="AB92"/>
      <c r="AC92"/>
      <c r="AD92"/>
    </row>
    <row r="93" spans="2:30">
      <c r="B93"/>
      <c r="C93"/>
      <c r="D93"/>
      <c r="E93"/>
      <c r="F93"/>
      <c r="G93"/>
      <c r="H93"/>
      <c r="O93"/>
      <c r="P93"/>
      <c r="R93"/>
      <c r="S93"/>
      <c r="T93"/>
      <c r="U93"/>
      <c r="V93"/>
      <c r="W93"/>
      <c r="X93"/>
      <c r="Y93"/>
      <c r="Z93"/>
      <c r="AA93"/>
      <c r="AB93"/>
      <c r="AC93"/>
      <c r="AD93"/>
    </row>
    <row r="94" spans="2:30">
      <c r="B94"/>
      <c r="C94"/>
      <c r="D94"/>
      <c r="E94"/>
      <c r="F94"/>
      <c r="G94"/>
      <c r="H94"/>
      <c r="O94"/>
      <c r="P94"/>
      <c r="R94"/>
      <c r="S94"/>
      <c r="T94"/>
      <c r="U94"/>
      <c r="V94"/>
      <c r="W94"/>
      <c r="X94"/>
      <c r="Y94"/>
      <c r="Z94"/>
      <c r="AA94"/>
      <c r="AB94"/>
      <c r="AC94"/>
      <c r="AD94"/>
    </row>
    <row r="95" spans="2:30">
      <c r="B95"/>
      <c r="C95"/>
      <c r="D95"/>
      <c r="E95"/>
      <c r="F95"/>
      <c r="G95"/>
      <c r="H95"/>
      <c r="O95"/>
      <c r="P95"/>
      <c r="R95"/>
      <c r="S95"/>
      <c r="T95"/>
      <c r="U95"/>
      <c r="V95"/>
      <c r="W95"/>
      <c r="X95"/>
      <c r="Y95"/>
      <c r="Z95"/>
      <c r="AA95"/>
      <c r="AB95"/>
      <c r="AC95"/>
      <c r="AD95"/>
    </row>
    <row r="96" spans="2:30">
      <c r="B96"/>
      <c r="C96"/>
      <c r="D96"/>
      <c r="E96"/>
      <c r="F96"/>
      <c r="G96"/>
      <c r="H96"/>
      <c r="O96"/>
    </row>
    <row r="97" spans="2:15">
      <c r="B97"/>
      <c r="C97"/>
      <c r="D97"/>
      <c r="E97"/>
      <c r="F97"/>
      <c r="G97"/>
      <c r="H97"/>
      <c r="O97"/>
    </row>
    <row r="98" spans="2:15">
      <c r="B98"/>
      <c r="C98"/>
      <c r="D98"/>
      <c r="E98"/>
      <c r="F98"/>
      <c r="G98"/>
      <c r="H98"/>
      <c r="O98"/>
    </row>
  </sheetData>
  <mergeCells count="1">
    <mergeCell ref="D2:I2"/>
  </mergeCells>
  <phoneticPr fontId="139" type="noConversion"/>
  <conditionalFormatting sqref="G36:H36 K36 P16:Q17 K13:O13 L35:P35 O36 P34 P33:Q33 P14:Q14 C33:H34 K39 I39">
    <cfRule type="containsText" dxfId="2498" priority="150" operator="containsText" text="LM">
      <formula>NOT(ISERROR(SEARCH("LM",C13)))</formula>
    </cfRule>
    <cfRule type="containsText" dxfId="2497" priority="151" operator="containsText" text="FM">
      <formula>NOT(ISERROR(SEARCH("FM",C13)))</formula>
    </cfRule>
  </conditionalFormatting>
  <conditionalFormatting sqref="P21:Q23">
    <cfRule type="notContainsBlanks" dxfId="2496" priority="125">
      <formula>LEN(TRIM(P21))&gt;0</formula>
    </cfRule>
  </conditionalFormatting>
  <conditionalFormatting sqref="D35:H35">
    <cfRule type="notContainsBlanks" dxfId="2495" priority="87">
      <formula>LEN(TRIM(D35))&gt;0</formula>
    </cfRule>
  </conditionalFormatting>
  <conditionalFormatting sqref="D42">
    <cfRule type="containsText" dxfId="2494" priority="85" operator="containsText" text="LM">
      <formula>NOT(ISERROR(SEARCH("LM",D42)))</formula>
    </cfRule>
    <cfRule type="containsText" dxfId="2493" priority="86" operator="containsText" text="FM">
      <formula>NOT(ISERROR(SEARCH("FM",D42)))</formula>
    </cfRule>
  </conditionalFormatting>
  <conditionalFormatting sqref="E42">
    <cfRule type="containsText" dxfId="2492" priority="83" operator="containsText" text="LM">
      <formula>NOT(ISERROR(SEARCH("LM",E42)))</formula>
    </cfRule>
    <cfRule type="containsText" dxfId="2491" priority="84" operator="containsText" text="FM">
      <formula>NOT(ISERROR(SEARCH("FM",E42)))</formula>
    </cfRule>
  </conditionalFormatting>
  <conditionalFormatting sqref="A1:A7 A33:A1048576 A9:A15">
    <cfRule type="beginsWith" dxfId="2490" priority="72" operator="beginsWith" text="s">
      <formula>LEFT(A1,LEN("s"))="s"</formula>
    </cfRule>
    <cfRule type="beginsWith" dxfId="2489" priority="73" operator="beginsWith" text="p">
      <formula>LEFT(A1,LEN("p"))="p"</formula>
    </cfRule>
  </conditionalFormatting>
  <conditionalFormatting sqref="D16:H32">
    <cfRule type="containsText" dxfId="2488" priority="66" operator="containsText" text="M">
      <formula>NOT(ISERROR(SEARCH("M",D16)))</formula>
    </cfRule>
    <cfRule type="containsText" dxfId="2487" priority="67" operator="containsText" text="F">
      <formula>NOT(ISERROR(SEARCH("F",D16)))</formula>
    </cfRule>
    <cfRule type="containsText" dxfId="2486" priority="68" operator="containsText" text="A">
      <formula>NOT(ISERROR(SEARCH("A",D16)))</formula>
    </cfRule>
    <cfRule type="containsText" dxfId="2485" priority="69" operator="containsText" text="S">
      <formula>NOT(ISERROR(SEARCH("S",D16)))</formula>
    </cfRule>
    <cfRule type="containsText" dxfId="2484" priority="70" operator="containsText" text="G">
      <formula>NOT(ISERROR(SEARCH("G",D16)))</formula>
    </cfRule>
    <cfRule type="containsText" dxfId="2483" priority="71" operator="containsText" text="x">
      <formula>NOT(ISERROR(SEARCH("x",D16)))</formula>
    </cfRule>
  </conditionalFormatting>
  <conditionalFormatting sqref="F36">
    <cfRule type="containsText" dxfId="2482" priority="62" operator="containsText" text="LM">
      <formula>NOT(ISERROR(SEARCH("LM",F36)))</formula>
    </cfRule>
    <cfRule type="containsText" dxfId="2481" priority="63" operator="containsText" text="FM">
      <formula>NOT(ISERROR(SEARCH("FM",F36)))</formula>
    </cfRule>
  </conditionalFormatting>
  <conditionalFormatting sqref="E38 E40:E41">
    <cfRule type="containsText" dxfId="2480" priority="56" operator="containsText" text="M">
      <formula>NOT(ISERROR(SEARCH("M",E38)))</formula>
    </cfRule>
    <cfRule type="containsText" dxfId="2479" priority="57" operator="containsText" text="F">
      <formula>NOT(ISERROR(SEARCH("F",E38)))</formula>
    </cfRule>
    <cfRule type="containsText" dxfId="2478" priority="58" operator="containsText" text="A">
      <formula>NOT(ISERROR(SEARCH("A",E38)))</formula>
    </cfRule>
    <cfRule type="containsText" dxfId="2477" priority="59" operator="containsText" text="S">
      <formula>NOT(ISERROR(SEARCH("S",E38)))</formula>
    </cfRule>
    <cfRule type="containsText" dxfId="2476" priority="60" operator="containsText" text="G">
      <formula>NOT(ISERROR(SEARCH("G",E38)))</formula>
    </cfRule>
    <cfRule type="containsText" dxfId="2475" priority="61" operator="containsText" text="x">
      <formula>NOT(ISERROR(SEARCH("x",E38)))</formula>
    </cfRule>
  </conditionalFormatting>
  <conditionalFormatting sqref="E37">
    <cfRule type="containsText" dxfId="2474" priority="50" operator="containsText" text="M">
      <formula>NOT(ISERROR(SEARCH("M",E37)))</formula>
    </cfRule>
    <cfRule type="containsText" dxfId="2473" priority="51" operator="containsText" text="F">
      <formula>NOT(ISERROR(SEARCH("F",E37)))</formula>
    </cfRule>
    <cfRule type="containsText" dxfId="2472" priority="52" operator="containsText" text="A">
      <formula>NOT(ISERROR(SEARCH("A",E37)))</formula>
    </cfRule>
    <cfRule type="containsText" dxfId="2471" priority="53" operator="containsText" text="S">
      <formula>NOT(ISERROR(SEARCH("S",E37)))</formula>
    </cfRule>
    <cfRule type="containsText" dxfId="2470" priority="54" operator="containsText" text="G">
      <formula>NOT(ISERROR(SEARCH("G",E37)))</formula>
    </cfRule>
    <cfRule type="containsText" dxfId="2469" priority="55" operator="containsText" text="x">
      <formula>NOT(ISERROR(SEARCH("x",E37)))</formula>
    </cfRule>
  </conditionalFormatting>
  <conditionalFormatting sqref="C13:H13">
    <cfRule type="notContainsBlanks" dxfId="2468" priority="38">
      <formula>LEN(TRIM(C13))&gt;0</formula>
    </cfRule>
  </conditionalFormatting>
  <conditionalFormatting sqref="O16:O32 C14:H14">
    <cfRule type="beginsWith" dxfId="2467" priority="26" operator="beginsWith" text="F">
      <formula>LEFT(C14,LEN("F"))="F"</formula>
    </cfRule>
    <cfRule type="beginsWith" dxfId="2466" priority="27" operator="beginsWith" text="A">
      <formula>LEFT(C14,LEN("A"))="A"</formula>
    </cfRule>
    <cfRule type="beginsWith" dxfId="2465" priority="28" operator="beginsWith" text="S">
      <formula>LEFT(C14,LEN("S"))="S"</formula>
    </cfRule>
    <cfRule type="beginsWith" dxfId="2464" priority="29" operator="beginsWith" text="G">
      <formula>LEFT(C14,LEN("G"))="G"</formula>
    </cfRule>
  </conditionalFormatting>
  <conditionalFormatting sqref="M16:M32">
    <cfRule type="notContainsBlanks" dxfId="2463" priority="23">
      <formula>LEN(TRIM(M16))&gt;0</formula>
    </cfRule>
  </conditionalFormatting>
  <conditionalFormatting sqref="N16:N32">
    <cfRule type="notContainsBlanks" dxfId="2462" priority="22">
      <formula>LEN(TRIM(N16))&gt;0</formula>
    </cfRule>
  </conditionalFormatting>
  <conditionalFormatting sqref="A16:A32">
    <cfRule type="beginsWith" dxfId="2461" priority="16" operator="beginsWith" text="s">
      <formula>LEFT(A16,LEN("s"))="s"</formula>
    </cfRule>
    <cfRule type="beginsWith" dxfId="2460" priority="17" operator="beginsWith" text="p">
      <formula>LEFT(A16,LEN("p"))="p"</formula>
    </cfRule>
  </conditionalFormatting>
  <conditionalFormatting sqref="A16:A32">
    <cfRule type="beginsWith" dxfId="2459" priority="15" operator="beginsWith" text="k">
      <formula>LEFT(A16,LEN("k"))="k"</formula>
    </cfRule>
  </conditionalFormatting>
  <conditionalFormatting sqref="C16:C24 C26:C32">
    <cfRule type="containsText" dxfId="2458" priority="9" operator="containsText" text="M">
      <formula>NOT(ISERROR(SEARCH("M",C16)))</formula>
    </cfRule>
    <cfRule type="containsText" dxfId="2457" priority="10" operator="containsText" text="F">
      <formula>NOT(ISERROR(SEARCH("F",C16)))</formula>
    </cfRule>
    <cfRule type="containsText" dxfId="2456" priority="11" operator="containsText" text="A">
      <formula>NOT(ISERROR(SEARCH("A",C16)))</formula>
    </cfRule>
    <cfRule type="containsText" dxfId="2455" priority="12" operator="containsText" text="S">
      <formula>NOT(ISERROR(SEARCH("S",C16)))</formula>
    </cfRule>
    <cfRule type="containsText" dxfId="2454" priority="13" operator="containsText" text="G">
      <formula>NOT(ISERROR(SEARCH("G",C16)))</formula>
    </cfRule>
    <cfRule type="containsText" dxfId="2453" priority="14" operator="containsText" text="x">
      <formula>NOT(ISERROR(SEARCH("x",C16)))</formula>
    </cfRule>
  </conditionalFormatting>
  <conditionalFormatting sqref="C25">
    <cfRule type="containsText" dxfId="2452" priority="3" operator="containsText" text="M">
      <formula>NOT(ISERROR(SEARCH("M",C25)))</formula>
    </cfRule>
    <cfRule type="containsText" dxfId="2451" priority="4" operator="containsText" text="F">
      <formula>NOT(ISERROR(SEARCH("F",C25)))</formula>
    </cfRule>
    <cfRule type="containsText" dxfId="2450" priority="5" operator="containsText" text="A">
      <formula>NOT(ISERROR(SEARCH("A",C25)))</formula>
    </cfRule>
    <cfRule type="containsText" dxfId="2449" priority="6" operator="containsText" text="S">
      <formula>NOT(ISERROR(SEARCH("S",C25)))</formula>
    </cfRule>
    <cfRule type="containsText" dxfId="2448" priority="7" operator="containsText" text="G">
      <formula>NOT(ISERROR(SEARCH("G",C25)))</formula>
    </cfRule>
    <cfRule type="containsText" dxfId="2447" priority="8" operator="containsText" text="x">
      <formula>NOT(ISERROR(SEARCH("x",C25)))</formula>
    </cfRule>
  </conditionalFormatting>
  <conditionalFormatting sqref="A8">
    <cfRule type="beginsWith" dxfId="2446" priority="1" operator="beginsWith" text="s">
      <formula>LEFT(A8,LEN("s"))="s"</formula>
    </cfRule>
    <cfRule type="beginsWith" dxfId="2445" priority="2" operator="beginsWith" text="p">
      <formula>LEFT(A8,LEN("p"))="p"</formula>
    </cfRule>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H119"/>
  <sheetViews>
    <sheetView zoomScale="90" zoomScaleNormal="90" workbookViewId="0">
      <pane xSplit="2" ySplit="7" topLeftCell="C10" activePane="bottomRight" state="frozen"/>
      <selection pane="topRight" activeCell="E1" sqref="E1"/>
      <selection pane="bottomLeft" activeCell="A8" sqref="A8"/>
      <selection pane="bottomRight" activeCell="G8" sqref="G8"/>
    </sheetView>
  </sheetViews>
  <sheetFormatPr defaultColWidth="8.6640625" defaultRowHeight="14.4"/>
  <cols>
    <col min="1" max="1" width="2.6640625" style="20" customWidth="1"/>
    <col min="2" max="2" width="44.44140625" style="60" customWidth="1"/>
    <col min="3" max="9" width="15.6640625" style="60" customWidth="1"/>
    <col min="10" max="11" width="11.33203125" bestFit="1" customWidth="1"/>
    <col min="12" max="13" width="7.88671875" style="60" customWidth="1"/>
    <col min="14" max="15" width="7.6640625" style="60" customWidth="1"/>
    <col min="16" max="16" width="40.33203125" style="60" customWidth="1"/>
    <col min="17" max="17" width="89.6640625" style="60" customWidth="1"/>
    <col min="18" max="18" width="67.109375" style="286" customWidth="1"/>
    <col min="19" max="19" width="92.44140625" style="60" customWidth="1"/>
    <col min="20" max="20" width="87.88671875" style="60" customWidth="1"/>
    <col min="21" max="22" width="15.6640625" style="60" customWidth="1"/>
    <col min="23" max="16384" width="8.6640625" style="60"/>
  </cols>
  <sheetData>
    <row r="1" spans="1:32" ht="18">
      <c r="B1" s="48" t="s">
        <v>2148</v>
      </c>
      <c r="C1" s="49"/>
      <c r="D1" s="50"/>
      <c r="E1" s="51"/>
      <c r="F1" s="51"/>
      <c r="G1" s="51"/>
      <c r="H1" s="51"/>
      <c r="I1" s="51"/>
      <c r="J1" s="278"/>
      <c r="K1" s="278"/>
      <c r="L1" s="102"/>
      <c r="M1" s="102"/>
      <c r="N1" s="51"/>
      <c r="O1" s="51"/>
      <c r="P1" s="102"/>
      <c r="Q1" s="51"/>
      <c r="R1" s="51"/>
      <c r="S1" s="51"/>
      <c r="T1" s="87"/>
    </row>
    <row r="2" spans="1:32" ht="43.2" customHeight="1">
      <c r="B2" s="53" t="s">
        <v>266</v>
      </c>
      <c r="E2" s="1270" t="s">
        <v>2392</v>
      </c>
      <c r="F2" s="1270"/>
      <c r="G2" s="1270"/>
      <c r="H2" s="1270"/>
      <c r="I2" s="1270"/>
      <c r="J2" s="1270"/>
      <c r="K2" s="1270"/>
      <c r="L2" s="53"/>
      <c r="M2" s="53"/>
      <c r="N2" s="51"/>
      <c r="O2" s="51"/>
      <c r="P2" s="53"/>
      <c r="Q2" s="51"/>
      <c r="R2" s="51"/>
      <c r="S2" s="51"/>
      <c r="T2" s="53"/>
    </row>
    <row r="3" spans="1:32">
      <c r="B3" s="50" t="s">
        <v>267</v>
      </c>
      <c r="D3" s="50"/>
      <c r="E3" s="50" t="s">
        <v>2393</v>
      </c>
      <c r="F3" s="51"/>
      <c r="G3" s="51"/>
      <c r="H3" s="51"/>
      <c r="I3" s="51"/>
      <c r="J3" s="225"/>
      <c r="K3" s="225"/>
      <c r="L3" s="36"/>
      <c r="M3" s="36"/>
      <c r="N3" s="51"/>
      <c r="O3" s="51"/>
      <c r="P3" s="36"/>
      <c r="Q3" s="51"/>
      <c r="R3" s="51"/>
      <c r="S3" s="51"/>
      <c r="T3" s="36"/>
    </row>
    <row r="4" spans="1:32">
      <c r="B4" s="54"/>
      <c r="C4" s="55" t="s">
        <v>31</v>
      </c>
      <c r="D4" s="88"/>
      <c r="E4" s="56" t="s">
        <v>38</v>
      </c>
      <c r="F4" s="57"/>
      <c r="G4" s="56"/>
      <c r="H4" s="59" t="s">
        <v>40</v>
      </c>
      <c r="I4" s="89"/>
      <c r="J4" s="50"/>
      <c r="K4" s="50"/>
      <c r="L4" s="53"/>
      <c r="M4" s="53"/>
      <c r="N4" s="53"/>
      <c r="O4" s="53"/>
      <c r="P4" s="53"/>
      <c r="Q4" s="53"/>
      <c r="R4" s="50"/>
      <c r="S4" s="50"/>
      <c r="T4" s="50"/>
      <c r="U4" s="50"/>
      <c r="V4" s="53"/>
    </row>
    <row r="5" spans="1:32">
      <c r="B5" s="61"/>
      <c r="C5" s="62" t="s">
        <v>270</v>
      </c>
      <c r="D5" s="88"/>
      <c r="E5" s="63" t="s">
        <v>271</v>
      </c>
      <c r="F5" s="57"/>
      <c r="G5" s="63"/>
      <c r="H5" s="59" t="s">
        <v>272</v>
      </c>
      <c r="I5" s="89"/>
      <c r="J5" s="50"/>
      <c r="K5" s="50"/>
      <c r="L5" s="53"/>
      <c r="M5" s="53"/>
      <c r="N5" s="53"/>
      <c r="O5" s="53"/>
      <c r="P5" s="53"/>
      <c r="Q5" s="53"/>
      <c r="R5" s="51"/>
      <c r="S5" s="50"/>
      <c r="T5" s="61"/>
      <c r="U5" s="50"/>
      <c r="V5" s="53"/>
      <c r="W5" s="61"/>
    </row>
    <row r="6" spans="1:32">
      <c r="A6" s="38"/>
      <c r="B6" s="65"/>
      <c r="C6" s="1" t="s">
        <v>107</v>
      </c>
      <c r="D6" s="1" t="s">
        <v>108</v>
      </c>
      <c r="E6" s="33" t="s">
        <v>109</v>
      </c>
      <c r="F6" s="33" t="s">
        <v>110</v>
      </c>
      <c r="G6" s="33" t="s">
        <v>111</v>
      </c>
      <c r="H6" s="34" t="s">
        <v>112</v>
      </c>
      <c r="I6" s="35" t="s">
        <v>113</v>
      </c>
      <c r="J6" s="225"/>
      <c r="K6" s="225"/>
      <c r="L6" s="36"/>
      <c r="M6" s="36"/>
      <c r="N6" s="36"/>
      <c r="O6" s="36"/>
      <c r="P6" s="36"/>
      <c r="Q6" s="36"/>
      <c r="R6" s="51"/>
      <c r="S6" s="51"/>
      <c r="T6" s="50"/>
    </row>
    <row r="7" spans="1:32" ht="150.6" customHeight="1">
      <c r="A7" s="38"/>
      <c r="B7" s="67" t="s">
        <v>351</v>
      </c>
      <c r="C7" s="40" t="s">
        <v>2399</v>
      </c>
      <c r="D7" s="40" t="s">
        <v>2400</v>
      </c>
      <c r="E7" s="40" t="s">
        <v>2398</v>
      </c>
      <c r="F7" s="40" t="s">
        <v>2397</v>
      </c>
      <c r="G7" s="40" t="s">
        <v>2396</v>
      </c>
      <c r="H7" s="40" t="s">
        <v>2395</v>
      </c>
      <c r="I7" s="40" t="s">
        <v>2394</v>
      </c>
      <c r="J7" s="225"/>
      <c r="K7" s="225"/>
      <c r="L7" s="36"/>
      <c r="M7" s="36"/>
      <c r="N7" s="36"/>
      <c r="O7" s="36"/>
      <c r="P7" s="36"/>
      <c r="Q7" s="36"/>
      <c r="R7" s="36"/>
      <c r="S7" s="36"/>
      <c r="T7" s="36"/>
    </row>
    <row r="8" spans="1:32" s="61" customFormat="1" ht="59.4" customHeight="1">
      <c r="A8" s="38"/>
      <c r="B8" s="78" t="s">
        <v>2377</v>
      </c>
      <c r="C8" s="41"/>
      <c r="D8" s="41"/>
      <c r="E8" s="41"/>
      <c r="F8" s="41"/>
      <c r="G8" s="41"/>
      <c r="H8" s="41"/>
      <c r="I8" s="1159"/>
      <c r="J8" s="42"/>
      <c r="K8" s="42"/>
      <c r="L8" s="42"/>
      <c r="M8" s="42"/>
      <c r="N8" s="42"/>
      <c r="O8" s="225"/>
      <c r="P8" s="225"/>
      <c r="Q8" s="105"/>
      <c r="R8" s="36"/>
      <c r="S8" s="403"/>
      <c r="T8" s="403"/>
      <c r="U8" s="36"/>
      <c r="V8" s="36"/>
    </row>
    <row r="9" spans="1:32" ht="107.4" customHeight="1">
      <c r="A9" s="38"/>
      <c r="B9" s="65" t="s">
        <v>2064</v>
      </c>
      <c r="C9" s="90" t="s">
        <v>373</v>
      </c>
      <c r="D9" s="90" t="s">
        <v>374</v>
      </c>
      <c r="E9" s="90" t="s">
        <v>375</v>
      </c>
      <c r="F9" s="90" t="s">
        <v>376</v>
      </c>
      <c r="G9" s="90" t="s">
        <v>377</v>
      </c>
      <c r="H9" s="90" t="s">
        <v>378</v>
      </c>
      <c r="I9" s="1191" t="s">
        <v>2065</v>
      </c>
      <c r="J9" s="228"/>
      <c r="K9" s="228"/>
      <c r="L9" s="42"/>
      <c r="M9" s="42"/>
      <c r="N9" s="294"/>
      <c r="O9" s="294"/>
      <c r="P9" s="42"/>
      <c r="Q9" s="294"/>
      <c r="R9" s="36"/>
      <c r="S9" s="36"/>
      <c r="T9" s="36"/>
    </row>
    <row r="10" spans="1:32" ht="144" customHeight="1">
      <c r="A10" s="38"/>
      <c r="B10" s="65" t="s">
        <v>2066</v>
      </c>
      <c r="C10" s="68" t="s">
        <v>379</v>
      </c>
      <c r="D10" s="68" t="s">
        <v>380</v>
      </c>
      <c r="E10" s="68" t="s">
        <v>381</v>
      </c>
      <c r="F10" s="68" t="s">
        <v>382</v>
      </c>
      <c r="G10" s="68" t="s">
        <v>383</v>
      </c>
      <c r="H10" s="68" t="s">
        <v>384</v>
      </c>
      <c r="I10" s="1181" t="s">
        <v>2067</v>
      </c>
      <c r="J10" s="226"/>
      <c r="K10" s="226"/>
      <c r="L10" s="70"/>
      <c r="M10" s="70"/>
      <c r="N10" s="70"/>
      <c r="O10" s="70"/>
      <c r="P10" s="70"/>
      <c r="Q10" s="70"/>
      <c r="R10" s="36"/>
      <c r="S10" s="36"/>
      <c r="T10" s="36"/>
    </row>
    <row r="11" spans="1:32" ht="162" customHeight="1">
      <c r="A11" s="38"/>
      <c r="B11" s="65" t="s">
        <v>2154</v>
      </c>
      <c r="C11" s="1190"/>
      <c r="D11" s="1190"/>
      <c r="E11" s="92" t="s">
        <v>2153</v>
      </c>
      <c r="F11" s="92" t="s">
        <v>2155</v>
      </c>
      <c r="G11" s="92" t="s">
        <v>1293</v>
      </c>
      <c r="H11" s="92" t="s">
        <v>1294</v>
      </c>
      <c r="I11" s="92" t="s">
        <v>2156</v>
      </c>
      <c r="J11" s="281"/>
      <c r="K11" s="281"/>
      <c r="L11" s="91"/>
      <c r="M11" s="91"/>
      <c r="N11" s="43"/>
      <c r="O11" s="43"/>
      <c r="P11" s="91"/>
      <c r="Q11" s="43"/>
      <c r="R11" s="60"/>
    </row>
    <row r="12" spans="1:32" s="52" customFormat="1" ht="55.2" hidden="1">
      <c r="A12" s="38"/>
      <c r="B12" s="86" t="s">
        <v>43</v>
      </c>
      <c r="C12" s="93"/>
      <c r="D12" s="93"/>
      <c r="E12" s="93" t="s">
        <v>385</v>
      </c>
      <c r="F12" s="93" t="s">
        <v>386</v>
      </c>
      <c r="G12" s="93" t="s">
        <v>387</v>
      </c>
      <c r="H12" s="93" t="s">
        <v>388</v>
      </c>
      <c r="I12" s="93" t="s">
        <v>389</v>
      </c>
      <c r="J12" s="279"/>
      <c r="K12" s="279"/>
      <c r="L12" s="275"/>
      <c r="M12" s="275"/>
      <c r="N12" s="295"/>
      <c r="O12" s="295"/>
      <c r="P12" s="275"/>
      <c r="Q12" s="295"/>
    </row>
    <row r="13" spans="1:32" ht="24">
      <c r="B13" s="274" t="s">
        <v>2075</v>
      </c>
      <c r="C13" s="486"/>
      <c r="D13" s="486"/>
      <c r="E13" s="486"/>
      <c r="F13" s="486"/>
      <c r="G13" s="486"/>
      <c r="H13" s="486" t="s">
        <v>1693</v>
      </c>
      <c r="I13" s="486" t="s">
        <v>1694</v>
      </c>
      <c r="L13" s="235"/>
      <c r="M13" s="235"/>
      <c r="N13" s="235"/>
      <c r="O13" s="235"/>
      <c r="P13" s="296"/>
      <c r="Q13" s="296"/>
      <c r="R13" s="290"/>
      <c r="S13" s="267"/>
      <c r="T13"/>
      <c r="U13"/>
      <c r="V13"/>
      <c r="W13"/>
      <c r="X13"/>
      <c r="Y13"/>
      <c r="Z13"/>
      <c r="AA13"/>
      <c r="AB13"/>
      <c r="AC13"/>
      <c r="AD13"/>
      <c r="AE13"/>
      <c r="AF13"/>
    </row>
    <row r="14" spans="1:32">
      <c r="B14" s="301" t="s">
        <v>2076</v>
      </c>
      <c r="C14" s="704"/>
      <c r="D14" s="704"/>
      <c r="E14" s="704"/>
      <c r="F14" s="704"/>
      <c r="G14" s="704"/>
      <c r="H14" s="704"/>
      <c r="I14" s="797"/>
      <c r="L14" s="284"/>
      <c r="M14" s="284"/>
      <c r="N14" s="285"/>
      <c r="O14" s="285"/>
      <c r="P14" s="296"/>
      <c r="Q14" s="296"/>
      <c r="R14" s="287"/>
      <c r="S14" s="296"/>
      <c r="T14"/>
      <c r="U14"/>
      <c r="V14"/>
      <c r="W14"/>
      <c r="X14"/>
      <c r="Y14"/>
      <c r="Z14"/>
      <c r="AA14"/>
      <c r="AB14"/>
      <c r="AC14"/>
      <c r="AD14"/>
      <c r="AE14"/>
      <c r="AF14"/>
    </row>
    <row r="15" spans="1:32" s="224" customFormat="1" ht="31.2" customHeight="1">
      <c r="B15" s="224" t="s">
        <v>264</v>
      </c>
      <c r="C15" s="2" t="s">
        <v>107</v>
      </c>
      <c r="D15" s="2" t="s">
        <v>108</v>
      </c>
      <c r="E15" s="2" t="s">
        <v>109</v>
      </c>
      <c r="F15" s="2" t="s">
        <v>110</v>
      </c>
      <c r="G15" s="2" t="s">
        <v>111</v>
      </c>
      <c r="H15" s="2" t="s">
        <v>112</v>
      </c>
      <c r="I15" s="2" t="s">
        <v>113</v>
      </c>
      <c r="J15" s="309" t="s">
        <v>1217</v>
      </c>
      <c r="K15" s="309" t="s">
        <v>1218</v>
      </c>
      <c r="L15" s="309" t="s">
        <v>1219</v>
      </c>
      <c r="M15" s="309" t="s">
        <v>1220</v>
      </c>
      <c r="N15" s="427" t="s">
        <v>1671</v>
      </c>
      <c r="O15" s="427" t="s">
        <v>1674</v>
      </c>
      <c r="P15" s="283" t="s">
        <v>1252</v>
      </c>
      <c r="Q15" s="372" t="s">
        <v>2069</v>
      </c>
    </row>
    <row r="16" spans="1:32">
      <c r="A16" s="959" t="s">
        <v>1886</v>
      </c>
      <c r="B16" s="267" t="s">
        <v>1102</v>
      </c>
      <c r="C16" s="960" t="s">
        <v>1231</v>
      </c>
      <c r="D16" s="960" t="s">
        <v>1231</v>
      </c>
      <c r="E16" s="1064" t="s">
        <v>1231</v>
      </c>
      <c r="F16" s="1064" t="s">
        <v>1231</v>
      </c>
      <c r="G16" s="960" t="s">
        <v>1231</v>
      </c>
      <c r="H16" s="1064" t="s">
        <v>1231</v>
      </c>
      <c r="I16" s="483"/>
      <c r="J16" s="670"/>
      <c r="K16" s="670"/>
      <c r="L16" s="671"/>
      <c r="M16" s="671"/>
      <c r="N16" s="710"/>
      <c r="O16" s="423"/>
      <c r="P16" s="1065"/>
      <c r="Q16" s="373" t="s">
        <v>2070</v>
      </c>
      <c r="R16"/>
      <c r="S16"/>
      <c r="T16"/>
      <c r="U16"/>
      <c r="V16"/>
      <c r="W16"/>
      <c r="X16"/>
      <c r="Y16"/>
      <c r="Z16"/>
      <c r="AA16"/>
      <c r="AB16"/>
      <c r="AC16"/>
      <c r="AD16"/>
    </row>
    <row r="17" spans="1:30">
      <c r="A17" s="959" t="s">
        <v>1886</v>
      </c>
      <c r="B17" s="267" t="s">
        <v>2007</v>
      </c>
      <c r="C17" s="965" t="s">
        <v>1231</v>
      </c>
      <c r="D17" s="297" t="s">
        <v>1231</v>
      </c>
      <c r="E17" s="297"/>
      <c r="F17" s="297"/>
      <c r="G17" s="297"/>
      <c r="H17" s="297"/>
      <c r="I17" s="297" t="s">
        <v>1231</v>
      </c>
      <c r="J17" s="983">
        <v>45193</v>
      </c>
      <c r="K17" s="984" t="s">
        <v>32</v>
      </c>
      <c r="L17" s="673">
        <v>0</v>
      </c>
      <c r="M17" s="673">
        <v>4</v>
      </c>
      <c r="N17" s="800" t="s">
        <v>14</v>
      </c>
      <c r="O17" s="961"/>
      <c r="P17" s="779"/>
      <c r="Q17" s="373"/>
      <c r="R17"/>
      <c r="S17"/>
      <c r="T17"/>
      <c r="U17"/>
      <c r="V17"/>
      <c r="W17"/>
      <c r="X17"/>
      <c r="Y17"/>
      <c r="Z17"/>
      <c r="AA17"/>
      <c r="AB17"/>
      <c r="AC17"/>
      <c r="AD17"/>
    </row>
    <row r="18" spans="1:30">
      <c r="A18" s="884" t="s">
        <v>1372</v>
      </c>
      <c r="B18" s="267" t="s">
        <v>1824</v>
      </c>
      <c r="C18" s="698" t="s">
        <v>1231</v>
      </c>
      <c r="D18" s="615"/>
      <c r="E18" s="297" t="s">
        <v>1231</v>
      </c>
      <c r="F18" s="615"/>
      <c r="G18" s="615"/>
      <c r="H18" s="615"/>
      <c r="I18" s="615"/>
      <c r="J18" s="991">
        <f>PI!M21</f>
        <v>0</v>
      </c>
      <c r="K18" s="991">
        <f>PI!N21</f>
        <v>0</v>
      </c>
      <c r="L18" s="985">
        <f>PI!O21</f>
        <v>0</v>
      </c>
      <c r="M18" s="985">
        <f>PI!P21</f>
        <v>0</v>
      </c>
      <c r="N18" s="800" t="s">
        <v>14</v>
      </c>
      <c r="O18" s="800"/>
      <c r="P18" s="804"/>
      <c r="Q18" s="373"/>
      <c r="R18" s="267"/>
      <c r="S18"/>
      <c r="T18"/>
      <c r="U18"/>
      <c r="V18"/>
      <c r="W18"/>
      <c r="X18"/>
      <c r="Y18"/>
      <c r="Z18"/>
      <c r="AA18"/>
      <c r="AB18"/>
      <c r="AC18"/>
      <c r="AD18"/>
    </row>
    <row r="19" spans="1:30">
      <c r="A19" s="884" t="s">
        <v>1372</v>
      </c>
      <c r="B19" s="267" t="s">
        <v>1565</v>
      </c>
      <c r="C19" s="698" t="s">
        <v>1231</v>
      </c>
      <c r="D19" s="483"/>
      <c r="E19" s="483"/>
      <c r="F19" s="483"/>
      <c r="G19" s="483"/>
      <c r="H19" s="483"/>
      <c r="I19" s="698" t="s">
        <v>1231</v>
      </c>
      <c r="J19" s="991">
        <f>PI!M22</f>
        <v>0</v>
      </c>
      <c r="K19" s="991">
        <f>PI!N22</f>
        <v>0</v>
      </c>
      <c r="L19" s="985">
        <f>PI!O22</f>
        <v>0</v>
      </c>
      <c r="M19" s="985">
        <f>PI!P22</f>
        <v>0</v>
      </c>
      <c r="N19" s="710" t="s">
        <v>14</v>
      </c>
      <c r="O19" s="710"/>
      <c r="P19" s="731"/>
      <c r="Q19" s="373"/>
      <c r="R19"/>
      <c r="S19"/>
      <c r="T19"/>
      <c r="U19"/>
      <c r="V19"/>
      <c r="W19"/>
      <c r="X19"/>
      <c r="Y19"/>
      <c r="Z19"/>
      <c r="AA19"/>
      <c r="AB19"/>
      <c r="AC19"/>
      <c r="AD19"/>
    </row>
    <row r="20" spans="1:30">
      <c r="A20" s="884" t="s">
        <v>1372</v>
      </c>
      <c r="B20" s="267" t="s">
        <v>1511</v>
      </c>
      <c r="C20" s="826" t="s">
        <v>1231</v>
      </c>
      <c r="D20" s="615"/>
      <c r="E20" s="615"/>
      <c r="F20" s="615"/>
      <c r="G20" s="615"/>
      <c r="H20" s="615"/>
      <c r="I20" s="826" t="s">
        <v>1231</v>
      </c>
      <c r="J20" s="991">
        <f>PI!M23</f>
        <v>0</v>
      </c>
      <c r="K20" s="991">
        <f>PI!N23</f>
        <v>0</v>
      </c>
      <c r="L20" s="985">
        <f>PI!O23</f>
        <v>0</v>
      </c>
      <c r="M20" s="985">
        <f>PI!P23</f>
        <v>0</v>
      </c>
      <c r="N20" s="800" t="s">
        <v>14</v>
      </c>
      <c r="O20" s="800"/>
      <c r="P20" s="804"/>
      <c r="Q20" s="373"/>
      <c r="R20"/>
      <c r="S20"/>
      <c r="T20"/>
      <c r="U20"/>
      <c r="V20"/>
      <c r="W20"/>
      <c r="X20"/>
      <c r="Y20"/>
      <c r="Z20"/>
      <c r="AA20"/>
      <c r="AB20"/>
      <c r="AC20"/>
      <c r="AD20"/>
    </row>
    <row r="21" spans="1:30">
      <c r="A21" s="884" t="s">
        <v>1372</v>
      </c>
      <c r="B21" s="267" t="s">
        <v>1456</v>
      </c>
      <c r="C21" s="698" t="s">
        <v>1231</v>
      </c>
      <c r="D21" s="698" t="s">
        <v>1231</v>
      </c>
      <c r="E21" s="1064" t="s">
        <v>1231</v>
      </c>
      <c r="F21" s="483"/>
      <c r="G21" s="698" t="s">
        <v>1231</v>
      </c>
      <c r="H21" s="483"/>
      <c r="I21" s="698"/>
      <c r="J21" s="1009"/>
      <c r="K21" s="793"/>
      <c r="L21" s="1026"/>
      <c r="M21" s="671"/>
      <c r="N21" s="710"/>
      <c r="O21" s="423"/>
      <c r="P21" s="792"/>
      <c r="Q21" s="373" t="s">
        <v>2071</v>
      </c>
      <c r="R21" s="268"/>
      <c r="S21"/>
      <c r="T21"/>
      <c r="U21"/>
      <c r="V21"/>
      <c r="W21"/>
      <c r="X21"/>
      <c r="Y21"/>
      <c r="Z21"/>
      <c r="AA21"/>
      <c r="AB21"/>
      <c r="AC21"/>
      <c r="AD21"/>
    </row>
    <row r="22" spans="1:30">
      <c r="A22" s="702" t="s">
        <v>1372</v>
      </c>
      <c r="B22" s="267" t="s">
        <v>1816</v>
      </c>
      <c r="C22" s="867" t="s">
        <v>1231</v>
      </c>
      <c r="D22" s="867" t="s">
        <v>1231</v>
      </c>
      <c r="E22" s="483"/>
      <c r="F22" s="483"/>
      <c r="G22" s="867" t="s">
        <v>1231</v>
      </c>
      <c r="H22" s="483"/>
      <c r="I22" s="867" t="s">
        <v>1231</v>
      </c>
      <c r="J22" s="1009"/>
      <c r="K22" s="1009"/>
      <c r="L22" s="1026"/>
      <c r="M22" s="671"/>
      <c r="N22" s="710"/>
      <c r="O22" s="423"/>
      <c r="P22" s="792"/>
      <c r="Q22" s="373" t="s">
        <v>1376</v>
      </c>
      <c r="R22" s="268"/>
      <c r="S22"/>
      <c r="T22"/>
      <c r="U22"/>
      <c r="V22"/>
      <c r="W22"/>
      <c r="X22"/>
      <c r="Y22"/>
      <c r="Z22"/>
      <c r="AA22"/>
      <c r="AB22"/>
      <c r="AC22"/>
      <c r="AD22"/>
    </row>
    <row r="23" spans="1:30">
      <c r="A23" s="392" t="s">
        <v>1372</v>
      </c>
      <c r="B23" s="267" t="s">
        <v>1104</v>
      </c>
      <c r="C23" s="1064" t="s">
        <v>1231</v>
      </c>
      <c r="D23" s="1064" t="s">
        <v>1231</v>
      </c>
      <c r="E23" s="483"/>
      <c r="F23" s="1064" t="s">
        <v>1231</v>
      </c>
      <c r="G23" s="1064" t="s">
        <v>1231</v>
      </c>
      <c r="H23" s="1064" t="s">
        <v>1231</v>
      </c>
      <c r="I23" s="1064" t="s">
        <v>1231</v>
      </c>
      <c r="J23" s="670"/>
      <c r="K23" s="872"/>
      <c r="L23" s="671"/>
      <c r="M23" s="671"/>
      <c r="N23" s="710"/>
      <c r="O23" s="423"/>
      <c r="P23" s="1065"/>
      <c r="Q23" s="373" t="s">
        <v>2072</v>
      </c>
      <c r="R23" s="268" t="s">
        <v>1377</v>
      </c>
      <c r="S23"/>
      <c r="T23"/>
      <c r="U23"/>
      <c r="V23"/>
      <c r="W23"/>
      <c r="X23"/>
      <c r="Y23"/>
      <c r="Z23"/>
      <c r="AA23"/>
      <c r="AB23"/>
      <c r="AC23"/>
      <c r="AD23"/>
    </row>
    <row r="24" spans="1:30">
      <c r="A24" s="1084" t="s">
        <v>1372</v>
      </c>
      <c r="B24" s="267" t="s">
        <v>2152</v>
      </c>
      <c r="C24" s="1085"/>
      <c r="D24" s="615"/>
      <c r="E24" s="615"/>
      <c r="F24" s="615"/>
      <c r="G24" s="615"/>
      <c r="H24" s="615"/>
      <c r="I24" s="615"/>
      <c r="J24" s="672"/>
      <c r="K24" s="984"/>
      <c r="L24" s="673"/>
      <c r="M24" s="673"/>
      <c r="N24" s="1086"/>
      <c r="O24" s="1086"/>
      <c r="P24" s="804"/>
      <c r="Q24" s="373"/>
      <c r="R24" s="268"/>
      <c r="S24"/>
      <c r="T24"/>
      <c r="U24"/>
      <c r="V24"/>
      <c r="W24"/>
      <c r="X24"/>
      <c r="Y24"/>
      <c r="Z24"/>
      <c r="AA24"/>
      <c r="AB24"/>
      <c r="AC24"/>
      <c r="AD24"/>
    </row>
    <row r="25" spans="1:30">
      <c r="A25" s="392" t="s">
        <v>1372</v>
      </c>
      <c r="B25" s="267" t="s">
        <v>1457</v>
      </c>
      <c r="C25" s="791" t="s">
        <v>1231</v>
      </c>
      <c r="D25" s="791" t="s">
        <v>1231</v>
      </c>
      <c r="E25" s="791" t="s">
        <v>1231</v>
      </c>
      <c r="F25" s="483"/>
      <c r="G25" s="791" t="s">
        <v>1231</v>
      </c>
      <c r="H25" s="483"/>
      <c r="I25" s="791"/>
      <c r="J25" s="991">
        <f>PI!M24</f>
        <v>0</v>
      </c>
      <c r="K25" s="991">
        <f>PI!N24</f>
        <v>0</v>
      </c>
      <c r="L25" s="985">
        <f>PI!O24</f>
        <v>0</v>
      </c>
      <c r="M25" s="985">
        <f>PI!P24</f>
        <v>0</v>
      </c>
      <c r="N25" s="710" t="s">
        <v>14</v>
      </c>
      <c r="O25" s="423"/>
      <c r="P25" s="792"/>
      <c r="Q25" s="373"/>
      <c r="R25" s="268"/>
      <c r="S25"/>
      <c r="T25"/>
      <c r="U25"/>
      <c r="V25"/>
      <c r="W25"/>
      <c r="X25"/>
      <c r="Y25"/>
      <c r="Z25"/>
      <c r="AA25"/>
      <c r="AB25"/>
      <c r="AC25"/>
      <c r="AD25"/>
    </row>
    <row r="26" spans="1:30">
      <c r="A26" s="702" t="s">
        <v>1372</v>
      </c>
      <c r="B26" s="1105" t="s">
        <v>1675</v>
      </c>
      <c r="C26" s="483" t="s">
        <v>1231</v>
      </c>
      <c r="D26" s="483" t="s">
        <v>1231</v>
      </c>
      <c r="E26" s="483"/>
      <c r="F26" s="483"/>
      <c r="G26" s="483" t="s">
        <v>1231</v>
      </c>
      <c r="H26" s="483"/>
      <c r="I26" s="483" t="s">
        <v>1231</v>
      </c>
      <c r="J26" s="991">
        <f>PI!M25</f>
        <v>0</v>
      </c>
      <c r="K26" s="991">
        <f>PI!N25</f>
        <v>0</v>
      </c>
      <c r="L26" s="985">
        <f>PI!O25</f>
        <v>0</v>
      </c>
      <c r="M26" s="985">
        <f>PI!P25</f>
        <v>0</v>
      </c>
      <c r="N26" s="710" t="s">
        <v>14</v>
      </c>
      <c r="O26" s="423"/>
      <c r="P26" s="731"/>
      <c r="Q26" s="374" t="s">
        <v>2073</v>
      </c>
      <c r="R26" s="268"/>
      <c r="S26"/>
      <c r="T26"/>
      <c r="U26"/>
      <c r="V26"/>
      <c r="W26"/>
      <c r="X26"/>
      <c r="Y26"/>
      <c r="Z26"/>
      <c r="AA26"/>
      <c r="AB26"/>
      <c r="AC26"/>
      <c r="AD26"/>
    </row>
    <row r="27" spans="1:30">
      <c r="A27" s="392" t="s">
        <v>1372</v>
      </c>
      <c r="B27" s="267" t="s">
        <v>1103</v>
      </c>
      <c r="C27" s="960" t="s">
        <v>1231</v>
      </c>
      <c r="D27" s="960" t="s">
        <v>1231</v>
      </c>
      <c r="E27" s="791"/>
      <c r="F27" s="960" t="s">
        <v>1231</v>
      </c>
      <c r="G27" s="960" t="s">
        <v>1231</v>
      </c>
      <c r="H27" s="483"/>
      <c r="I27" s="960" t="s">
        <v>1231</v>
      </c>
      <c r="J27" s="991">
        <v>45180</v>
      </c>
      <c r="K27" s="1010" t="s">
        <v>32</v>
      </c>
      <c r="L27" s="985">
        <v>0</v>
      </c>
      <c r="M27" s="985">
        <v>11</v>
      </c>
      <c r="N27" s="710" t="s">
        <v>14</v>
      </c>
      <c r="O27" s="423"/>
      <c r="P27" s="964"/>
      <c r="Q27" s="794" t="s">
        <v>2074</v>
      </c>
      <c r="R27" s="268" t="s">
        <v>1378</v>
      </c>
      <c r="S27"/>
      <c r="T27"/>
      <c r="U27"/>
      <c r="V27"/>
      <c r="W27"/>
      <c r="X27"/>
      <c r="Y27"/>
      <c r="Z27"/>
      <c r="AA27"/>
      <c r="AB27"/>
      <c r="AC27"/>
      <c r="AD27"/>
    </row>
    <row r="28" spans="1:30">
      <c r="A28" s="392" t="s">
        <v>1372</v>
      </c>
      <c r="B28" s="1072" t="s">
        <v>1105</v>
      </c>
      <c r="C28" s="791"/>
      <c r="D28" s="791" t="s">
        <v>1231</v>
      </c>
      <c r="E28" s="1064" t="s">
        <v>1231</v>
      </c>
      <c r="F28" s="612"/>
      <c r="G28" s="1064" t="s">
        <v>1231</v>
      </c>
      <c r="H28" s="1064" t="s">
        <v>1231</v>
      </c>
      <c r="I28" s="483"/>
      <c r="J28" s="672"/>
      <c r="K28" s="984"/>
      <c r="L28" s="985"/>
      <c r="M28" s="985"/>
      <c r="N28" s="710"/>
      <c r="O28" s="423"/>
      <c r="P28" s="1070"/>
      <c r="Q28" s="373" t="s">
        <v>1509</v>
      </c>
      <c r="R28"/>
      <c r="S28"/>
      <c r="T28"/>
      <c r="U28"/>
      <c r="V28"/>
      <c r="W28"/>
      <c r="X28"/>
      <c r="Y28"/>
      <c r="Z28"/>
      <c r="AA28"/>
      <c r="AB28"/>
      <c r="AC28"/>
      <c r="AD28"/>
    </row>
    <row r="29" spans="1:30">
      <c r="A29" s="702" t="s">
        <v>1372</v>
      </c>
      <c r="B29" s="363" t="s">
        <v>1507</v>
      </c>
      <c r="C29" s="791"/>
      <c r="D29" s="867" t="s">
        <v>1231</v>
      </c>
      <c r="E29" s="867" t="s">
        <v>1231</v>
      </c>
      <c r="F29" s="483"/>
      <c r="G29" s="867" t="s">
        <v>1231</v>
      </c>
      <c r="H29" s="483"/>
      <c r="I29" s="483"/>
      <c r="J29" s="672"/>
      <c r="K29" s="672"/>
      <c r="L29" s="672"/>
      <c r="M29" s="672"/>
      <c r="N29" s="710"/>
      <c r="O29" s="423"/>
      <c r="P29" s="873"/>
      <c r="Q29" s="373" t="s">
        <v>1508</v>
      </c>
      <c r="R29"/>
      <c r="S29"/>
      <c r="T29"/>
      <c r="U29"/>
      <c r="V29"/>
      <c r="W29"/>
      <c r="X29"/>
      <c r="Y29"/>
      <c r="Z29"/>
      <c r="AA29"/>
      <c r="AB29"/>
      <c r="AC29"/>
      <c r="AD29"/>
    </row>
    <row r="30" spans="1:30">
      <c r="A30" s="392" t="s">
        <v>1372</v>
      </c>
      <c r="B30" s="267" t="s">
        <v>1817</v>
      </c>
      <c r="C30" s="791"/>
      <c r="D30" s="483" t="s">
        <v>1231</v>
      </c>
      <c r="E30" s="483"/>
      <c r="F30" s="483"/>
      <c r="G30" s="483" t="s">
        <v>1231</v>
      </c>
      <c r="H30" s="483"/>
      <c r="I30" s="483" t="s">
        <v>1231</v>
      </c>
      <c r="J30" s="672"/>
      <c r="K30" s="672"/>
      <c r="L30" s="672"/>
      <c r="M30" s="672"/>
      <c r="N30" s="710"/>
      <c r="O30" s="423"/>
      <c r="P30" s="731"/>
      <c r="Q30" s="373" t="s">
        <v>1469</v>
      </c>
      <c r="R30" s="267"/>
      <c r="S30"/>
      <c r="T30"/>
      <c r="U30"/>
      <c r="V30"/>
      <c r="W30"/>
      <c r="X30"/>
      <c r="Y30"/>
      <c r="Z30"/>
      <c r="AA30"/>
      <c r="AB30"/>
      <c r="AC30"/>
      <c r="AD30"/>
    </row>
    <row r="31" spans="1:30">
      <c r="A31" s="1102" t="s">
        <v>1886</v>
      </c>
      <c r="B31" s="267" t="s">
        <v>1106</v>
      </c>
      <c r="C31" s="791"/>
      <c r="D31" s="1064" t="s">
        <v>1231</v>
      </c>
      <c r="E31" s="483"/>
      <c r="F31" s="483"/>
      <c r="G31" s="1064" t="s">
        <v>1231</v>
      </c>
      <c r="H31" s="867" t="s">
        <v>1231</v>
      </c>
      <c r="I31" s="1064" t="s">
        <v>1231</v>
      </c>
      <c r="J31" s="670"/>
      <c r="K31" s="670"/>
      <c r="L31" s="670"/>
      <c r="M31" s="670"/>
      <c r="N31" s="710"/>
      <c r="O31" s="710" t="s">
        <v>24</v>
      </c>
      <c r="P31" s="1070"/>
      <c r="Q31" s="373" t="s">
        <v>1506</v>
      </c>
      <c r="R31"/>
      <c r="S31"/>
      <c r="T31"/>
      <c r="U31"/>
      <c r="V31"/>
      <c r="W31"/>
      <c r="X31"/>
      <c r="Y31"/>
      <c r="Z31"/>
      <c r="AA31"/>
      <c r="AB31"/>
      <c r="AC31"/>
      <c r="AD31"/>
    </row>
    <row r="32" spans="1:30">
      <c r="A32" s="702" t="s">
        <v>1372</v>
      </c>
      <c r="B32" s="267" t="s">
        <v>1458</v>
      </c>
      <c r="C32" s="483"/>
      <c r="D32" s="483" t="s">
        <v>1231</v>
      </c>
      <c r="E32" s="483" t="s">
        <v>1231</v>
      </c>
      <c r="F32" s="483"/>
      <c r="G32" s="1064" t="s">
        <v>1231</v>
      </c>
      <c r="H32" s="483"/>
      <c r="I32" s="483"/>
      <c r="J32" s="672"/>
      <c r="K32" s="672"/>
      <c r="L32" s="672"/>
      <c r="M32" s="672"/>
      <c r="N32" s="710"/>
      <c r="O32" s="423"/>
      <c r="P32" s="731"/>
      <c r="Q32" s="373"/>
      <c r="R32" s="267"/>
      <c r="S32"/>
      <c r="T32"/>
      <c r="U32"/>
      <c r="V32"/>
      <c r="W32"/>
      <c r="X32"/>
      <c r="Y32"/>
      <c r="Z32"/>
      <c r="AA32"/>
      <c r="AB32"/>
      <c r="AC32"/>
      <c r="AD32"/>
    </row>
    <row r="33" spans="1:32">
      <c r="A33" s="392" t="s">
        <v>1372</v>
      </c>
      <c r="B33" s="267" t="s">
        <v>1676</v>
      </c>
      <c r="C33" s="483"/>
      <c r="D33" s="483" t="s">
        <v>1231</v>
      </c>
      <c r="E33" s="483"/>
      <c r="F33" s="483"/>
      <c r="G33" s="483" t="s">
        <v>1231</v>
      </c>
      <c r="H33" s="483"/>
      <c r="I33" s="483" t="s">
        <v>1231</v>
      </c>
      <c r="J33" s="672"/>
      <c r="K33" s="672"/>
      <c r="L33" s="672"/>
      <c r="M33" s="672"/>
      <c r="N33" s="710"/>
      <c r="O33" s="423"/>
      <c r="P33" s="731"/>
      <c r="Q33" s="373"/>
      <c r="R33" s="267"/>
      <c r="S33"/>
      <c r="T33"/>
      <c r="U33"/>
      <c r="V33"/>
      <c r="W33"/>
      <c r="X33"/>
      <c r="Y33"/>
      <c r="Z33"/>
      <c r="AA33"/>
      <c r="AB33"/>
      <c r="AC33"/>
      <c r="AD33"/>
    </row>
    <row r="34" spans="1:32">
      <c r="A34" s="1102" t="s">
        <v>1886</v>
      </c>
      <c r="B34" s="267" t="s">
        <v>1459</v>
      </c>
      <c r="C34" s="791"/>
      <c r="D34" s="661" t="s">
        <v>1231</v>
      </c>
      <c r="E34" s="483"/>
      <c r="F34" s="483" t="s">
        <v>1231</v>
      </c>
      <c r="G34" s="661" t="s">
        <v>1231</v>
      </c>
      <c r="H34" s="483"/>
      <c r="I34" s="661" t="s">
        <v>1231</v>
      </c>
      <c r="J34" s="1009"/>
      <c r="K34" s="1009"/>
      <c r="L34" s="1009"/>
      <c r="M34" s="1009"/>
      <c r="N34" s="710"/>
      <c r="O34" s="423"/>
      <c r="P34" s="731"/>
      <c r="Q34" s="373"/>
      <c r="R34" s="267"/>
      <c r="S34"/>
      <c r="T34"/>
      <c r="U34"/>
      <c r="V34"/>
      <c r="W34"/>
      <c r="X34"/>
      <c r="Y34"/>
      <c r="Z34"/>
      <c r="AA34"/>
      <c r="AB34"/>
      <c r="AC34"/>
      <c r="AD34"/>
    </row>
    <row r="35" spans="1:32">
      <c r="A35" s="392" t="s">
        <v>1372</v>
      </c>
      <c r="B35" s="267" t="s">
        <v>1830</v>
      </c>
      <c r="C35" s="826" t="s">
        <v>1231</v>
      </c>
      <c r="D35" s="615"/>
      <c r="E35" s="615"/>
      <c r="F35" s="615"/>
      <c r="G35" s="615"/>
      <c r="H35" s="615"/>
      <c r="I35" s="615"/>
      <c r="J35" s="672"/>
      <c r="K35" s="672"/>
      <c r="L35" s="672"/>
      <c r="M35" s="672"/>
      <c r="N35" s="800" t="s">
        <v>15</v>
      </c>
      <c r="O35" s="800"/>
      <c r="P35" s="804"/>
      <c r="Q35" s="373"/>
      <c r="R35" s="267"/>
      <c r="S35"/>
      <c r="T35"/>
      <c r="U35"/>
      <c r="V35"/>
      <c r="W35"/>
      <c r="X35"/>
      <c r="Y35"/>
      <c r="Z35"/>
      <c r="AA35"/>
      <c r="AB35"/>
      <c r="AC35"/>
      <c r="AD35"/>
    </row>
    <row r="36" spans="1:32">
      <c r="A36" s="392" t="s">
        <v>1373</v>
      </c>
      <c r="B36" s="267" t="s">
        <v>1647</v>
      </c>
      <c r="C36" s="791"/>
      <c r="D36" s="615"/>
      <c r="E36" s="615"/>
      <c r="F36" s="615"/>
      <c r="G36" s="661" t="s">
        <v>1231</v>
      </c>
      <c r="H36" s="615"/>
      <c r="I36" s="675" t="s">
        <v>1231</v>
      </c>
      <c r="J36" s="672"/>
      <c r="K36" s="672"/>
      <c r="L36" s="672"/>
      <c r="M36" s="672"/>
      <c r="N36" s="710"/>
      <c r="O36" s="423"/>
      <c r="P36" s="731"/>
      <c r="Q36" s="373"/>
      <c r="R36" s="267"/>
      <c r="S36"/>
      <c r="T36"/>
      <c r="U36"/>
      <c r="V36"/>
      <c r="W36"/>
      <c r="X36"/>
      <c r="Y36"/>
      <c r="Z36"/>
      <c r="AA36"/>
      <c r="AB36"/>
      <c r="AC36"/>
      <c r="AD36"/>
    </row>
    <row r="37" spans="1:32">
      <c r="A37" s="392" t="s">
        <v>1373</v>
      </c>
      <c r="B37" s="267" t="s">
        <v>1774</v>
      </c>
      <c r="C37" s="791"/>
      <c r="D37" s="483"/>
      <c r="E37" s="483"/>
      <c r="F37" s="483"/>
      <c r="G37" s="791" t="s">
        <v>1231</v>
      </c>
      <c r="H37" s="483"/>
      <c r="I37" s="483"/>
      <c r="J37" s="670"/>
      <c r="K37" s="670"/>
      <c r="L37" s="985"/>
      <c r="M37" s="985"/>
      <c r="N37" s="710"/>
      <c r="O37" s="423"/>
      <c r="P37" s="792"/>
      <c r="Q37" s="373" t="s">
        <v>1818</v>
      </c>
      <c r="R37"/>
      <c r="S37"/>
      <c r="T37"/>
      <c r="U37"/>
      <c r="V37"/>
      <c r="W37"/>
      <c r="X37"/>
      <c r="Y37"/>
      <c r="Z37"/>
      <c r="AA37"/>
      <c r="AB37"/>
      <c r="AC37"/>
      <c r="AD37"/>
    </row>
    <row r="38" spans="1:32">
      <c r="A38" s="392" t="s">
        <v>1373</v>
      </c>
      <c r="B38" s="267" t="s">
        <v>1775</v>
      </c>
      <c r="C38" s="483"/>
      <c r="D38" s="483"/>
      <c r="E38" s="483"/>
      <c r="F38" s="483"/>
      <c r="G38" s="1064" t="s">
        <v>1231</v>
      </c>
      <c r="H38" s="1064" t="s">
        <v>1231</v>
      </c>
      <c r="I38" s="483"/>
      <c r="J38" s="670"/>
      <c r="K38" s="670"/>
      <c r="L38" s="985"/>
      <c r="M38" s="985"/>
      <c r="N38" s="710"/>
      <c r="O38" s="423"/>
      <c r="P38" s="1070"/>
      <c r="Q38" s="373" t="s">
        <v>1819</v>
      </c>
      <c r="R38"/>
      <c r="S38"/>
      <c r="T38"/>
      <c r="U38"/>
      <c r="V38"/>
      <c r="W38"/>
      <c r="X38"/>
      <c r="Y38"/>
      <c r="Z38"/>
      <c r="AA38"/>
      <c r="AB38"/>
      <c r="AC38"/>
      <c r="AD38"/>
    </row>
    <row r="39" spans="1:32">
      <c r="A39" s="884" t="s">
        <v>1373</v>
      </c>
      <c r="B39" s="267" t="s">
        <v>1776</v>
      </c>
      <c r="C39" s="483"/>
      <c r="D39" s="483"/>
      <c r="E39" s="483"/>
      <c r="F39" s="483"/>
      <c r="G39" s="867" t="s">
        <v>1231</v>
      </c>
      <c r="H39" s="867" t="s">
        <v>1231</v>
      </c>
      <c r="I39" s="767"/>
      <c r="J39" s="670"/>
      <c r="K39" s="670"/>
      <c r="L39" s="985"/>
      <c r="M39" s="985"/>
      <c r="N39" s="710"/>
      <c r="O39" s="423"/>
      <c r="P39" s="873"/>
      <c r="Q39" s="373" t="s">
        <v>1379</v>
      </c>
      <c r="R39" s="268"/>
      <c r="S39"/>
      <c r="T39"/>
      <c r="U39"/>
      <c r="V39"/>
      <c r="W39"/>
      <c r="X39"/>
      <c r="Y39"/>
      <c r="Z39"/>
      <c r="AA39"/>
      <c r="AB39"/>
      <c r="AC39"/>
      <c r="AD39"/>
    </row>
    <row r="40" spans="1:32">
      <c r="A40" s="884" t="s">
        <v>1373</v>
      </c>
      <c r="B40" s="267" t="s">
        <v>1215</v>
      </c>
      <c r="C40" s="483"/>
      <c r="D40" s="483"/>
      <c r="E40" s="483"/>
      <c r="F40" s="483"/>
      <c r="G40" s="966" t="s">
        <v>1231</v>
      </c>
      <c r="H40" s="483"/>
      <c r="I40" s="483"/>
      <c r="J40" s="991">
        <f>PI!M35</f>
        <v>0</v>
      </c>
      <c r="K40" s="991">
        <f>PI!N35</f>
        <v>0</v>
      </c>
      <c r="L40" s="985">
        <f>PI!O35</f>
        <v>0</v>
      </c>
      <c r="M40" s="985">
        <f>PI!P35</f>
        <v>0</v>
      </c>
      <c r="N40" s="710" t="s">
        <v>14</v>
      </c>
      <c r="O40" s="423"/>
      <c r="P40" s="731"/>
      <c r="Q40" s="373"/>
      <c r="R40"/>
      <c r="S40"/>
      <c r="T40"/>
      <c r="U40"/>
      <c r="V40"/>
      <c r="W40"/>
      <c r="X40"/>
      <c r="Y40"/>
      <c r="Z40"/>
      <c r="AA40"/>
      <c r="AB40"/>
      <c r="AC40"/>
      <c r="AD40"/>
    </row>
    <row r="41" spans="1:32">
      <c r="A41" s="884" t="s">
        <v>1373</v>
      </c>
      <c r="B41" s="267" t="s">
        <v>1820</v>
      </c>
      <c r="C41" s="483"/>
      <c r="D41" s="483"/>
      <c r="E41" s="483"/>
      <c r="F41" s="483"/>
      <c r="G41" s="1064" t="s">
        <v>1231</v>
      </c>
      <c r="H41" s="1064" t="s">
        <v>1231</v>
      </c>
      <c r="I41" s="483"/>
      <c r="J41" s="672"/>
      <c r="K41" s="984"/>
      <c r="L41" s="985"/>
      <c r="M41" s="985"/>
      <c r="N41" s="710"/>
      <c r="O41" s="423"/>
      <c r="P41" s="967"/>
      <c r="Q41" s="373" t="s">
        <v>1442</v>
      </c>
      <c r="R41"/>
      <c r="S41"/>
      <c r="T41"/>
      <c r="U41"/>
      <c r="V41"/>
      <c r="W41"/>
      <c r="X41"/>
      <c r="Y41"/>
      <c r="Z41"/>
      <c r="AA41"/>
      <c r="AB41"/>
      <c r="AC41"/>
      <c r="AD41"/>
    </row>
    <row r="42" spans="1:32">
      <c r="A42" s="884" t="s">
        <v>1373</v>
      </c>
      <c r="B42" s="267" t="s">
        <v>1777</v>
      </c>
      <c r="C42" s="483"/>
      <c r="D42" s="483"/>
      <c r="E42" s="483"/>
      <c r="F42" s="483"/>
      <c r="G42" s="867" t="s">
        <v>1231</v>
      </c>
      <c r="H42" s="867" t="s">
        <v>1231</v>
      </c>
      <c r="I42" s="767"/>
      <c r="J42" s="670"/>
      <c r="K42" s="670"/>
      <c r="L42" s="985"/>
      <c r="M42" s="985"/>
      <c r="N42" s="710"/>
      <c r="O42" s="423"/>
      <c r="P42" s="804"/>
      <c r="Q42" s="373"/>
      <c r="R42" s="267"/>
      <c r="S42"/>
      <c r="T42"/>
      <c r="U42"/>
      <c r="V42"/>
      <c r="W42"/>
      <c r="X42"/>
      <c r="Y42"/>
      <c r="Z42"/>
      <c r="AA42"/>
      <c r="AB42"/>
      <c r="AC42"/>
      <c r="AD42"/>
    </row>
    <row r="43" spans="1:32">
      <c r="A43" s="884" t="s">
        <v>1373</v>
      </c>
      <c r="B43" s="267" t="s">
        <v>1100</v>
      </c>
      <c r="C43" s="483"/>
      <c r="D43" s="483"/>
      <c r="E43" s="483" t="s">
        <v>1231</v>
      </c>
      <c r="F43" s="483"/>
      <c r="G43" s="483"/>
      <c r="H43" s="483"/>
      <c r="I43" s="483"/>
      <c r="J43" s="991">
        <f>RDM!P20</f>
        <v>0</v>
      </c>
      <c r="K43" s="991">
        <f>RDM!Q20</f>
        <v>0</v>
      </c>
      <c r="L43" s="985">
        <f>RDM!R20</f>
        <v>0</v>
      </c>
      <c r="M43" s="985">
        <f>RDM!S20</f>
        <v>0</v>
      </c>
      <c r="N43" s="710" t="s">
        <v>18</v>
      </c>
      <c r="O43" s="423"/>
      <c r="P43" s="874"/>
      <c r="Q43" s="373" t="s">
        <v>1375</v>
      </c>
      <c r="R43"/>
      <c r="S43"/>
      <c r="T43"/>
      <c r="U43"/>
      <c r="V43"/>
      <c r="W43"/>
      <c r="X43"/>
      <c r="Y43"/>
      <c r="Z43"/>
      <c r="AA43"/>
      <c r="AB43"/>
      <c r="AC43"/>
      <c r="AD43"/>
    </row>
    <row r="44" spans="1:32">
      <c r="A44" s="702" t="s">
        <v>1373</v>
      </c>
      <c r="B44" s="267" t="s">
        <v>1214</v>
      </c>
      <c r="C44" s="483"/>
      <c r="D44" s="483"/>
      <c r="E44" s="483" t="s">
        <v>1231</v>
      </c>
      <c r="F44" s="483"/>
      <c r="G44" s="483"/>
      <c r="H44" s="483"/>
      <c r="I44" s="483"/>
      <c r="J44" s="670"/>
      <c r="K44" s="670"/>
      <c r="L44" s="671"/>
      <c r="M44" s="671"/>
      <c r="N44" s="710" t="s">
        <v>15</v>
      </c>
      <c r="O44" s="423"/>
      <c r="P44" s="731"/>
      <c r="Q44" s="373"/>
      <c r="R44" s="268"/>
      <c r="S44"/>
      <c r="T44"/>
      <c r="U44"/>
      <c r="V44"/>
      <c r="W44"/>
      <c r="X44"/>
      <c r="Y44"/>
      <c r="Z44"/>
      <c r="AA44"/>
      <c r="AB44"/>
      <c r="AC44"/>
      <c r="AD44"/>
    </row>
    <row r="45" spans="1:32">
      <c r="A45" s="392" t="s">
        <v>1373</v>
      </c>
      <c r="B45" s="267" t="s">
        <v>1470</v>
      </c>
      <c r="C45" s="483"/>
      <c r="D45" s="483"/>
      <c r="E45" s="718" t="s">
        <v>1231</v>
      </c>
      <c r="F45" s="483"/>
      <c r="G45" s="483"/>
      <c r="H45" s="483"/>
      <c r="I45" s="483"/>
      <c r="J45" s="674"/>
      <c r="K45" s="672"/>
      <c r="L45" s="673"/>
      <c r="M45" s="673"/>
      <c r="N45" s="710" t="s">
        <v>15</v>
      </c>
      <c r="O45" s="423"/>
      <c r="P45" s="731"/>
      <c r="Q45" s="373"/>
      <c r="R45" s="268"/>
      <c r="S45"/>
      <c r="T45"/>
      <c r="U45"/>
      <c r="V45"/>
      <c r="W45"/>
      <c r="X45"/>
      <c r="Y45"/>
      <c r="Z45"/>
      <c r="AA45"/>
      <c r="AB45"/>
      <c r="AC45"/>
      <c r="AD45"/>
    </row>
    <row r="46" spans="1:32">
      <c r="A46" s="392" t="s">
        <v>1373</v>
      </c>
      <c r="B46" s="267" t="s">
        <v>1213</v>
      </c>
      <c r="C46" s="483"/>
      <c r="D46" s="483"/>
      <c r="E46" s="483" t="s">
        <v>1231</v>
      </c>
      <c r="F46" s="483"/>
      <c r="G46" s="483"/>
      <c r="H46" s="483"/>
      <c r="I46" s="483"/>
      <c r="J46" s="670"/>
      <c r="K46" s="670"/>
      <c r="L46" s="671"/>
      <c r="M46" s="671"/>
      <c r="N46" s="710" t="s">
        <v>15</v>
      </c>
      <c r="O46" s="423"/>
      <c r="P46" s="731"/>
      <c r="Q46" s="373"/>
      <c r="R46" s="268"/>
      <c r="S46"/>
      <c r="T46"/>
      <c r="U46"/>
      <c r="V46"/>
      <c r="W46"/>
      <c r="X46"/>
      <c r="Y46"/>
      <c r="Z46"/>
      <c r="AA46"/>
      <c r="AB46"/>
      <c r="AC46"/>
      <c r="AD46"/>
    </row>
    <row r="47" spans="1:32">
      <c r="B47" s="273" t="s">
        <v>2077</v>
      </c>
      <c r="C47" s="270"/>
      <c r="D47" s="270"/>
      <c r="E47" s="270"/>
      <c r="F47" s="270"/>
      <c r="G47" s="270"/>
      <c r="H47" s="270"/>
      <c r="I47" s="270"/>
      <c r="L47" s="280"/>
      <c r="M47" s="280"/>
      <c r="N47" s="276"/>
      <c r="O47" s="276"/>
      <c r="P47" s="297"/>
      <c r="Q47" s="297"/>
      <c r="R47" s="288"/>
      <c r="S47" s="297"/>
      <c r="T47"/>
      <c r="U47"/>
      <c r="V47"/>
      <c r="W47"/>
      <c r="X47"/>
      <c r="Y47"/>
      <c r="Z47"/>
      <c r="AA47"/>
      <c r="AB47"/>
      <c r="AC47"/>
      <c r="AD47"/>
      <c r="AE47"/>
      <c r="AF47"/>
    </row>
    <row r="48" spans="1:32">
      <c r="B48" s="293" t="s">
        <v>1146</v>
      </c>
      <c r="C48" s="270"/>
      <c r="D48" s="270"/>
      <c r="E48" s="270"/>
      <c r="F48" s="270"/>
      <c r="G48" s="270"/>
      <c r="H48" s="270"/>
      <c r="I48" s="271"/>
      <c r="L48" s="235"/>
      <c r="M48" s="235"/>
      <c r="N48" s="235"/>
      <c r="O48" s="235"/>
      <c r="P48" s="267"/>
      <c r="Q48" s="267"/>
      <c r="R48" s="290"/>
      <c r="S48" s="267"/>
      <c r="T48"/>
      <c r="U48"/>
      <c r="V48"/>
      <c r="W48"/>
      <c r="X48"/>
      <c r="Y48"/>
      <c r="Z48"/>
      <c r="AA48"/>
      <c r="AB48"/>
      <c r="AC48"/>
      <c r="AD48"/>
      <c r="AE48"/>
      <c r="AF48"/>
    </row>
    <row r="49" spans="2:34">
      <c r="B49" s="327"/>
      <c r="C49" s="296"/>
      <c r="D49" s="296"/>
      <c r="E49" s="296"/>
      <c r="F49" s="296"/>
      <c r="G49" s="296"/>
      <c r="H49" s="296"/>
      <c r="I49" s="296"/>
      <c r="L49" s="235"/>
      <c r="M49" s="235"/>
      <c r="N49" s="235"/>
      <c r="O49" s="235"/>
      <c r="P49" s="296"/>
      <c r="Q49" s="296"/>
      <c r="R49" s="290"/>
      <c r="S49" s="267"/>
      <c r="T49"/>
      <c r="U49"/>
      <c r="V49"/>
      <c r="W49"/>
      <c r="X49"/>
      <c r="Y49"/>
      <c r="Z49"/>
      <c r="AA49"/>
      <c r="AB49"/>
      <c r="AC49"/>
      <c r="AD49"/>
      <c r="AE49"/>
      <c r="AF49"/>
    </row>
    <row r="50" spans="2:34" s="20" customFormat="1">
      <c r="B50" s="509" t="s">
        <v>2078</v>
      </c>
      <c r="C50" s="514"/>
      <c r="D50" s="511"/>
      <c r="E50" s="512"/>
      <c r="F50" s="513"/>
      <c r="G50" s="514"/>
      <c r="H50" s="514"/>
      <c r="I50" s="235"/>
      <c r="L50" s="235"/>
      <c r="M50" s="235"/>
      <c r="N50" s="235"/>
      <c r="O50" s="235"/>
      <c r="P50" s="235"/>
      <c r="Q50" s="235"/>
      <c r="R50" s="290"/>
      <c r="S50" s="235"/>
      <c r="T50" s="235"/>
      <c r="U50" s="235"/>
      <c r="V50" s="242" t="s">
        <v>1088</v>
      </c>
      <c r="W50"/>
      <c r="X50"/>
      <c r="Y50"/>
      <c r="Z50"/>
      <c r="AA50"/>
      <c r="AB50"/>
      <c r="AC50"/>
      <c r="AD50"/>
      <c r="AE50"/>
      <c r="AF50"/>
      <c r="AG50"/>
      <c r="AH50"/>
    </row>
    <row r="51" spans="2:34" s="20" customFormat="1">
      <c r="B51" s="504" t="s">
        <v>1580</v>
      </c>
      <c r="C51" s="499"/>
      <c r="D51" s="494"/>
      <c r="E51" s="490" t="s">
        <v>1562</v>
      </c>
      <c r="F51" s="504" t="s">
        <v>1585</v>
      </c>
      <c r="G51" s="499"/>
      <c r="H51" s="494"/>
      <c r="I51"/>
      <c r="L51" s="235"/>
      <c r="M51" s="235"/>
      <c r="N51" s="235"/>
      <c r="O51" s="235"/>
      <c r="R51" s="290"/>
      <c r="S51" s="235"/>
      <c r="T51" s="235"/>
      <c r="U51" s="235"/>
      <c r="V51" s="222"/>
      <c r="W51"/>
      <c r="X51"/>
      <c r="Y51"/>
      <c r="Z51"/>
      <c r="AA51"/>
      <c r="AB51"/>
      <c r="AC51"/>
      <c r="AD51"/>
      <c r="AE51"/>
      <c r="AF51"/>
      <c r="AG51"/>
      <c r="AH51"/>
    </row>
    <row r="52" spans="2:34">
      <c r="B52" s="505" t="s">
        <v>2079</v>
      </c>
      <c r="C52" s="500"/>
      <c r="D52" s="495"/>
      <c r="E52" s="490" t="s">
        <v>1523</v>
      </c>
      <c r="F52" s="505" t="s">
        <v>1586</v>
      </c>
      <c r="G52" s="500"/>
      <c r="H52" s="495"/>
      <c r="L52" s="235"/>
      <c r="M52" s="235"/>
      <c r="N52" s="235"/>
      <c r="O52" s="235"/>
      <c r="Q52" s="234"/>
      <c r="R52" s="290"/>
      <c r="S52" s="241"/>
      <c r="U52"/>
      <c r="V52"/>
      <c r="W52"/>
      <c r="X52"/>
      <c r="Y52"/>
      <c r="Z52"/>
      <c r="AA52"/>
      <c r="AB52"/>
      <c r="AC52"/>
      <c r="AD52"/>
      <c r="AE52"/>
      <c r="AF52"/>
    </row>
    <row r="53" spans="2:34">
      <c r="B53" s="506" t="s">
        <v>1582</v>
      </c>
      <c r="C53" s="501"/>
      <c r="D53" s="496"/>
      <c r="E53" s="491" t="s">
        <v>1496</v>
      </c>
      <c r="F53" s="506" t="s">
        <v>1587</v>
      </c>
      <c r="G53" s="501"/>
      <c r="H53" s="496"/>
      <c r="I53" s="241" t="s">
        <v>1113</v>
      </c>
      <c r="J53" s="234" t="s">
        <v>1112</v>
      </c>
      <c r="L53"/>
      <c r="M53"/>
      <c r="N53"/>
      <c r="O53"/>
      <c r="Q53" s="234"/>
      <c r="R53" s="215"/>
      <c r="S53" s="241"/>
      <c r="U53"/>
      <c r="V53"/>
      <c r="W53"/>
      <c r="X53"/>
      <c r="Y53"/>
      <c r="Z53"/>
      <c r="AA53"/>
      <c r="AB53"/>
      <c r="AC53"/>
      <c r="AD53"/>
      <c r="AE53"/>
      <c r="AF53"/>
    </row>
    <row r="54" spans="2:34">
      <c r="B54" s="507" t="s">
        <v>1583</v>
      </c>
      <c r="C54" s="502"/>
      <c r="D54" s="497"/>
      <c r="E54" s="1206" t="s">
        <v>1524</v>
      </c>
      <c r="F54" s="507" t="s">
        <v>1588</v>
      </c>
      <c r="G54" s="502"/>
      <c r="H54" s="497"/>
      <c r="I54" s="241" t="s">
        <v>1111</v>
      </c>
      <c r="J54" s="234" t="s">
        <v>2080</v>
      </c>
      <c r="P54"/>
      <c r="Q54"/>
      <c r="S54" s="241"/>
      <c r="U54"/>
      <c r="V54"/>
      <c r="W54"/>
      <c r="X54"/>
      <c r="Y54"/>
      <c r="Z54"/>
      <c r="AA54"/>
      <c r="AB54"/>
      <c r="AC54"/>
      <c r="AD54"/>
      <c r="AE54"/>
      <c r="AF54"/>
    </row>
    <row r="55" spans="2:34">
      <c r="B55" s="508" t="s">
        <v>1584</v>
      </c>
      <c r="C55" s="503"/>
      <c r="D55" s="498"/>
      <c r="E55" s="490" t="s">
        <v>1525</v>
      </c>
      <c r="F55" s="508" t="s">
        <v>1589</v>
      </c>
      <c r="G55" s="503"/>
      <c r="H55" s="498"/>
      <c r="I55"/>
      <c r="P55"/>
      <c r="Q55"/>
      <c r="S55"/>
      <c r="U55"/>
      <c r="V55"/>
      <c r="W55"/>
      <c r="X55"/>
      <c r="Y55"/>
      <c r="Z55"/>
      <c r="AA55"/>
      <c r="AB55"/>
      <c r="AC55"/>
      <c r="AD55"/>
      <c r="AE55"/>
      <c r="AF55"/>
    </row>
    <row r="56" spans="2:34">
      <c r="B56"/>
      <c r="C56"/>
      <c r="E56" s="241"/>
      <c r="F56" s="234"/>
      <c r="G56"/>
      <c r="H56"/>
      <c r="I56" s="241"/>
      <c r="L56"/>
      <c r="M56"/>
      <c r="N56"/>
      <c r="O56"/>
      <c r="P56" s="241"/>
      <c r="Q56" s="241"/>
      <c r="R56" s="215"/>
      <c r="S56" s="241"/>
      <c r="U56"/>
      <c r="V56"/>
      <c r="W56"/>
      <c r="X56"/>
      <c r="Y56"/>
      <c r="Z56"/>
      <c r="AA56"/>
      <c r="AB56"/>
      <c r="AC56"/>
      <c r="AD56"/>
      <c r="AE56"/>
      <c r="AF56"/>
    </row>
    <row r="57" spans="2:34">
      <c r="B57"/>
      <c r="C57"/>
      <c r="E57" s="241"/>
      <c r="F57" s="234"/>
      <c r="G57"/>
      <c r="H57"/>
      <c r="I57" s="241"/>
      <c r="L57"/>
      <c r="M57"/>
      <c r="N57"/>
      <c r="O57"/>
      <c r="P57" s="241"/>
      <c r="Q57" s="241"/>
      <c r="R57" s="215"/>
      <c r="S57" s="241"/>
      <c r="T57"/>
      <c r="U57"/>
      <c r="V57"/>
      <c r="W57"/>
      <c r="X57"/>
      <c r="Y57"/>
      <c r="Z57"/>
      <c r="AA57"/>
      <c r="AB57"/>
      <c r="AC57"/>
      <c r="AD57"/>
      <c r="AE57"/>
      <c r="AF57"/>
    </row>
    <row r="58" spans="2:34">
      <c r="B58"/>
      <c r="C58"/>
      <c r="D58"/>
      <c r="E58"/>
      <c r="F58"/>
      <c r="G58"/>
      <c r="H58"/>
      <c r="I58"/>
      <c r="L58"/>
      <c r="M58"/>
      <c r="N58"/>
      <c r="O58"/>
      <c r="P58"/>
      <c r="Q58"/>
      <c r="R58" s="215"/>
      <c r="S58"/>
      <c r="T58"/>
      <c r="U58"/>
      <c r="V58"/>
      <c r="W58"/>
      <c r="X58"/>
      <c r="Y58"/>
      <c r="Z58"/>
      <c r="AA58"/>
      <c r="AB58"/>
      <c r="AC58"/>
      <c r="AD58"/>
      <c r="AE58"/>
      <c r="AF58"/>
    </row>
    <row r="59" spans="2:34">
      <c r="B59"/>
      <c r="C59"/>
      <c r="D59"/>
      <c r="E59"/>
      <c r="F59"/>
      <c r="G59"/>
      <c r="H59"/>
      <c r="I59"/>
      <c r="L59"/>
      <c r="M59"/>
      <c r="N59"/>
      <c r="O59"/>
      <c r="P59"/>
      <c r="Q59"/>
      <c r="R59" s="215"/>
      <c r="S59"/>
      <c r="T59"/>
      <c r="U59"/>
      <c r="V59"/>
      <c r="W59"/>
      <c r="X59"/>
      <c r="Y59"/>
      <c r="Z59"/>
      <c r="AA59"/>
      <c r="AB59"/>
      <c r="AC59"/>
      <c r="AD59"/>
      <c r="AE59"/>
      <c r="AF59"/>
    </row>
    <row r="60" spans="2:34">
      <c r="B60"/>
      <c r="C60"/>
      <c r="D60"/>
      <c r="E60"/>
      <c r="F60"/>
      <c r="G60"/>
      <c r="H60"/>
      <c r="I60"/>
      <c r="L60"/>
      <c r="M60"/>
      <c r="N60"/>
      <c r="O60"/>
      <c r="P60"/>
      <c r="Q60"/>
      <c r="R60" s="215"/>
      <c r="S60"/>
      <c r="T60"/>
      <c r="U60"/>
      <c r="V60"/>
      <c r="W60"/>
      <c r="X60"/>
      <c r="Y60"/>
      <c r="Z60"/>
      <c r="AA60"/>
      <c r="AB60"/>
      <c r="AC60"/>
      <c r="AD60"/>
      <c r="AE60"/>
      <c r="AF60"/>
    </row>
    <row r="61" spans="2:34">
      <c r="B61"/>
      <c r="C61"/>
      <c r="D61"/>
      <c r="E61"/>
      <c r="F61"/>
      <c r="G61"/>
      <c r="H61"/>
      <c r="I61"/>
      <c r="L61"/>
      <c r="M61"/>
      <c r="N61"/>
      <c r="O61"/>
      <c r="P61"/>
      <c r="Q61"/>
      <c r="R61" s="215"/>
      <c r="S61"/>
      <c r="T61"/>
      <c r="U61"/>
      <c r="V61"/>
      <c r="W61"/>
      <c r="X61"/>
      <c r="Y61"/>
      <c r="Z61"/>
      <c r="AA61"/>
      <c r="AB61"/>
      <c r="AC61"/>
      <c r="AD61"/>
      <c r="AE61"/>
      <c r="AF61"/>
    </row>
    <row r="62" spans="2:34">
      <c r="B62"/>
      <c r="C62"/>
      <c r="D62"/>
      <c r="E62"/>
      <c r="F62"/>
      <c r="G62"/>
      <c r="H62"/>
      <c r="I62"/>
      <c r="L62"/>
      <c r="M62"/>
      <c r="N62"/>
      <c r="O62"/>
      <c r="P62"/>
      <c r="Q62"/>
      <c r="R62" s="215"/>
      <c r="S62"/>
      <c r="T62"/>
      <c r="U62"/>
      <c r="V62"/>
      <c r="W62"/>
      <c r="X62"/>
      <c r="Y62"/>
      <c r="Z62"/>
      <c r="AA62"/>
      <c r="AB62"/>
      <c r="AC62"/>
      <c r="AD62"/>
      <c r="AE62"/>
      <c r="AF62"/>
    </row>
    <row r="63" spans="2:34">
      <c r="B63"/>
      <c r="C63"/>
      <c r="D63"/>
      <c r="E63"/>
      <c r="F63"/>
      <c r="G63"/>
      <c r="H63"/>
      <c r="I63"/>
      <c r="L63"/>
      <c r="M63"/>
      <c r="N63"/>
      <c r="O63"/>
      <c r="P63"/>
      <c r="Q63"/>
      <c r="R63" s="215"/>
      <c r="S63"/>
      <c r="T63"/>
      <c r="U63"/>
      <c r="V63"/>
      <c r="W63"/>
      <c r="X63"/>
      <c r="Y63"/>
      <c r="Z63"/>
      <c r="AA63"/>
      <c r="AB63"/>
      <c r="AC63"/>
      <c r="AD63"/>
      <c r="AE63"/>
      <c r="AF63"/>
    </row>
    <row r="64" spans="2:34">
      <c r="B64"/>
      <c r="C64"/>
      <c r="D64"/>
      <c r="E64"/>
      <c r="F64"/>
      <c r="G64"/>
      <c r="H64"/>
      <c r="I64"/>
      <c r="L64"/>
      <c r="M64"/>
      <c r="N64"/>
      <c r="O64"/>
      <c r="P64"/>
      <c r="Q64"/>
      <c r="R64" s="215"/>
      <c r="S64"/>
      <c r="T64"/>
      <c r="U64"/>
      <c r="V64"/>
      <c r="W64"/>
      <c r="X64"/>
      <c r="Y64"/>
      <c r="Z64"/>
      <c r="AA64"/>
      <c r="AB64"/>
      <c r="AC64"/>
      <c r="AD64"/>
      <c r="AE64"/>
      <c r="AF64"/>
    </row>
    <row r="65" spans="2:32">
      <c r="B65"/>
      <c r="C65"/>
      <c r="D65"/>
      <c r="E65"/>
      <c r="F65"/>
      <c r="G65"/>
      <c r="H65"/>
      <c r="I65"/>
      <c r="L65"/>
      <c r="M65"/>
      <c r="N65"/>
      <c r="O65"/>
      <c r="P65"/>
      <c r="Q65"/>
      <c r="R65" s="215"/>
      <c r="S65"/>
      <c r="T65"/>
      <c r="U65"/>
      <c r="V65"/>
      <c r="W65"/>
      <c r="X65"/>
      <c r="Y65"/>
      <c r="Z65"/>
      <c r="AA65"/>
      <c r="AB65"/>
      <c r="AC65"/>
      <c r="AD65"/>
      <c r="AE65"/>
      <c r="AF65"/>
    </row>
    <row r="66" spans="2:32">
      <c r="B66"/>
      <c r="C66"/>
      <c r="D66"/>
      <c r="E66"/>
      <c r="F66"/>
      <c r="G66"/>
      <c r="H66"/>
      <c r="I66"/>
      <c r="L66"/>
      <c r="M66"/>
      <c r="N66"/>
      <c r="O66"/>
      <c r="P66"/>
      <c r="Q66"/>
      <c r="R66" s="215"/>
      <c r="S66"/>
      <c r="T66"/>
      <c r="U66"/>
      <c r="V66"/>
      <c r="W66"/>
      <c r="X66"/>
      <c r="Y66"/>
      <c r="Z66"/>
      <c r="AA66"/>
      <c r="AB66"/>
      <c r="AC66"/>
      <c r="AD66"/>
      <c r="AE66"/>
      <c r="AF66"/>
    </row>
    <row r="67" spans="2:32">
      <c r="B67"/>
      <c r="C67"/>
      <c r="D67"/>
      <c r="E67"/>
      <c r="F67"/>
      <c r="G67"/>
      <c r="H67"/>
      <c r="I67"/>
      <c r="L67"/>
      <c r="M67"/>
      <c r="N67"/>
      <c r="O67"/>
      <c r="P67"/>
      <c r="Q67"/>
      <c r="R67" s="215"/>
      <c r="S67"/>
      <c r="T67"/>
      <c r="U67"/>
      <c r="V67"/>
      <c r="W67"/>
      <c r="X67"/>
      <c r="Y67"/>
      <c r="Z67"/>
      <c r="AA67"/>
      <c r="AB67"/>
      <c r="AC67"/>
      <c r="AD67"/>
      <c r="AE67"/>
      <c r="AF67"/>
    </row>
    <row r="68" spans="2:32">
      <c r="B68"/>
      <c r="C68"/>
      <c r="D68"/>
      <c r="E68"/>
      <c r="F68"/>
      <c r="G68"/>
      <c r="H68"/>
      <c r="I68"/>
      <c r="L68"/>
      <c r="M68"/>
      <c r="N68"/>
      <c r="O68"/>
      <c r="P68"/>
      <c r="Q68"/>
      <c r="R68" s="215"/>
      <c r="S68"/>
      <c r="T68"/>
      <c r="U68"/>
      <c r="V68"/>
      <c r="W68"/>
      <c r="X68"/>
      <c r="Y68"/>
      <c r="Z68"/>
      <c r="AA68"/>
      <c r="AB68"/>
      <c r="AC68"/>
      <c r="AD68"/>
      <c r="AE68"/>
      <c r="AF68"/>
    </row>
    <row r="69" spans="2:32">
      <c r="B69"/>
      <c r="C69"/>
      <c r="D69"/>
      <c r="E69"/>
      <c r="F69"/>
      <c r="G69"/>
      <c r="H69"/>
      <c r="I69"/>
      <c r="L69"/>
      <c r="M69"/>
      <c r="N69"/>
      <c r="O69"/>
      <c r="P69"/>
      <c r="Q69"/>
      <c r="R69" s="215"/>
      <c r="S69"/>
      <c r="T69"/>
      <c r="U69"/>
      <c r="V69"/>
      <c r="W69"/>
      <c r="X69"/>
      <c r="Y69"/>
      <c r="Z69"/>
      <c r="AA69"/>
      <c r="AB69"/>
      <c r="AC69"/>
      <c r="AD69"/>
      <c r="AE69"/>
      <c r="AF69"/>
    </row>
    <row r="70" spans="2:32">
      <c r="B70"/>
      <c r="C70"/>
      <c r="D70"/>
      <c r="E70"/>
      <c r="F70"/>
      <c r="G70"/>
      <c r="H70"/>
      <c r="I70"/>
      <c r="L70"/>
      <c r="M70"/>
      <c r="N70"/>
      <c r="O70"/>
      <c r="P70"/>
      <c r="Q70"/>
      <c r="R70" s="215"/>
      <c r="S70"/>
      <c r="T70"/>
      <c r="U70"/>
      <c r="V70"/>
      <c r="W70"/>
      <c r="X70"/>
      <c r="Y70"/>
      <c r="Z70"/>
      <c r="AA70"/>
      <c r="AB70"/>
      <c r="AC70"/>
      <c r="AD70"/>
      <c r="AE70"/>
      <c r="AF70"/>
    </row>
    <row r="71" spans="2:32">
      <c r="B71"/>
      <c r="C71"/>
      <c r="D71"/>
      <c r="E71"/>
      <c r="F71"/>
      <c r="G71"/>
      <c r="H71"/>
      <c r="I71"/>
      <c r="L71"/>
      <c r="M71"/>
      <c r="N71"/>
      <c r="O71"/>
      <c r="P71"/>
      <c r="Q71"/>
      <c r="R71" s="215"/>
      <c r="S71"/>
      <c r="T71"/>
      <c r="U71"/>
      <c r="V71"/>
      <c r="W71"/>
      <c r="X71"/>
      <c r="Y71"/>
      <c r="Z71"/>
      <c r="AA71"/>
      <c r="AB71"/>
      <c r="AC71"/>
      <c r="AD71"/>
      <c r="AE71"/>
      <c r="AF71"/>
    </row>
    <row r="72" spans="2:32">
      <c r="B72"/>
      <c r="C72"/>
      <c r="D72"/>
      <c r="E72"/>
      <c r="F72"/>
      <c r="G72"/>
      <c r="H72"/>
      <c r="I72"/>
      <c r="L72"/>
      <c r="M72"/>
      <c r="N72"/>
      <c r="O72"/>
      <c r="P72"/>
      <c r="Q72"/>
      <c r="R72" s="215"/>
      <c r="S72"/>
      <c r="T72"/>
      <c r="U72"/>
      <c r="V72"/>
      <c r="W72"/>
      <c r="X72"/>
      <c r="Y72"/>
      <c r="Z72"/>
      <c r="AA72"/>
      <c r="AB72"/>
      <c r="AC72"/>
      <c r="AD72"/>
      <c r="AE72"/>
      <c r="AF72"/>
    </row>
    <row r="73" spans="2:32">
      <c r="B73"/>
      <c r="C73"/>
      <c r="D73"/>
      <c r="E73"/>
      <c r="F73"/>
      <c r="G73"/>
      <c r="H73"/>
      <c r="I73"/>
      <c r="L73"/>
      <c r="M73"/>
      <c r="N73"/>
      <c r="O73"/>
      <c r="P73"/>
      <c r="Q73"/>
      <c r="R73" s="215"/>
      <c r="S73"/>
      <c r="T73"/>
      <c r="U73"/>
      <c r="V73"/>
      <c r="W73"/>
      <c r="X73"/>
      <c r="Y73"/>
      <c r="Z73"/>
      <c r="AA73"/>
      <c r="AB73"/>
      <c r="AC73"/>
      <c r="AD73"/>
      <c r="AE73"/>
      <c r="AF73"/>
    </row>
    <row r="74" spans="2:32">
      <c r="B74"/>
      <c r="C74"/>
      <c r="D74"/>
      <c r="E74"/>
      <c r="F74"/>
      <c r="G74"/>
      <c r="H74"/>
      <c r="I74"/>
      <c r="L74"/>
      <c r="M74"/>
      <c r="N74"/>
      <c r="O74"/>
      <c r="P74"/>
      <c r="Q74"/>
      <c r="R74" s="215"/>
      <c r="S74"/>
      <c r="T74"/>
      <c r="U74"/>
      <c r="V74"/>
      <c r="W74"/>
      <c r="X74"/>
      <c r="Y74"/>
      <c r="Z74"/>
      <c r="AA74"/>
      <c r="AB74"/>
      <c r="AC74"/>
      <c r="AD74"/>
      <c r="AE74"/>
      <c r="AF74"/>
    </row>
    <row r="75" spans="2:32">
      <c r="B75"/>
      <c r="C75"/>
      <c r="D75"/>
      <c r="E75"/>
      <c r="F75"/>
      <c r="G75"/>
      <c r="H75"/>
      <c r="I75"/>
      <c r="L75"/>
      <c r="M75"/>
      <c r="N75"/>
      <c r="O75"/>
      <c r="P75"/>
      <c r="Q75"/>
      <c r="R75" s="215"/>
      <c r="S75"/>
      <c r="T75"/>
      <c r="U75"/>
      <c r="V75"/>
      <c r="W75"/>
      <c r="X75"/>
      <c r="Y75"/>
      <c r="Z75"/>
      <c r="AA75"/>
      <c r="AB75"/>
      <c r="AC75"/>
      <c r="AD75"/>
      <c r="AE75"/>
      <c r="AF75"/>
    </row>
    <row r="76" spans="2:32">
      <c r="B76"/>
      <c r="C76"/>
      <c r="D76"/>
      <c r="E76"/>
      <c r="F76"/>
      <c r="G76"/>
      <c r="H76"/>
      <c r="I76"/>
      <c r="L76"/>
      <c r="M76"/>
      <c r="N76"/>
      <c r="O76"/>
      <c r="P76"/>
      <c r="Q76"/>
      <c r="R76" s="215"/>
      <c r="S76"/>
      <c r="T76"/>
      <c r="U76"/>
      <c r="V76"/>
      <c r="W76"/>
      <c r="X76"/>
      <c r="Y76"/>
      <c r="Z76"/>
      <c r="AA76"/>
      <c r="AB76"/>
      <c r="AC76"/>
      <c r="AD76"/>
      <c r="AE76"/>
      <c r="AF76"/>
    </row>
    <row r="77" spans="2:32">
      <c r="B77"/>
      <c r="C77"/>
      <c r="D77"/>
      <c r="E77"/>
      <c r="F77"/>
      <c r="G77"/>
      <c r="H77"/>
      <c r="I77"/>
      <c r="L77"/>
      <c r="M77"/>
      <c r="N77"/>
      <c r="O77"/>
      <c r="P77"/>
      <c r="Q77"/>
      <c r="R77" s="215"/>
      <c r="S77"/>
      <c r="T77"/>
      <c r="U77"/>
      <c r="V77"/>
      <c r="W77"/>
      <c r="X77"/>
      <c r="Y77"/>
      <c r="Z77"/>
      <c r="AA77"/>
      <c r="AB77"/>
      <c r="AC77"/>
      <c r="AD77"/>
      <c r="AE77"/>
      <c r="AF77"/>
    </row>
    <row r="78" spans="2:32">
      <c r="B78"/>
      <c r="C78"/>
      <c r="D78"/>
      <c r="E78"/>
      <c r="F78"/>
      <c r="G78"/>
      <c r="H78"/>
      <c r="I78"/>
      <c r="L78"/>
      <c r="M78"/>
      <c r="N78"/>
      <c r="O78"/>
      <c r="P78"/>
      <c r="Q78"/>
      <c r="R78" s="215"/>
      <c r="S78"/>
      <c r="T78"/>
      <c r="U78"/>
      <c r="V78"/>
      <c r="W78"/>
      <c r="X78"/>
      <c r="Y78"/>
      <c r="Z78"/>
      <c r="AA78"/>
      <c r="AB78"/>
      <c r="AC78"/>
      <c r="AD78"/>
      <c r="AE78"/>
      <c r="AF78"/>
    </row>
    <row r="79" spans="2:32">
      <c r="B79"/>
      <c r="C79"/>
      <c r="D79"/>
      <c r="E79"/>
      <c r="F79"/>
      <c r="G79"/>
      <c r="H79"/>
      <c r="I79"/>
      <c r="L79"/>
      <c r="M79"/>
      <c r="N79"/>
      <c r="O79"/>
      <c r="P79"/>
      <c r="Q79"/>
      <c r="R79" s="215"/>
      <c r="S79"/>
      <c r="T79"/>
      <c r="U79"/>
      <c r="V79"/>
      <c r="W79"/>
      <c r="X79"/>
      <c r="Y79"/>
      <c r="Z79"/>
      <c r="AA79"/>
      <c r="AB79"/>
      <c r="AC79"/>
      <c r="AD79"/>
      <c r="AE79"/>
      <c r="AF79"/>
    </row>
    <row r="80" spans="2:32">
      <c r="B80"/>
      <c r="C80"/>
      <c r="D80"/>
      <c r="E80"/>
      <c r="F80"/>
      <c r="G80"/>
      <c r="H80"/>
      <c r="I80"/>
      <c r="L80"/>
      <c r="M80"/>
      <c r="N80"/>
      <c r="O80"/>
      <c r="P80"/>
      <c r="Q80"/>
      <c r="R80" s="215"/>
      <c r="S80"/>
      <c r="T80"/>
      <c r="U80"/>
      <c r="V80"/>
      <c r="W80"/>
      <c r="X80"/>
      <c r="Y80"/>
      <c r="Z80"/>
      <c r="AA80"/>
      <c r="AB80"/>
      <c r="AC80"/>
      <c r="AD80"/>
      <c r="AE80"/>
      <c r="AF80"/>
    </row>
    <row r="81" spans="2:32">
      <c r="B81"/>
      <c r="C81"/>
      <c r="D81"/>
      <c r="E81"/>
      <c r="F81"/>
      <c r="G81"/>
      <c r="H81"/>
      <c r="I81"/>
      <c r="L81"/>
      <c r="M81"/>
      <c r="N81"/>
      <c r="O81"/>
      <c r="P81"/>
      <c r="Q81"/>
      <c r="R81" s="215"/>
      <c r="S81"/>
      <c r="T81"/>
      <c r="U81"/>
      <c r="V81"/>
      <c r="W81"/>
      <c r="X81"/>
      <c r="Y81"/>
      <c r="Z81"/>
      <c r="AA81"/>
      <c r="AB81"/>
      <c r="AC81"/>
      <c r="AD81"/>
      <c r="AE81"/>
      <c r="AF81"/>
    </row>
    <row r="82" spans="2:32">
      <c r="B82"/>
      <c r="C82"/>
      <c r="D82"/>
      <c r="E82"/>
      <c r="F82"/>
      <c r="G82"/>
      <c r="H82"/>
      <c r="I82"/>
      <c r="L82"/>
      <c r="M82"/>
      <c r="N82"/>
      <c r="O82"/>
      <c r="P82"/>
      <c r="Q82"/>
      <c r="R82" s="215"/>
      <c r="S82"/>
      <c r="T82"/>
      <c r="U82"/>
      <c r="V82"/>
      <c r="W82"/>
      <c r="X82"/>
      <c r="Y82"/>
      <c r="Z82"/>
      <c r="AA82"/>
      <c r="AB82"/>
      <c r="AC82"/>
      <c r="AD82"/>
      <c r="AE82"/>
      <c r="AF82"/>
    </row>
    <row r="83" spans="2:32">
      <c r="B83"/>
      <c r="C83"/>
      <c r="D83"/>
      <c r="E83"/>
      <c r="F83"/>
      <c r="G83"/>
      <c r="H83"/>
      <c r="I83"/>
      <c r="L83"/>
      <c r="M83"/>
      <c r="N83"/>
      <c r="O83"/>
      <c r="P83"/>
      <c r="Q83"/>
      <c r="R83" s="215"/>
      <c r="S83"/>
      <c r="T83"/>
      <c r="U83"/>
      <c r="V83"/>
      <c r="W83"/>
      <c r="X83"/>
      <c r="Y83"/>
      <c r="Z83"/>
      <c r="AA83"/>
      <c r="AB83"/>
      <c r="AC83"/>
      <c r="AD83"/>
      <c r="AE83"/>
      <c r="AF83"/>
    </row>
    <row r="84" spans="2:32">
      <c r="B84"/>
      <c r="C84"/>
      <c r="D84"/>
      <c r="E84"/>
      <c r="F84"/>
      <c r="G84"/>
      <c r="H84"/>
      <c r="I84"/>
      <c r="L84"/>
      <c r="M84"/>
      <c r="N84"/>
      <c r="O84"/>
      <c r="P84"/>
      <c r="Q84"/>
      <c r="R84" s="215"/>
      <c r="S84"/>
      <c r="T84"/>
      <c r="U84"/>
      <c r="V84"/>
      <c r="W84"/>
      <c r="X84"/>
      <c r="Y84"/>
      <c r="Z84"/>
      <c r="AA84"/>
      <c r="AB84"/>
      <c r="AC84"/>
      <c r="AD84"/>
      <c r="AE84"/>
      <c r="AF84"/>
    </row>
    <row r="85" spans="2:32">
      <c r="B85"/>
      <c r="C85"/>
      <c r="D85"/>
      <c r="E85"/>
      <c r="F85"/>
      <c r="G85"/>
      <c r="H85"/>
      <c r="I85"/>
      <c r="L85"/>
      <c r="M85"/>
      <c r="N85"/>
      <c r="O85"/>
      <c r="P85"/>
      <c r="Q85"/>
      <c r="R85" s="215"/>
      <c r="S85"/>
      <c r="T85"/>
      <c r="U85"/>
      <c r="V85"/>
      <c r="W85"/>
      <c r="X85"/>
      <c r="Y85"/>
      <c r="Z85"/>
      <c r="AA85"/>
      <c r="AB85"/>
      <c r="AC85"/>
      <c r="AD85"/>
      <c r="AE85"/>
      <c r="AF85"/>
    </row>
    <row r="86" spans="2:32">
      <c r="B86"/>
      <c r="C86"/>
      <c r="D86"/>
      <c r="E86"/>
      <c r="F86"/>
      <c r="G86"/>
      <c r="H86"/>
      <c r="I86"/>
      <c r="L86"/>
      <c r="M86"/>
      <c r="N86"/>
      <c r="O86"/>
      <c r="P86"/>
      <c r="Q86"/>
      <c r="R86" s="215"/>
      <c r="S86"/>
      <c r="T86"/>
      <c r="U86"/>
      <c r="V86"/>
      <c r="W86"/>
      <c r="X86"/>
      <c r="Y86"/>
      <c r="Z86"/>
      <c r="AA86"/>
      <c r="AB86"/>
      <c r="AC86"/>
      <c r="AD86"/>
      <c r="AE86"/>
      <c r="AF86"/>
    </row>
    <row r="87" spans="2:32">
      <c r="B87"/>
      <c r="C87"/>
      <c r="D87"/>
      <c r="E87"/>
      <c r="F87"/>
      <c r="G87"/>
      <c r="H87"/>
      <c r="I87"/>
      <c r="L87"/>
      <c r="M87"/>
      <c r="N87"/>
      <c r="O87"/>
      <c r="P87"/>
      <c r="Q87"/>
      <c r="R87" s="215"/>
      <c r="S87"/>
      <c r="T87"/>
      <c r="U87"/>
      <c r="V87"/>
      <c r="W87"/>
      <c r="X87"/>
      <c r="Y87"/>
      <c r="Z87"/>
      <c r="AA87"/>
      <c r="AB87"/>
      <c r="AC87"/>
      <c r="AD87"/>
      <c r="AE87"/>
      <c r="AF87"/>
    </row>
    <row r="88" spans="2:32">
      <c r="B88"/>
      <c r="C88"/>
      <c r="D88"/>
      <c r="E88"/>
      <c r="F88"/>
      <c r="G88"/>
      <c r="H88"/>
      <c r="I88"/>
      <c r="L88"/>
      <c r="M88"/>
      <c r="N88"/>
      <c r="O88"/>
      <c r="P88"/>
      <c r="Q88"/>
      <c r="R88" s="215"/>
      <c r="S88"/>
      <c r="T88"/>
      <c r="U88"/>
      <c r="V88"/>
      <c r="W88"/>
      <c r="X88"/>
      <c r="Y88"/>
      <c r="Z88"/>
      <c r="AA88"/>
      <c r="AB88"/>
      <c r="AC88"/>
      <c r="AD88"/>
      <c r="AE88"/>
      <c r="AF88"/>
    </row>
    <row r="89" spans="2:32">
      <c r="B89"/>
      <c r="C89"/>
      <c r="D89"/>
      <c r="E89"/>
      <c r="F89"/>
      <c r="G89"/>
      <c r="H89"/>
      <c r="I89"/>
      <c r="L89"/>
      <c r="M89"/>
      <c r="N89"/>
      <c r="O89"/>
      <c r="P89"/>
      <c r="Q89"/>
      <c r="R89" s="215"/>
      <c r="S89"/>
      <c r="T89"/>
      <c r="U89"/>
      <c r="V89"/>
      <c r="W89"/>
      <c r="X89"/>
      <c r="Y89"/>
      <c r="Z89"/>
      <c r="AA89"/>
      <c r="AB89"/>
      <c r="AC89"/>
      <c r="AD89"/>
      <c r="AE89"/>
      <c r="AF89"/>
    </row>
    <row r="90" spans="2:32">
      <c r="B90"/>
      <c r="C90"/>
      <c r="D90"/>
      <c r="E90"/>
      <c r="F90"/>
      <c r="G90"/>
      <c r="H90"/>
      <c r="I90"/>
      <c r="L90"/>
      <c r="M90"/>
      <c r="N90"/>
      <c r="O90"/>
      <c r="P90"/>
      <c r="Q90"/>
      <c r="R90" s="215"/>
      <c r="S90"/>
      <c r="T90"/>
      <c r="U90"/>
      <c r="V90"/>
      <c r="W90"/>
      <c r="X90"/>
      <c r="Y90"/>
      <c r="Z90"/>
      <c r="AA90"/>
      <c r="AB90"/>
      <c r="AC90"/>
      <c r="AD90"/>
      <c r="AE90"/>
      <c r="AF90"/>
    </row>
    <row r="91" spans="2:32">
      <c r="B91"/>
      <c r="C91"/>
      <c r="D91"/>
      <c r="E91"/>
      <c r="F91"/>
      <c r="G91"/>
      <c r="H91"/>
      <c r="I91"/>
      <c r="L91"/>
      <c r="M91"/>
      <c r="N91"/>
      <c r="O91"/>
      <c r="P91"/>
      <c r="Q91"/>
      <c r="R91" s="215"/>
      <c r="S91"/>
      <c r="T91"/>
      <c r="U91"/>
      <c r="V91"/>
      <c r="W91"/>
      <c r="X91"/>
      <c r="Y91"/>
      <c r="Z91"/>
      <c r="AA91"/>
      <c r="AB91"/>
      <c r="AC91"/>
      <c r="AD91"/>
      <c r="AE91"/>
      <c r="AF91"/>
    </row>
    <row r="92" spans="2:32">
      <c r="B92"/>
      <c r="C92"/>
      <c r="D92"/>
      <c r="E92"/>
      <c r="F92"/>
      <c r="G92"/>
      <c r="H92"/>
      <c r="I92"/>
      <c r="L92"/>
      <c r="M92"/>
      <c r="N92"/>
      <c r="O92"/>
      <c r="P92"/>
      <c r="Q92"/>
      <c r="R92" s="215"/>
      <c r="S92"/>
      <c r="T92"/>
      <c r="U92"/>
      <c r="V92"/>
      <c r="W92"/>
      <c r="X92"/>
      <c r="Y92"/>
      <c r="Z92"/>
      <c r="AA92"/>
      <c r="AB92"/>
      <c r="AC92"/>
      <c r="AD92"/>
      <c r="AE92"/>
      <c r="AF92"/>
    </row>
    <row r="93" spans="2:32">
      <c r="B93"/>
      <c r="C93"/>
      <c r="D93"/>
      <c r="E93"/>
      <c r="F93"/>
      <c r="G93"/>
      <c r="H93"/>
      <c r="I93"/>
      <c r="L93"/>
      <c r="M93"/>
      <c r="N93"/>
      <c r="O93"/>
      <c r="P93"/>
      <c r="Q93"/>
      <c r="R93" s="215"/>
      <c r="S93"/>
      <c r="T93"/>
      <c r="U93"/>
      <c r="V93"/>
      <c r="W93"/>
      <c r="X93"/>
      <c r="Y93"/>
      <c r="Z93"/>
      <c r="AA93"/>
      <c r="AB93"/>
      <c r="AC93"/>
      <c r="AD93"/>
      <c r="AE93"/>
      <c r="AF93"/>
    </row>
    <row r="94" spans="2:32">
      <c r="B94"/>
      <c r="C94"/>
      <c r="D94"/>
      <c r="E94"/>
      <c r="F94"/>
      <c r="G94"/>
      <c r="H94"/>
      <c r="I94"/>
      <c r="L94"/>
      <c r="M94"/>
      <c r="N94"/>
      <c r="O94"/>
      <c r="P94"/>
      <c r="Q94"/>
      <c r="R94" s="215"/>
      <c r="S94"/>
      <c r="T94"/>
      <c r="U94"/>
      <c r="V94"/>
      <c r="W94"/>
      <c r="X94"/>
      <c r="Y94"/>
      <c r="Z94"/>
      <c r="AA94"/>
      <c r="AB94"/>
      <c r="AC94"/>
      <c r="AD94"/>
      <c r="AE94"/>
      <c r="AF94"/>
    </row>
    <row r="95" spans="2:32">
      <c r="B95"/>
      <c r="C95"/>
      <c r="D95"/>
      <c r="E95"/>
      <c r="F95"/>
      <c r="G95"/>
      <c r="H95"/>
      <c r="I95"/>
      <c r="L95"/>
      <c r="M95"/>
      <c r="N95"/>
      <c r="O95"/>
      <c r="P95"/>
      <c r="Q95"/>
      <c r="R95" s="215"/>
      <c r="S95"/>
      <c r="T95"/>
      <c r="U95"/>
      <c r="V95"/>
      <c r="W95"/>
      <c r="X95"/>
      <c r="Y95"/>
      <c r="Z95"/>
      <c r="AA95"/>
      <c r="AB95"/>
      <c r="AC95"/>
      <c r="AD95"/>
      <c r="AE95"/>
      <c r="AF95"/>
    </row>
    <row r="96" spans="2:32">
      <c r="B96"/>
      <c r="C96"/>
      <c r="D96"/>
      <c r="E96"/>
      <c r="F96"/>
      <c r="G96"/>
      <c r="H96"/>
      <c r="I96"/>
      <c r="L96"/>
      <c r="M96"/>
      <c r="N96"/>
      <c r="O96"/>
      <c r="P96"/>
      <c r="Q96"/>
      <c r="R96" s="215"/>
      <c r="S96"/>
      <c r="T96"/>
      <c r="U96"/>
      <c r="V96"/>
      <c r="W96"/>
      <c r="X96"/>
      <c r="Y96"/>
      <c r="Z96"/>
      <c r="AA96"/>
      <c r="AB96"/>
      <c r="AC96"/>
      <c r="AD96"/>
      <c r="AE96"/>
      <c r="AF96"/>
    </row>
    <row r="97" spans="2:32">
      <c r="B97"/>
      <c r="C97"/>
      <c r="D97"/>
      <c r="E97"/>
      <c r="F97"/>
      <c r="G97"/>
      <c r="H97"/>
      <c r="I97"/>
      <c r="L97"/>
      <c r="M97"/>
      <c r="N97"/>
      <c r="O97"/>
      <c r="P97"/>
      <c r="Q97"/>
      <c r="R97" s="215"/>
      <c r="S97"/>
      <c r="T97"/>
      <c r="U97"/>
      <c r="V97"/>
      <c r="W97"/>
      <c r="X97"/>
      <c r="Y97"/>
      <c r="Z97"/>
      <c r="AA97"/>
      <c r="AB97"/>
      <c r="AC97"/>
      <c r="AD97"/>
      <c r="AE97"/>
      <c r="AF97"/>
    </row>
    <row r="98" spans="2:32">
      <c r="B98"/>
      <c r="C98"/>
      <c r="D98"/>
      <c r="E98"/>
      <c r="F98"/>
      <c r="G98"/>
      <c r="H98"/>
      <c r="I98"/>
      <c r="L98"/>
      <c r="M98"/>
      <c r="N98"/>
      <c r="O98"/>
      <c r="P98"/>
      <c r="Q98"/>
      <c r="R98" s="215"/>
      <c r="S98"/>
      <c r="T98"/>
      <c r="U98"/>
      <c r="V98"/>
      <c r="W98"/>
      <c r="X98"/>
      <c r="Y98"/>
      <c r="Z98"/>
      <c r="AA98"/>
      <c r="AB98"/>
      <c r="AC98"/>
      <c r="AD98"/>
      <c r="AE98"/>
      <c r="AF98"/>
    </row>
    <row r="99" spans="2:32">
      <c r="B99"/>
      <c r="C99"/>
      <c r="D99"/>
      <c r="E99"/>
      <c r="F99"/>
      <c r="G99"/>
      <c r="H99"/>
      <c r="I99"/>
      <c r="L99"/>
      <c r="M99"/>
      <c r="N99"/>
      <c r="O99"/>
      <c r="P99"/>
      <c r="Q99"/>
      <c r="R99" s="215"/>
      <c r="S99"/>
      <c r="T99"/>
      <c r="U99"/>
      <c r="V99"/>
      <c r="W99"/>
      <c r="X99"/>
      <c r="Y99"/>
      <c r="Z99"/>
      <c r="AA99"/>
      <c r="AB99"/>
      <c r="AC99"/>
      <c r="AD99"/>
      <c r="AE99"/>
      <c r="AF99"/>
    </row>
    <row r="100" spans="2:32">
      <c r="B100"/>
      <c r="C100"/>
      <c r="D100"/>
      <c r="E100"/>
      <c r="F100"/>
      <c r="G100"/>
      <c r="H100"/>
      <c r="I100"/>
      <c r="L100"/>
      <c r="M100"/>
      <c r="N100"/>
      <c r="O100"/>
      <c r="P100"/>
      <c r="Q100"/>
      <c r="R100" s="215"/>
      <c r="S100"/>
      <c r="T100"/>
      <c r="U100"/>
      <c r="V100"/>
      <c r="W100"/>
      <c r="X100"/>
      <c r="Y100"/>
      <c r="Z100"/>
      <c r="AA100"/>
      <c r="AB100"/>
      <c r="AC100"/>
      <c r="AD100"/>
      <c r="AE100"/>
      <c r="AF100"/>
    </row>
    <row r="101" spans="2:32">
      <c r="B101"/>
      <c r="C101"/>
      <c r="D101"/>
      <c r="E101"/>
      <c r="F101"/>
      <c r="G101"/>
      <c r="H101"/>
      <c r="I101"/>
      <c r="L101"/>
      <c r="M101"/>
      <c r="N101"/>
      <c r="O101"/>
      <c r="P101"/>
      <c r="Q101"/>
      <c r="R101" s="215"/>
      <c r="S101"/>
      <c r="T101"/>
      <c r="U101"/>
      <c r="V101"/>
      <c r="W101"/>
      <c r="X101"/>
      <c r="Y101"/>
      <c r="Z101"/>
      <c r="AA101"/>
      <c r="AB101"/>
      <c r="AC101"/>
      <c r="AD101"/>
      <c r="AE101"/>
      <c r="AF101"/>
    </row>
    <row r="102" spans="2:32">
      <c r="B102"/>
      <c r="C102"/>
      <c r="D102"/>
      <c r="E102"/>
      <c r="F102"/>
      <c r="G102"/>
      <c r="H102"/>
      <c r="I102"/>
      <c r="L102"/>
      <c r="M102"/>
      <c r="N102"/>
      <c r="O102"/>
      <c r="P102"/>
      <c r="Q102"/>
      <c r="R102" s="215"/>
      <c r="S102"/>
      <c r="T102"/>
      <c r="U102"/>
      <c r="V102"/>
      <c r="W102"/>
      <c r="X102"/>
      <c r="Y102"/>
      <c r="Z102"/>
      <c r="AA102"/>
      <c r="AB102"/>
      <c r="AC102"/>
      <c r="AD102"/>
      <c r="AE102"/>
      <c r="AF102"/>
    </row>
    <row r="103" spans="2:32">
      <c r="B103"/>
      <c r="C103"/>
      <c r="D103"/>
      <c r="E103"/>
      <c r="F103"/>
      <c r="G103"/>
      <c r="H103"/>
      <c r="I103"/>
      <c r="L103"/>
      <c r="M103"/>
      <c r="N103"/>
      <c r="O103"/>
      <c r="P103"/>
      <c r="Q103"/>
      <c r="R103" s="215"/>
      <c r="S103"/>
      <c r="T103"/>
      <c r="U103"/>
      <c r="V103"/>
      <c r="W103"/>
      <c r="X103"/>
      <c r="Y103"/>
      <c r="Z103"/>
      <c r="AA103"/>
      <c r="AB103"/>
      <c r="AC103"/>
      <c r="AD103"/>
      <c r="AE103"/>
      <c r="AF103"/>
    </row>
    <row r="104" spans="2:32">
      <c r="B104"/>
      <c r="C104"/>
      <c r="D104"/>
      <c r="E104"/>
      <c r="F104"/>
      <c r="G104"/>
      <c r="H104"/>
      <c r="I104"/>
      <c r="L104"/>
      <c r="M104"/>
      <c r="N104"/>
      <c r="O104"/>
      <c r="P104"/>
      <c r="Q104"/>
      <c r="R104" s="215"/>
      <c r="S104"/>
      <c r="T104"/>
      <c r="U104"/>
      <c r="V104"/>
      <c r="W104"/>
      <c r="X104"/>
      <c r="Y104"/>
      <c r="Z104"/>
      <c r="AA104"/>
      <c r="AB104"/>
      <c r="AC104"/>
      <c r="AD104"/>
      <c r="AE104"/>
      <c r="AF104"/>
    </row>
    <row r="105" spans="2:32">
      <c r="B105"/>
      <c r="C105"/>
      <c r="D105"/>
      <c r="E105"/>
      <c r="F105"/>
      <c r="G105"/>
      <c r="H105"/>
      <c r="I105"/>
      <c r="L105"/>
      <c r="M105"/>
      <c r="N105"/>
      <c r="O105"/>
      <c r="P105"/>
      <c r="Q105"/>
      <c r="R105" s="215"/>
      <c r="S105"/>
      <c r="T105"/>
      <c r="U105"/>
      <c r="V105"/>
      <c r="W105"/>
      <c r="X105"/>
      <c r="Y105"/>
      <c r="Z105"/>
      <c r="AA105"/>
      <c r="AB105"/>
      <c r="AC105"/>
      <c r="AD105"/>
      <c r="AE105"/>
      <c r="AF105"/>
    </row>
    <row r="106" spans="2:32">
      <c r="B106"/>
      <c r="C106"/>
      <c r="D106"/>
      <c r="E106"/>
      <c r="F106"/>
      <c r="G106"/>
      <c r="H106"/>
      <c r="I106"/>
      <c r="P106"/>
      <c r="Q106"/>
      <c r="S106"/>
      <c r="T106"/>
      <c r="U106"/>
      <c r="V106"/>
      <c r="W106"/>
      <c r="X106"/>
      <c r="Y106"/>
      <c r="Z106"/>
      <c r="AA106"/>
      <c r="AB106"/>
      <c r="AC106"/>
      <c r="AD106"/>
      <c r="AE106"/>
      <c r="AF106"/>
    </row>
    <row r="107" spans="2:32">
      <c r="B107"/>
      <c r="C107"/>
      <c r="D107"/>
      <c r="E107"/>
      <c r="F107"/>
      <c r="G107"/>
      <c r="H107"/>
      <c r="I107"/>
      <c r="P107"/>
      <c r="Q107"/>
      <c r="S107"/>
      <c r="T107"/>
      <c r="U107"/>
      <c r="V107"/>
      <c r="W107"/>
      <c r="X107"/>
      <c r="Y107"/>
      <c r="Z107"/>
      <c r="AA107"/>
      <c r="AB107"/>
      <c r="AC107"/>
      <c r="AD107"/>
      <c r="AE107"/>
      <c r="AF107"/>
    </row>
    <row r="108" spans="2:32">
      <c r="B108"/>
      <c r="C108"/>
      <c r="D108"/>
      <c r="E108"/>
      <c r="F108"/>
      <c r="G108"/>
      <c r="H108"/>
      <c r="I108"/>
      <c r="P108"/>
      <c r="Q108"/>
      <c r="S108"/>
      <c r="T108"/>
      <c r="U108"/>
      <c r="V108"/>
      <c r="W108"/>
      <c r="X108"/>
      <c r="Y108"/>
      <c r="Z108"/>
      <c r="AA108"/>
      <c r="AB108"/>
      <c r="AC108"/>
      <c r="AD108"/>
      <c r="AE108"/>
      <c r="AF108"/>
    </row>
    <row r="109" spans="2:32">
      <c r="B109"/>
      <c r="C109"/>
      <c r="D109"/>
      <c r="E109"/>
      <c r="F109"/>
      <c r="G109"/>
      <c r="H109"/>
      <c r="I109"/>
      <c r="P109"/>
      <c r="Q109"/>
      <c r="S109"/>
      <c r="T109"/>
      <c r="U109"/>
      <c r="V109"/>
      <c r="W109"/>
      <c r="X109"/>
      <c r="Y109"/>
      <c r="Z109"/>
      <c r="AA109"/>
      <c r="AB109"/>
      <c r="AC109"/>
      <c r="AD109"/>
      <c r="AE109"/>
      <c r="AF109"/>
    </row>
    <row r="110" spans="2:32">
      <c r="B110"/>
      <c r="C110"/>
      <c r="D110"/>
      <c r="E110"/>
      <c r="F110"/>
      <c r="G110"/>
      <c r="H110"/>
      <c r="I110"/>
      <c r="P110"/>
      <c r="Q110"/>
      <c r="S110"/>
      <c r="T110"/>
      <c r="U110"/>
      <c r="V110"/>
      <c r="W110"/>
      <c r="X110"/>
      <c r="Y110"/>
      <c r="Z110"/>
      <c r="AA110"/>
      <c r="AB110"/>
      <c r="AC110"/>
      <c r="AD110"/>
      <c r="AE110"/>
      <c r="AF110"/>
    </row>
    <row r="111" spans="2:32">
      <c r="B111"/>
      <c r="C111"/>
      <c r="D111"/>
      <c r="E111"/>
      <c r="F111"/>
      <c r="G111"/>
      <c r="H111"/>
      <c r="I111"/>
      <c r="P111"/>
      <c r="Q111"/>
      <c r="S111"/>
      <c r="T111"/>
      <c r="U111"/>
      <c r="V111"/>
      <c r="W111"/>
      <c r="X111"/>
      <c r="Y111"/>
      <c r="Z111"/>
      <c r="AA111"/>
      <c r="AB111"/>
      <c r="AC111"/>
      <c r="AD111"/>
      <c r="AE111"/>
      <c r="AF111"/>
    </row>
    <row r="112" spans="2:32">
      <c r="B112"/>
      <c r="C112"/>
      <c r="D112"/>
      <c r="E112"/>
      <c r="F112"/>
      <c r="G112"/>
      <c r="H112"/>
      <c r="I112"/>
      <c r="P112"/>
      <c r="Q112"/>
      <c r="S112"/>
      <c r="T112"/>
      <c r="U112"/>
      <c r="V112"/>
      <c r="W112"/>
      <c r="X112"/>
      <c r="Y112"/>
      <c r="Z112"/>
      <c r="AA112"/>
      <c r="AB112"/>
      <c r="AC112"/>
      <c r="AD112"/>
      <c r="AE112"/>
      <c r="AF112"/>
    </row>
    <row r="113" spans="2:32">
      <c r="B113"/>
      <c r="C113"/>
      <c r="D113"/>
      <c r="E113"/>
      <c r="F113"/>
      <c r="G113"/>
      <c r="H113"/>
      <c r="I113"/>
      <c r="P113"/>
      <c r="Q113"/>
      <c r="S113"/>
      <c r="T113"/>
      <c r="U113"/>
      <c r="V113"/>
      <c r="W113"/>
      <c r="X113"/>
      <c r="Y113"/>
      <c r="Z113"/>
      <c r="AA113"/>
      <c r="AB113"/>
      <c r="AC113"/>
      <c r="AD113"/>
      <c r="AE113"/>
      <c r="AF113"/>
    </row>
    <row r="114" spans="2:32">
      <c r="B114"/>
      <c r="C114"/>
      <c r="D114"/>
      <c r="E114"/>
      <c r="F114"/>
      <c r="G114"/>
      <c r="H114"/>
      <c r="I114"/>
      <c r="P114"/>
      <c r="Q114"/>
      <c r="S114"/>
      <c r="T114"/>
      <c r="U114"/>
      <c r="V114"/>
      <c r="W114"/>
      <c r="X114"/>
      <c r="Y114"/>
      <c r="Z114"/>
      <c r="AA114"/>
      <c r="AB114"/>
      <c r="AC114"/>
      <c r="AD114"/>
      <c r="AE114"/>
      <c r="AF114"/>
    </row>
    <row r="115" spans="2:32">
      <c r="B115"/>
      <c r="C115"/>
      <c r="D115"/>
      <c r="E115"/>
      <c r="F115"/>
      <c r="G115"/>
      <c r="H115"/>
      <c r="I115"/>
      <c r="P115"/>
      <c r="Q115"/>
      <c r="S115"/>
      <c r="T115"/>
      <c r="U115"/>
      <c r="V115"/>
      <c r="W115"/>
      <c r="X115"/>
      <c r="Y115"/>
      <c r="Z115"/>
      <c r="AA115"/>
      <c r="AB115"/>
      <c r="AC115"/>
      <c r="AD115"/>
      <c r="AE115"/>
      <c r="AF115"/>
    </row>
    <row r="116" spans="2:32">
      <c r="B116"/>
      <c r="C116"/>
      <c r="D116"/>
      <c r="E116"/>
      <c r="F116"/>
      <c r="G116"/>
      <c r="H116"/>
      <c r="I116"/>
      <c r="P116"/>
      <c r="Q116"/>
      <c r="S116"/>
      <c r="T116"/>
      <c r="U116"/>
      <c r="V116"/>
      <c r="W116"/>
      <c r="X116"/>
      <c r="Y116"/>
      <c r="Z116"/>
      <c r="AA116"/>
      <c r="AB116"/>
      <c r="AC116"/>
      <c r="AD116"/>
      <c r="AE116"/>
      <c r="AF116"/>
    </row>
    <row r="117" spans="2:32">
      <c r="B117"/>
      <c r="C117"/>
      <c r="D117"/>
      <c r="E117"/>
      <c r="F117"/>
      <c r="G117"/>
      <c r="H117"/>
      <c r="I117"/>
      <c r="P117"/>
      <c r="Q117"/>
      <c r="S117"/>
      <c r="T117"/>
      <c r="U117"/>
      <c r="V117"/>
      <c r="W117"/>
      <c r="X117"/>
      <c r="Y117"/>
      <c r="Z117"/>
      <c r="AA117"/>
      <c r="AB117"/>
      <c r="AC117"/>
      <c r="AD117"/>
      <c r="AE117"/>
      <c r="AF117"/>
    </row>
    <row r="118" spans="2:32">
      <c r="B118"/>
      <c r="C118"/>
      <c r="D118"/>
      <c r="E118"/>
      <c r="F118"/>
      <c r="G118"/>
      <c r="H118"/>
      <c r="I118"/>
      <c r="P118"/>
      <c r="Q118"/>
      <c r="S118"/>
      <c r="T118"/>
      <c r="U118"/>
      <c r="V118"/>
      <c r="W118"/>
      <c r="X118"/>
      <c r="Y118"/>
      <c r="Z118"/>
      <c r="AA118"/>
      <c r="AB118"/>
      <c r="AC118"/>
      <c r="AD118"/>
      <c r="AE118"/>
      <c r="AF118"/>
    </row>
    <row r="119" spans="2:32">
      <c r="B119"/>
      <c r="C119"/>
      <c r="D119"/>
      <c r="E119"/>
      <c r="F119"/>
      <c r="G119"/>
      <c r="H119"/>
      <c r="I119"/>
      <c r="P119"/>
      <c r="Q119"/>
      <c r="S119"/>
      <c r="T119"/>
      <c r="U119"/>
      <c r="V119"/>
      <c r="W119"/>
      <c r="X119"/>
      <c r="Y119"/>
      <c r="Z119"/>
      <c r="AA119"/>
      <c r="AB119"/>
      <c r="AC119"/>
      <c r="AD119"/>
      <c r="AE119"/>
      <c r="AF119"/>
    </row>
  </sheetData>
  <mergeCells count="1">
    <mergeCell ref="E2:K2"/>
  </mergeCells>
  <phoneticPr fontId="139" type="noConversion"/>
  <conditionalFormatting sqref="H48 C47:I47 S47 L13:R13 G50:I50 L49:R51 L52:O52 Q52:R52 I53:J53">
    <cfRule type="containsText" dxfId="2429" priority="248" operator="containsText" text="LM">
      <formula>NOT(ISERROR(SEARCH("LM",C13)))</formula>
    </cfRule>
    <cfRule type="containsText" dxfId="2428" priority="249" operator="containsText" text="FM">
      <formula>NOT(ISERROR(SEARCH("FM",C13)))</formula>
    </cfRule>
  </conditionalFormatting>
  <conditionalFormatting sqref="C48:G48">
    <cfRule type="containsText" dxfId="2427" priority="246" operator="containsText" text="LM">
      <formula>NOT(ISERROR(SEARCH("LM",C48)))</formula>
    </cfRule>
    <cfRule type="containsText" dxfId="2426" priority="247" operator="containsText" text="FM">
      <formula>NOT(ISERROR(SEARCH("FM",C48)))</formula>
    </cfRule>
  </conditionalFormatting>
  <conditionalFormatting sqref="T50:U51">
    <cfRule type="containsText" dxfId="2425" priority="244" operator="containsText" text="LM">
      <formula>NOT(ISERROR(SEARCH("LM",T50)))</formula>
    </cfRule>
    <cfRule type="containsText" dxfId="2424" priority="245" operator="containsText" text="FM">
      <formula>NOT(ISERROR(SEARCH("FM",T50)))</formula>
    </cfRule>
  </conditionalFormatting>
  <conditionalFormatting sqref="S50:S51">
    <cfRule type="containsText" dxfId="2423" priority="242" operator="containsText" text="LM">
      <formula>NOT(ISERROR(SEARCH("LM",S50)))</formula>
    </cfRule>
    <cfRule type="containsText" dxfId="2422" priority="243" operator="containsText" text="FM">
      <formula>NOT(ISERROR(SEARCH("FM",S50)))</formula>
    </cfRule>
  </conditionalFormatting>
  <conditionalFormatting sqref="L14:R14">
    <cfRule type="notContainsBlanks" dxfId="2421" priority="241">
      <formula>LEN(TRIM(L14))&gt;0</formula>
    </cfRule>
  </conditionalFormatting>
  <conditionalFormatting sqref="C49:I49 S14">
    <cfRule type="notContainsBlanks" dxfId="2420" priority="240">
      <formula>LEN(TRIM(C14))&gt;0</formula>
    </cfRule>
  </conditionalFormatting>
  <conditionalFormatting sqref="L48:R48">
    <cfRule type="containsText" dxfId="2419" priority="194" operator="containsText" text="LM">
      <formula>NOT(ISERROR(SEARCH("LM",L48)))</formula>
    </cfRule>
    <cfRule type="containsText" dxfId="2418" priority="195" operator="containsText" text="FM">
      <formula>NOT(ISERROR(SEARCH("FM",L48)))</formula>
    </cfRule>
  </conditionalFormatting>
  <conditionalFormatting sqref="L47:R47">
    <cfRule type="notContainsBlanks" dxfId="2417" priority="192">
      <formula>LEN(TRIM(L47))&gt;0</formula>
    </cfRule>
  </conditionalFormatting>
  <conditionalFormatting sqref="E56">
    <cfRule type="containsText" dxfId="2416" priority="73" operator="containsText" text="LM">
      <formula>NOT(ISERROR(SEARCH("LM",E56)))</formula>
    </cfRule>
    <cfRule type="containsText" dxfId="2415" priority="74" operator="containsText" text="FM">
      <formula>NOT(ISERROR(SEARCH("FM",E56)))</formula>
    </cfRule>
  </conditionalFormatting>
  <conditionalFormatting sqref="F56">
    <cfRule type="containsText" dxfId="2414" priority="71" operator="containsText" text="LM">
      <formula>NOT(ISERROR(SEARCH("LM",F56)))</formula>
    </cfRule>
    <cfRule type="containsText" dxfId="2413" priority="72" operator="containsText" text="FM">
      <formula>NOT(ISERROR(SEARCH("FM",F56)))</formula>
    </cfRule>
  </conditionalFormatting>
  <conditionalFormatting sqref="A1:A7 A47:A1048576 A9:A15">
    <cfRule type="beginsWith" dxfId="2412" priority="55" operator="beginsWith" text="s">
      <formula>LEFT(A1,LEN("s"))="s"</formula>
    </cfRule>
    <cfRule type="beginsWith" dxfId="2411" priority="56" operator="beginsWith" text="p">
      <formula>LEFT(A1,LEN("p"))="p"</formula>
    </cfRule>
  </conditionalFormatting>
  <conditionalFormatting sqref="C16:I46">
    <cfRule type="containsText" dxfId="2410" priority="43" operator="containsText" text="M">
      <formula>NOT(ISERROR(SEARCH("M",C16)))</formula>
    </cfRule>
    <cfRule type="containsText" dxfId="2409" priority="44" operator="containsText" text="F">
      <formula>NOT(ISERROR(SEARCH("F",C16)))</formula>
    </cfRule>
    <cfRule type="containsText" dxfId="2408" priority="45" operator="containsText" text="A">
      <formula>NOT(ISERROR(SEARCH("A",C16)))</formula>
    </cfRule>
    <cfRule type="containsText" dxfId="2407" priority="46" operator="containsText" text="S">
      <formula>NOT(ISERROR(SEARCH("S",C16)))</formula>
    </cfRule>
    <cfRule type="containsText" dxfId="2406" priority="47" operator="containsText" text="G">
      <formula>NOT(ISERROR(SEARCH("G",C16)))</formula>
    </cfRule>
    <cfRule type="containsText" dxfId="2405" priority="48" operator="containsText" text="x">
      <formula>NOT(ISERROR(SEARCH("x",C16)))</formula>
    </cfRule>
  </conditionalFormatting>
  <conditionalFormatting sqref="F50 C50">
    <cfRule type="containsText" dxfId="2404" priority="39" operator="containsText" text="LM">
      <formula>NOT(ISERROR(SEARCH("LM",C50)))</formula>
    </cfRule>
    <cfRule type="containsText" dxfId="2403" priority="40" operator="containsText" text="FM">
      <formula>NOT(ISERROR(SEARCH("FM",C50)))</formula>
    </cfRule>
  </conditionalFormatting>
  <conditionalFormatting sqref="E52 E54:E55">
    <cfRule type="containsText" dxfId="2402" priority="33" operator="containsText" text="M">
      <formula>NOT(ISERROR(SEARCH("M",E52)))</formula>
    </cfRule>
    <cfRule type="containsText" dxfId="2401" priority="34" operator="containsText" text="F">
      <formula>NOT(ISERROR(SEARCH("F",E52)))</formula>
    </cfRule>
    <cfRule type="containsText" dxfId="2400" priority="35" operator="containsText" text="A">
      <formula>NOT(ISERROR(SEARCH("A",E52)))</formula>
    </cfRule>
    <cfRule type="containsText" dxfId="2399" priority="36" operator="containsText" text="S">
      <formula>NOT(ISERROR(SEARCH("S",E52)))</formula>
    </cfRule>
    <cfRule type="containsText" dxfId="2398" priority="37" operator="containsText" text="G">
      <formula>NOT(ISERROR(SEARCH("G",E52)))</formula>
    </cfRule>
    <cfRule type="containsText" dxfId="2397" priority="38" operator="containsText" text="x">
      <formula>NOT(ISERROR(SEARCH("x",E52)))</formula>
    </cfRule>
  </conditionalFormatting>
  <conditionalFormatting sqref="E51">
    <cfRule type="containsText" dxfId="2396" priority="27" operator="containsText" text="M">
      <formula>NOT(ISERROR(SEARCH("M",E51)))</formula>
    </cfRule>
    <cfRule type="containsText" dxfId="2395" priority="28" operator="containsText" text="F">
      <formula>NOT(ISERROR(SEARCH("F",E51)))</formula>
    </cfRule>
    <cfRule type="containsText" dxfId="2394" priority="29" operator="containsText" text="A">
      <formula>NOT(ISERROR(SEARCH("A",E51)))</formula>
    </cfRule>
    <cfRule type="containsText" dxfId="2393" priority="30" operator="containsText" text="S">
      <formula>NOT(ISERROR(SEARCH("S",E51)))</formula>
    </cfRule>
    <cfRule type="containsText" dxfId="2392" priority="31" operator="containsText" text="G">
      <formula>NOT(ISERROR(SEARCH("G",E51)))</formula>
    </cfRule>
    <cfRule type="containsText" dxfId="2391" priority="32" operator="containsText" text="x">
      <formula>NOT(ISERROR(SEARCH("x",E51)))</formula>
    </cfRule>
  </conditionalFormatting>
  <conditionalFormatting sqref="C13:I13">
    <cfRule type="notContainsBlanks" dxfId="2390" priority="26">
      <formula>LEN(TRIM(C13))&gt;0</formula>
    </cfRule>
  </conditionalFormatting>
  <conditionalFormatting sqref="C14:I14 P44:P46 P16:P42">
    <cfRule type="beginsWith" dxfId="2389" priority="14" operator="beginsWith" text="F">
      <formula>LEFT(C14,LEN("F"))="F"</formula>
    </cfRule>
    <cfRule type="beginsWith" dxfId="2388" priority="15" operator="beginsWith" text="A">
      <formula>LEFT(C14,LEN("A"))="A"</formula>
    </cfRule>
    <cfRule type="beginsWith" dxfId="2387" priority="16" operator="beginsWith" text="S">
      <formula>LEFT(C14,LEN("S"))="S"</formula>
    </cfRule>
    <cfRule type="beginsWith" dxfId="2386" priority="17" operator="beginsWith" text="G">
      <formula>LEFT(C14,LEN("G"))="G"</formula>
    </cfRule>
  </conditionalFormatting>
  <conditionalFormatting sqref="N16:N46">
    <cfRule type="notContainsBlanks" dxfId="2385" priority="11">
      <formula>LEN(TRIM(N16))&gt;0</formula>
    </cfRule>
  </conditionalFormatting>
  <conditionalFormatting sqref="O16:O46">
    <cfRule type="notContainsBlanks" dxfId="2384" priority="10">
      <formula>LEN(TRIM(O16))&gt;0</formula>
    </cfRule>
  </conditionalFormatting>
  <conditionalFormatting sqref="A16:A46">
    <cfRule type="beginsWith" dxfId="2383" priority="4" operator="beginsWith" text="s">
      <formula>LEFT(A16,LEN("s"))="s"</formula>
    </cfRule>
    <cfRule type="beginsWith" dxfId="2382" priority="5" operator="beginsWith" text="p">
      <formula>LEFT(A16,LEN("p"))="p"</formula>
    </cfRule>
  </conditionalFormatting>
  <conditionalFormatting sqref="A16:A46">
    <cfRule type="beginsWith" dxfId="2381" priority="3" operator="beginsWith" text="k">
      <formula>LEFT(A16,LEN("k"))="k"</formula>
    </cfRule>
  </conditionalFormatting>
  <conditionalFormatting sqref="A8">
    <cfRule type="beginsWith" dxfId="2380" priority="1" operator="beginsWith" text="s">
      <formula>LEFT(A8,LEN("s"))="s"</formula>
    </cfRule>
    <cfRule type="beginsWith" dxfId="2379" priority="2" operator="beginsWith" text="p">
      <formula>LEFT(A8,LEN("p"))="p"</formula>
    </cfRule>
  </conditionalFormatting>
  <pageMargins left="0.7" right="0.7" top="0.75" bottom="0.75" header="0.3" footer="0.3"/>
  <pageSetup paperSize="9" orientation="portrait" horizontalDpi="4294967293" verticalDpi="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D103"/>
  <sheetViews>
    <sheetView zoomScale="80" zoomScaleNormal="80" workbookViewId="0">
      <pane xSplit="2" ySplit="7" topLeftCell="C8" activePane="bottomRight" state="frozen"/>
      <selection pane="topRight" activeCell="B1" sqref="B1"/>
      <selection pane="bottomLeft" activeCell="A8" sqref="A8"/>
      <selection pane="bottomRight" activeCell="C11" sqref="C11"/>
    </sheetView>
  </sheetViews>
  <sheetFormatPr defaultColWidth="8.6640625" defaultRowHeight="14.4"/>
  <cols>
    <col min="1" max="1" width="2.6640625" style="20" customWidth="1"/>
    <col min="2" max="2" width="45.6640625" style="61" customWidth="1"/>
    <col min="3" max="4" width="18.6640625" style="61" customWidth="1"/>
    <col min="5" max="8" width="18.6640625" style="79" customWidth="1"/>
    <col min="9" max="9" width="11.6640625" bestFit="1" customWidth="1"/>
    <col min="10" max="10" width="10.33203125" customWidth="1"/>
    <col min="11" max="12" width="7.88671875" style="60" customWidth="1"/>
    <col min="13" max="14" width="7.6640625" style="60" customWidth="1"/>
    <col min="15" max="15" width="64" style="79" customWidth="1"/>
    <col min="16" max="16" width="117.109375" style="79" customWidth="1"/>
    <col min="17" max="17" width="87.88671875" style="60" customWidth="1"/>
    <col min="18" max="18" width="86.109375" style="61" customWidth="1"/>
    <col min="19" max="16384" width="8.6640625" style="61"/>
  </cols>
  <sheetData>
    <row r="1" spans="1:30" s="94" customFormat="1" ht="18">
      <c r="A1" s="20"/>
      <c r="B1" s="48" t="s">
        <v>390</v>
      </c>
      <c r="E1" s="95"/>
      <c r="F1" s="95"/>
      <c r="G1" s="95"/>
      <c r="H1" s="95"/>
      <c r="I1" s="278"/>
      <c r="J1" s="278"/>
      <c r="K1" s="102"/>
      <c r="L1" s="102"/>
      <c r="M1" s="95"/>
      <c r="N1" s="95"/>
      <c r="O1" s="408"/>
    </row>
    <row r="2" spans="1:30" s="50" customFormat="1">
      <c r="A2" s="20"/>
      <c r="B2" s="53" t="s">
        <v>266</v>
      </c>
      <c r="D2" s="50" t="s">
        <v>2405</v>
      </c>
      <c r="E2" s="79"/>
      <c r="F2" s="79"/>
      <c r="G2" s="79"/>
      <c r="H2" s="79"/>
      <c r="K2" s="53"/>
      <c r="L2" s="53"/>
      <c r="M2" s="79"/>
      <c r="N2" s="79"/>
      <c r="O2" s="238"/>
    </row>
    <row r="3" spans="1:30" s="50" customFormat="1">
      <c r="A3" s="20"/>
      <c r="B3" s="50" t="s">
        <v>267</v>
      </c>
      <c r="D3" s="50" t="s">
        <v>80</v>
      </c>
      <c r="E3" s="79"/>
      <c r="F3" s="79"/>
      <c r="G3" s="79"/>
      <c r="H3" s="79"/>
      <c r="I3" s="225"/>
      <c r="J3" s="225"/>
      <c r="K3" s="36"/>
      <c r="L3" s="36"/>
      <c r="M3" s="79"/>
      <c r="N3" s="79"/>
      <c r="O3" s="403"/>
    </row>
    <row r="4" spans="1:30">
      <c r="B4" s="54"/>
      <c r="C4" s="55" t="s">
        <v>31</v>
      </c>
      <c r="D4" s="56" t="s">
        <v>38</v>
      </c>
      <c r="E4" s="56"/>
      <c r="F4" s="57"/>
      <c r="G4" s="56"/>
      <c r="H4" s="59" t="s">
        <v>40</v>
      </c>
      <c r="I4" s="50"/>
      <c r="J4" s="50"/>
      <c r="K4" s="53"/>
      <c r="L4" s="53"/>
      <c r="M4" s="50"/>
      <c r="N4" s="50"/>
      <c r="O4" s="238"/>
      <c r="P4" s="61"/>
      <c r="Q4" s="61"/>
    </row>
    <row r="5" spans="1:30" s="73" customFormat="1">
      <c r="A5" s="20"/>
      <c r="B5" s="61"/>
      <c r="C5" s="62" t="s">
        <v>270</v>
      </c>
      <c r="D5" s="63" t="s">
        <v>271</v>
      </c>
      <c r="E5" s="63"/>
      <c r="F5" s="57"/>
      <c r="G5" s="63"/>
      <c r="H5" s="59" t="s">
        <v>272</v>
      </c>
      <c r="I5" s="50"/>
      <c r="J5" s="50"/>
      <c r="K5" s="53"/>
      <c r="L5" s="53"/>
      <c r="M5" s="50"/>
      <c r="N5" s="50"/>
      <c r="O5" s="238"/>
    </row>
    <row r="6" spans="1:30" s="73" customFormat="1">
      <c r="A6" s="38"/>
      <c r="B6" s="78"/>
      <c r="C6" s="1" t="s">
        <v>81</v>
      </c>
      <c r="D6" s="33" t="s">
        <v>82</v>
      </c>
      <c r="E6" s="33" t="s">
        <v>83</v>
      </c>
      <c r="F6" s="33" t="s">
        <v>84</v>
      </c>
      <c r="G6" s="33" t="s">
        <v>85</v>
      </c>
      <c r="H6" s="34" t="s">
        <v>86</v>
      </c>
      <c r="I6" s="225"/>
      <c r="J6" s="225"/>
      <c r="K6" s="36"/>
      <c r="L6" s="36"/>
      <c r="M6" s="36"/>
      <c r="N6" s="36"/>
      <c r="O6" s="403"/>
    </row>
    <row r="7" spans="1:30" s="73" customFormat="1" ht="123" customHeight="1">
      <c r="A7" s="38"/>
      <c r="B7" s="67" t="s">
        <v>351</v>
      </c>
      <c r="C7" s="40" t="s">
        <v>391</v>
      </c>
      <c r="D7" s="40" t="s">
        <v>392</v>
      </c>
      <c r="E7" s="40" t="s">
        <v>393</v>
      </c>
      <c r="F7" s="40" t="s">
        <v>394</v>
      </c>
      <c r="G7" s="40" t="s">
        <v>395</v>
      </c>
      <c r="H7" s="40" t="s">
        <v>396</v>
      </c>
      <c r="I7" s="225"/>
      <c r="J7" s="225"/>
      <c r="K7" s="36"/>
      <c r="L7" s="36"/>
      <c r="M7" s="36"/>
      <c r="N7" s="36"/>
      <c r="O7" s="403"/>
    </row>
    <row r="8" spans="1:30" ht="59.4" customHeight="1">
      <c r="A8" s="38"/>
      <c r="B8" s="78" t="s">
        <v>2377</v>
      </c>
      <c r="C8" s="41"/>
      <c r="D8" s="41"/>
      <c r="E8" s="41"/>
      <c r="F8" s="41"/>
      <c r="G8" s="41"/>
      <c r="H8" s="41"/>
      <c r="I8" s="228"/>
      <c r="J8" s="228"/>
      <c r="K8" s="42"/>
      <c r="L8" s="42"/>
      <c r="M8" s="42"/>
      <c r="N8" s="42"/>
      <c r="O8" s="225"/>
      <c r="P8" s="225"/>
      <c r="Q8" s="105"/>
      <c r="R8" s="36"/>
      <c r="S8" s="403"/>
      <c r="T8" s="403"/>
      <c r="U8" s="36"/>
      <c r="V8" s="36"/>
    </row>
    <row r="9" spans="1:30" s="73" customFormat="1" ht="83.4" customHeight="1">
      <c r="A9" s="38"/>
      <c r="B9" s="78" t="s">
        <v>284</v>
      </c>
      <c r="C9" s="41" t="s">
        <v>397</v>
      </c>
      <c r="D9" s="41" t="s">
        <v>398</v>
      </c>
      <c r="E9" s="41" t="s">
        <v>399</v>
      </c>
      <c r="F9" s="41" t="s">
        <v>400</v>
      </c>
      <c r="G9" s="41" t="s">
        <v>401</v>
      </c>
      <c r="H9" s="41" t="s">
        <v>402</v>
      </c>
      <c r="I9" s="228"/>
      <c r="J9" s="228"/>
      <c r="K9" s="42"/>
      <c r="L9" s="42"/>
      <c r="M9" s="42"/>
      <c r="N9" s="42"/>
      <c r="O9" s="347"/>
    </row>
    <row r="10" spans="1:30" s="73" customFormat="1" ht="180">
      <c r="A10" s="38"/>
      <c r="B10" s="78" t="s">
        <v>45</v>
      </c>
      <c r="C10" s="41" t="s">
        <v>403</v>
      </c>
      <c r="D10" s="41" t="s">
        <v>404</v>
      </c>
      <c r="E10" s="41" t="s">
        <v>405</v>
      </c>
      <c r="F10" s="41" t="s">
        <v>406</v>
      </c>
      <c r="G10" s="41" t="s">
        <v>407</v>
      </c>
      <c r="H10" s="41" t="s">
        <v>408</v>
      </c>
      <c r="I10" s="226"/>
      <c r="J10" s="226"/>
      <c r="K10" s="70"/>
      <c r="L10" s="70"/>
      <c r="M10" s="42"/>
      <c r="N10" s="42"/>
      <c r="O10" s="407"/>
    </row>
    <row r="11" spans="1:30" s="73" customFormat="1" ht="165.6">
      <c r="A11" s="38"/>
      <c r="B11" s="65" t="s">
        <v>305</v>
      </c>
      <c r="C11" s="117" t="s">
        <v>409</v>
      </c>
      <c r="D11" s="45" t="s">
        <v>410</v>
      </c>
      <c r="E11" s="45" t="s">
        <v>411</v>
      </c>
      <c r="F11" s="45" t="s">
        <v>1263</v>
      </c>
      <c r="G11" s="45" t="s">
        <v>1264</v>
      </c>
      <c r="H11" s="45" t="s">
        <v>1265</v>
      </c>
      <c r="I11" s="281"/>
      <c r="J11" s="281"/>
      <c r="K11" s="91"/>
      <c r="L11" s="91"/>
      <c r="M11" s="91"/>
      <c r="N11" s="91"/>
      <c r="O11" s="404"/>
    </row>
    <row r="12" spans="1:30" s="73" customFormat="1" ht="134.4" hidden="1">
      <c r="A12" s="38"/>
      <c r="B12" s="96" t="s">
        <v>43</v>
      </c>
      <c r="C12" s="46"/>
      <c r="D12" s="97" t="s">
        <v>412</v>
      </c>
      <c r="E12" s="45" t="s">
        <v>413</v>
      </c>
      <c r="F12" s="45" t="s">
        <v>414</v>
      </c>
      <c r="G12" s="98" t="s">
        <v>415</v>
      </c>
      <c r="H12" s="45" t="s">
        <v>416</v>
      </c>
      <c r="I12" s="279"/>
      <c r="J12" s="279"/>
      <c r="K12" s="275"/>
      <c r="L12" s="275"/>
      <c r="M12" s="91"/>
      <c r="N12" s="91"/>
      <c r="O12" s="409"/>
      <c r="P12" s="79"/>
      <c r="Q12" s="79"/>
      <c r="R12" s="79"/>
    </row>
    <row r="13" spans="1:30" s="73" customFormat="1" ht="48">
      <c r="A13" s="20"/>
      <c r="B13" s="719" t="s">
        <v>1230</v>
      </c>
      <c r="C13" s="303"/>
      <c r="D13" s="486" t="s">
        <v>1599</v>
      </c>
      <c r="E13" s="486" t="s">
        <v>1602</v>
      </c>
      <c r="F13" s="486" t="s">
        <v>1601</v>
      </c>
      <c r="G13" s="486" t="s">
        <v>1600</v>
      </c>
      <c r="H13" s="486" t="s">
        <v>1232</v>
      </c>
      <c r="K13" s="235"/>
      <c r="L13" s="235"/>
      <c r="M13" s="235"/>
      <c r="N13" s="235"/>
      <c r="O13" s="431"/>
      <c r="P13" s="431"/>
      <c r="Q13" s="411"/>
      <c r="R13"/>
      <c r="S13"/>
      <c r="Y13"/>
      <c r="Z13"/>
      <c r="AA13"/>
      <c r="AB13"/>
      <c r="AC13"/>
      <c r="AD13"/>
    </row>
    <row r="14" spans="1:30" s="73" customFormat="1">
      <c r="A14" s="20"/>
      <c r="B14" s="301" t="s">
        <v>1223</v>
      </c>
      <c r="C14" s="353"/>
      <c r="D14" s="704"/>
      <c r="E14" s="704"/>
      <c r="F14" s="704"/>
      <c r="G14" s="797"/>
      <c r="H14" s="797"/>
      <c r="K14" s="277"/>
      <c r="L14" s="277"/>
      <c r="M14" s="277"/>
      <c r="N14" s="277"/>
      <c r="O14" s="247"/>
      <c r="P14" s="247"/>
      <c r="Q14" s="410"/>
      <c r="R14"/>
      <c r="S14"/>
      <c r="T14">
        <v>2023</v>
      </c>
      <c r="U14" s="266" t="s">
        <v>1198</v>
      </c>
      <c r="V14"/>
      <c r="W14" s="352">
        <v>0</v>
      </c>
      <c r="X14" s="352">
        <v>0</v>
      </c>
      <c r="Y14"/>
      <c r="Z14"/>
      <c r="AA14"/>
      <c r="AB14"/>
      <c r="AC14"/>
      <c r="AD14"/>
    </row>
    <row r="15" spans="1:30" s="224" customFormat="1" ht="29.4" customHeight="1">
      <c r="B15" s="224" t="s">
        <v>264</v>
      </c>
      <c r="C15" s="2" t="s">
        <v>81</v>
      </c>
      <c r="D15" s="2" t="s">
        <v>82</v>
      </c>
      <c r="E15" s="2" t="s">
        <v>83</v>
      </c>
      <c r="F15" s="2" t="s">
        <v>84</v>
      </c>
      <c r="G15" s="2" t="s">
        <v>85</v>
      </c>
      <c r="H15" s="2" t="s">
        <v>86</v>
      </c>
      <c r="I15" s="283" t="s">
        <v>1217</v>
      </c>
      <c r="J15" s="283" t="s">
        <v>1218</v>
      </c>
      <c r="K15" s="283" t="s">
        <v>1219</v>
      </c>
      <c r="L15" s="283" t="s">
        <v>1220</v>
      </c>
      <c r="M15" s="427" t="s">
        <v>1671</v>
      </c>
      <c r="N15" s="427" t="s">
        <v>1674</v>
      </c>
      <c r="O15" s="387" t="s">
        <v>1252</v>
      </c>
      <c r="P15" s="372" t="s">
        <v>1677</v>
      </c>
    </row>
    <row r="16" spans="1:30" customFormat="1">
      <c r="A16" s="1051" t="s">
        <v>1886</v>
      </c>
      <c r="B16" s="845" t="s">
        <v>1857</v>
      </c>
      <c r="C16" s="1046"/>
      <c r="D16" s="1046" t="s">
        <v>1231</v>
      </c>
      <c r="E16" s="1046" t="s">
        <v>1231</v>
      </c>
      <c r="F16" s="767"/>
      <c r="G16" s="767" t="s">
        <v>1231</v>
      </c>
      <c r="H16" s="767"/>
      <c r="I16" s="1029"/>
      <c r="J16" s="1029"/>
      <c r="K16" s="1033"/>
      <c r="L16" s="1033"/>
      <c r="M16" s="710"/>
      <c r="N16" s="423"/>
      <c r="O16" s="1045"/>
      <c r="P16" s="473" t="s">
        <v>1380</v>
      </c>
      <c r="Q16" s="332"/>
    </row>
    <row r="17" spans="1:30" customFormat="1">
      <c r="A17" s="1051" t="s">
        <v>1886</v>
      </c>
      <c r="B17" s="845" t="s">
        <v>1187</v>
      </c>
      <c r="C17" s="900"/>
      <c r="D17" s="900" t="s">
        <v>1231</v>
      </c>
      <c r="E17" s="900" t="s">
        <v>1231</v>
      </c>
      <c r="F17" s="767"/>
      <c r="G17" s="767" t="s">
        <v>1231</v>
      </c>
      <c r="H17" s="767"/>
      <c r="I17" s="1029">
        <f>PLAN!R30</f>
        <v>0</v>
      </c>
      <c r="J17" s="1029">
        <f>PLAN!S30</f>
        <v>0</v>
      </c>
      <c r="K17" s="1033">
        <f>PLAN!T30</f>
        <v>0</v>
      </c>
      <c r="L17" s="1033">
        <f>PLAN!U30</f>
        <v>0</v>
      </c>
      <c r="M17" s="816" t="s">
        <v>25</v>
      </c>
      <c r="N17" s="423"/>
      <c r="O17" s="817"/>
      <c r="P17" s="394" t="s">
        <v>1381</v>
      </c>
      <c r="Q17" s="332"/>
    </row>
    <row r="18" spans="1:30" s="73" customFormat="1">
      <c r="A18" s="1051" t="s">
        <v>1886</v>
      </c>
      <c r="B18" s="909" t="s">
        <v>1799</v>
      </c>
      <c r="C18" s="483"/>
      <c r="D18" s="483"/>
      <c r="E18" s="1046" t="s">
        <v>1231</v>
      </c>
      <c r="F18" s="483"/>
      <c r="G18" s="483"/>
      <c r="H18" s="483"/>
      <c r="I18" s="1029"/>
      <c r="J18" s="1029"/>
      <c r="K18" s="1033"/>
      <c r="L18" s="1033"/>
      <c r="M18" s="710"/>
      <c r="N18" s="423"/>
      <c r="O18" s="1045"/>
      <c r="P18" s="394" t="s">
        <v>1382</v>
      </c>
      <c r="Q18" s="332"/>
      <c r="R18"/>
      <c r="S18"/>
      <c r="T18"/>
      <c r="U18"/>
      <c r="V18"/>
      <c r="W18"/>
      <c r="X18"/>
      <c r="Y18"/>
      <c r="Z18"/>
      <c r="AA18"/>
      <c r="AB18"/>
    </row>
    <row r="19" spans="1:30" s="73" customFormat="1">
      <c r="A19" s="1051" t="s">
        <v>1886</v>
      </c>
      <c r="B19" s="845" t="s">
        <v>1798</v>
      </c>
      <c r="C19" s="240"/>
      <c r="D19" s="240"/>
      <c r="E19" s="1046" t="s">
        <v>1231</v>
      </c>
      <c r="F19" s="240"/>
      <c r="G19" s="240"/>
      <c r="H19" s="240"/>
      <c r="I19" s="1029"/>
      <c r="J19" s="1029"/>
      <c r="K19" s="1033"/>
      <c r="L19" s="1033"/>
      <c r="M19" s="775"/>
      <c r="N19" s="775"/>
      <c r="O19" s="1045"/>
      <c r="P19" s="394"/>
      <c r="Q19" s="332"/>
      <c r="R19"/>
      <c r="S19"/>
      <c r="T19"/>
      <c r="U19"/>
      <c r="V19"/>
      <c r="W19"/>
      <c r="X19"/>
      <c r="Y19"/>
      <c r="Z19"/>
      <c r="AA19"/>
      <c r="AB19"/>
    </row>
    <row r="20" spans="1:30" s="73" customFormat="1">
      <c r="A20" s="1051" t="s">
        <v>1886</v>
      </c>
      <c r="B20" s="780" t="s">
        <v>1800</v>
      </c>
      <c r="C20" s="240"/>
      <c r="D20" s="240"/>
      <c r="E20" s="900" t="s">
        <v>1231</v>
      </c>
      <c r="F20" s="240"/>
      <c r="G20" s="240"/>
      <c r="H20" s="240"/>
      <c r="I20" s="1029"/>
      <c r="J20" s="1029"/>
      <c r="K20" s="1033"/>
      <c r="L20" s="1033"/>
      <c r="M20" s="775"/>
      <c r="N20" s="778"/>
      <c r="O20" s="771"/>
      <c r="P20" s="782"/>
      <c r="Q20" s="332"/>
      <c r="R20"/>
      <c r="S20"/>
      <c r="T20"/>
      <c r="U20"/>
      <c r="V20"/>
      <c r="W20"/>
      <c r="X20"/>
      <c r="Y20"/>
      <c r="Z20"/>
      <c r="AA20"/>
      <c r="AB20"/>
    </row>
    <row r="21" spans="1:30" customFormat="1">
      <c r="A21" s="1051" t="s">
        <v>1886</v>
      </c>
      <c r="B21" s="909" t="s">
        <v>1183</v>
      </c>
      <c r="C21" s="900" t="s">
        <v>1231</v>
      </c>
      <c r="D21" s="900" t="s">
        <v>1231</v>
      </c>
      <c r="E21" s="770"/>
      <c r="F21" s="1046" t="s">
        <v>1231</v>
      </c>
      <c r="G21" s="1046" t="s">
        <v>1231</v>
      </c>
      <c r="H21" s="1046" t="s">
        <v>1231</v>
      </c>
      <c r="I21" s="1029"/>
      <c r="J21" s="1029"/>
      <c r="K21" s="1033"/>
      <c r="L21" s="1033"/>
      <c r="M21" s="710"/>
      <c r="N21" s="423"/>
      <c r="O21" s="1045"/>
      <c r="P21" s="360" t="s">
        <v>1383</v>
      </c>
      <c r="Q21" s="291"/>
    </row>
    <row r="22" spans="1:30" customFormat="1">
      <c r="A22" s="1051" t="s">
        <v>1886</v>
      </c>
      <c r="B22" s="845" t="s">
        <v>1747</v>
      </c>
      <c r="C22" s="900" t="s">
        <v>1231</v>
      </c>
      <c r="D22" s="900" t="s">
        <v>1231</v>
      </c>
      <c r="E22" s="900" t="s">
        <v>1231</v>
      </c>
      <c r="F22" s="1046" t="s">
        <v>1231</v>
      </c>
      <c r="G22" s="1046" t="s">
        <v>1231</v>
      </c>
      <c r="H22" s="1046" t="s">
        <v>1231</v>
      </c>
      <c r="I22" s="1029"/>
      <c r="J22" s="1029"/>
      <c r="K22" s="1033"/>
      <c r="L22" s="1033"/>
      <c r="M22" s="710"/>
      <c r="N22" s="423"/>
      <c r="O22" s="1045"/>
      <c r="P22" s="781" t="s">
        <v>1384</v>
      </c>
      <c r="Q22" s="291"/>
    </row>
    <row r="23" spans="1:30" s="73" customFormat="1">
      <c r="A23" s="1051" t="s">
        <v>1902</v>
      </c>
      <c r="B23" s="1090" t="s">
        <v>1551</v>
      </c>
      <c r="C23" s="483"/>
      <c r="D23" s="483"/>
      <c r="E23" s="483"/>
      <c r="F23" s="483"/>
      <c r="G23" s="867" t="s">
        <v>1231</v>
      </c>
      <c r="H23" s="612" t="s">
        <v>1231</v>
      </c>
      <c r="I23" s="1029"/>
      <c r="J23" s="1029"/>
      <c r="K23" s="1033"/>
      <c r="L23" s="1033"/>
      <c r="M23" s="710"/>
      <c r="N23" s="423"/>
      <c r="O23" s="868"/>
      <c r="P23" s="432" t="s">
        <v>1388</v>
      </c>
      <c r="Q23"/>
      <c r="R23">
        <v>2022</v>
      </c>
      <c r="S23" s="266" t="s">
        <v>1197</v>
      </c>
      <c r="T23"/>
      <c r="U23" s="351" t="s">
        <v>1200</v>
      </c>
      <c r="V23" s="351" t="s">
        <v>1202</v>
      </c>
      <c r="W23"/>
      <c r="X23"/>
      <c r="Y23"/>
      <c r="Z23"/>
      <c r="AA23"/>
      <c r="AB23"/>
    </row>
    <row r="24" spans="1:30" s="73" customFormat="1">
      <c r="A24" s="1051" t="s">
        <v>1886</v>
      </c>
      <c r="B24" s="1106" t="s">
        <v>1552</v>
      </c>
      <c r="C24" s="483"/>
      <c r="D24" s="483"/>
      <c r="E24" s="483"/>
      <c r="F24" s="483"/>
      <c r="G24" s="1046" t="s">
        <v>1231</v>
      </c>
      <c r="H24" s="1046" t="s">
        <v>1231</v>
      </c>
      <c r="I24" s="1029"/>
      <c r="J24" s="1029"/>
      <c r="K24" s="1033"/>
      <c r="L24" s="1033"/>
      <c r="M24" s="710"/>
      <c r="N24" s="423"/>
      <c r="O24" s="1045"/>
      <c r="P24" s="474"/>
      <c r="Q24"/>
      <c r="R24"/>
      <c r="S24" s="266"/>
      <c r="T24"/>
      <c r="U24" s="351"/>
      <c r="V24" s="351"/>
      <c r="W24"/>
      <c r="X24"/>
      <c r="Y24"/>
      <c r="Z24"/>
      <c r="AA24"/>
      <c r="AB24"/>
    </row>
    <row r="25" spans="1:30" s="73" customFormat="1">
      <c r="A25" s="1192" t="s">
        <v>1886</v>
      </c>
      <c r="B25" s="1193" t="s">
        <v>2382</v>
      </c>
      <c r="C25" s="240"/>
      <c r="D25" s="240"/>
      <c r="E25" s="240"/>
      <c r="F25" s="240"/>
      <c r="G25" s="819" t="s">
        <v>1231</v>
      </c>
      <c r="H25" s="819" t="s">
        <v>1231</v>
      </c>
      <c r="I25" s="1029"/>
      <c r="J25" s="1029"/>
      <c r="K25" s="1033"/>
      <c r="L25" s="1033"/>
      <c r="M25" s="821"/>
      <c r="N25" s="822"/>
      <c r="O25" s="825"/>
      <c r="P25" s="474"/>
      <c r="Q25"/>
      <c r="R25"/>
      <c r="S25" s="266"/>
      <c r="T25"/>
      <c r="U25" s="351"/>
      <c r="V25" s="351"/>
      <c r="W25"/>
      <c r="X25"/>
      <c r="Y25"/>
      <c r="Z25"/>
      <c r="AA25"/>
      <c r="AB25"/>
    </row>
    <row r="26" spans="1:30" s="73" customFormat="1">
      <c r="A26" s="392" t="s">
        <v>1372</v>
      </c>
      <c r="B26" s="845" t="s">
        <v>1801</v>
      </c>
      <c r="C26" s="483"/>
      <c r="D26" s="483"/>
      <c r="E26" s="483"/>
      <c r="F26" s="483"/>
      <c r="G26" s="661" t="s">
        <v>1231</v>
      </c>
      <c r="H26" s="661" t="s">
        <v>1231</v>
      </c>
      <c r="I26" s="1029"/>
      <c r="J26" s="1029"/>
      <c r="K26" s="1033"/>
      <c r="L26" s="1033"/>
      <c r="M26" s="710"/>
      <c r="N26" s="423"/>
      <c r="O26" s="728"/>
      <c r="P26" s="360" t="s">
        <v>1385</v>
      </c>
      <c r="Q26" s="291"/>
      <c r="R26"/>
      <c r="S26"/>
      <c r="T26"/>
      <c r="U26"/>
      <c r="V26"/>
      <c r="W26"/>
      <c r="X26"/>
      <c r="Y26"/>
      <c r="Z26"/>
      <c r="AA26"/>
      <c r="AB26"/>
    </row>
    <row r="27" spans="1:30" customFormat="1">
      <c r="A27" s="702" t="s">
        <v>1372</v>
      </c>
      <c r="B27" s="845" t="s">
        <v>1174</v>
      </c>
      <c r="C27" s="483"/>
      <c r="D27" s="483"/>
      <c r="E27" s="483"/>
      <c r="F27" s="483"/>
      <c r="G27" s="900" t="s">
        <v>1231</v>
      </c>
      <c r="H27" s="900" t="s">
        <v>1231</v>
      </c>
      <c r="I27" s="1029"/>
      <c r="J27" s="1029"/>
      <c r="K27" s="1033"/>
      <c r="L27" s="1033"/>
      <c r="M27" s="710"/>
      <c r="N27" s="423"/>
      <c r="O27" s="848"/>
      <c r="P27" s="394" t="s">
        <v>1386</v>
      </c>
      <c r="Q27" s="291"/>
    </row>
    <row r="28" spans="1:30" s="60" customFormat="1">
      <c r="A28" s="392" t="s">
        <v>1372</v>
      </c>
      <c r="B28" s="1107" t="s">
        <v>1781</v>
      </c>
      <c r="C28" s="483"/>
      <c r="D28" s="483"/>
      <c r="E28" s="483"/>
      <c r="F28" s="483"/>
      <c r="G28" s="483"/>
      <c r="H28" s="900" t="s">
        <v>1231</v>
      </c>
      <c r="I28" s="1029">
        <f>PCM!O21</f>
        <v>0</v>
      </c>
      <c r="J28" s="1029">
        <f>PCM!P21</f>
        <v>0</v>
      </c>
      <c r="K28" s="1033">
        <f>PCM!Q21</f>
        <v>0</v>
      </c>
      <c r="L28" s="1033">
        <f>PCM!R21</f>
        <v>0</v>
      </c>
      <c r="M28" s="775" t="s">
        <v>19</v>
      </c>
      <c r="N28" s="423"/>
      <c r="O28" s="868"/>
      <c r="P28" s="433" t="s">
        <v>1387</v>
      </c>
      <c r="Q28" s="299"/>
      <c r="R28" s="299"/>
      <c r="S28" s="300"/>
      <c r="T28" s="300"/>
      <c r="U28" s="314"/>
      <c r="V28" s="348" t="s">
        <v>1206</v>
      </c>
      <c r="W28"/>
      <c r="X28"/>
      <c r="Y28"/>
      <c r="Z28"/>
      <c r="AA28"/>
      <c r="AB28"/>
      <c r="AC28"/>
      <c r="AD28"/>
    </row>
    <row r="29" spans="1:30" s="60" customFormat="1">
      <c r="A29" s="1051" t="s">
        <v>1373</v>
      </c>
      <c r="B29" s="1108" t="s">
        <v>1720</v>
      </c>
      <c r="C29" s="690"/>
      <c r="D29" s="690" t="s">
        <v>1231</v>
      </c>
      <c r="E29" s="240"/>
      <c r="F29" s="240"/>
      <c r="G29" s="240"/>
      <c r="H29" s="240"/>
      <c r="I29" s="1029"/>
      <c r="J29" s="1029"/>
      <c r="K29" s="1033"/>
      <c r="L29" s="1033"/>
      <c r="M29" s="710"/>
      <c r="N29" s="423"/>
      <c r="O29" s="728"/>
      <c r="P29" s="689"/>
      <c r="Q29" s="325"/>
      <c r="R29" s="325"/>
      <c r="S29" s="326"/>
      <c r="T29" s="326"/>
      <c r="U29" s="314"/>
      <c r="V29" s="291"/>
      <c r="W29"/>
      <c r="X29"/>
      <c r="Y29"/>
      <c r="Z29"/>
      <c r="AA29"/>
      <c r="AB29"/>
      <c r="AC29"/>
      <c r="AD29"/>
    </row>
    <row r="30" spans="1:30" s="73" customFormat="1">
      <c r="A30" s="702" t="s">
        <v>1373</v>
      </c>
      <c r="B30" s="246" t="s">
        <v>1138</v>
      </c>
      <c r="C30" s="483"/>
      <c r="D30" s="483" t="s">
        <v>1231</v>
      </c>
      <c r="E30" s="483"/>
      <c r="F30" s="483"/>
      <c r="G30" s="483"/>
      <c r="H30" s="483"/>
      <c r="I30" s="1029"/>
      <c r="J30" s="1029"/>
      <c r="K30" s="1033"/>
      <c r="L30" s="1033"/>
      <c r="M30" s="710"/>
      <c r="N30" s="423"/>
      <c r="O30" s="728"/>
      <c r="P30" s="434" t="s">
        <v>1446</v>
      </c>
      <c r="Q30"/>
      <c r="R30"/>
      <c r="S30"/>
      <c r="T30"/>
      <c r="U30"/>
      <c r="V30"/>
      <c r="W30"/>
      <c r="X30"/>
      <c r="Y30"/>
      <c r="Z30"/>
      <c r="AA30"/>
      <c r="AB30"/>
    </row>
    <row r="31" spans="1:30" s="73" customFormat="1">
      <c r="A31" s="392" t="s">
        <v>1373</v>
      </c>
      <c r="B31" s="246" t="s">
        <v>1139</v>
      </c>
      <c r="C31" s="483"/>
      <c r="D31" s="483" t="s">
        <v>1231</v>
      </c>
      <c r="E31" s="483"/>
      <c r="F31" s="483"/>
      <c r="G31" s="483"/>
      <c r="H31" s="483"/>
      <c r="I31" s="1029"/>
      <c r="J31" s="1029"/>
      <c r="K31" s="1033"/>
      <c r="L31" s="1033"/>
      <c r="M31" s="710"/>
      <c r="N31" s="423"/>
      <c r="O31" s="728"/>
      <c r="P31" s="434" t="s">
        <v>1442</v>
      </c>
      <c r="Q31"/>
      <c r="R31" s="349" t="s">
        <v>1203</v>
      </c>
      <c r="S31" s="266"/>
      <c r="T31" s="266"/>
      <c r="U31" s="266"/>
      <c r="V31" s="266"/>
      <c r="W31"/>
      <c r="X31"/>
      <c r="Y31"/>
      <c r="Z31"/>
      <c r="AA31"/>
      <c r="AB31"/>
    </row>
    <row r="32" spans="1:30" s="73" customFormat="1">
      <c r="A32" s="392" t="s">
        <v>1373</v>
      </c>
      <c r="B32" s="246" t="s">
        <v>1107</v>
      </c>
      <c r="C32" s="483"/>
      <c r="D32" s="483"/>
      <c r="E32" s="483" t="s">
        <v>1231</v>
      </c>
      <c r="F32" s="483"/>
      <c r="G32" s="483"/>
      <c r="H32" s="483"/>
      <c r="I32" s="1029"/>
      <c r="J32" s="1029"/>
      <c r="K32" s="1033"/>
      <c r="L32" s="1033"/>
      <c r="M32" s="710"/>
      <c r="N32" s="423"/>
      <c r="O32" s="728"/>
      <c r="P32" s="422"/>
      <c r="Q32"/>
      <c r="R32" s="350"/>
      <c r="S32" s="266"/>
      <c r="U32" s="351" t="s">
        <v>1205</v>
      </c>
      <c r="V32" s="266" t="s">
        <v>1204</v>
      </c>
      <c r="W32"/>
      <c r="X32"/>
      <c r="Y32"/>
      <c r="Z32"/>
      <c r="AA32"/>
      <c r="AB32"/>
    </row>
    <row r="33" spans="1:30" s="73" customFormat="1">
      <c r="A33" s="392" t="s">
        <v>1373</v>
      </c>
      <c r="B33" s="246" t="s">
        <v>1108</v>
      </c>
      <c r="C33" s="483"/>
      <c r="D33" s="483"/>
      <c r="E33" s="483" t="s">
        <v>1231</v>
      </c>
      <c r="F33" s="483"/>
      <c r="G33" s="483"/>
      <c r="H33" s="483"/>
      <c r="I33" s="1029"/>
      <c r="J33" s="1029"/>
      <c r="K33" s="1033"/>
      <c r="L33" s="1033"/>
      <c r="M33" s="710"/>
      <c r="N33" s="423"/>
      <c r="O33" s="728"/>
      <c r="P33" s="422"/>
      <c r="Q33"/>
      <c r="R33">
        <v>2021</v>
      </c>
      <c r="S33" s="266" t="s">
        <v>1196</v>
      </c>
      <c r="T33"/>
      <c r="U33" s="351" t="s">
        <v>1199</v>
      </c>
      <c r="V33" s="351" t="s">
        <v>1201</v>
      </c>
      <c r="W33"/>
      <c r="X33"/>
      <c r="Y33"/>
      <c r="Z33"/>
      <c r="AA33"/>
      <c r="AB33"/>
    </row>
    <row r="34" spans="1:30" s="73" customFormat="1">
      <c r="A34" s="20"/>
      <c r="B34" s="273" t="s">
        <v>1224</v>
      </c>
      <c r="C34" s="272"/>
      <c r="D34" s="272"/>
      <c r="E34" s="272"/>
      <c r="F34" s="272"/>
      <c r="G34" s="272"/>
      <c r="H34" s="458"/>
      <c r="K34" s="284"/>
      <c r="L34" s="284"/>
      <c r="M34" s="285"/>
      <c r="N34" s="285"/>
      <c r="O34" s="277"/>
      <c r="P34" s="277"/>
      <c r="Q34" s="412"/>
      <c r="R34" s="235"/>
      <c r="S34" s="235"/>
      <c r="T34" s="235"/>
      <c r="U34"/>
      <c r="V34"/>
      <c r="W34"/>
      <c r="X34"/>
      <c r="Y34"/>
      <c r="Z34"/>
      <c r="AA34"/>
      <c r="AB34"/>
      <c r="AC34"/>
      <c r="AD34"/>
    </row>
    <row r="35" spans="1:30" s="73" customFormat="1">
      <c r="A35" s="20"/>
      <c r="B35" s="293" t="s">
        <v>1146</v>
      </c>
      <c r="C35" s="251"/>
      <c r="D35" s="251"/>
      <c r="E35" s="252"/>
      <c r="F35" s="252"/>
      <c r="G35" s="252"/>
      <c r="H35" s="252"/>
      <c r="K35" s="280"/>
      <c r="L35" s="280"/>
      <c r="M35" s="276"/>
      <c r="N35" s="276"/>
      <c r="O35" s="235"/>
      <c r="P35" s="235"/>
      <c r="Q35" s="276"/>
      <c r="R35" s="235"/>
      <c r="S35" s="235"/>
      <c r="T35" s="235"/>
      <c r="U35"/>
      <c r="V35"/>
      <c r="W35"/>
      <c r="X35"/>
      <c r="Y35"/>
      <c r="Z35"/>
      <c r="AA35"/>
      <c r="AB35"/>
      <c r="AC35"/>
      <c r="AD35"/>
    </row>
    <row r="36" spans="1:30" s="73" customFormat="1">
      <c r="A36" s="20"/>
      <c r="B36" s="327"/>
      <c r="C36" s="332"/>
      <c r="D36" s="333"/>
      <c r="E36" s="280"/>
      <c r="F36" s="280"/>
      <c r="G36" s="308"/>
      <c r="H36" s="308"/>
      <c r="K36" s="235"/>
      <c r="L36" s="235"/>
      <c r="M36" s="235"/>
      <c r="N36" s="235"/>
      <c r="O36" s="308"/>
      <c r="P36" s="308"/>
      <c r="Q36" s="411"/>
      <c r="R36"/>
      <c r="S36"/>
      <c r="Y36"/>
      <c r="Z36"/>
      <c r="AA36"/>
      <c r="AB36"/>
      <c r="AC36"/>
      <c r="AD36"/>
    </row>
    <row r="37" spans="1:30" s="73" customFormat="1">
      <c r="A37" s="20"/>
      <c r="B37" s="509" t="s">
        <v>1579</v>
      </c>
      <c r="C37" s="511"/>
      <c r="D37" s="511"/>
      <c r="E37" s="512"/>
      <c r="F37" s="513"/>
      <c r="G37" s="514"/>
      <c r="H37" s="514"/>
      <c r="K37" s="235"/>
      <c r="L37" s="235"/>
      <c r="M37" s="235"/>
      <c r="N37" s="235"/>
      <c r="O37" s="235"/>
      <c r="P37" s="235"/>
      <c r="Q37" s="411"/>
      <c r="R37"/>
      <c r="S37"/>
      <c r="Y37"/>
      <c r="Z37"/>
      <c r="AA37"/>
      <c r="AB37"/>
      <c r="AC37"/>
      <c r="AD37"/>
    </row>
    <row r="38" spans="1:30" s="83" customFormat="1">
      <c r="A38" s="20"/>
      <c r="B38" s="504" t="s">
        <v>1580</v>
      </c>
      <c r="C38" s="499"/>
      <c r="D38" s="494"/>
      <c r="E38" s="490" t="s">
        <v>1562</v>
      </c>
      <c r="F38" s="504" t="s">
        <v>1585</v>
      </c>
      <c r="G38" s="499"/>
      <c r="H38" s="494"/>
      <c r="K38" s="20"/>
      <c r="L38"/>
      <c r="M38"/>
      <c r="N38"/>
      <c r="O38"/>
      <c r="P38"/>
      <c r="Q38"/>
      <c r="S38"/>
      <c r="T38"/>
      <c r="U38"/>
      <c r="V38"/>
      <c r="W38"/>
      <c r="X38"/>
      <c r="Y38"/>
      <c r="Z38"/>
      <c r="AA38"/>
      <c r="AB38"/>
      <c r="AC38"/>
      <c r="AD38"/>
    </row>
    <row r="39" spans="1:30" s="66" customFormat="1">
      <c r="A39" s="20"/>
      <c r="B39" s="505" t="s">
        <v>1581</v>
      </c>
      <c r="C39" s="500"/>
      <c r="D39" s="495"/>
      <c r="E39" s="490" t="s">
        <v>1523</v>
      </c>
      <c r="F39" s="505" t="s">
        <v>1586</v>
      </c>
      <c r="G39" s="500"/>
      <c r="H39" s="495"/>
      <c r="L39" s="60"/>
      <c r="M39" s="60"/>
      <c r="N39" s="60"/>
      <c r="P39" s="241"/>
      <c r="Q39" s="60"/>
      <c r="S39" s="224"/>
      <c r="T39" s="224"/>
      <c r="U39" s="224"/>
      <c r="V39" s="224"/>
      <c r="W39" s="224"/>
      <c r="X39" s="224"/>
      <c r="Y39" s="224"/>
      <c r="Z39" s="224"/>
      <c r="AA39" s="224"/>
      <c r="AB39" s="224"/>
      <c r="AC39" s="224"/>
      <c r="AD39" s="224"/>
    </row>
    <row r="40" spans="1:30" s="83" customFormat="1">
      <c r="A40" s="20"/>
      <c r="B40" s="506" t="s">
        <v>1582</v>
      </c>
      <c r="C40" s="501"/>
      <c r="D40" s="496"/>
      <c r="E40" s="491" t="s">
        <v>1496</v>
      </c>
      <c r="F40" s="506" t="s">
        <v>1587</v>
      </c>
      <c r="G40" s="501"/>
      <c r="H40" s="496"/>
      <c r="I40" s="241" t="s">
        <v>1113</v>
      </c>
      <c r="J40" s="234" t="s">
        <v>1112</v>
      </c>
      <c r="L40" s="60"/>
      <c r="M40" s="60"/>
      <c r="N40" s="60"/>
      <c r="P40" s="241"/>
      <c r="Q40" s="60"/>
      <c r="S40"/>
      <c r="T40"/>
      <c r="U40"/>
      <c r="V40"/>
      <c r="W40"/>
      <c r="X40"/>
      <c r="Y40"/>
      <c r="Z40"/>
      <c r="AA40"/>
      <c r="AB40"/>
      <c r="AC40"/>
      <c r="AD40"/>
    </row>
    <row r="41" spans="1:30" s="83" customFormat="1">
      <c r="A41" s="20"/>
      <c r="B41" s="507" t="s">
        <v>1583</v>
      </c>
      <c r="C41" s="502"/>
      <c r="D41" s="497"/>
      <c r="E41" s="490" t="s">
        <v>1524</v>
      </c>
      <c r="F41" s="507" t="s">
        <v>1588</v>
      </c>
      <c r="G41" s="502"/>
      <c r="H41" s="497"/>
      <c r="I41" s="241" t="s">
        <v>1111</v>
      </c>
      <c r="J41" s="234" t="s">
        <v>1114</v>
      </c>
      <c r="K41"/>
      <c r="L41"/>
      <c r="M41"/>
      <c r="N41"/>
      <c r="O41"/>
      <c r="P41"/>
      <c r="Q41"/>
      <c r="S41"/>
      <c r="T41"/>
      <c r="U41"/>
      <c r="V41"/>
      <c r="W41"/>
      <c r="X41"/>
      <c r="Y41"/>
      <c r="Z41"/>
      <c r="AA41"/>
      <c r="AB41"/>
      <c r="AC41"/>
      <c r="AD41"/>
    </row>
    <row r="42" spans="1:30" s="83" customFormat="1">
      <c r="A42" s="20"/>
      <c r="B42" s="508" t="s">
        <v>1584</v>
      </c>
      <c r="C42" s="503"/>
      <c r="D42" s="498"/>
      <c r="E42" s="490" t="s">
        <v>1525</v>
      </c>
      <c r="F42" s="508" t="s">
        <v>1589</v>
      </c>
      <c r="G42" s="503"/>
      <c r="H42" s="498"/>
      <c r="K42"/>
      <c r="L42"/>
      <c r="M42"/>
      <c r="N42"/>
      <c r="O42"/>
      <c r="P42"/>
      <c r="Q42"/>
      <c r="S42"/>
      <c r="T42"/>
      <c r="U42"/>
      <c r="V42"/>
      <c r="W42"/>
      <c r="X42"/>
      <c r="Y42"/>
      <c r="Z42"/>
      <c r="AA42"/>
      <c r="AB42"/>
      <c r="AC42"/>
      <c r="AD42"/>
    </row>
    <row r="43" spans="1:30" s="83" customFormat="1">
      <c r="A43" s="20"/>
      <c r="B43"/>
      <c r="C43"/>
      <c r="G43"/>
      <c r="H43" s="241"/>
      <c r="K43"/>
      <c r="L43"/>
      <c r="M43"/>
      <c r="N43"/>
      <c r="O43" s="241"/>
      <c r="P43" s="241"/>
      <c r="Q43"/>
      <c r="R43"/>
      <c r="S43"/>
      <c r="T43"/>
      <c r="U43"/>
      <c r="V43"/>
      <c r="W43"/>
      <c r="X43"/>
      <c r="Y43"/>
      <c r="Z43"/>
      <c r="AA43"/>
      <c r="AB43"/>
      <c r="AC43"/>
      <c r="AD43"/>
    </row>
    <row r="44" spans="1:30" s="83" customFormat="1">
      <c r="A44" s="20"/>
      <c r="G44"/>
      <c r="H44" s="241"/>
      <c r="K44"/>
      <c r="L44"/>
      <c r="M44"/>
      <c r="N44"/>
      <c r="O44" s="241"/>
      <c r="P44" s="241"/>
      <c r="Q44"/>
      <c r="R44"/>
      <c r="S44"/>
      <c r="T44"/>
      <c r="U44"/>
      <c r="V44"/>
      <c r="W44"/>
      <c r="X44"/>
      <c r="Y44"/>
      <c r="Z44"/>
      <c r="AA44"/>
      <c r="AB44"/>
      <c r="AC44"/>
      <c r="AD44"/>
    </row>
    <row r="45" spans="1:30" s="83" customFormat="1">
      <c r="A45" s="20"/>
      <c r="E45"/>
      <c r="F45"/>
      <c r="G45"/>
      <c r="H45"/>
      <c r="K45"/>
      <c r="L45"/>
      <c r="M45"/>
      <c r="N45"/>
      <c r="O45"/>
      <c r="P45"/>
      <c r="Q45"/>
      <c r="R45"/>
      <c r="S45"/>
      <c r="T45"/>
      <c r="U45"/>
      <c r="V45"/>
      <c r="W45"/>
      <c r="X45"/>
      <c r="Y45"/>
      <c r="Z45"/>
      <c r="AA45"/>
      <c r="AB45"/>
      <c r="AC45"/>
      <c r="AD45"/>
    </row>
    <row r="46" spans="1:30" s="83" customFormat="1">
      <c r="A46" s="20"/>
      <c r="B46"/>
      <c r="C46"/>
      <c r="D46"/>
      <c r="E46"/>
      <c r="F46"/>
      <c r="G46"/>
      <c r="H46"/>
      <c r="K46"/>
      <c r="L46"/>
      <c r="M46"/>
      <c r="N46"/>
      <c r="O46"/>
      <c r="P46"/>
      <c r="Q46"/>
      <c r="R46"/>
      <c r="S46"/>
      <c r="T46"/>
      <c r="U46"/>
      <c r="V46"/>
      <c r="W46"/>
      <c r="X46"/>
      <c r="Y46"/>
      <c r="Z46"/>
      <c r="AA46"/>
      <c r="AB46"/>
      <c r="AC46"/>
      <c r="AD46"/>
    </row>
    <row r="47" spans="1:30" s="83" customFormat="1">
      <c r="A47" s="20"/>
      <c r="B47"/>
      <c r="C47"/>
      <c r="D47"/>
      <c r="E47"/>
      <c r="F47"/>
      <c r="G47"/>
      <c r="H47"/>
      <c r="K47"/>
      <c r="L47"/>
      <c r="M47"/>
      <c r="N47"/>
      <c r="O47"/>
      <c r="P47"/>
      <c r="Q47"/>
      <c r="R47"/>
      <c r="S47"/>
      <c r="T47"/>
      <c r="U47"/>
      <c r="V47"/>
      <c r="W47"/>
      <c r="X47"/>
      <c r="Y47"/>
      <c r="Z47"/>
      <c r="AA47"/>
      <c r="AB47"/>
      <c r="AC47"/>
      <c r="AD47"/>
    </row>
    <row r="48" spans="1:30">
      <c r="B48"/>
      <c r="C48"/>
      <c r="D48"/>
      <c r="E48"/>
      <c r="F48"/>
      <c r="G48"/>
      <c r="H48"/>
      <c r="K48"/>
      <c r="L48"/>
      <c r="M48"/>
      <c r="N48"/>
      <c r="O48"/>
      <c r="P48"/>
      <c r="Q48"/>
      <c r="R48"/>
      <c r="S48"/>
      <c r="T48"/>
      <c r="U48"/>
      <c r="V48"/>
      <c r="W48"/>
      <c r="X48"/>
      <c r="Y48"/>
      <c r="Z48"/>
      <c r="AA48"/>
      <c r="AB48"/>
      <c r="AC48"/>
      <c r="AD48"/>
    </row>
    <row r="49" spans="2:30">
      <c r="B49"/>
      <c r="C49"/>
      <c r="D49"/>
      <c r="E49"/>
      <c r="F49"/>
      <c r="G49"/>
      <c r="H49"/>
      <c r="K49"/>
      <c r="L49"/>
      <c r="M49"/>
      <c r="N49"/>
      <c r="O49"/>
      <c r="P49"/>
      <c r="Q49"/>
      <c r="R49"/>
      <c r="S49"/>
      <c r="T49"/>
      <c r="U49"/>
      <c r="V49"/>
      <c r="W49"/>
      <c r="X49"/>
      <c r="Y49"/>
      <c r="Z49"/>
      <c r="AA49"/>
      <c r="AB49"/>
      <c r="AC49"/>
      <c r="AD49"/>
    </row>
    <row r="50" spans="2:30">
      <c r="B50"/>
      <c r="C50"/>
      <c r="D50"/>
      <c r="E50"/>
      <c r="F50"/>
      <c r="G50"/>
      <c r="H50"/>
      <c r="K50"/>
      <c r="L50"/>
      <c r="M50"/>
      <c r="N50"/>
      <c r="O50"/>
      <c r="P50"/>
      <c r="Q50"/>
      <c r="R50"/>
      <c r="S50"/>
      <c r="T50"/>
      <c r="U50"/>
      <c r="V50"/>
      <c r="W50"/>
      <c r="X50"/>
      <c r="Y50"/>
      <c r="Z50"/>
      <c r="AA50"/>
      <c r="AB50"/>
      <c r="AC50"/>
      <c r="AD50"/>
    </row>
    <row r="51" spans="2:30">
      <c r="B51"/>
      <c r="C51"/>
      <c r="D51"/>
      <c r="E51"/>
      <c r="F51"/>
      <c r="G51"/>
      <c r="H51"/>
      <c r="K51"/>
      <c r="L51"/>
      <c r="M51"/>
      <c r="N51"/>
      <c r="O51"/>
      <c r="P51"/>
      <c r="Q51"/>
      <c r="R51"/>
      <c r="S51"/>
      <c r="T51"/>
      <c r="U51"/>
      <c r="V51"/>
      <c r="W51"/>
      <c r="X51"/>
      <c r="Y51"/>
      <c r="Z51"/>
      <c r="AA51"/>
      <c r="AB51"/>
      <c r="AC51"/>
      <c r="AD51"/>
    </row>
    <row r="52" spans="2:30">
      <c r="B52"/>
      <c r="C52"/>
      <c r="D52"/>
      <c r="E52"/>
      <c r="F52"/>
      <c r="G52"/>
      <c r="H52"/>
      <c r="K52"/>
      <c r="L52"/>
      <c r="M52"/>
      <c r="N52"/>
      <c r="O52"/>
      <c r="P52"/>
      <c r="Q52"/>
      <c r="R52"/>
      <c r="S52"/>
      <c r="T52"/>
      <c r="U52"/>
      <c r="V52"/>
      <c r="W52"/>
      <c r="X52"/>
      <c r="Y52"/>
      <c r="Z52"/>
      <c r="AA52"/>
      <c r="AB52"/>
      <c r="AC52"/>
      <c r="AD52"/>
    </row>
    <row r="53" spans="2:30">
      <c r="B53"/>
      <c r="C53"/>
      <c r="D53"/>
      <c r="E53"/>
      <c r="F53"/>
      <c r="G53"/>
      <c r="H53"/>
      <c r="K53"/>
      <c r="L53"/>
      <c r="M53"/>
      <c r="N53"/>
      <c r="O53"/>
      <c r="P53"/>
      <c r="Q53"/>
      <c r="R53"/>
      <c r="S53"/>
      <c r="T53"/>
      <c r="U53"/>
      <c r="V53"/>
      <c r="W53"/>
      <c r="X53"/>
      <c r="Y53"/>
      <c r="Z53"/>
      <c r="AA53"/>
      <c r="AB53"/>
      <c r="AC53"/>
      <c r="AD53"/>
    </row>
    <row r="54" spans="2:30">
      <c r="B54"/>
      <c r="C54"/>
      <c r="D54"/>
      <c r="E54"/>
      <c r="F54"/>
      <c r="G54"/>
      <c r="H54"/>
      <c r="K54"/>
      <c r="L54"/>
      <c r="M54"/>
      <c r="N54"/>
      <c r="O54"/>
      <c r="P54"/>
      <c r="Q54"/>
      <c r="R54"/>
      <c r="S54"/>
      <c r="T54"/>
      <c r="U54"/>
      <c r="V54"/>
      <c r="W54"/>
      <c r="X54"/>
      <c r="Y54"/>
      <c r="Z54"/>
      <c r="AA54"/>
      <c r="AB54"/>
      <c r="AC54"/>
      <c r="AD54"/>
    </row>
    <row r="55" spans="2:30">
      <c r="B55"/>
      <c r="C55"/>
      <c r="D55"/>
      <c r="E55"/>
      <c r="F55"/>
      <c r="G55"/>
      <c r="H55"/>
      <c r="K55"/>
      <c r="L55"/>
      <c r="M55"/>
      <c r="N55"/>
      <c r="O55"/>
      <c r="P55"/>
      <c r="Q55"/>
      <c r="R55"/>
      <c r="S55"/>
      <c r="T55"/>
      <c r="U55"/>
      <c r="V55"/>
      <c r="W55"/>
      <c r="X55"/>
      <c r="Y55"/>
      <c r="Z55"/>
      <c r="AA55"/>
      <c r="AB55"/>
      <c r="AC55"/>
      <c r="AD55"/>
    </row>
    <row r="56" spans="2:30">
      <c r="B56"/>
      <c r="C56"/>
      <c r="D56"/>
      <c r="E56"/>
      <c r="F56"/>
      <c r="G56"/>
      <c r="H56"/>
      <c r="K56"/>
      <c r="L56"/>
      <c r="M56"/>
      <c r="N56"/>
      <c r="O56"/>
      <c r="P56"/>
      <c r="Q56"/>
      <c r="R56"/>
      <c r="S56"/>
      <c r="T56"/>
      <c r="U56"/>
      <c r="V56"/>
      <c r="W56"/>
      <c r="X56"/>
      <c r="Y56"/>
      <c r="Z56"/>
      <c r="AA56"/>
      <c r="AB56"/>
      <c r="AC56"/>
      <c r="AD56"/>
    </row>
    <row r="57" spans="2:30">
      <c r="B57"/>
      <c r="C57"/>
      <c r="D57"/>
      <c r="E57"/>
      <c r="F57"/>
      <c r="G57"/>
      <c r="H57"/>
      <c r="K57"/>
      <c r="L57"/>
      <c r="M57"/>
      <c r="N57"/>
      <c r="O57"/>
      <c r="P57"/>
      <c r="Q57"/>
      <c r="R57"/>
      <c r="S57"/>
      <c r="T57"/>
      <c r="U57"/>
      <c r="V57"/>
      <c r="W57"/>
      <c r="X57"/>
      <c r="Y57"/>
      <c r="Z57"/>
      <c r="AA57"/>
      <c r="AB57"/>
      <c r="AC57"/>
      <c r="AD57"/>
    </row>
    <row r="58" spans="2:30">
      <c r="B58"/>
      <c r="C58"/>
      <c r="D58"/>
      <c r="E58"/>
      <c r="F58"/>
      <c r="G58"/>
      <c r="H58"/>
      <c r="K58"/>
      <c r="L58"/>
      <c r="M58"/>
      <c r="N58"/>
      <c r="O58"/>
      <c r="P58"/>
      <c r="Q58"/>
      <c r="R58"/>
      <c r="S58"/>
      <c r="T58"/>
      <c r="U58"/>
      <c r="V58"/>
      <c r="W58"/>
      <c r="X58"/>
      <c r="Y58"/>
      <c r="Z58"/>
      <c r="AA58"/>
      <c r="AB58"/>
      <c r="AC58"/>
      <c r="AD58"/>
    </row>
    <row r="59" spans="2:30">
      <c r="B59"/>
      <c r="C59"/>
      <c r="D59"/>
      <c r="E59"/>
      <c r="F59"/>
      <c r="G59"/>
      <c r="H59"/>
      <c r="K59"/>
      <c r="L59"/>
      <c r="M59"/>
      <c r="N59"/>
      <c r="O59"/>
      <c r="P59"/>
      <c r="Q59"/>
      <c r="R59"/>
      <c r="S59"/>
      <c r="T59"/>
      <c r="U59"/>
      <c r="V59"/>
      <c r="W59"/>
      <c r="X59"/>
      <c r="Y59"/>
      <c r="Z59"/>
      <c r="AA59"/>
      <c r="AB59"/>
      <c r="AC59"/>
      <c r="AD59"/>
    </row>
    <row r="60" spans="2:30">
      <c r="B60"/>
      <c r="C60"/>
      <c r="D60"/>
      <c r="E60"/>
      <c r="F60"/>
      <c r="G60"/>
      <c r="H60"/>
      <c r="K60"/>
      <c r="L60"/>
      <c r="M60"/>
      <c r="N60"/>
      <c r="O60"/>
      <c r="P60"/>
      <c r="Q60"/>
      <c r="R60"/>
      <c r="S60"/>
      <c r="T60"/>
      <c r="U60"/>
      <c r="V60"/>
      <c r="W60"/>
      <c r="X60"/>
      <c r="Y60"/>
      <c r="Z60"/>
      <c r="AA60"/>
      <c r="AB60"/>
      <c r="AC60"/>
      <c r="AD60"/>
    </row>
    <row r="61" spans="2:30">
      <c r="B61"/>
      <c r="C61"/>
      <c r="D61"/>
      <c r="E61"/>
      <c r="F61"/>
      <c r="G61"/>
      <c r="H61"/>
      <c r="K61"/>
      <c r="L61"/>
      <c r="M61"/>
      <c r="N61"/>
      <c r="O61"/>
      <c r="P61"/>
      <c r="Q61"/>
      <c r="R61"/>
      <c r="S61"/>
      <c r="T61"/>
      <c r="U61"/>
      <c r="V61"/>
      <c r="W61"/>
      <c r="X61"/>
      <c r="Y61"/>
      <c r="Z61"/>
      <c r="AA61"/>
      <c r="AB61"/>
      <c r="AC61"/>
      <c r="AD61"/>
    </row>
    <row r="62" spans="2:30">
      <c r="B62"/>
      <c r="C62"/>
      <c r="D62"/>
      <c r="E62"/>
      <c r="F62"/>
      <c r="G62"/>
      <c r="H62"/>
      <c r="K62"/>
      <c r="L62"/>
      <c r="M62"/>
      <c r="N62"/>
      <c r="O62"/>
      <c r="P62"/>
      <c r="Q62"/>
      <c r="R62"/>
      <c r="S62"/>
      <c r="T62"/>
      <c r="U62"/>
      <c r="V62"/>
      <c r="W62"/>
      <c r="X62"/>
      <c r="Y62"/>
      <c r="Z62"/>
      <c r="AA62"/>
      <c r="AB62"/>
      <c r="AC62"/>
      <c r="AD62"/>
    </row>
    <row r="63" spans="2:30">
      <c r="B63"/>
      <c r="C63"/>
      <c r="D63"/>
      <c r="E63"/>
      <c r="F63"/>
      <c r="G63"/>
      <c r="H63"/>
      <c r="K63"/>
      <c r="L63"/>
      <c r="M63"/>
      <c r="N63"/>
      <c r="O63"/>
      <c r="P63"/>
      <c r="Q63"/>
      <c r="R63"/>
      <c r="S63"/>
      <c r="T63"/>
      <c r="U63"/>
      <c r="V63"/>
      <c r="W63"/>
      <c r="X63"/>
      <c r="Y63"/>
      <c r="Z63"/>
      <c r="AA63"/>
      <c r="AB63"/>
      <c r="AC63"/>
      <c r="AD63"/>
    </row>
    <row r="64" spans="2:30">
      <c r="B64"/>
      <c r="C64"/>
      <c r="D64"/>
      <c r="E64"/>
      <c r="F64"/>
      <c r="G64"/>
      <c r="H64"/>
      <c r="K64"/>
      <c r="L64"/>
      <c r="M64"/>
      <c r="N64"/>
      <c r="O64"/>
      <c r="P64"/>
      <c r="Q64"/>
      <c r="R64"/>
      <c r="S64"/>
      <c r="T64"/>
      <c r="U64"/>
      <c r="V64"/>
      <c r="W64"/>
      <c r="X64"/>
      <c r="Y64"/>
      <c r="Z64"/>
      <c r="AA64"/>
      <c r="AB64"/>
      <c r="AC64"/>
      <c r="AD64"/>
    </row>
    <row r="65" spans="2:30">
      <c r="B65"/>
      <c r="C65"/>
      <c r="D65"/>
      <c r="E65"/>
      <c r="F65"/>
      <c r="G65"/>
      <c r="H65"/>
      <c r="K65"/>
      <c r="L65"/>
      <c r="M65"/>
      <c r="N65"/>
      <c r="O65"/>
      <c r="P65"/>
      <c r="Q65"/>
      <c r="R65"/>
      <c r="S65"/>
      <c r="T65"/>
      <c r="U65"/>
      <c r="V65"/>
      <c r="W65"/>
      <c r="X65"/>
      <c r="Y65"/>
      <c r="Z65"/>
      <c r="AA65"/>
      <c r="AB65"/>
      <c r="AC65"/>
      <c r="AD65"/>
    </row>
    <row r="66" spans="2:30">
      <c r="B66"/>
      <c r="C66"/>
      <c r="D66"/>
      <c r="E66"/>
      <c r="F66"/>
      <c r="G66"/>
      <c r="H66"/>
      <c r="K66"/>
      <c r="L66"/>
      <c r="M66"/>
      <c r="N66"/>
      <c r="O66"/>
      <c r="P66"/>
      <c r="Q66"/>
      <c r="R66"/>
      <c r="S66"/>
      <c r="T66"/>
      <c r="U66"/>
      <c r="V66"/>
      <c r="W66"/>
      <c r="X66"/>
      <c r="Y66"/>
      <c r="Z66"/>
      <c r="AA66"/>
      <c r="AB66"/>
      <c r="AC66"/>
      <c r="AD66"/>
    </row>
    <row r="67" spans="2:30">
      <c r="B67"/>
      <c r="C67"/>
      <c r="D67"/>
      <c r="E67"/>
      <c r="F67"/>
      <c r="G67"/>
      <c r="H67"/>
      <c r="K67"/>
      <c r="L67"/>
      <c r="M67"/>
      <c r="N67"/>
      <c r="O67"/>
      <c r="P67"/>
      <c r="Q67"/>
      <c r="R67"/>
      <c r="S67"/>
      <c r="T67"/>
      <c r="U67"/>
      <c r="V67"/>
      <c r="W67"/>
      <c r="X67"/>
      <c r="Y67"/>
      <c r="Z67"/>
      <c r="AA67"/>
      <c r="AB67"/>
      <c r="AC67"/>
      <c r="AD67"/>
    </row>
    <row r="68" spans="2:30">
      <c r="B68"/>
      <c r="C68"/>
      <c r="D68"/>
      <c r="E68"/>
      <c r="F68"/>
      <c r="G68"/>
      <c r="H68"/>
      <c r="K68"/>
      <c r="L68"/>
      <c r="M68"/>
      <c r="N68"/>
      <c r="O68"/>
      <c r="P68"/>
      <c r="Q68"/>
      <c r="R68"/>
      <c r="S68"/>
      <c r="T68"/>
      <c r="U68"/>
      <c r="V68"/>
      <c r="W68"/>
      <c r="X68"/>
      <c r="Y68"/>
      <c r="Z68"/>
      <c r="AA68"/>
      <c r="AB68"/>
      <c r="AC68"/>
      <c r="AD68"/>
    </row>
    <row r="69" spans="2:30">
      <c r="B69"/>
      <c r="C69"/>
      <c r="D69"/>
      <c r="E69"/>
      <c r="F69"/>
      <c r="G69"/>
      <c r="H69"/>
      <c r="K69"/>
      <c r="L69"/>
      <c r="M69"/>
      <c r="N69"/>
      <c r="O69"/>
      <c r="P69"/>
      <c r="Q69"/>
      <c r="R69"/>
      <c r="S69"/>
      <c r="T69"/>
      <c r="U69"/>
      <c r="V69"/>
      <c r="W69"/>
      <c r="X69"/>
      <c r="Y69"/>
      <c r="Z69"/>
      <c r="AA69"/>
      <c r="AB69"/>
      <c r="AC69"/>
      <c r="AD69"/>
    </row>
    <row r="70" spans="2:30">
      <c r="B70"/>
      <c r="C70"/>
      <c r="D70"/>
      <c r="E70"/>
      <c r="F70"/>
      <c r="G70"/>
      <c r="H70"/>
      <c r="K70"/>
      <c r="L70"/>
      <c r="M70"/>
      <c r="N70"/>
      <c r="O70"/>
      <c r="P70"/>
      <c r="Q70"/>
      <c r="R70"/>
      <c r="S70"/>
      <c r="T70"/>
      <c r="U70"/>
      <c r="V70"/>
      <c r="W70"/>
      <c r="X70"/>
      <c r="Y70"/>
      <c r="Z70"/>
      <c r="AA70"/>
      <c r="AB70"/>
      <c r="AC70"/>
      <c r="AD70"/>
    </row>
    <row r="71" spans="2:30">
      <c r="B71"/>
      <c r="C71"/>
      <c r="D71"/>
      <c r="E71"/>
      <c r="F71"/>
      <c r="G71"/>
      <c r="H71"/>
      <c r="K71"/>
      <c r="L71"/>
      <c r="M71"/>
      <c r="N71"/>
      <c r="O71"/>
      <c r="P71"/>
      <c r="Q71"/>
      <c r="R71"/>
      <c r="S71"/>
      <c r="T71"/>
      <c r="U71"/>
      <c r="V71"/>
      <c r="W71"/>
      <c r="X71"/>
      <c r="Y71"/>
      <c r="Z71"/>
      <c r="AA71"/>
      <c r="AB71"/>
      <c r="AC71"/>
      <c r="AD71"/>
    </row>
    <row r="72" spans="2:30">
      <c r="B72"/>
      <c r="C72"/>
      <c r="D72"/>
      <c r="E72"/>
      <c r="F72"/>
      <c r="G72"/>
      <c r="H72"/>
      <c r="K72"/>
      <c r="L72"/>
      <c r="M72"/>
      <c r="N72"/>
      <c r="O72"/>
      <c r="P72"/>
      <c r="Q72"/>
      <c r="R72"/>
      <c r="S72"/>
      <c r="T72"/>
      <c r="U72"/>
      <c r="V72"/>
      <c r="W72"/>
      <c r="X72"/>
      <c r="Y72"/>
      <c r="Z72"/>
      <c r="AA72"/>
      <c r="AB72"/>
      <c r="AC72"/>
      <c r="AD72"/>
    </row>
    <row r="73" spans="2:30">
      <c r="B73"/>
      <c r="C73"/>
      <c r="D73"/>
      <c r="E73"/>
      <c r="F73"/>
      <c r="G73"/>
      <c r="H73"/>
      <c r="K73"/>
      <c r="L73"/>
      <c r="M73"/>
      <c r="N73"/>
      <c r="O73"/>
      <c r="P73"/>
      <c r="Q73"/>
      <c r="R73"/>
      <c r="S73"/>
      <c r="T73"/>
      <c r="U73"/>
      <c r="V73"/>
      <c r="W73"/>
      <c r="X73"/>
      <c r="Y73"/>
      <c r="Z73"/>
      <c r="AA73"/>
      <c r="AB73"/>
      <c r="AC73"/>
      <c r="AD73"/>
    </row>
    <row r="74" spans="2:30">
      <c r="B74"/>
      <c r="C74"/>
      <c r="D74"/>
      <c r="E74"/>
      <c r="F74"/>
      <c r="G74"/>
      <c r="H74"/>
      <c r="K74"/>
      <c r="L74"/>
      <c r="M74"/>
      <c r="N74"/>
      <c r="O74"/>
      <c r="P74"/>
      <c r="Q74"/>
      <c r="R74"/>
      <c r="S74"/>
      <c r="T74"/>
      <c r="U74"/>
      <c r="V74"/>
      <c r="W74"/>
      <c r="X74"/>
      <c r="Y74"/>
      <c r="Z74"/>
      <c r="AA74"/>
      <c r="AB74"/>
      <c r="AC74"/>
      <c r="AD74"/>
    </row>
    <row r="75" spans="2:30">
      <c r="B75"/>
      <c r="C75"/>
      <c r="D75"/>
      <c r="E75"/>
      <c r="F75"/>
      <c r="G75"/>
      <c r="H75"/>
      <c r="K75"/>
      <c r="L75"/>
      <c r="M75"/>
      <c r="N75"/>
      <c r="O75"/>
      <c r="P75"/>
      <c r="Q75"/>
      <c r="R75"/>
      <c r="S75"/>
      <c r="T75"/>
      <c r="U75"/>
      <c r="V75"/>
      <c r="W75"/>
      <c r="X75"/>
      <c r="Y75"/>
      <c r="Z75"/>
      <c r="AA75"/>
      <c r="AB75"/>
      <c r="AC75"/>
      <c r="AD75"/>
    </row>
    <row r="76" spans="2:30">
      <c r="B76"/>
      <c r="C76"/>
      <c r="D76"/>
      <c r="E76"/>
      <c r="F76"/>
      <c r="G76"/>
      <c r="H76"/>
      <c r="K76"/>
      <c r="L76"/>
      <c r="M76"/>
      <c r="N76"/>
      <c r="O76"/>
      <c r="P76"/>
      <c r="Q76"/>
      <c r="R76"/>
      <c r="S76"/>
      <c r="T76"/>
      <c r="U76"/>
      <c r="V76"/>
      <c r="W76"/>
      <c r="X76"/>
      <c r="Y76"/>
      <c r="Z76"/>
      <c r="AA76"/>
      <c r="AB76"/>
      <c r="AC76"/>
      <c r="AD76"/>
    </row>
    <row r="77" spans="2:30">
      <c r="B77"/>
      <c r="C77"/>
      <c r="D77"/>
      <c r="E77"/>
      <c r="F77"/>
      <c r="G77"/>
      <c r="H77"/>
      <c r="K77"/>
      <c r="L77"/>
      <c r="M77"/>
      <c r="N77"/>
      <c r="O77"/>
      <c r="P77"/>
      <c r="Q77"/>
      <c r="R77"/>
      <c r="S77"/>
      <c r="T77"/>
      <c r="U77"/>
      <c r="V77"/>
      <c r="W77"/>
      <c r="X77"/>
      <c r="Y77"/>
      <c r="Z77"/>
      <c r="AA77"/>
      <c r="AB77"/>
      <c r="AC77"/>
      <c r="AD77"/>
    </row>
    <row r="78" spans="2:30">
      <c r="B78"/>
      <c r="C78"/>
      <c r="D78"/>
      <c r="E78"/>
      <c r="F78"/>
      <c r="G78"/>
      <c r="H78"/>
      <c r="K78"/>
      <c r="L78"/>
      <c r="M78"/>
      <c r="N78"/>
      <c r="O78"/>
      <c r="P78"/>
      <c r="Q78"/>
      <c r="R78"/>
      <c r="S78"/>
      <c r="T78"/>
      <c r="U78"/>
      <c r="V78"/>
      <c r="W78"/>
      <c r="X78"/>
      <c r="Y78"/>
      <c r="Z78"/>
      <c r="AA78"/>
      <c r="AB78"/>
      <c r="AC78"/>
      <c r="AD78"/>
    </row>
    <row r="79" spans="2:30">
      <c r="B79"/>
      <c r="C79"/>
      <c r="D79"/>
      <c r="E79"/>
      <c r="F79"/>
      <c r="G79"/>
      <c r="H79"/>
      <c r="K79"/>
      <c r="L79"/>
      <c r="M79"/>
      <c r="N79"/>
      <c r="O79"/>
      <c r="P79"/>
      <c r="Q79"/>
      <c r="R79"/>
      <c r="S79"/>
      <c r="T79"/>
      <c r="U79"/>
      <c r="V79"/>
      <c r="W79"/>
      <c r="X79"/>
      <c r="Y79"/>
      <c r="Z79"/>
      <c r="AA79"/>
      <c r="AB79"/>
      <c r="AC79"/>
      <c r="AD79"/>
    </row>
    <row r="80" spans="2:30">
      <c r="B80"/>
      <c r="C80"/>
      <c r="D80"/>
      <c r="E80"/>
      <c r="F80"/>
      <c r="G80"/>
      <c r="H80"/>
      <c r="K80"/>
      <c r="L80"/>
      <c r="M80"/>
      <c r="N80"/>
      <c r="O80"/>
      <c r="P80"/>
      <c r="Q80"/>
      <c r="R80"/>
      <c r="S80"/>
      <c r="T80"/>
      <c r="U80"/>
      <c r="V80"/>
      <c r="W80"/>
      <c r="X80"/>
      <c r="Y80"/>
      <c r="Z80"/>
      <c r="AA80"/>
      <c r="AB80"/>
      <c r="AC80"/>
      <c r="AD80"/>
    </row>
    <row r="81" spans="2:30">
      <c r="B81"/>
      <c r="C81"/>
      <c r="D81"/>
      <c r="E81"/>
      <c r="F81"/>
      <c r="G81"/>
      <c r="H81"/>
      <c r="K81"/>
      <c r="L81"/>
      <c r="M81"/>
      <c r="N81"/>
      <c r="O81"/>
      <c r="P81"/>
      <c r="Q81"/>
      <c r="R81"/>
      <c r="S81"/>
      <c r="T81"/>
      <c r="U81"/>
      <c r="V81"/>
      <c r="W81"/>
      <c r="X81"/>
      <c r="Y81"/>
      <c r="Z81"/>
      <c r="AA81"/>
      <c r="AB81"/>
      <c r="AC81"/>
      <c r="AD81"/>
    </row>
    <row r="82" spans="2:30">
      <c r="B82"/>
      <c r="C82"/>
      <c r="D82"/>
      <c r="E82"/>
      <c r="F82"/>
      <c r="G82"/>
      <c r="H82"/>
      <c r="K82"/>
      <c r="L82"/>
      <c r="M82"/>
      <c r="N82"/>
      <c r="O82"/>
      <c r="P82"/>
      <c r="Q82"/>
      <c r="R82"/>
      <c r="S82"/>
      <c r="T82"/>
      <c r="U82"/>
      <c r="V82"/>
      <c r="W82"/>
      <c r="X82"/>
      <c r="Y82"/>
      <c r="Z82"/>
      <c r="AA82"/>
      <c r="AB82"/>
      <c r="AC82"/>
      <c r="AD82"/>
    </row>
    <row r="83" spans="2:30">
      <c r="B83"/>
      <c r="C83"/>
      <c r="D83"/>
      <c r="E83"/>
      <c r="F83"/>
      <c r="G83"/>
      <c r="H83"/>
      <c r="K83"/>
      <c r="L83"/>
      <c r="M83"/>
      <c r="N83"/>
      <c r="O83"/>
      <c r="P83"/>
      <c r="Q83"/>
      <c r="R83"/>
      <c r="S83"/>
      <c r="T83"/>
      <c r="U83"/>
      <c r="V83"/>
      <c r="W83"/>
      <c r="X83"/>
      <c r="Y83"/>
      <c r="Z83"/>
      <c r="AA83"/>
      <c r="AB83"/>
      <c r="AC83"/>
      <c r="AD83"/>
    </row>
    <row r="84" spans="2:30">
      <c r="B84"/>
      <c r="C84"/>
      <c r="D84"/>
      <c r="E84"/>
      <c r="F84"/>
      <c r="G84"/>
      <c r="H84"/>
      <c r="K84"/>
      <c r="L84"/>
      <c r="M84"/>
      <c r="N84"/>
      <c r="O84"/>
      <c r="P84"/>
      <c r="Q84"/>
      <c r="R84"/>
      <c r="S84"/>
      <c r="T84"/>
      <c r="U84"/>
      <c r="V84"/>
      <c r="W84"/>
      <c r="X84"/>
      <c r="Y84"/>
      <c r="Z84"/>
      <c r="AA84"/>
      <c r="AB84"/>
      <c r="AC84"/>
      <c r="AD84"/>
    </row>
    <row r="85" spans="2:30">
      <c r="B85"/>
      <c r="C85"/>
      <c r="D85"/>
      <c r="E85"/>
      <c r="F85"/>
      <c r="G85"/>
      <c r="H85"/>
      <c r="K85"/>
      <c r="L85"/>
      <c r="M85"/>
      <c r="N85"/>
      <c r="O85"/>
      <c r="P85"/>
      <c r="Q85"/>
      <c r="R85"/>
      <c r="S85"/>
      <c r="T85"/>
      <c r="U85"/>
      <c r="V85"/>
      <c r="W85"/>
      <c r="X85"/>
      <c r="Y85"/>
      <c r="Z85"/>
      <c r="AA85"/>
      <c r="AB85"/>
      <c r="AC85"/>
      <c r="AD85"/>
    </row>
    <row r="86" spans="2:30">
      <c r="B86"/>
      <c r="C86"/>
      <c r="D86"/>
      <c r="E86"/>
      <c r="F86"/>
      <c r="G86"/>
      <c r="H86"/>
      <c r="K86"/>
      <c r="L86"/>
      <c r="M86"/>
      <c r="N86"/>
      <c r="O86"/>
      <c r="P86"/>
      <c r="Q86"/>
      <c r="R86"/>
      <c r="S86"/>
      <c r="T86"/>
      <c r="U86"/>
      <c r="V86"/>
      <c r="W86"/>
      <c r="X86"/>
      <c r="Y86"/>
      <c r="Z86"/>
      <c r="AA86"/>
      <c r="AB86"/>
      <c r="AC86"/>
      <c r="AD86"/>
    </row>
    <row r="87" spans="2:30">
      <c r="B87"/>
      <c r="C87"/>
      <c r="D87"/>
      <c r="E87"/>
      <c r="F87"/>
      <c r="G87"/>
      <c r="H87"/>
      <c r="K87"/>
      <c r="L87"/>
      <c r="M87"/>
      <c r="N87"/>
      <c r="O87"/>
      <c r="P87"/>
      <c r="Q87"/>
      <c r="R87"/>
      <c r="S87"/>
      <c r="T87"/>
      <c r="U87"/>
      <c r="V87"/>
      <c r="W87"/>
      <c r="X87"/>
      <c r="Y87"/>
      <c r="Z87"/>
      <c r="AA87"/>
      <c r="AB87"/>
      <c r="AC87"/>
      <c r="AD87"/>
    </row>
    <row r="88" spans="2:30">
      <c r="B88"/>
      <c r="C88"/>
      <c r="D88"/>
      <c r="E88"/>
      <c r="F88"/>
      <c r="G88"/>
      <c r="H88"/>
      <c r="K88"/>
      <c r="L88"/>
      <c r="M88"/>
      <c r="N88"/>
      <c r="O88"/>
      <c r="P88"/>
      <c r="Q88"/>
      <c r="R88"/>
      <c r="S88"/>
      <c r="T88"/>
      <c r="U88"/>
      <c r="V88"/>
      <c r="W88"/>
      <c r="X88"/>
      <c r="Y88"/>
      <c r="Z88"/>
      <c r="AA88"/>
      <c r="AB88"/>
      <c r="AC88"/>
      <c r="AD88"/>
    </row>
    <row r="89" spans="2:30">
      <c r="B89"/>
      <c r="C89"/>
      <c r="D89"/>
      <c r="E89"/>
      <c r="F89"/>
      <c r="G89"/>
      <c r="H89"/>
      <c r="K89"/>
      <c r="L89"/>
      <c r="M89"/>
      <c r="N89"/>
      <c r="O89"/>
      <c r="P89"/>
      <c r="Q89"/>
      <c r="R89"/>
      <c r="S89"/>
      <c r="T89"/>
      <c r="U89"/>
      <c r="V89"/>
      <c r="W89"/>
      <c r="X89"/>
      <c r="Y89"/>
      <c r="Z89"/>
      <c r="AA89"/>
      <c r="AB89"/>
      <c r="AC89"/>
      <c r="AD89"/>
    </row>
    <row r="90" spans="2:30">
      <c r="B90"/>
      <c r="C90"/>
      <c r="D90"/>
      <c r="E90"/>
      <c r="F90"/>
      <c r="G90"/>
      <c r="H90"/>
      <c r="K90"/>
      <c r="L90"/>
      <c r="M90"/>
      <c r="N90"/>
      <c r="O90"/>
      <c r="P90"/>
      <c r="Q90"/>
      <c r="R90"/>
      <c r="S90"/>
      <c r="T90"/>
      <c r="U90"/>
      <c r="V90"/>
      <c r="W90"/>
      <c r="X90"/>
      <c r="Y90"/>
      <c r="Z90"/>
      <c r="AA90"/>
      <c r="AB90"/>
      <c r="AC90"/>
      <c r="AD90"/>
    </row>
    <row r="91" spans="2:30">
      <c r="B91"/>
      <c r="C91"/>
      <c r="D91"/>
      <c r="E91"/>
      <c r="F91"/>
      <c r="G91"/>
      <c r="H91"/>
      <c r="O91"/>
      <c r="P91"/>
      <c r="R91"/>
      <c r="S91"/>
      <c r="T91"/>
      <c r="U91"/>
      <c r="V91"/>
      <c r="W91"/>
      <c r="X91"/>
      <c r="Y91"/>
      <c r="Z91"/>
      <c r="AA91"/>
      <c r="AB91"/>
      <c r="AC91"/>
      <c r="AD91"/>
    </row>
    <row r="92" spans="2:30">
      <c r="B92"/>
      <c r="C92"/>
      <c r="D92"/>
      <c r="E92"/>
      <c r="F92"/>
      <c r="G92"/>
      <c r="H92"/>
      <c r="O92"/>
      <c r="P92"/>
      <c r="R92"/>
      <c r="S92"/>
      <c r="T92"/>
      <c r="U92"/>
      <c r="V92"/>
      <c r="W92"/>
      <c r="X92"/>
      <c r="Y92"/>
      <c r="Z92"/>
      <c r="AA92"/>
      <c r="AB92"/>
      <c r="AC92"/>
      <c r="AD92"/>
    </row>
    <row r="93" spans="2:30">
      <c r="B93"/>
      <c r="C93"/>
      <c r="D93"/>
      <c r="E93"/>
      <c r="F93"/>
      <c r="G93"/>
      <c r="H93"/>
      <c r="O93"/>
      <c r="P93"/>
      <c r="R93"/>
      <c r="S93"/>
      <c r="T93"/>
      <c r="U93"/>
      <c r="V93"/>
      <c r="W93"/>
      <c r="X93"/>
      <c r="Y93"/>
      <c r="Z93"/>
      <c r="AA93"/>
      <c r="AB93"/>
      <c r="AC93"/>
      <c r="AD93"/>
    </row>
    <row r="94" spans="2:30">
      <c r="B94"/>
      <c r="C94"/>
      <c r="D94"/>
      <c r="E94"/>
      <c r="F94"/>
      <c r="G94"/>
      <c r="H94"/>
      <c r="O94"/>
      <c r="P94"/>
      <c r="R94"/>
      <c r="S94"/>
      <c r="T94"/>
      <c r="U94"/>
      <c r="V94"/>
      <c r="W94"/>
      <c r="X94"/>
      <c r="Y94"/>
      <c r="Z94"/>
      <c r="AA94"/>
      <c r="AB94"/>
      <c r="AC94"/>
      <c r="AD94"/>
    </row>
    <row r="95" spans="2:30">
      <c r="B95"/>
      <c r="C95"/>
      <c r="D95"/>
      <c r="E95"/>
      <c r="F95"/>
      <c r="G95"/>
      <c r="H95"/>
      <c r="O95"/>
      <c r="P95"/>
      <c r="R95"/>
      <c r="S95"/>
      <c r="T95"/>
      <c r="U95"/>
      <c r="V95"/>
      <c r="W95"/>
      <c r="X95"/>
      <c r="Y95"/>
      <c r="Z95"/>
      <c r="AA95"/>
      <c r="AB95"/>
      <c r="AC95"/>
      <c r="AD95"/>
    </row>
    <row r="96" spans="2:30">
      <c r="B96"/>
      <c r="C96"/>
      <c r="D96"/>
      <c r="E96"/>
      <c r="F96"/>
      <c r="G96"/>
      <c r="H96"/>
      <c r="O96"/>
      <c r="P96"/>
      <c r="R96"/>
      <c r="S96"/>
      <c r="T96"/>
      <c r="U96"/>
      <c r="V96"/>
      <c r="W96"/>
      <c r="X96"/>
      <c r="Y96"/>
      <c r="Z96"/>
      <c r="AA96"/>
      <c r="AB96"/>
      <c r="AC96"/>
      <c r="AD96"/>
    </row>
    <row r="97" spans="2:30">
      <c r="B97"/>
      <c r="C97"/>
      <c r="D97"/>
      <c r="E97"/>
      <c r="F97"/>
      <c r="G97"/>
      <c r="H97"/>
      <c r="O97"/>
      <c r="P97"/>
      <c r="R97"/>
      <c r="S97"/>
      <c r="T97"/>
      <c r="U97"/>
      <c r="V97"/>
      <c r="W97"/>
      <c r="X97"/>
      <c r="Y97"/>
      <c r="Z97"/>
      <c r="AA97"/>
      <c r="AB97"/>
      <c r="AC97"/>
      <c r="AD97"/>
    </row>
    <row r="98" spans="2:30">
      <c r="B98"/>
      <c r="C98"/>
      <c r="D98"/>
      <c r="E98"/>
      <c r="F98"/>
      <c r="G98"/>
      <c r="H98"/>
      <c r="O98"/>
      <c r="P98"/>
      <c r="R98"/>
      <c r="S98"/>
      <c r="T98"/>
      <c r="U98"/>
      <c r="V98"/>
      <c r="W98"/>
      <c r="X98"/>
      <c r="Y98"/>
      <c r="Z98"/>
      <c r="AA98"/>
      <c r="AB98"/>
      <c r="AC98"/>
      <c r="AD98"/>
    </row>
    <row r="99" spans="2:30">
      <c r="B99"/>
      <c r="C99"/>
      <c r="D99"/>
      <c r="E99"/>
      <c r="F99"/>
      <c r="G99"/>
      <c r="H99"/>
      <c r="O99"/>
      <c r="P99"/>
      <c r="R99"/>
      <c r="S99"/>
      <c r="T99"/>
      <c r="U99"/>
      <c r="V99"/>
      <c r="W99"/>
      <c r="X99"/>
      <c r="Y99"/>
      <c r="Z99"/>
      <c r="AA99"/>
      <c r="AB99"/>
      <c r="AC99"/>
      <c r="AD99"/>
    </row>
    <row r="100" spans="2:30">
      <c r="B100"/>
      <c r="C100"/>
      <c r="D100"/>
      <c r="E100"/>
      <c r="F100"/>
      <c r="G100"/>
      <c r="H100"/>
      <c r="O100"/>
      <c r="P100"/>
      <c r="R100"/>
      <c r="S100"/>
      <c r="T100"/>
      <c r="U100"/>
      <c r="V100"/>
      <c r="W100"/>
      <c r="X100"/>
      <c r="Y100"/>
      <c r="Z100"/>
      <c r="AA100"/>
      <c r="AB100"/>
      <c r="AC100"/>
      <c r="AD100"/>
    </row>
    <row r="101" spans="2:30">
      <c r="B101"/>
      <c r="C101"/>
      <c r="D101"/>
      <c r="E101"/>
      <c r="F101"/>
      <c r="G101"/>
      <c r="H101"/>
      <c r="O101"/>
      <c r="P101"/>
      <c r="R101"/>
      <c r="S101"/>
      <c r="T101"/>
      <c r="U101"/>
      <c r="V101"/>
      <c r="W101"/>
      <c r="X101"/>
      <c r="Y101"/>
      <c r="Z101"/>
      <c r="AA101"/>
      <c r="AB101"/>
      <c r="AC101"/>
      <c r="AD101"/>
    </row>
    <row r="102" spans="2:30">
      <c r="B102"/>
      <c r="C102"/>
      <c r="D102"/>
      <c r="E102"/>
      <c r="F102"/>
      <c r="G102"/>
      <c r="H102"/>
      <c r="O102"/>
      <c r="P102"/>
      <c r="R102"/>
      <c r="S102"/>
      <c r="T102"/>
      <c r="U102"/>
      <c r="V102"/>
      <c r="W102"/>
      <c r="X102"/>
      <c r="Y102"/>
      <c r="Z102"/>
      <c r="AA102"/>
      <c r="AB102"/>
      <c r="AC102"/>
      <c r="AD102"/>
    </row>
    <row r="103" spans="2:30">
      <c r="B103"/>
      <c r="C103"/>
      <c r="D103"/>
      <c r="E103"/>
      <c r="F103"/>
      <c r="G103"/>
      <c r="H103"/>
      <c r="O103"/>
      <c r="P103"/>
      <c r="R103"/>
      <c r="S103"/>
      <c r="T103"/>
      <c r="U103"/>
      <c r="V103"/>
      <c r="W103"/>
      <c r="X103"/>
      <c r="Y103"/>
      <c r="Z103"/>
      <c r="AA103"/>
      <c r="AB103"/>
      <c r="AC103"/>
      <c r="AD103"/>
    </row>
  </sheetData>
  <phoneticPr fontId="139" type="noConversion"/>
  <conditionalFormatting sqref="K13:T13 G37:H37 K37 R34:T37 K36:Q36 O34:P37 E34:H36 P39 I40:J40">
    <cfRule type="containsText" dxfId="2361" priority="116" operator="containsText" text="LM">
      <formula>NOT(ISERROR(SEARCH("LM",E13)))</formula>
    </cfRule>
    <cfRule type="containsText" dxfId="2360" priority="117" operator="containsText" text="FM">
      <formula>NOT(ISERROR(SEARCH("FM",E13)))</formula>
    </cfRule>
  </conditionalFormatting>
  <conditionalFormatting sqref="O13:P13">
    <cfRule type="containsText" dxfId="2359" priority="110" operator="containsText" text="LM">
      <formula>NOT(ISERROR(SEARCH("LM",O13)))</formula>
    </cfRule>
    <cfRule type="containsText" dxfId="2358" priority="111" operator="containsText" text="FM">
      <formula>NOT(ISERROR(SEARCH("FM",O13)))</formula>
    </cfRule>
  </conditionalFormatting>
  <conditionalFormatting sqref="O13:P13 D36:H36 O36:P36">
    <cfRule type="notContainsBlanks" dxfId="2357" priority="108">
      <formula>LEN(TRIM(D13))&gt;0</formula>
    </cfRule>
  </conditionalFormatting>
  <conditionalFormatting sqref="K14:Q14">
    <cfRule type="containsText" dxfId="2356" priority="93" operator="containsText" text="LM">
      <formula>NOT(ISERROR(SEARCH("LM",K14)))</formula>
    </cfRule>
    <cfRule type="containsText" dxfId="2355" priority="94" operator="containsText" text="FM">
      <formula>NOT(ISERROR(SEARCH("FM",K14)))</formula>
    </cfRule>
  </conditionalFormatting>
  <conditionalFormatting sqref="L37:Q37">
    <cfRule type="containsText" dxfId="2354" priority="91" operator="containsText" text="LM">
      <formula>NOT(ISERROR(SEARCH("LM",L37)))</formula>
    </cfRule>
    <cfRule type="containsText" dxfId="2353" priority="92" operator="containsText" text="FM">
      <formula>NOT(ISERROR(SEARCH("FM",L37)))</formula>
    </cfRule>
  </conditionalFormatting>
  <conditionalFormatting sqref="L37:Q37">
    <cfRule type="containsText" dxfId="2352" priority="89" operator="containsText" text="LM">
      <formula>NOT(ISERROR(SEARCH("LM",L37)))</formula>
    </cfRule>
    <cfRule type="containsText" dxfId="2351" priority="90" operator="containsText" text="FM">
      <formula>NOT(ISERROR(SEARCH("FM",L37)))</formula>
    </cfRule>
  </conditionalFormatting>
  <conditionalFormatting sqref="K34:Q34">
    <cfRule type="notContainsBlanks" dxfId="2350" priority="88">
      <formula>LEN(TRIM(K34))&gt;0</formula>
    </cfRule>
  </conditionalFormatting>
  <conditionalFormatting sqref="K35:Q35">
    <cfRule type="notContainsBlanks" dxfId="2349" priority="87">
      <formula>LEN(TRIM(K35))&gt;0</formula>
    </cfRule>
  </conditionalFormatting>
  <conditionalFormatting sqref="C34:D34">
    <cfRule type="containsText" dxfId="2348" priority="85" operator="containsText" text="LM">
      <formula>NOT(ISERROR(SEARCH("LM",C34)))</formula>
    </cfRule>
    <cfRule type="containsText" dxfId="2347" priority="86" operator="containsText" text="FM">
      <formula>NOT(ISERROR(SEARCH("FM",C34)))</formula>
    </cfRule>
  </conditionalFormatting>
  <conditionalFormatting sqref="C35:D35">
    <cfRule type="containsText" dxfId="2346" priority="83" operator="containsText" text="LM">
      <formula>NOT(ISERROR(SEARCH("LM",C35)))</formula>
    </cfRule>
    <cfRule type="containsText" dxfId="2345" priority="84" operator="containsText" text="FM">
      <formula>NOT(ISERROR(SEARCH("FM",C35)))</formula>
    </cfRule>
  </conditionalFormatting>
  <conditionalFormatting sqref="O13:P13">
    <cfRule type="containsText" dxfId="2344" priority="73" operator="containsText" text="F">
      <formula>NOT(ISERROR(SEARCH("F",O13)))</formula>
    </cfRule>
    <cfRule type="containsText" dxfId="2343" priority="74" operator="containsText" text="A">
      <formula>NOT(ISERROR(SEARCH("A",O13)))</formula>
    </cfRule>
    <cfRule type="containsText" dxfId="2342" priority="75" operator="containsText" text="S">
      <formula>NOT(ISERROR(SEARCH("S",O13)))</formula>
    </cfRule>
    <cfRule type="containsText" dxfId="2341" priority="76" operator="containsText" text="G">
      <formula>NOT(ISERROR(SEARCH("G",O13)))</formula>
    </cfRule>
    <cfRule type="containsText" dxfId="2340" priority="77" operator="containsText" text="x">
      <formula>NOT(ISERROR(SEARCH("x",O13)))</formula>
    </cfRule>
  </conditionalFormatting>
  <conditionalFormatting sqref="U28:U29">
    <cfRule type="containsText" dxfId="2339" priority="71" operator="containsText" text="LM">
      <formula>NOT(ISERROR(SEARCH("LM",U28)))</formula>
    </cfRule>
    <cfRule type="containsText" dxfId="2338" priority="72" operator="containsText" text="FM">
      <formula>NOT(ISERROR(SEARCH("FM",U28)))</formula>
    </cfRule>
  </conditionalFormatting>
  <conditionalFormatting sqref="A1:A7 A34:A1048576 A9:A15">
    <cfRule type="beginsWith" dxfId="2337" priority="59" operator="beginsWith" text="s">
      <formula>LEFT(A1,LEN("s"))="s"</formula>
    </cfRule>
    <cfRule type="beginsWith" dxfId="2336" priority="60" operator="beginsWith" text="p">
      <formula>LEFT(A1,LEN("p"))="p"</formula>
    </cfRule>
  </conditionalFormatting>
  <conditionalFormatting sqref="C21:C22 D16:H22 C23:H33">
    <cfRule type="containsText" dxfId="2335" priority="53" operator="containsText" text="M">
      <formula>NOT(ISERROR(SEARCH("M",C16)))</formula>
    </cfRule>
    <cfRule type="containsText" dxfId="2334" priority="54" operator="containsText" text="F">
      <formula>NOT(ISERROR(SEARCH("F",C16)))</formula>
    </cfRule>
    <cfRule type="containsText" dxfId="2333" priority="55" operator="containsText" text="A">
      <formula>NOT(ISERROR(SEARCH("A",C16)))</formula>
    </cfRule>
    <cfRule type="containsText" dxfId="2332" priority="56" operator="containsText" text="S">
      <formula>NOT(ISERROR(SEARCH("S",C16)))</formula>
    </cfRule>
    <cfRule type="containsText" dxfId="2331" priority="57" operator="containsText" text="G">
      <formula>NOT(ISERROR(SEARCH("G",C16)))</formula>
    </cfRule>
    <cfRule type="containsText" dxfId="2330" priority="58" operator="containsText" text="x">
      <formula>NOT(ISERROR(SEARCH("x",C16)))</formula>
    </cfRule>
  </conditionalFormatting>
  <conditionalFormatting sqref="F37">
    <cfRule type="containsText" dxfId="2329" priority="49" operator="containsText" text="LM">
      <formula>NOT(ISERROR(SEARCH("LM",F37)))</formula>
    </cfRule>
    <cfRule type="containsText" dxfId="2328" priority="50" operator="containsText" text="FM">
      <formula>NOT(ISERROR(SEARCH("FM",F37)))</formula>
    </cfRule>
  </conditionalFormatting>
  <conditionalFormatting sqref="E39 E41:E42">
    <cfRule type="containsText" dxfId="2327" priority="43" operator="containsText" text="M">
      <formula>NOT(ISERROR(SEARCH("M",E39)))</formula>
    </cfRule>
    <cfRule type="containsText" dxfId="2326" priority="44" operator="containsText" text="F">
      <formula>NOT(ISERROR(SEARCH("F",E39)))</formula>
    </cfRule>
    <cfRule type="containsText" dxfId="2325" priority="45" operator="containsText" text="A">
      <formula>NOT(ISERROR(SEARCH("A",E39)))</formula>
    </cfRule>
    <cfRule type="containsText" dxfId="2324" priority="46" operator="containsText" text="S">
      <formula>NOT(ISERROR(SEARCH("S",E39)))</formula>
    </cfRule>
    <cfRule type="containsText" dxfId="2323" priority="47" operator="containsText" text="G">
      <formula>NOT(ISERROR(SEARCH("G",E39)))</formula>
    </cfRule>
    <cfRule type="containsText" dxfId="2322" priority="48" operator="containsText" text="x">
      <formula>NOT(ISERROR(SEARCH("x",E39)))</formula>
    </cfRule>
  </conditionalFormatting>
  <conditionalFormatting sqref="E38">
    <cfRule type="containsText" dxfId="2321" priority="37" operator="containsText" text="M">
      <formula>NOT(ISERROR(SEARCH("M",E38)))</formula>
    </cfRule>
    <cfRule type="containsText" dxfId="2320" priority="38" operator="containsText" text="F">
      <formula>NOT(ISERROR(SEARCH("F",E38)))</formula>
    </cfRule>
    <cfRule type="containsText" dxfId="2319" priority="39" operator="containsText" text="A">
      <formula>NOT(ISERROR(SEARCH("A",E38)))</formula>
    </cfRule>
    <cfRule type="containsText" dxfId="2318" priority="40" operator="containsText" text="S">
      <formula>NOT(ISERROR(SEARCH("S",E38)))</formula>
    </cfRule>
    <cfRule type="containsText" dxfId="2317" priority="41" operator="containsText" text="G">
      <formula>NOT(ISERROR(SEARCH("G",E38)))</formula>
    </cfRule>
    <cfRule type="containsText" dxfId="2316" priority="42" operator="containsText" text="x">
      <formula>NOT(ISERROR(SEARCH("x",E38)))</formula>
    </cfRule>
  </conditionalFormatting>
  <conditionalFormatting sqref="D13:H13">
    <cfRule type="notContainsBlanks" dxfId="2315" priority="35">
      <formula>LEN(TRIM(D13))&gt;0</formula>
    </cfRule>
  </conditionalFormatting>
  <conditionalFormatting sqref="O16 D14:H14 O18:O33">
    <cfRule type="beginsWith" dxfId="2314" priority="23" operator="beginsWith" text="F">
      <formula>LEFT(D14,LEN("F"))="F"</formula>
    </cfRule>
    <cfRule type="beginsWith" dxfId="2313" priority="24" operator="beginsWith" text="A">
      <formula>LEFT(D14,LEN("A"))="A"</formula>
    </cfRule>
    <cfRule type="beginsWith" dxfId="2312" priority="25" operator="beginsWith" text="S">
      <formula>LEFT(D14,LEN("S"))="S"</formula>
    </cfRule>
    <cfRule type="beginsWith" dxfId="2311" priority="26" operator="beginsWith" text="G">
      <formula>LEFT(D14,LEN("G"))="G"</formula>
    </cfRule>
  </conditionalFormatting>
  <conditionalFormatting sqref="M16:M33">
    <cfRule type="notContainsBlanks" dxfId="2310" priority="20">
      <formula>LEN(TRIM(M16))&gt;0</formula>
    </cfRule>
  </conditionalFormatting>
  <conditionalFormatting sqref="N16:N33">
    <cfRule type="notContainsBlanks" dxfId="2309" priority="19">
      <formula>LEN(TRIM(N16))&gt;0</formula>
    </cfRule>
  </conditionalFormatting>
  <conditionalFormatting sqref="A16:A33">
    <cfRule type="beginsWith" dxfId="2308" priority="13" operator="beginsWith" text="s">
      <formula>LEFT(A16,LEN("s"))="s"</formula>
    </cfRule>
    <cfRule type="beginsWith" dxfId="2307" priority="14" operator="beginsWith" text="p">
      <formula>LEFT(A16,LEN("p"))="p"</formula>
    </cfRule>
  </conditionalFormatting>
  <conditionalFormatting sqref="A16:A33">
    <cfRule type="beginsWith" dxfId="2306" priority="12" operator="beginsWith" text="k">
      <formula>LEFT(A16,LEN("k"))="k"</formula>
    </cfRule>
  </conditionalFormatting>
  <conditionalFormatting sqref="I16:L33">
    <cfRule type="beginsWith" dxfId="2305" priority="9" operator="beginsWith" text="??">
      <formula>LEFT(I16,LEN("??"))="??"</formula>
    </cfRule>
  </conditionalFormatting>
  <conditionalFormatting sqref="C16:C20">
    <cfRule type="containsText" dxfId="2304" priority="3" operator="containsText" text="M">
      <formula>NOT(ISERROR(SEARCH("M",C16)))</formula>
    </cfRule>
    <cfRule type="containsText" dxfId="2303" priority="4" operator="containsText" text="F">
      <formula>NOT(ISERROR(SEARCH("F",C16)))</formula>
    </cfRule>
    <cfRule type="containsText" dxfId="2302" priority="5" operator="containsText" text="A">
      <formula>NOT(ISERROR(SEARCH("A",C16)))</formula>
    </cfRule>
    <cfRule type="containsText" dxfId="2301" priority="6" operator="containsText" text="S">
      <formula>NOT(ISERROR(SEARCH("S",C16)))</formula>
    </cfRule>
    <cfRule type="containsText" dxfId="2300" priority="7" operator="containsText" text="G">
      <formula>NOT(ISERROR(SEARCH("G",C16)))</formula>
    </cfRule>
    <cfRule type="containsText" dxfId="2299" priority="8" operator="containsText" text="x">
      <formula>NOT(ISERROR(SEARCH("x",C16)))</formula>
    </cfRule>
  </conditionalFormatting>
  <conditionalFormatting sqref="A8">
    <cfRule type="beginsWith" dxfId="2298" priority="1" operator="beginsWith" text="s">
      <formula>LEFT(A8,LEN("s"))="s"</formula>
    </cfRule>
    <cfRule type="beginsWith" dxfId="2297" priority="2" operator="beginsWith" text="p">
      <formula>LEFT(A8,LEN("p"))="p"</formula>
    </cfRule>
  </conditionalFormatting>
  <pageMargins left="0.69930555555555596" right="0.69930555555555596"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E104"/>
  <sheetViews>
    <sheetView zoomScale="90" zoomScaleNormal="90" workbookViewId="0">
      <pane xSplit="2" ySplit="7" topLeftCell="C8" activePane="bottomRight" state="frozen"/>
      <selection pane="topRight" activeCell="B1" sqref="B1"/>
      <selection pane="bottomLeft" activeCell="A8" sqref="A8"/>
      <selection pane="bottomRight" activeCell="I8" sqref="I8"/>
    </sheetView>
  </sheetViews>
  <sheetFormatPr defaultColWidth="8.6640625" defaultRowHeight="14.4"/>
  <cols>
    <col min="1" max="1" width="2.6640625" style="20" customWidth="1"/>
    <col min="2" max="2" width="50.33203125" style="61" customWidth="1"/>
    <col min="3" max="4" width="15.6640625" style="61" customWidth="1"/>
    <col min="5" max="5" width="15.6640625" style="79" customWidth="1"/>
    <col min="6" max="12" width="15.6640625" style="61" customWidth="1"/>
    <col min="13" max="13" width="11.6640625" bestFit="1" customWidth="1"/>
    <col min="14" max="14" width="11.33203125" bestFit="1" customWidth="1"/>
    <col min="15" max="16" width="7.88671875" style="60" customWidth="1"/>
    <col min="17" max="18" width="7.6640625" style="60" customWidth="1"/>
    <col min="19" max="19" width="55.5546875" style="61" customWidth="1"/>
    <col min="20" max="20" width="52.6640625" style="61" customWidth="1"/>
    <col min="21" max="21" width="67.88671875" style="286" customWidth="1"/>
    <col min="22" max="23" width="58.6640625" style="61" customWidth="1"/>
    <col min="24" max="16384" width="8.6640625" style="61"/>
  </cols>
  <sheetData>
    <row r="1" spans="1:31" s="81" customFormat="1" ht="18">
      <c r="A1" s="20"/>
      <c r="B1" s="48" t="s">
        <v>521</v>
      </c>
      <c r="C1" s="49"/>
      <c r="D1" s="50"/>
      <c r="E1" s="79"/>
      <c r="F1" s="50"/>
      <c r="G1" s="50"/>
      <c r="H1" s="50"/>
      <c r="I1" s="50"/>
      <c r="J1" s="50"/>
      <c r="K1" s="50"/>
      <c r="L1" s="50"/>
      <c r="M1" s="278"/>
      <c r="N1" s="278"/>
      <c r="O1" s="102"/>
      <c r="P1" s="102"/>
      <c r="Q1" s="50"/>
      <c r="R1" s="50"/>
      <c r="S1" s="102"/>
      <c r="T1" s="50"/>
      <c r="U1" s="50"/>
      <c r="V1" s="50"/>
    </row>
    <row r="2" spans="1:31" s="82" customFormat="1">
      <c r="A2" s="20"/>
      <c r="B2" s="53" t="s">
        <v>266</v>
      </c>
      <c r="D2" s="50" t="s">
        <v>2375</v>
      </c>
      <c r="E2" s="79"/>
      <c r="F2" s="50"/>
      <c r="G2" s="50"/>
      <c r="H2" s="50"/>
      <c r="I2" s="50"/>
      <c r="J2" s="50"/>
      <c r="K2" s="50"/>
      <c r="L2" s="50"/>
      <c r="M2" s="50"/>
      <c r="N2" s="50"/>
      <c r="O2" s="53"/>
      <c r="P2" s="53"/>
      <c r="Q2" s="50"/>
      <c r="R2" s="50"/>
      <c r="S2" s="53"/>
      <c r="T2" s="50"/>
      <c r="U2" s="50"/>
      <c r="V2" s="50"/>
    </row>
    <row r="3" spans="1:31" s="81" customFormat="1">
      <c r="A3" s="20"/>
      <c r="B3" s="50" t="s">
        <v>267</v>
      </c>
      <c r="D3" s="50" t="s">
        <v>138</v>
      </c>
      <c r="E3" s="79"/>
      <c r="F3" s="50"/>
      <c r="G3" s="50"/>
      <c r="H3" s="50"/>
      <c r="I3" s="50"/>
      <c r="J3" s="50"/>
      <c r="K3" s="50"/>
      <c r="L3" s="50"/>
      <c r="M3" s="225"/>
      <c r="N3" s="225"/>
      <c r="O3" s="36"/>
      <c r="P3" s="36"/>
      <c r="Q3" s="50"/>
      <c r="R3" s="50"/>
      <c r="S3" s="36"/>
      <c r="T3" s="50"/>
      <c r="U3" s="50"/>
      <c r="V3" s="50"/>
    </row>
    <row r="4" spans="1:31" s="81" customFormat="1">
      <c r="A4" s="20"/>
      <c r="B4" s="54"/>
      <c r="C4" s="55" t="s">
        <v>31</v>
      </c>
      <c r="D4" s="56" t="s">
        <v>38</v>
      </c>
      <c r="E4" s="56"/>
      <c r="F4" s="57"/>
      <c r="G4" s="59" t="s">
        <v>40</v>
      </c>
      <c r="H4" s="89"/>
      <c r="I4" s="89"/>
      <c r="J4" s="89"/>
      <c r="K4" s="59"/>
      <c r="L4" s="59"/>
      <c r="M4" s="50"/>
      <c r="N4" s="50"/>
      <c r="O4" s="53"/>
      <c r="P4" s="53"/>
      <c r="Q4" s="50"/>
      <c r="R4" s="50"/>
      <c r="S4" s="53"/>
      <c r="T4" s="50"/>
      <c r="U4" s="50"/>
      <c r="V4" s="50"/>
    </row>
    <row r="5" spans="1:31">
      <c r="C5" s="62" t="s">
        <v>270</v>
      </c>
      <c r="D5" s="63" t="s">
        <v>271</v>
      </c>
      <c r="E5" s="63"/>
      <c r="F5" s="57"/>
      <c r="G5" s="59" t="s">
        <v>272</v>
      </c>
      <c r="H5" s="89"/>
      <c r="I5" s="89"/>
      <c r="J5" s="89"/>
      <c r="K5" s="64"/>
      <c r="L5" s="59"/>
      <c r="M5" s="50"/>
      <c r="N5" s="50"/>
      <c r="O5" s="53"/>
      <c r="P5" s="53"/>
      <c r="Q5" s="50"/>
      <c r="R5" s="50"/>
      <c r="S5" s="53"/>
      <c r="T5" s="50"/>
      <c r="U5" s="61"/>
    </row>
    <row r="6" spans="1:31">
      <c r="A6" s="38"/>
      <c r="B6" s="78"/>
      <c r="C6" s="113" t="s">
        <v>139</v>
      </c>
      <c r="D6" s="114" t="s">
        <v>140</v>
      </c>
      <c r="E6" s="114" t="s">
        <v>141</v>
      </c>
      <c r="F6" s="114" t="s">
        <v>142</v>
      </c>
      <c r="G6" s="115" t="s">
        <v>143</v>
      </c>
      <c r="H6" s="115" t="s">
        <v>144</v>
      </c>
      <c r="I6" s="115" t="s">
        <v>145</v>
      </c>
      <c r="J6" s="115" t="s">
        <v>146</v>
      </c>
      <c r="K6" s="115" t="s">
        <v>147</v>
      </c>
      <c r="L6" s="116" t="s">
        <v>148</v>
      </c>
      <c r="M6" s="225"/>
      <c r="N6" s="225"/>
      <c r="O6" s="36"/>
      <c r="P6" s="36"/>
      <c r="Q6" s="105"/>
      <c r="R6" s="105"/>
      <c r="S6" s="36"/>
      <c r="T6" s="105"/>
      <c r="U6" s="61"/>
    </row>
    <row r="7" spans="1:31" ht="124.2">
      <c r="A7" s="38"/>
      <c r="B7" s="67" t="s">
        <v>351</v>
      </c>
      <c r="C7" s="40" t="s">
        <v>522</v>
      </c>
      <c r="D7" s="40" t="s">
        <v>523</v>
      </c>
      <c r="E7" s="40" t="s">
        <v>524</v>
      </c>
      <c r="F7" s="40" t="s">
        <v>525</v>
      </c>
      <c r="G7" s="40" t="s">
        <v>526</v>
      </c>
      <c r="H7" s="40" t="s">
        <v>527</v>
      </c>
      <c r="I7" s="1188" t="s">
        <v>2374</v>
      </c>
      <c r="J7" s="40" t="s">
        <v>528</v>
      </c>
      <c r="K7" s="40" t="s">
        <v>529</v>
      </c>
      <c r="L7" s="40" t="s">
        <v>530</v>
      </c>
      <c r="M7" s="225"/>
      <c r="N7" s="225"/>
      <c r="O7" s="36"/>
      <c r="P7" s="36"/>
      <c r="Q7" s="36"/>
      <c r="R7" s="36"/>
      <c r="S7" s="36"/>
      <c r="T7" s="36"/>
      <c r="U7" s="61"/>
    </row>
    <row r="8" spans="1:31" ht="59.4" customHeight="1">
      <c r="A8" s="38"/>
      <c r="B8" s="78" t="s">
        <v>2377</v>
      </c>
      <c r="C8" s="41"/>
      <c r="D8" s="41"/>
      <c r="E8" s="41"/>
      <c r="F8" s="41"/>
      <c r="G8" s="41"/>
      <c r="H8" s="41"/>
      <c r="I8" s="1159"/>
      <c r="J8" s="41"/>
      <c r="K8" s="41"/>
      <c r="L8" s="41"/>
      <c r="M8" s="42"/>
      <c r="N8" s="42"/>
      <c r="O8" s="225"/>
      <c r="P8" s="225"/>
      <c r="Q8" s="105"/>
      <c r="R8" s="36"/>
      <c r="S8" s="403"/>
      <c r="T8" s="403"/>
      <c r="U8" s="36"/>
      <c r="V8" s="36"/>
    </row>
    <row r="9" spans="1:31" ht="71.400000000000006">
      <c r="A9" s="38"/>
      <c r="B9" s="78" t="s">
        <v>284</v>
      </c>
      <c r="C9" s="76" t="s">
        <v>531</v>
      </c>
      <c r="D9" s="90" t="s">
        <v>532</v>
      </c>
      <c r="E9" s="90" t="s">
        <v>533</v>
      </c>
      <c r="F9" s="90" t="s">
        <v>534</v>
      </c>
      <c r="G9" s="90" t="s">
        <v>535</v>
      </c>
      <c r="H9" s="90" t="s">
        <v>536</v>
      </c>
      <c r="I9" s="1191" t="s">
        <v>537</v>
      </c>
      <c r="J9" s="90" t="s">
        <v>538</v>
      </c>
      <c r="K9" s="90" t="s">
        <v>540</v>
      </c>
      <c r="L9" s="90" t="s">
        <v>541</v>
      </c>
      <c r="M9" s="228"/>
      <c r="N9" s="90" t="s">
        <v>539</v>
      </c>
      <c r="O9" s="42"/>
      <c r="P9" s="42"/>
      <c r="Q9" s="294"/>
      <c r="R9" s="294"/>
      <c r="S9" s="42"/>
      <c r="T9" s="70"/>
      <c r="U9" s="61"/>
    </row>
    <row r="10" spans="1:31" ht="165" customHeight="1">
      <c r="A10" s="38"/>
      <c r="B10" s="78" t="s">
        <v>45</v>
      </c>
      <c r="C10" s="68" t="s">
        <v>542</v>
      </c>
      <c r="D10" s="68" t="s">
        <v>543</v>
      </c>
      <c r="E10" s="68" t="s">
        <v>544</v>
      </c>
      <c r="F10" s="68" t="s">
        <v>545</v>
      </c>
      <c r="G10" s="68" t="s">
        <v>546</v>
      </c>
      <c r="H10" s="68" t="s">
        <v>547</v>
      </c>
      <c r="I10" s="1181" t="s">
        <v>548</v>
      </c>
      <c r="J10" s="68" t="s">
        <v>549</v>
      </c>
      <c r="K10" s="68" t="s">
        <v>551</v>
      </c>
      <c r="L10" s="68" t="s">
        <v>552</v>
      </c>
      <c r="M10" s="226"/>
      <c r="N10" s="68" t="s">
        <v>550</v>
      </c>
      <c r="O10" s="70"/>
      <c r="P10" s="70"/>
      <c r="Q10" s="70"/>
      <c r="R10" s="70"/>
      <c r="S10" s="70"/>
      <c r="T10" s="70"/>
      <c r="U10" s="61"/>
    </row>
    <row r="11" spans="1:31" ht="193.2">
      <c r="A11" s="38"/>
      <c r="B11" s="65" t="s">
        <v>305</v>
      </c>
      <c r="C11" s="117"/>
      <c r="D11" s="45" t="s">
        <v>553</v>
      </c>
      <c r="E11" s="45" t="s">
        <v>1295</v>
      </c>
      <c r="F11" s="45" t="s">
        <v>1296</v>
      </c>
      <c r="G11" s="45" t="s">
        <v>1297</v>
      </c>
      <c r="H11" s="45" t="s">
        <v>1298</v>
      </c>
      <c r="I11" s="45" t="s">
        <v>1299</v>
      </c>
      <c r="J11" s="45" t="s">
        <v>1300</v>
      </c>
      <c r="K11" s="45" t="s">
        <v>1301</v>
      </c>
      <c r="L11" s="45" t="s">
        <v>554</v>
      </c>
      <c r="M11" s="281"/>
      <c r="N11" s="281"/>
      <c r="O11" s="91"/>
      <c r="P11" s="91"/>
      <c r="Q11" s="91"/>
      <c r="R11" s="91"/>
      <c r="S11" s="91"/>
      <c r="T11" s="91"/>
      <c r="U11" s="61"/>
    </row>
    <row r="12" spans="1:31" hidden="1">
      <c r="A12" s="38"/>
      <c r="B12" s="810"/>
      <c r="C12" s="811"/>
      <c r="D12" s="275"/>
      <c r="E12" s="275"/>
      <c r="F12" s="275"/>
      <c r="G12" s="275"/>
      <c r="H12" s="275"/>
      <c r="I12" s="275"/>
      <c r="J12" s="275"/>
      <c r="K12" s="275"/>
      <c r="L12" s="275"/>
      <c r="M12" s="281"/>
      <c r="N12" s="281"/>
      <c r="O12" s="91"/>
      <c r="P12" s="91"/>
      <c r="Q12" s="91"/>
      <c r="R12" s="91"/>
      <c r="S12" s="91"/>
      <c r="T12" s="91"/>
      <c r="U12" s="61"/>
    </row>
    <row r="13" spans="1:31" ht="36">
      <c r="B13" s="719" t="s">
        <v>1230</v>
      </c>
      <c r="C13" s="486"/>
      <c r="D13" s="486"/>
      <c r="E13" s="486" t="s">
        <v>1605</v>
      </c>
      <c r="F13" s="486"/>
      <c r="G13" s="486" t="s">
        <v>1603</v>
      </c>
      <c r="H13" s="486" t="s">
        <v>1604</v>
      </c>
      <c r="I13" s="486"/>
      <c r="J13" s="486"/>
      <c r="K13" s="486" t="s">
        <v>1696</v>
      </c>
      <c r="L13" s="486"/>
      <c r="O13"/>
      <c r="P13"/>
      <c r="Q13"/>
      <c r="R13"/>
      <c r="S13" s="436"/>
      <c r="T13" s="416"/>
      <c r="V13"/>
      <c r="W13"/>
      <c r="X13"/>
      <c r="Y13"/>
      <c r="Z13"/>
      <c r="AA13"/>
      <c r="AB13"/>
      <c r="AC13"/>
      <c r="AD13"/>
      <c r="AE13"/>
    </row>
    <row r="14" spans="1:31">
      <c r="B14" s="696" t="s">
        <v>1223</v>
      </c>
      <c r="C14" s="797"/>
      <c r="D14" s="797"/>
      <c r="E14" s="797"/>
      <c r="F14" s="797"/>
      <c r="G14" s="797"/>
      <c r="H14" s="797"/>
      <c r="I14" s="797"/>
      <c r="J14" s="797"/>
      <c r="K14" s="797"/>
      <c r="L14" s="797"/>
      <c r="M14" s="49"/>
      <c r="N14" s="49"/>
      <c r="O14" s="3"/>
      <c r="P14" s="3"/>
      <c r="Q14" s="3"/>
      <c r="R14" s="3"/>
      <c r="S14" s="697"/>
      <c r="T14" s="416"/>
      <c r="U14" s="215"/>
      <c r="V14"/>
      <c r="W14"/>
      <c r="X14"/>
      <c r="Y14"/>
      <c r="Z14"/>
      <c r="AA14"/>
      <c r="AB14"/>
      <c r="AC14"/>
      <c r="AD14"/>
      <c r="AE14"/>
    </row>
    <row r="15" spans="1:31" s="224" customFormat="1" ht="28.95" customHeight="1">
      <c r="B15" s="224" t="s">
        <v>264</v>
      </c>
      <c r="C15" s="2" t="s">
        <v>139</v>
      </c>
      <c r="D15" s="2" t="s">
        <v>140</v>
      </c>
      <c r="E15" s="2" t="s">
        <v>141</v>
      </c>
      <c r="F15" s="2" t="s">
        <v>142</v>
      </c>
      <c r="G15" s="2" t="s">
        <v>143</v>
      </c>
      <c r="H15" s="2" t="s">
        <v>144</v>
      </c>
      <c r="I15" s="2" t="s">
        <v>145</v>
      </c>
      <c r="J15" s="2" t="s">
        <v>146</v>
      </c>
      <c r="K15" s="2" t="s">
        <v>148</v>
      </c>
      <c r="L15" s="2" t="s">
        <v>149</v>
      </c>
      <c r="M15" s="309" t="s">
        <v>1217</v>
      </c>
      <c r="N15" s="309" t="s">
        <v>1218</v>
      </c>
      <c r="O15" s="309" t="s">
        <v>1219</v>
      </c>
      <c r="P15" s="309" t="s">
        <v>1220</v>
      </c>
      <c r="Q15" s="427" t="s">
        <v>1671</v>
      </c>
      <c r="R15" s="427" t="s">
        <v>1674</v>
      </c>
      <c r="S15" s="283" t="s">
        <v>1252</v>
      </c>
      <c r="T15" s="372" t="s">
        <v>1677</v>
      </c>
    </row>
    <row r="16" spans="1:31" s="224" customFormat="1">
      <c r="A16" s="912" t="s">
        <v>1886</v>
      </c>
      <c r="B16" s="1109" t="s">
        <v>1255</v>
      </c>
      <c r="C16" s="900"/>
      <c r="D16" s="900" t="s">
        <v>1231</v>
      </c>
      <c r="E16" s="900"/>
      <c r="F16" s="900" t="s">
        <v>1231</v>
      </c>
      <c r="G16" s="900"/>
      <c r="H16" s="900"/>
      <c r="I16" s="900" t="s">
        <v>1231</v>
      </c>
      <c r="J16" s="900"/>
      <c r="K16" s="900"/>
      <c r="L16" s="900"/>
      <c r="M16" s="1029"/>
      <c r="N16" s="1029"/>
      <c r="O16" s="1033"/>
      <c r="P16" s="1033"/>
      <c r="Q16" s="903"/>
      <c r="R16" s="903"/>
      <c r="S16" s="904"/>
      <c r="T16" s="905" t="s">
        <v>1389</v>
      </c>
    </row>
    <row r="17" spans="1:29" s="224" customFormat="1">
      <c r="A17" s="912" t="s">
        <v>1886</v>
      </c>
      <c r="B17" s="1110" t="s">
        <v>2143</v>
      </c>
      <c r="C17" s="1046"/>
      <c r="D17" s="1046" t="s">
        <v>1231</v>
      </c>
      <c r="E17" s="1046" t="s">
        <v>1231</v>
      </c>
      <c r="F17" s="900"/>
      <c r="G17" s="1046" t="s">
        <v>1231</v>
      </c>
      <c r="H17" s="1046" t="s">
        <v>1231</v>
      </c>
      <c r="I17" s="1046" t="s">
        <v>1231</v>
      </c>
      <c r="J17" s="900"/>
      <c r="K17" s="900"/>
      <c r="L17" s="900"/>
      <c r="M17" s="1029"/>
      <c r="N17" s="1029"/>
      <c r="O17" s="1033"/>
      <c r="P17" s="1033"/>
      <c r="Q17" s="903"/>
      <c r="R17" s="903"/>
      <c r="S17" s="1045"/>
      <c r="T17" s="905" t="s">
        <v>1447</v>
      </c>
    </row>
    <row r="18" spans="1:29">
      <c r="A18" s="912" t="s">
        <v>1886</v>
      </c>
      <c r="B18" s="907" t="s">
        <v>1566</v>
      </c>
      <c r="C18" s="900"/>
      <c r="D18" s="900"/>
      <c r="E18" s="1046" t="s">
        <v>1231</v>
      </c>
      <c r="F18" s="900"/>
      <c r="G18" s="900" t="s">
        <v>1231</v>
      </c>
      <c r="H18" s="900"/>
      <c r="I18" s="900"/>
      <c r="J18" s="900"/>
      <c r="K18" s="900"/>
      <c r="L18" s="900"/>
      <c r="M18" s="1029"/>
      <c r="N18" s="1029"/>
      <c r="O18" s="1033"/>
      <c r="P18" s="1033"/>
      <c r="Q18" s="903"/>
      <c r="R18" s="903" t="s">
        <v>19</v>
      </c>
      <c r="S18" s="1045"/>
      <c r="T18" s="905" t="s">
        <v>1477</v>
      </c>
      <c r="U18"/>
      <c r="V18"/>
      <c r="W18"/>
      <c r="X18"/>
      <c r="Y18"/>
      <c r="Z18"/>
      <c r="AA18"/>
      <c r="AB18"/>
      <c r="AC18"/>
    </row>
    <row r="19" spans="1:29" s="224" customFormat="1">
      <c r="A19" s="912" t="s">
        <v>1886</v>
      </c>
      <c r="B19" s="1109" t="s">
        <v>1914</v>
      </c>
      <c r="C19" s="900"/>
      <c r="D19" s="900" t="s">
        <v>1231</v>
      </c>
      <c r="E19" s="900"/>
      <c r="F19" s="900"/>
      <c r="G19" s="900"/>
      <c r="H19" s="1046" t="s">
        <v>1231</v>
      </c>
      <c r="I19" s="900"/>
      <c r="J19" s="900"/>
      <c r="K19" s="900"/>
      <c r="L19" s="900"/>
      <c r="M19" s="1029"/>
      <c r="N19" s="1029"/>
      <c r="O19" s="1033"/>
      <c r="P19" s="1033"/>
      <c r="Q19" s="903"/>
      <c r="R19" s="903"/>
      <c r="S19" s="1045"/>
      <c r="T19" s="905" t="s">
        <v>1168</v>
      </c>
    </row>
    <row r="20" spans="1:29" s="224" customFormat="1">
      <c r="A20" s="912" t="s">
        <v>1886</v>
      </c>
      <c r="B20" s="909" t="s">
        <v>1208</v>
      </c>
      <c r="C20" s="900"/>
      <c r="D20" s="900"/>
      <c r="E20" s="900"/>
      <c r="F20" s="1046" t="s">
        <v>1231</v>
      </c>
      <c r="G20" s="900"/>
      <c r="H20" s="900"/>
      <c r="I20" s="1046" t="s">
        <v>1231</v>
      </c>
      <c r="J20" s="900"/>
      <c r="K20" s="900"/>
      <c r="L20" s="900"/>
      <c r="M20" s="1029"/>
      <c r="N20" s="1029"/>
      <c r="O20" s="1033"/>
      <c r="P20" s="1033"/>
      <c r="Q20" s="903"/>
      <c r="R20" s="903" t="s">
        <v>19</v>
      </c>
      <c r="S20" s="1045"/>
      <c r="T20" s="905" t="s">
        <v>1392</v>
      </c>
    </row>
    <row r="21" spans="1:29" s="224" customFormat="1" ht="14.4" customHeight="1">
      <c r="A21" s="912" t="s">
        <v>1886</v>
      </c>
      <c r="B21" s="907" t="s">
        <v>1843</v>
      </c>
      <c r="C21" s="900"/>
      <c r="D21" s="900"/>
      <c r="E21" s="900"/>
      <c r="F21" s="900"/>
      <c r="G21" s="900"/>
      <c r="H21" s="900"/>
      <c r="I21" s="900"/>
      <c r="J21" s="1046" t="s">
        <v>1231</v>
      </c>
      <c r="K21" s="900"/>
      <c r="L21" s="900"/>
      <c r="M21" s="1029"/>
      <c r="N21" s="1029"/>
      <c r="O21" s="1033"/>
      <c r="P21" s="1033"/>
      <c r="Q21" s="903"/>
      <c r="R21" s="903"/>
      <c r="S21" s="1045"/>
      <c r="T21" s="905" t="s">
        <v>1730</v>
      </c>
    </row>
    <row r="22" spans="1:29">
      <c r="A22" s="912" t="s">
        <v>1886</v>
      </c>
      <c r="B22" s="909" t="s">
        <v>1192</v>
      </c>
      <c r="C22" s="900"/>
      <c r="D22" s="900"/>
      <c r="E22" s="900"/>
      <c r="F22" s="900"/>
      <c r="G22" s="900"/>
      <c r="H22" s="900"/>
      <c r="I22" s="900"/>
      <c r="J22" s="900"/>
      <c r="K22" s="1028" t="s">
        <v>1231</v>
      </c>
      <c r="L22" s="900"/>
      <c r="M22" s="1029"/>
      <c r="N22" s="1029"/>
      <c r="O22" s="1033"/>
      <c r="P22" s="1033"/>
      <c r="Q22" s="903"/>
      <c r="R22" s="903" t="s">
        <v>25</v>
      </c>
      <c r="S22" s="1045"/>
      <c r="T22" s="905"/>
      <c r="U22" s="395"/>
      <c r="V22"/>
      <c r="W22"/>
      <c r="X22"/>
      <c r="Y22"/>
      <c r="Z22"/>
      <c r="AA22"/>
      <c r="AB22"/>
      <c r="AC22"/>
    </row>
    <row r="23" spans="1:29">
      <c r="A23" s="912" t="s">
        <v>1886</v>
      </c>
      <c r="B23" s="907" t="s">
        <v>1845</v>
      </c>
      <c r="C23" s="900"/>
      <c r="D23" s="900"/>
      <c r="E23" s="900"/>
      <c r="F23" s="900"/>
      <c r="G23" s="900"/>
      <c r="H23" s="900"/>
      <c r="I23" s="900"/>
      <c r="J23" s="900"/>
      <c r="K23" s="900"/>
      <c r="L23" s="1046" t="s">
        <v>1231</v>
      </c>
      <c r="M23" s="1029"/>
      <c r="N23" s="1029"/>
      <c r="O23" s="1033"/>
      <c r="P23" s="1033"/>
      <c r="Q23" s="903" t="s">
        <v>21</v>
      </c>
      <c r="R23" s="908"/>
      <c r="S23" s="904"/>
      <c r="T23" s="909"/>
      <c r="U23"/>
      <c r="V23"/>
      <c r="W23"/>
      <c r="X23"/>
      <c r="Y23"/>
      <c r="Z23"/>
      <c r="AA23"/>
      <c r="AB23"/>
      <c r="AC23"/>
    </row>
    <row r="24" spans="1:29">
      <c r="A24" s="912" t="s">
        <v>1886</v>
      </c>
      <c r="B24" s="909" t="s">
        <v>1784</v>
      </c>
      <c r="C24" s="900"/>
      <c r="D24" s="900"/>
      <c r="E24" s="900"/>
      <c r="F24" s="900"/>
      <c r="G24" s="900"/>
      <c r="H24" s="900"/>
      <c r="I24" s="900"/>
      <c r="J24" s="900"/>
      <c r="K24" s="900"/>
      <c r="L24" s="1046" t="s">
        <v>1231</v>
      </c>
      <c r="M24" s="1029">
        <v>0</v>
      </c>
      <c r="N24" s="1029">
        <v>0</v>
      </c>
      <c r="O24" s="1033">
        <v>0</v>
      </c>
      <c r="P24" s="1033">
        <v>0</v>
      </c>
      <c r="Q24" s="903" t="s">
        <v>21</v>
      </c>
      <c r="R24" s="903"/>
      <c r="S24" s="904"/>
      <c r="T24" s="905"/>
      <c r="U24"/>
      <c r="V24"/>
      <c r="W24"/>
      <c r="X24"/>
      <c r="Y24"/>
      <c r="Z24"/>
      <c r="AA24"/>
      <c r="AB24"/>
      <c r="AC24"/>
    </row>
    <row r="25" spans="1:29" s="60" customFormat="1">
      <c r="A25" s="912" t="s">
        <v>1372</v>
      </c>
      <c r="B25" s="1111" t="s">
        <v>2144</v>
      </c>
      <c r="C25" s="1046"/>
      <c r="D25" s="1046" t="s">
        <v>1231</v>
      </c>
      <c r="E25" s="1046" t="s">
        <v>1231</v>
      </c>
      <c r="F25" s="1046" t="s">
        <v>1231</v>
      </c>
      <c r="G25" s="1046" t="s">
        <v>1231</v>
      </c>
      <c r="H25" s="900"/>
      <c r="I25" s="1046" t="s">
        <v>1231</v>
      </c>
      <c r="J25" s="1046" t="s">
        <v>1231</v>
      </c>
      <c r="K25" s="900"/>
      <c r="L25" s="900"/>
      <c r="M25" s="1029"/>
      <c r="N25" s="1029"/>
      <c r="O25" s="1033"/>
      <c r="P25" s="1033"/>
      <c r="Q25" s="903" t="s">
        <v>21</v>
      </c>
      <c r="R25" s="903"/>
      <c r="S25" s="1045"/>
      <c r="T25" s="905" t="s">
        <v>1393</v>
      </c>
      <c r="U25"/>
      <c r="V25"/>
      <c r="W25"/>
      <c r="X25"/>
      <c r="Y25"/>
      <c r="Z25"/>
      <c r="AA25"/>
      <c r="AB25"/>
      <c r="AC25"/>
    </row>
    <row r="26" spans="1:29">
      <c r="A26" s="912" t="s">
        <v>1372</v>
      </c>
      <c r="B26" s="907" t="s">
        <v>1840</v>
      </c>
      <c r="C26" s="900"/>
      <c r="D26" s="900"/>
      <c r="E26" s="900"/>
      <c r="F26" s="900"/>
      <c r="G26" s="900" t="s">
        <v>1231</v>
      </c>
      <c r="H26" s="900"/>
      <c r="I26" s="900"/>
      <c r="J26" s="900"/>
      <c r="K26" s="900"/>
      <c r="L26" s="900"/>
      <c r="M26" s="1029"/>
      <c r="N26" s="1029"/>
      <c r="O26" s="1033"/>
      <c r="P26" s="1033"/>
      <c r="Q26" s="903"/>
      <c r="R26" s="908"/>
      <c r="S26" s="904"/>
      <c r="T26" s="905"/>
      <c r="U26"/>
      <c r="V26"/>
      <c r="W26"/>
      <c r="X26"/>
      <c r="Y26"/>
      <c r="Z26"/>
      <c r="AA26"/>
      <c r="AB26"/>
      <c r="AC26"/>
    </row>
    <row r="27" spans="1:29">
      <c r="A27" s="912" t="s">
        <v>1372</v>
      </c>
      <c r="B27" s="907" t="s">
        <v>1915</v>
      </c>
      <c r="C27" s="900"/>
      <c r="D27" s="900"/>
      <c r="E27" s="900"/>
      <c r="F27" s="900"/>
      <c r="G27" s="900" t="s">
        <v>1231</v>
      </c>
      <c r="H27" s="900"/>
      <c r="I27" s="900"/>
      <c r="J27" s="900"/>
      <c r="K27" s="900"/>
      <c r="L27" s="900"/>
      <c r="M27" s="1029"/>
      <c r="N27" s="1029"/>
      <c r="O27" s="1033"/>
      <c r="P27" s="1033"/>
      <c r="Q27" s="903" t="s">
        <v>19</v>
      </c>
      <c r="R27" s="903"/>
      <c r="S27" s="904"/>
      <c r="T27" s="905"/>
      <c r="U27"/>
      <c r="V27"/>
      <c r="W27"/>
      <c r="X27"/>
      <c r="Y27"/>
      <c r="Z27"/>
      <c r="AA27"/>
      <c r="AB27"/>
      <c r="AC27"/>
    </row>
    <row r="28" spans="1:29">
      <c r="A28" s="912" t="s">
        <v>1372</v>
      </c>
      <c r="B28" s="907" t="s">
        <v>1518</v>
      </c>
      <c r="C28" s="900"/>
      <c r="D28" s="900"/>
      <c r="E28" s="900"/>
      <c r="F28" s="900"/>
      <c r="G28" s="900"/>
      <c r="H28" s="900" t="s">
        <v>1231</v>
      </c>
      <c r="I28" s="900"/>
      <c r="J28" s="900"/>
      <c r="K28" s="900"/>
      <c r="L28" s="900"/>
      <c r="M28" s="1029"/>
      <c r="N28" s="1029"/>
      <c r="O28" s="1033"/>
      <c r="P28" s="1033"/>
      <c r="Q28" s="903"/>
      <c r="R28" s="903"/>
      <c r="S28" s="904"/>
      <c r="T28" s="909"/>
      <c r="U28"/>
      <c r="V28"/>
      <c r="W28"/>
      <c r="X28"/>
      <c r="Y28"/>
      <c r="Z28"/>
      <c r="AA28"/>
      <c r="AB28"/>
      <c r="AC28"/>
    </row>
    <row r="29" spans="1:29">
      <c r="A29" s="912" t="s">
        <v>1372</v>
      </c>
      <c r="B29" s="907" t="s">
        <v>1841</v>
      </c>
      <c r="C29" s="900"/>
      <c r="D29" s="900"/>
      <c r="E29" s="900" t="s">
        <v>1231</v>
      </c>
      <c r="F29" s="900"/>
      <c r="G29" s="900"/>
      <c r="H29" s="900" t="s">
        <v>1231</v>
      </c>
      <c r="I29" s="900"/>
      <c r="J29" s="900"/>
      <c r="K29" s="900"/>
      <c r="L29" s="900"/>
      <c r="M29" s="1029"/>
      <c r="N29" s="1029"/>
      <c r="O29" s="1033"/>
      <c r="P29" s="1033"/>
      <c r="Q29" s="903"/>
      <c r="R29" s="903"/>
      <c r="S29" s="904"/>
      <c r="T29" s="905"/>
      <c r="U29"/>
      <c r="V29"/>
      <c r="W29"/>
      <c r="X29"/>
      <c r="Y29"/>
      <c r="Z29"/>
      <c r="AA29"/>
      <c r="AB29"/>
      <c r="AC29"/>
    </row>
    <row r="30" spans="1:29">
      <c r="A30" s="912" t="s">
        <v>1372</v>
      </c>
      <c r="B30" s="909" t="s">
        <v>1166</v>
      </c>
      <c r="C30" s="900"/>
      <c r="D30" s="900"/>
      <c r="E30" s="900"/>
      <c r="F30" s="900"/>
      <c r="G30" s="900"/>
      <c r="H30" s="900"/>
      <c r="I30" s="900"/>
      <c r="J30" s="900"/>
      <c r="K30" s="900"/>
      <c r="L30" s="900" t="s">
        <v>1231</v>
      </c>
      <c r="M30" s="1029"/>
      <c r="N30" s="1029"/>
      <c r="O30" s="1033"/>
      <c r="P30" s="1033"/>
      <c r="Q30" s="903" t="s">
        <v>21</v>
      </c>
      <c r="R30" s="903"/>
      <c r="S30" s="904"/>
      <c r="T30" s="905" t="s">
        <v>1396</v>
      </c>
      <c r="U30"/>
      <c r="V30"/>
      <c r="W30"/>
      <c r="X30"/>
      <c r="Y30"/>
      <c r="Z30"/>
      <c r="AA30"/>
      <c r="AB30"/>
      <c r="AC30"/>
    </row>
    <row r="31" spans="1:29">
      <c r="A31" s="912" t="s">
        <v>1372</v>
      </c>
      <c r="B31" s="907" t="s">
        <v>1916</v>
      </c>
      <c r="C31" s="900"/>
      <c r="D31" s="900"/>
      <c r="E31" s="900"/>
      <c r="F31" s="900"/>
      <c r="G31" s="900"/>
      <c r="H31" s="900"/>
      <c r="I31" s="900"/>
      <c r="J31" s="910"/>
      <c r="K31" s="900"/>
      <c r="L31" s="900" t="s">
        <v>1231</v>
      </c>
      <c r="M31" s="1029">
        <v>0</v>
      </c>
      <c r="N31" s="1029">
        <v>0</v>
      </c>
      <c r="O31" s="1033">
        <v>0</v>
      </c>
      <c r="P31" s="1033">
        <v>0</v>
      </c>
      <c r="Q31" s="903" t="s">
        <v>21</v>
      </c>
      <c r="R31" s="903"/>
      <c r="S31" s="904"/>
      <c r="T31" s="905"/>
      <c r="U31"/>
      <c r="V31"/>
      <c r="W31"/>
      <c r="X31"/>
      <c r="Y31"/>
      <c r="Z31"/>
      <c r="AA31"/>
      <c r="AB31"/>
      <c r="AC31"/>
    </row>
    <row r="32" spans="1:29" s="224" customFormat="1">
      <c r="A32" s="912" t="s">
        <v>1372</v>
      </c>
      <c r="B32" s="907" t="s">
        <v>1785</v>
      </c>
      <c r="C32" s="900"/>
      <c r="D32" s="900" t="s">
        <v>1231</v>
      </c>
      <c r="E32" s="900"/>
      <c r="F32" s="900"/>
      <c r="G32" s="900"/>
      <c r="H32" s="900"/>
      <c r="I32" s="900"/>
      <c r="J32" s="900"/>
      <c r="K32" s="900"/>
      <c r="L32" s="900"/>
      <c r="M32" s="1029"/>
      <c r="N32" s="1029"/>
      <c r="O32" s="1033"/>
      <c r="P32" s="1033"/>
      <c r="Q32" s="903"/>
      <c r="R32" s="903"/>
      <c r="S32" s="904"/>
      <c r="T32" s="905" t="s">
        <v>1390</v>
      </c>
    </row>
    <row r="33" spans="1:31">
      <c r="A33" s="912" t="s">
        <v>1372</v>
      </c>
      <c r="B33" s="1109" t="s">
        <v>1842</v>
      </c>
      <c r="C33" s="900"/>
      <c r="D33" s="900" t="s">
        <v>1231</v>
      </c>
      <c r="E33" s="900" t="s">
        <v>1231</v>
      </c>
      <c r="F33" s="900"/>
      <c r="G33" s="900"/>
      <c r="H33" s="900"/>
      <c r="I33" s="900"/>
      <c r="J33" s="900"/>
      <c r="K33" s="900"/>
      <c r="L33" s="900"/>
      <c r="M33" s="1029"/>
      <c r="N33" s="1029"/>
      <c r="O33" s="1033"/>
      <c r="P33" s="1033"/>
      <c r="Q33" s="903"/>
      <c r="R33" s="903"/>
      <c r="S33" s="904"/>
      <c r="T33" s="905"/>
      <c r="U33"/>
      <c r="V33"/>
      <c r="W33"/>
      <c r="X33"/>
      <c r="Y33"/>
      <c r="Z33"/>
      <c r="AA33"/>
      <c r="AB33"/>
      <c r="AC33"/>
    </row>
    <row r="34" spans="1:31" s="60" customFormat="1">
      <c r="A34" s="912" t="s">
        <v>1373</v>
      </c>
      <c r="B34" s="1109" t="s">
        <v>1153</v>
      </c>
      <c r="C34" s="900"/>
      <c r="D34" s="900"/>
      <c r="E34" s="900" t="s">
        <v>1231</v>
      </c>
      <c r="F34" s="900"/>
      <c r="G34" s="900"/>
      <c r="H34" s="900"/>
      <c r="I34" s="900"/>
      <c r="J34" s="900"/>
      <c r="K34" s="900"/>
      <c r="L34" s="900"/>
      <c r="M34" s="1029">
        <v>0</v>
      </c>
      <c r="N34" s="1029">
        <v>0</v>
      </c>
      <c r="O34" s="1033">
        <v>0</v>
      </c>
      <c r="P34" s="1033">
        <v>0</v>
      </c>
      <c r="Q34" s="903" t="s">
        <v>28</v>
      </c>
      <c r="R34" s="903"/>
      <c r="S34" s="904"/>
      <c r="T34" s="905" t="s">
        <v>1403</v>
      </c>
      <c r="U34" s="397" t="s">
        <v>1395</v>
      </c>
      <c r="V34"/>
      <c r="W34"/>
      <c r="X34"/>
      <c r="Y34"/>
      <c r="Z34"/>
      <c r="AA34"/>
      <c r="AB34"/>
      <c r="AC34"/>
    </row>
    <row r="35" spans="1:31">
      <c r="A35" s="912" t="s">
        <v>1373</v>
      </c>
      <c r="B35" s="907" t="s">
        <v>1207</v>
      </c>
      <c r="C35" s="900"/>
      <c r="D35" s="900"/>
      <c r="E35" s="900"/>
      <c r="F35" s="900" t="s">
        <v>1231</v>
      </c>
      <c r="G35" s="900" t="s">
        <v>1231</v>
      </c>
      <c r="H35" s="900"/>
      <c r="I35" s="900" t="s">
        <v>1231</v>
      </c>
      <c r="J35" s="900" t="s">
        <v>1231</v>
      </c>
      <c r="K35" s="900"/>
      <c r="L35" s="900"/>
      <c r="M35" s="1029"/>
      <c r="N35" s="1029"/>
      <c r="O35" s="1033"/>
      <c r="P35" s="1033"/>
      <c r="Q35" s="903" t="s">
        <v>19</v>
      </c>
      <c r="R35" s="903"/>
      <c r="S35" s="904"/>
      <c r="T35" s="905" t="s">
        <v>1391</v>
      </c>
      <c r="U35"/>
      <c r="V35"/>
      <c r="W35"/>
      <c r="X35"/>
      <c r="Y35"/>
      <c r="Z35"/>
      <c r="AA35"/>
      <c r="AB35"/>
      <c r="AC35"/>
    </row>
    <row r="36" spans="1:31">
      <c r="A36" s="912" t="s">
        <v>1373</v>
      </c>
      <c r="B36" s="907" t="s">
        <v>1844</v>
      </c>
      <c r="C36" s="900"/>
      <c r="D36" s="900"/>
      <c r="E36" s="900"/>
      <c r="F36" s="900"/>
      <c r="G36" s="900"/>
      <c r="H36" s="900"/>
      <c r="I36" s="900"/>
      <c r="J36" s="900"/>
      <c r="K36" s="900"/>
      <c r="L36" s="900" t="s">
        <v>1231</v>
      </c>
      <c r="M36" s="1029"/>
      <c r="N36" s="1029"/>
      <c r="O36" s="1033"/>
      <c r="P36" s="1033"/>
      <c r="Q36" s="903" t="s">
        <v>21</v>
      </c>
      <c r="R36" s="903"/>
      <c r="S36" s="904"/>
      <c r="T36" s="905" t="s">
        <v>1394</v>
      </c>
      <c r="U36"/>
      <c r="V36"/>
      <c r="W36"/>
      <c r="X36"/>
      <c r="Y36"/>
      <c r="Z36"/>
      <c r="AA36"/>
      <c r="AB36"/>
      <c r="AC36"/>
    </row>
    <row r="37" spans="1:31">
      <c r="A37" s="912" t="s">
        <v>1373</v>
      </c>
      <c r="B37" s="1109" t="s">
        <v>1143</v>
      </c>
      <c r="C37" s="900"/>
      <c r="D37" s="900"/>
      <c r="E37" s="900"/>
      <c r="F37" s="900" t="s">
        <v>1231</v>
      </c>
      <c r="G37" s="900"/>
      <c r="H37" s="900"/>
      <c r="I37" s="900" t="s">
        <v>1231</v>
      </c>
      <c r="J37" s="900"/>
      <c r="K37" s="900"/>
      <c r="L37" s="900"/>
      <c r="M37" s="1029">
        <v>0</v>
      </c>
      <c r="N37" s="1029">
        <v>0</v>
      </c>
      <c r="O37" s="1033">
        <v>0</v>
      </c>
      <c r="P37" s="1033">
        <v>0</v>
      </c>
      <c r="Q37" s="903" t="s">
        <v>29</v>
      </c>
      <c r="R37" s="903"/>
      <c r="S37" s="904"/>
      <c r="T37" s="909"/>
      <c r="U37"/>
      <c r="V37"/>
      <c r="W37"/>
      <c r="X37"/>
      <c r="Y37"/>
      <c r="Z37"/>
      <c r="AA37"/>
      <c r="AB37"/>
      <c r="AC37"/>
    </row>
    <row r="38" spans="1:31">
      <c r="A38" s="912" t="s">
        <v>1373</v>
      </c>
      <c r="B38" s="907" t="s">
        <v>1568</v>
      </c>
      <c r="C38" s="900"/>
      <c r="D38" s="900"/>
      <c r="E38" s="900"/>
      <c r="F38" s="900"/>
      <c r="G38" s="900"/>
      <c r="H38" s="900"/>
      <c r="I38" s="900" t="s">
        <v>1231</v>
      </c>
      <c r="J38" s="900"/>
      <c r="K38" s="900"/>
      <c r="L38" s="900"/>
      <c r="M38" s="1029">
        <v>0</v>
      </c>
      <c r="N38" s="1029">
        <v>0</v>
      </c>
      <c r="O38" s="1033">
        <v>0</v>
      </c>
      <c r="P38" s="1033">
        <v>0</v>
      </c>
      <c r="Q38" s="903" t="s">
        <v>29</v>
      </c>
      <c r="R38" s="903"/>
      <c r="S38" s="904"/>
      <c r="T38" s="911"/>
      <c r="U38" s="215"/>
      <c r="V38"/>
      <c r="W38"/>
      <c r="X38"/>
      <c r="Y38"/>
      <c r="Z38"/>
      <c r="AA38"/>
      <c r="AB38"/>
      <c r="AC38"/>
      <c r="AD38"/>
      <c r="AE38"/>
    </row>
    <row r="39" spans="1:31">
      <c r="B39" s="273" t="s">
        <v>1224</v>
      </c>
      <c r="C39" s="272"/>
      <c r="D39" s="272"/>
      <c r="E39" s="272"/>
      <c r="F39" s="272"/>
      <c r="G39" s="272"/>
      <c r="H39" s="272"/>
      <c r="I39" s="272"/>
      <c r="J39" s="272"/>
      <c r="K39" s="272"/>
      <c r="L39" s="272"/>
      <c r="O39"/>
      <c r="P39"/>
      <c r="Q39"/>
      <c r="R39"/>
      <c r="S39" s="416"/>
      <c r="T39" s="244"/>
      <c r="U39" s="215"/>
      <c r="V39" s="245"/>
      <c r="W39"/>
      <c r="X39"/>
      <c r="Y39"/>
      <c r="Z39"/>
      <c r="AA39"/>
      <c r="AB39"/>
      <c r="AC39"/>
      <c r="AD39"/>
      <c r="AE39"/>
    </row>
    <row r="40" spans="1:31">
      <c r="B40" s="293" t="s">
        <v>1146</v>
      </c>
      <c r="C40" s="258"/>
      <c r="D40" s="258"/>
      <c r="E40" s="258"/>
      <c r="F40" s="258"/>
      <c r="G40" s="258"/>
      <c r="H40" s="227"/>
      <c r="I40" s="258"/>
      <c r="J40" s="227"/>
      <c r="K40" s="258"/>
      <c r="L40" s="258"/>
      <c r="O40"/>
      <c r="P40"/>
      <c r="Q40"/>
      <c r="R40"/>
      <c r="S40" s="244"/>
      <c r="T40" s="416"/>
      <c r="U40" s="215"/>
      <c r="V40" s="245"/>
      <c r="W40"/>
      <c r="X40"/>
      <c r="Y40"/>
      <c r="Z40"/>
      <c r="AA40"/>
      <c r="AB40"/>
      <c r="AC40"/>
      <c r="AD40"/>
      <c r="AE40"/>
    </row>
    <row r="41" spans="1:31">
      <c r="B41" s="327"/>
      <c r="C41" s="243"/>
      <c r="D41" s="310"/>
      <c r="E41" s="310"/>
      <c r="F41" s="310"/>
      <c r="G41" s="310"/>
      <c r="H41" s="310"/>
      <c r="I41" s="310"/>
      <c r="J41" s="310"/>
      <c r="K41" s="310"/>
      <c r="L41" s="310"/>
      <c r="O41"/>
      <c r="P41"/>
      <c r="Q41"/>
      <c r="R41"/>
      <c r="S41" s="436"/>
      <c r="T41" s="436"/>
      <c r="U41" s="215"/>
      <c r="V41"/>
      <c r="W41"/>
      <c r="X41"/>
      <c r="Y41"/>
      <c r="Z41"/>
      <c r="AA41"/>
      <c r="AB41"/>
      <c r="AC41"/>
      <c r="AD41"/>
      <c r="AE41"/>
    </row>
    <row r="42" spans="1:31">
      <c r="B42" s="509" t="s">
        <v>1579</v>
      </c>
      <c r="C42" s="511"/>
      <c r="D42" s="511"/>
      <c r="E42" s="512"/>
      <c r="F42" s="513"/>
      <c r="G42" s="514"/>
      <c r="H42" s="514"/>
      <c r="I42" s="235"/>
      <c r="J42" s="235"/>
      <c r="K42" s="310"/>
      <c r="L42" s="310"/>
      <c r="O42"/>
      <c r="P42"/>
      <c r="Q42"/>
      <c r="R42"/>
      <c r="S42" s="436"/>
      <c r="T42" s="417"/>
      <c r="U42" s="215"/>
      <c r="V42"/>
      <c r="W42"/>
      <c r="X42"/>
      <c r="Y42"/>
      <c r="Z42"/>
      <c r="AA42"/>
      <c r="AB42"/>
      <c r="AC42"/>
      <c r="AD42"/>
      <c r="AE42"/>
    </row>
    <row r="43" spans="1:31">
      <c r="B43" s="504" t="s">
        <v>1580</v>
      </c>
      <c r="C43" s="499"/>
      <c r="D43" s="494"/>
      <c r="E43" s="490" t="s">
        <v>1562</v>
      </c>
      <c r="F43" s="504" t="s">
        <v>1585</v>
      </c>
      <c r="G43" s="499"/>
      <c r="H43" s="494"/>
      <c r="I43"/>
      <c r="J43" s="20"/>
      <c r="K43"/>
      <c r="L43"/>
      <c r="O43"/>
      <c r="P43"/>
      <c r="Q43"/>
      <c r="R43"/>
      <c r="S43" s="417"/>
      <c r="T43" s="241"/>
      <c r="U43" s="215"/>
      <c r="V43"/>
      <c r="W43"/>
      <c r="X43"/>
      <c r="Y43"/>
      <c r="Z43"/>
      <c r="AA43"/>
      <c r="AB43"/>
      <c r="AC43"/>
      <c r="AD43"/>
      <c r="AE43"/>
    </row>
    <row r="44" spans="1:31">
      <c r="B44" s="505" t="s">
        <v>1581</v>
      </c>
      <c r="C44" s="500"/>
      <c r="D44" s="495"/>
      <c r="E44" s="490" t="s">
        <v>1523</v>
      </c>
      <c r="F44" s="505" t="s">
        <v>1586</v>
      </c>
      <c r="G44" s="500"/>
      <c r="H44" s="495"/>
      <c r="K44"/>
      <c r="L44" s="241"/>
      <c r="O44"/>
      <c r="P44"/>
      <c r="Q44"/>
      <c r="R44"/>
      <c r="S44" s="241"/>
      <c r="T44" s="241"/>
      <c r="U44" s="215"/>
      <c r="V44"/>
      <c r="W44"/>
      <c r="X44"/>
      <c r="Y44"/>
      <c r="Z44"/>
      <c r="AA44"/>
      <c r="AB44"/>
      <c r="AC44"/>
      <c r="AD44"/>
      <c r="AE44"/>
    </row>
    <row r="45" spans="1:31">
      <c r="B45" s="506" t="s">
        <v>1582</v>
      </c>
      <c r="C45" s="501"/>
      <c r="D45" s="496"/>
      <c r="E45" s="491" t="s">
        <v>1496</v>
      </c>
      <c r="F45" s="506" t="s">
        <v>1587</v>
      </c>
      <c r="G45" s="501"/>
      <c r="H45" s="496"/>
      <c r="I45" s="241" t="s">
        <v>1113</v>
      </c>
      <c r="J45" s="234" t="s">
        <v>1112</v>
      </c>
      <c r="K45"/>
      <c r="L45" s="241"/>
      <c r="O45"/>
      <c r="P45"/>
      <c r="Q45"/>
      <c r="R45"/>
      <c r="S45" s="241"/>
      <c r="T45" s="241"/>
      <c r="U45" s="215"/>
      <c r="V45"/>
      <c r="W45"/>
      <c r="X45"/>
      <c r="Y45"/>
      <c r="Z45"/>
      <c r="AA45"/>
      <c r="AB45"/>
      <c r="AC45"/>
      <c r="AD45"/>
      <c r="AE45"/>
    </row>
    <row r="46" spans="1:31">
      <c r="B46" s="507" t="s">
        <v>1583</v>
      </c>
      <c r="C46" s="502"/>
      <c r="D46" s="497"/>
      <c r="E46" s="490" t="s">
        <v>1524</v>
      </c>
      <c r="F46" s="507" t="s">
        <v>1588</v>
      </c>
      <c r="G46" s="502"/>
      <c r="H46" s="497"/>
      <c r="I46" s="241" t="s">
        <v>1111</v>
      </c>
      <c r="J46" s="234" t="s">
        <v>1114</v>
      </c>
      <c r="K46"/>
      <c r="L46" s="241"/>
      <c r="O46"/>
      <c r="P46"/>
      <c r="Q46"/>
      <c r="R46"/>
      <c r="S46" s="241"/>
      <c r="T46" s="417"/>
      <c r="U46" s="215"/>
      <c r="V46"/>
      <c r="W46"/>
      <c r="X46"/>
      <c r="Y46"/>
      <c r="Z46"/>
      <c r="AA46"/>
      <c r="AB46"/>
      <c r="AC46"/>
      <c r="AD46"/>
      <c r="AE46"/>
    </row>
    <row r="47" spans="1:31">
      <c r="B47" s="508" t="s">
        <v>1584</v>
      </c>
      <c r="C47" s="503"/>
      <c r="D47" s="498"/>
      <c r="E47" s="490" t="s">
        <v>1525</v>
      </c>
      <c r="F47" s="508" t="s">
        <v>1589</v>
      </c>
      <c r="G47" s="503"/>
      <c r="H47" s="498"/>
      <c r="I47"/>
      <c r="J47"/>
      <c r="K47"/>
      <c r="L47"/>
      <c r="O47"/>
      <c r="P47"/>
      <c r="Q47"/>
      <c r="R47"/>
      <c r="S47" s="417"/>
      <c r="T47" s="241"/>
      <c r="U47" s="215"/>
      <c r="V47"/>
      <c r="W47"/>
      <c r="X47"/>
      <c r="Y47"/>
      <c r="Z47"/>
      <c r="AA47"/>
      <c r="AB47"/>
      <c r="AC47"/>
      <c r="AD47"/>
      <c r="AE47"/>
    </row>
    <row r="48" spans="1:31">
      <c r="B48"/>
      <c r="C48"/>
      <c r="D48"/>
      <c r="E48"/>
      <c r="F48"/>
      <c r="G48"/>
      <c r="H48"/>
      <c r="I48"/>
      <c r="J48"/>
      <c r="K48"/>
      <c r="L48" s="241"/>
      <c r="O48"/>
      <c r="P48"/>
      <c r="Q48"/>
      <c r="R48"/>
      <c r="S48" s="241"/>
      <c r="T48" s="241"/>
      <c r="U48" s="215"/>
      <c r="V48"/>
      <c r="W48"/>
      <c r="X48"/>
      <c r="Y48"/>
      <c r="Z48"/>
      <c r="AA48"/>
      <c r="AB48"/>
      <c r="AC48"/>
      <c r="AD48"/>
      <c r="AE48"/>
    </row>
    <row r="49" spans="2:31">
      <c r="B49"/>
      <c r="C49"/>
      <c r="D49"/>
      <c r="E49"/>
      <c r="F49"/>
      <c r="G49"/>
      <c r="H49"/>
      <c r="I49"/>
      <c r="J49"/>
      <c r="K49"/>
      <c r="L49" s="241"/>
      <c r="O49"/>
      <c r="P49"/>
      <c r="Q49"/>
      <c r="R49"/>
      <c r="S49" s="241"/>
      <c r="T49" s="417"/>
      <c r="U49" s="215"/>
      <c r="V49"/>
      <c r="W49"/>
      <c r="X49"/>
      <c r="Y49"/>
      <c r="Z49"/>
      <c r="AA49"/>
      <c r="AB49"/>
      <c r="AC49"/>
      <c r="AD49"/>
      <c r="AE49"/>
    </row>
    <row r="50" spans="2:31">
      <c r="B50"/>
      <c r="C50"/>
      <c r="D50"/>
      <c r="E50"/>
      <c r="F50"/>
      <c r="G50"/>
      <c r="H50"/>
      <c r="I50"/>
      <c r="J50"/>
      <c r="K50"/>
      <c r="L50"/>
      <c r="O50"/>
      <c r="P50"/>
      <c r="Q50"/>
      <c r="R50"/>
      <c r="S50" s="417"/>
      <c r="T50" s="417"/>
      <c r="U50" s="215"/>
      <c r="V50"/>
      <c r="W50"/>
      <c r="X50"/>
      <c r="Y50"/>
      <c r="Z50"/>
      <c r="AA50"/>
      <c r="AB50"/>
      <c r="AC50"/>
      <c r="AD50"/>
      <c r="AE50"/>
    </row>
    <row r="51" spans="2:31">
      <c r="B51"/>
      <c r="C51"/>
      <c r="D51"/>
      <c r="E51"/>
      <c r="F51"/>
      <c r="G51"/>
      <c r="H51"/>
      <c r="I51"/>
      <c r="J51"/>
      <c r="K51"/>
      <c r="L51"/>
      <c r="O51"/>
      <c r="P51"/>
      <c r="Q51"/>
      <c r="R51"/>
      <c r="S51" s="417"/>
      <c r="T51" s="417"/>
      <c r="U51" s="215"/>
      <c r="V51"/>
      <c r="W51"/>
      <c r="X51"/>
      <c r="Y51"/>
      <c r="Z51"/>
      <c r="AA51"/>
      <c r="AB51"/>
      <c r="AC51"/>
      <c r="AD51"/>
      <c r="AE51"/>
    </row>
    <row r="52" spans="2:31">
      <c r="B52"/>
      <c r="C52"/>
      <c r="D52"/>
      <c r="E52"/>
      <c r="F52"/>
      <c r="G52"/>
      <c r="H52"/>
      <c r="I52"/>
      <c r="J52"/>
      <c r="K52"/>
      <c r="L52"/>
      <c r="O52"/>
      <c r="P52"/>
      <c r="Q52"/>
      <c r="R52"/>
      <c r="S52" s="417"/>
      <c r="T52" s="417"/>
      <c r="U52" s="215"/>
      <c r="V52"/>
      <c r="W52"/>
      <c r="X52"/>
      <c r="Y52"/>
      <c r="Z52"/>
      <c r="AA52"/>
      <c r="AB52"/>
      <c r="AC52"/>
      <c r="AD52"/>
      <c r="AE52"/>
    </row>
    <row r="53" spans="2:31">
      <c r="B53"/>
      <c r="C53"/>
      <c r="D53"/>
      <c r="E53"/>
      <c r="F53"/>
      <c r="G53"/>
      <c r="H53"/>
      <c r="I53"/>
      <c r="J53"/>
      <c r="K53"/>
      <c r="L53"/>
      <c r="O53"/>
      <c r="P53"/>
      <c r="Q53"/>
      <c r="R53"/>
      <c r="S53" s="417"/>
      <c r="T53" s="417"/>
      <c r="U53" s="215"/>
      <c r="V53"/>
      <c r="W53"/>
      <c r="X53"/>
      <c r="Y53"/>
      <c r="Z53"/>
      <c r="AA53"/>
      <c r="AB53"/>
      <c r="AC53"/>
      <c r="AD53"/>
      <c r="AE53"/>
    </row>
    <row r="54" spans="2:31">
      <c r="B54"/>
      <c r="C54"/>
      <c r="D54"/>
      <c r="E54"/>
      <c r="F54"/>
      <c r="G54"/>
      <c r="H54"/>
      <c r="I54"/>
      <c r="J54"/>
      <c r="K54"/>
      <c r="L54"/>
      <c r="O54"/>
      <c r="P54"/>
      <c r="Q54"/>
      <c r="R54"/>
      <c r="S54" s="417"/>
      <c r="T54" s="417"/>
      <c r="U54" s="215"/>
      <c r="V54"/>
      <c r="W54"/>
      <c r="X54"/>
      <c r="Y54"/>
      <c r="Z54"/>
      <c r="AA54"/>
      <c r="AB54"/>
      <c r="AC54"/>
      <c r="AD54"/>
      <c r="AE54"/>
    </row>
    <row r="55" spans="2:31">
      <c r="B55"/>
      <c r="C55"/>
      <c r="D55"/>
      <c r="E55"/>
      <c r="F55"/>
      <c r="G55"/>
      <c r="H55"/>
      <c r="I55"/>
      <c r="J55"/>
      <c r="K55"/>
      <c r="L55"/>
      <c r="O55"/>
      <c r="P55"/>
      <c r="Q55"/>
      <c r="R55"/>
      <c r="S55" s="417"/>
      <c r="T55" s="417"/>
      <c r="U55" s="215"/>
      <c r="V55"/>
      <c r="W55"/>
      <c r="X55"/>
      <c r="Y55"/>
      <c r="Z55"/>
      <c r="AA55"/>
      <c r="AB55"/>
      <c r="AC55"/>
      <c r="AD55"/>
      <c r="AE55"/>
    </row>
    <row r="56" spans="2:31">
      <c r="B56"/>
      <c r="C56"/>
      <c r="D56"/>
      <c r="E56"/>
      <c r="F56"/>
      <c r="G56"/>
      <c r="H56"/>
      <c r="I56"/>
      <c r="J56"/>
      <c r="K56"/>
      <c r="L56"/>
      <c r="O56"/>
      <c r="P56"/>
      <c r="Q56"/>
      <c r="R56"/>
      <c r="S56" s="417"/>
      <c r="T56" s="417"/>
      <c r="U56" s="215"/>
      <c r="V56"/>
      <c r="W56"/>
      <c r="X56"/>
      <c r="Y56"/>
      <c r="Z56"/>
      <c r="AA56"/>
      <c r="AB56"/>
      <c r="AC56"/>
      <c r="AD56"/>
      <c r="AE56"/>
    </row>
    <row r="57" spans="2:31">
      <c r="B57"/>
      <c r="C57"/>
      <c r="D57"/>
      <c r="E57"/>
      <c r="F57"/>
      <c r="G57"/>
      <c r="H57"/>
      <c r="I57"/>
      <c r="J57"/>
      <c r="K57"/>
      <c r="L57"/>
      <c r="O57"/>
      <c r="P57"/>
      <c r="Q57"/>
      <c r="R57"/>
      <c r="S57" s="417"/>
      <c r="T57" s="417"/>
      <c r="U57" s="215"/>
      <c r="V57"/>
      <c r="W57"/>
      <c r="X57"/>
      <c r="Y57"/>
      <c r="Z57"/>
      <c r="AA57"/>
      <c r="AB57"/>
      <c r="AC57"/>
      <c r="AD57"/>
      <c r="AE57"/>
    </row>
    <row r="58" spans="2:31">
      <c r="B58"/>
      <c r="C58"/>
      <c r="D58"/>
      <c r="E58"/>
      <c r="F58"/>
      <c r="G58"/>
      <c r="H58"/>
      <c r="I58"/>
      <c r="J58"/>
      <c r="K58"/>
      <c r="L58"/>
      <c r="O58"/>
      <c r="P58"/>
      <c r="Q58"/>
      <c r="R58"/>
      <c r="S58" s="417"/>
      <c r="T58" s="417"/>
      <c r="U58" s="215"/>
      <c r="V58"/>
      <c r="W58"/>
      <c r="X58"/>
      <c r="Y58"/>
      <c r="Z58"/>
      <c r="AA58"/>
      <c r="AB58"/>
      <c r="AC58"/>
      <c r="AD58"/>
      <c r="AE58"/>
    </row>
    <row r="59" spans="2:31">
      <c r="B59"/>
      <c r="C59"/>
      <c r="D59"/>
      <c r="E59"/>
      <c r="F59"/>
      <c r="G59"/>
      <c r="H59"/>
      <c r="I59"/>
      <c r="J59"/>
      <c r="K59"/>
      <c r="L59"/>
      <c r="O59"/>
      <c r="P59"/>
      <c r="Q59"/>
      <c r="R59"/>
      <c r="S59" s="417"/>
      <c r="T59" s="417"/>
      <c r="U59" s="215"/>
      <c r="V59"/>
      <c r="W59"/>
      <c r="X59"/>
      <c r="Y59"/>
      <c r="Z59"/>
      <c r="AA59"/>
      <c r="AB59"/>
      <c r="AC59"/>
      <c r="AD59"/>
      <c r="AE59"/>
    </row>
    <row r="60" spans="2:31">
      <c r="B60"/>
      <c r="C60"/>
      <c r="D60"/>
      <c r="E60"/>
      <c r="F60"/>
      <c r="G60"/>
      <c r="H60"/>
      <c r="I60"/>
      <c r="J60"/>
      <c r="K60"/>
      <c r="L60"/>
      <c r="O60"/>
      <c r="P60"/>
      <c r="Q60"/>
      <c r="R60"/>
      <c r="S60" s="417"/>
      <c r="T60" s="417"/>
      <c r="U60" s="215"/>
      <c r="V60"/>
      <c r="W60"/>
      <c r="X60"/>
      <c r="Y60"/>
      <c r="Z60"/>
      <c r="AA60"/>
      <c r="AB60"/>
      <c r="AC60"/>
      <c r="AD60"/>
      <c r="AE60"/>
    </row>
    <row r="61" spans="2:31">
      <c r="B61"/>
      <c r="C61"/>
      <c r="D61"/>
      <c r="E61"/>
      <c r="F61"/>
      <c r="G61"/>
      <c r="H61"/>
      <c r="I61"/>
      <c r="J61"/>
      <c r="K61"/>
      <c r="L61"/>
      <c r="O61"/>
      <c r="P61"/>
      <c r="Q61"/>
      <c r="R61"/>
      <c r="S61" s="417"/>
      <c r="T61" s="417"/>
      <c r="U61" s="215"/>
      <c r="V61"/>
      <c r="W61"/>
      <c r="X61"/>
      <c r="Y61"/>
      <c r="Z61"/>
      <c r="AA61"/>
      <c r="AB61"/>
      <c r="AC61"/>
      <c r="AD61"/>
      <c r="AE61"/>
    </row>
    <row r="62" spans="2:31">
      <c r="B62"/>
      <c r="C62"/>
      <c r="D62"/>
      <c r="E62"/>
      <c r="F62"/>
      <c r="G62"/>
      <c r="H62"/>
      <c r="I62"/>
      <c r="J62"/>
      <c r="K62"/>
      <c r="L62"/>
      <c r="O62"/>
      <c r="P62"/>
      <c r="Q62"/>
      <c r="R62"/>
      <c r="S62" s="417"/>
      <c r="T62" s="417"/>
      <c r="U62" s="215"/>
      <c r="V62"/>
      <c r="W62"/>
      <c r="X62"/>
      <c r="Y62"/>
      <c r="Z62"/>
      <c r="AA62"/>
      <c r="AB62"/>
      <c r="AC62"/>
      <c r="AD62"/>
      <c r="AE62"/>
    </row>
    <row r="63" spans="2:31">
      <c r="B63"/>
      <c r="C63"/>
      <c r="D63"/>
      <c r="E63"/>
      <c r="F63"/>
      <c r="G63"/>
      <c r="H63"/>
      <c r="I63"/>
      <c r="J63"/>
      <c r="K63"/>
      <c r="L63"/>
      <c r="O63"/>
      <c r="P63"/>
      <c r="Q63"/>
      <c r="R63"/>
      <c r="S63" s="417"/>
      <c r="T63" s="417"/>
      <c r="U63" s="215"/>
      <c r="V63"/>
      <c r="W63"/>
      <c r="X63"/>
      <c r="Y63"/>
      <c r="Z63"/>
      <c r="AA63"/>
      <c r="AB63"/>
      <c r="AC63"/>
      <c r="AD63"/>
      <c r="AE63"/>
    </row>
    <row r="64" spans="2:31">
      <c r="B64"/>
      <c r="C64"/>
      <c r="D64"/>
      <c r="E64"/>
      <c r="F64"/>
      <c r="G64"/>
      <c r="H64"/>
      <c r="I64"/>
      <c r="J64"/>
      <c r="K64"/>
      <c r="L64"/>
      <c r="O64"/>
      <c r="P64"/>
      <c r="Q64"/>
      <c r="R64"/>
      <c r="S64" s="417"/>
      <c r="T64" s="417"/>
      <c r="U64" s="215"/>
      <c r="V64"/>
      <c r="W64"/>
      <c r="X64"/>
      <c r="Y64"/>
      <c r="Z64"/>
      <c r="AA64"/>
      <c r="AB64"/>
      <c r="AC64"/>
      <c r="AD64"/>
      <c r="AE64"/>
    </row>
    <row r="65" spans="2:31">
      <c r="B65"/>
      <c r="C65"/>
      <c r="D65"/>
      <c r="E65"/>
      <c r="F65"/>
      <c r="G65"/>
      <c r="H65"/>
      <c r="I65"/>
      <c r="J65"/>
      <c r="K65"/>
      <c r="L65"/>
      <c r="O65"/>
      <c r="P65"/>
      <c r="Q65"/>
      <c r="R65"/>
      <c r="S65" s="417"/>
      <c r="T65" s="417"/>
      <c r="U65" s="215"/>
      <c r="V65"/>
      <c r="W65"/>
      <c r="X65"/>
      <c r="Y65"/>
      <c r="Z65"/>
      <c r="AA65"/>
      <c r="AB65"/>
      <c r="AC65"/>
      <c r="AD65"/>
      <c r="AE65"/>
    </row>
    <row r="66" spans="2:31">
      <c r="B66"/>
      <c r="C66"/>
      <c r="D66"/>
      <c r="E66"/>
      <c r="F66"/>
      <c r="G66"/>
      <c r="H66"/>
      <c r="I66"/>
      <c r="J66"/>
      <c r="K66"/>
      <c r="L66"/>
      <c r="O66"/>
      <c r="P66"/>
      <c r="Q66"/>
      <c r="R66"/>
      <c r="S66" s="417"/>
      <c r="T66" s="417"/>
      <c r="U66" s="215"/>
      <c r="V66"/>
      <c r="W66"/>
      <c r="X66"/>
      <c r="Y66"/>
      <c r="Z66"/>
      <c r="AA66"/>
      <c r="AB66"/>
      <c r="AC66"/>
      <c r="AD66"/>
      <c r="AE66"/>
    </row>
    <row r="67" spans="2:31">
      <c r="B67"/>
      <c r="C67"/>
      <c r="D67"/>
      <c r="E67"/>
      <c r="F67"/>
      <c r="G67"/>
      <c r="H67"/>
      <c r="I67"/>
      <c r="J67"/>
      <c r="K67"/>
      <c r="L67"/>
      <c r="O67"/>
      <c r="P67"/>
      <c r="Q67"/>
      <c r="R67"/>
      <c r="S67" s="417"/>
      <c r="T67" s="417"/>
      <c r="U67" s="215"/>
      <c r="V67"/>
      <c r="W67"/>
      <c r="X67"/>
      <c r="Y67"/>
      <c r="Z67"/>
      <c r="AA67"/>
      <c r="AB67"/>
      <c r="AC67"/>
      <c r="AD67"/>
      <c r="AE67"/>
    </row>
    <row r="68" spans="2:31">
      <c r="B68"/>
      <c r="C68"/>
      <c r="D68"/>
      <c r="E68"/>
      <c r="F68"/>
      <c r="G68"/>
      <c r="H68"/>
      <c r="I68"/>
      <c r="J68"/>
      <c r="K68"/>
      <c r="L68"/>
      <c r="O68"/>
      <c r="P68"/>
      <c r="Q68"/>
      <c r="R68"/>
      <c r="S68" s="417"/>
      <c r="T68" s="417"/>
      <c r="U68" s="215"/>
      <c r="V68"/>
      <c r="W68"/>
      <c r="X68"/>
      <c r="Y68"/>
      <c r="Z68"/>
      <c r="AA68"/>
      <c r="AB68"/>
      <c r="AC68"/>
      <c r="AD68"/>
      <c r="AE68"/>
    </row>
    <row r="69" spans="2:31">
      <c r="B69"/>
      <c r="C69"/>
      <c r="D69"/>
      <c r="E69"/>
      <c r="F69"/>
      <c r="G69"/>
      <c r="H69"/>
      <c r="I69"/>
      <c r="J69"/>
      <c r="K69"/>
      <c r="L69"/>
      <c r="O69"/>
      <c r="P69"/>
      <c r="Q69"/>
      <c r="R69"/>
      <c r="S69" s="417"/>
      <c r="T69" s="417"/>
      <c r="U69" s="215"/>
      <c r="V69"/>
      <c r="W69"/>
      <c r="X69"/>
      <c r="Y69"/>
      <c r="Z69"/>
      <c r="AA69"/>
      <c r="AB69"/>
      <c r="AC69"/>
      <c r="AD69"/>
      <c r="AE69"/>
    </row>
    <row r="70" spans="2:31">
      <c r="B70"/>
      <c r="C70"/>
      <c r="D70"/>
      <c r="E70"/>
      <c r="F70"/>
      <c r="G70"/>
      <c r="H70"/>
      <c r="I70"/>
      <c r="J70"/>
      <c r="K70"/>
      <c r="L70"/>
      <c r="O70"/>
      <c r="P70"/>
      <c r="Q70"/>
      <c r="R70"/>
      <c r="S70" s="417"/>
      <c r="T70" s="417"/>
      <c r="U70" s="215"/>
      <c r="V70"/>
      <c r="W70"/>
      <c r="X70"/>
      <c r="Y70"/>
      <c r="Z70"/>
      <c r="AA70"/>
      <c r="AB70"/>
      <c r="AC70"/>
      <c r="AD70"/>
      <c r="AE70"/>
    </row>
    <row r="71" spans="2:31">
      <c r="B71"/>
      <c r="C71"/>
      <c r="D71"/>
      <c r="E71"/>
      <c r="F71"/>
      <c r="G71"/>
      <c r="H71"/>
      <c r="I71"/>
      <c r="J71"/>
      <c r="K71"/>
      <c r="L71"/>
      <c r="O71"/>
      <c r="P71"/>
      <c r="Q71"/>
      <c r="R71"/>
      <c r="S71" s="417"/>
      <c r="T71" s="417"/>
      <c r="U71" s="215"/>
      <c r="V71"/>
      <c r="W71"/>
      <c r="X71"/>
      <c r="Y71"/>
      <c r="Z71"/>
      <c r="AA71"/>
      <c r="AB71"/>
      <c r="AC71"/>
      <c r="AD71"/>
      <c r="AE71"/>
    </row>
    <row r="72" spans="2:31">
      <c r="B72"/>
      <c r="C72"/>
      <c r="D72"/>
      <c r="E72"/>
      <c r="F72"/>
      <c r="G72"/>
      <c r="H72"/>
      <c r="I72"/>
      <c r="J72"/>
      <c r="K72"/>
      <c r="L72"/>
      <c r="O72"/>
      <c r="P72"/>
      <c r="Q72"/>
      <c r="R72"/>
      <c r="S72" s="417"/>
      <c r="T72" s="417"/>
      <c r="U72" s="215"/>
      <c r="V72"/>
      <c r="W72"/>
      <c r="X72"/>
      <c r="Y72"/>
      <c r="Z72"/>
      <c r="AA72"/>
      <c r="AB72"/>
      <c r="AC72"/>
      <c r="AD72"/>
      <c r="AE72"/>
    </row>
    <row r="73" spans="2:31">
      <c r="B73"/>
      <c r="C73"/>
      <c r="D73"/>
      <c r="E73"/>
      <c r="F73"/>
      <c r="G73"/>
      <c r="H73"/>
      <c r="I73"/>
      <c r="J73"/>
      <c r="K73"/>
      <c r="L73"/>
      <c r="O73"/>
      <c r="P73"/>
      <c r="Q73"/>
      <c r="R73"/>
      <c r="S73" s="417"/>
      <c r="T73" s="417"/>
      <c r="U73" s="215"/>
      <c r="V73"/>
      <c r="W73"/>
      <c r="X73"/>
      <c r="Y73"/>
      <c r="Z73"/>
      <c r="AA73"/>
      <c r="AB73"/>
      <c r="AC73"/>
      <c r="AD73"/>
      <c r="AE73"/>
    </row>
    <row r="74" spans="2:31">
      <c r="B74"/>
      <c r="C74"/>
      <c r="D74"/>
      <c r="E74"/>
      <c r="F74"/>
      <c r="G74"/>
      <c r="H74"/>
      <c r="I74"/>
      <c r="J74"/>
      <c r="K74"/>
      <c r="L74"/>
      <c r="O74"/>
      <c r="P74"/>
      <c r="Q74"/>
      <c r="R74"/>
      <c r="S74" s="417"/>
      <c r="T74" s="417"/>
      <c r="U74" s="215"/>
      <c r="V74"/>
      <c r="W74"/>
      <c r="X74"/>
      <c r="Y74"/>
      <c r="Z74"/>
      <c r="AA74"/>
      <c r="AB74"/>
      <c r="AC74"/>
      <c r="AD74"/>
      <c r="AE74"/>
    </row>
    <row r="75" spans="2:31">
      <c r="B75"/>
      <c r="C75"/>
      <c r="D75"/>
      <c r="E75"/>
      <c r="F75"/>
      <c r="G75"/>
      <c r="H75"/>
      <c r="I75"/>
      <c r="J75"/>
      <c r="K75"/>
      <c r="L75"/>
      <c r="O75"/>
      <c r="P75"/>
      <c r="Q75"/>
      <c r="R75"/>
      <c r="S75" s="417"/>
      <c r="T75" s="417"/>
      <c r="U75" s="215"/>
      <c r="V75"/>
      <c r="W75"/>
      <c r="X75"/>
      <c r="Y75"/>
      <c r="Z75"/>
      <c r="AA75"/>
      <c r="AB75"/>
      <c r="AC75"/>
      <c r="AD75"/>
      <c r="AE75"/>
    </row>
    <row r="76" spans="2:31">
      <c r="B76"/>
      <c r="C76"/>
      <c r="D76"/>
      <c r="E76"/>
      <c r="F76"/>
      <c r="G76"/>
      <c r="H76"/>
      <c r="I76"/>
      <c r="J76"/>
      <c r="K76"/>
      <c r="L76"/>
      <c r="O76"/>
      <c r="P76"/>
      <c r="Q76"/>
      <c r="R76"/>
      <c r="S76" s="417"/>
      <c r="T76" s="417"/>
      <c r="U76" s="215"/>
      <c r="V76"/>
      <c r="W76"/>
      <c r="X76"/>
      <c r="Y76"/>
      <c r="Z76"/>
      <c r="AA76"/>
      <c r="AB76"/>
      <c r="AC76"/>
      <c r="AD76"/>
      <c r="AE76"/>
    </row>
    <row r="77" spans="2:31">
      <c r="B77"/>
      <c r="C77"/>
      <c r="D77"/>
      <c r="E77"/>
      <c r="F77"/>
      <c r="G77"/>
      <c r="H77"/>
      <c r="I77"/>
      <c r="J77"/>
      <c r="K77"/>
      <c r="L77"/>
      <c r="O77"/>
      <c r="P77"/>
      <c r="Q77"/>
      <c r="R77"/>
      <c r="S77" s="417"/>
      <c r="T77" s="417"/>
      <c r="U77" s="215"/>
      <c r="V77"/>
      <c r="W77"/>
      <c r="X77"/>
      <c r="Y77"/>
      <c r="Z77"/>
      <c r="AA77"/>
      <c r="AB77"/>
      <c r="AC77"/>
      <c r="AD77"/>
      <c r="AE77"/>
    </row>
    <row r="78" spans="2:31">
      <c r="B78"/>
      <c r="C78"/>
      <c r="D78"/>
      <c r="E78"/>
      <c r="F78"/>
      <c r="G78"/>
      <c r="H78"/>
      <c r="I78"/>
      <c r="J78"/>
      <c r="K78"/>
      <c r="L78"/>
      <c r="O78"/>
      <c r="P78"/>
      <c r="Q78"/>
      <c r="R78"/>
      <c r="S78" s="417"/>
      <c r="T78" s="417"/>
      <c r="U78" s="215"/>
      <c r="V78"/>
      <c r="W78"/>
      <c r="X78"/>
      <c r="Y78"/>
      <c r="Z78"/>
      <c r="AA78"/>
      <c r="AB78"/>
      <c r="AC78"/>
      <c r="AD78"/>
      <c r="AE78"/>
    </row>
    <row r="79" spans="2:31">
      <c r="B79"/>
      <c r="C79"/>
      <c r="D79"/>
      <c r="E79"/>
      <c r="F79"/>
      <c r="G79"/>
      <c r="H79"/>
      <c r="I79"/>
      <c r="J79"/>
      <c r="K79"/>
      <c r="L79"/>
      <c r="O79"/>
      <c r="P79"/>
      <c r="Q79"/>
      <c r="R79"/>
      <c r="S79" s="417"/>
      <c r="T79" s="417"/>
      <c r="U79" s="215"/>
      <c r="V79"/>
      <c r="W79"/>
      <c r="X79"/>
      <c r="Y79"/>
      <c r="Z79"/>
      <c r="AA79"/>
      <c r="AB79"/>
      <c r="AC79"/>
      <c r="AD79"/>
      <c r="AE79"/>
    </row>
    <row r="80" spans="2:31">
      <c r="B80"/>
      <c r="C80"/>
      <c r="D80"/>
      <c r="E80"/>
      <c r="F80"/>
      <c r="G80"/>
      <c r="H80"/>
      <c r="I80"/>
      <c r="J80"/>
      <c r="K80"/>
      <c r="L80"/>
      <c r="O80"/>
      <c r="P80"/>
      <c r="Q80"/>
      <c r="R80"/>
      <c r="S80" s="417"/>
      <c r="T80" s="417"/>
      <c r="U80" s="215"/>
      <c r="V80"/>
      <c r="W80"/>
      <c r="X80"/>
      <c r="Y80"/>
      <c r="Z80"/>
      <c r="AA80"/>
      <c r="AB80"/>
      <c r="AC80"/>
      <c r="AD80"/>
      <c r="AE80"/>
    </row>
    <row r="81" spans="2:31">
      <c r="B81"/>
      <c r="C81"/>
      <c r="D81"/>
      <c r="E81"/>
      <c r="F81"/>
      <c r="G81"/>
      <c r="H81"/>
      <c r="I81"/>
      <c r="J81"/>
      <c r="K81"/>
      <c r="L81"/>
      <c r="O81"/>
      <c r="P81"/>
      <c r="Q81"/>
      <c r="R81"/>
      <c r="S81" s="417"/>
      <c r="T81" s="417"/>
      <c r="U81" s="215"/>
      <c r="V81"/>
      <c r="W81"/>
      <c r="X81"/>
      <c r="Y81"/>
      <c r="Z81"/>
      <c r="AA81"/>
      <c r="AB81"/>
      <c r="AC81"/>
      <c r="AD81"/>
      <c r="AE81"/>
    </row>
    <row r="82" spans="2:31">
      <c r="B82"/>
      <c r="C82"/>
      <c r="D82"/>
      <c r="E82"/>
      <c r="F82"/>
      <c r="G82"/>
      <c r="H82"/>
      <c r="I82"/>
      <c r="J82"/>
      <c r="K82"/>
      <c r="L82"/>
      <c r="O82"/>
      <c r="P82"/>
      <c r="Q82"/>
      <c r="R82"/>
      <c r="S82" s="417"/>
      <c r="T82" s="417"/>
      <c r="U82" s="215"/>
      <c r="V82"/>
      <c r="W82"/>
      <c r="X82"/>
      <c r="Y82"/>
      <c r="Z82"/>
      <c r="AA82"/>
      <c r="AB82"/>
      <c r="AC82"/>
      <c r="AD82"/>
      <c r="AE82"/>
    </row>
    <row r="83" spans="2:31">
      <c r="B83"/>
      <c r="C83"/>
      <c r="D83"/>
      <c r="E83"/>
      <c r="F83"/>
      <c r="G83"/>
      <c r="H83"/>
      <c r="I83"/>
      <c r="J83"/>
      <c r="K83"/>
      <c r="L83"/>
      <c r="O83"/>
      <c r="P83"/>
      <c r="Q83"/>
      <c r="R83"/>
      <c r="S83" s="417"/>
      <c r="T83" s="417"/>
      <c r="U83" s="215"/>
      <c r="V83"/>
      <c r="W83"/>
      <c r="X83"/>
      <c r="Y83"/>
      <c r="Z83"/>
      <c r="AA83"/>
      <c r="AB83"/>
      <c r="AC83"/>
      <c r="AD83"/>
      <c r="AE83"/>
    </row>
    <row r="84" spans="2:31">
      <c r="B84"/>
      <c r="C84"/>
      <c r="D84"/>
      <c r="E84"/>
      <c r="F84"/>
      <c r="G84"/>
      <c r="H84"/>
      <c r="I84"/>
      <c r="J84"/>
      <c r="K84"/>
      <c r="L84"/>
      <c r="O84"/>
      <c r="P84"/>
      <c r="Q84"/>
      <c r="R84"/>
      <c r="S84" s="417"/>
      <c r="T84" s="417"/>
      <c r="U84" s="215"/>
      <c r="V84"/>
      <c r="W84"/>
      <c r="X84"/>
      <c r="Y84"/>
      <c r="Z84"/>
      <c r="AA84"/>
      <c r="AB84"/>
      <c r="AC84"/>
      <c r="AD84"/>
      <c r="AE84"/>
    </row>
    <row r="85" spans="2:31">
      <c r="B85"/>
      <c r="C85"/>
      <c r="D85"/>
      <c r="E85"/>
      <c r="F85"/>
      <c r="G85"/>
      <c r="H85"/>
      <c r="I85"/>
      <c r="J85"/>
      <c r="K85"/>
      <c r="L85"/>
      <c r="O85"/>
      <c r="P85"/>
      <c r="Q85"/>
      <c r="R85"/>
      <c r="S85" s="417"/>
      <c r="T85" s="417"/>
      <c r="V85"/>
      <c r="W85"/>
      <c r="X85"/>
      <c r="Y85"/>
      <c r="Z85"/>
      <c r="AA85"/>
      <c r="AB85"/>
      <c r="AC85"/>
      <c r="AD85"/>
      <c r="AE85"/>
    </row>
    <row r="86" spans="2:31">
      <c r="B86"/>
      <c r="C86"/>
      <c r="D86"/>
      <c r="E86"/>
      <c r="F86"/>
      <c r="G86"/>
      <c r="H86"/>
      <c r="I86"/>
      <c r="J86"/>
      <c r="K86"/>
      <c r="L86"/>
      <c r="S86" s="417"/>
      <c r="T86" s="417"/>
      <c r="V86"/>
      <c r="W86"/>
      <c r="X86"/>
      <c r="Y86"/>
      <c r="Z86"/>
      <c r="AA86"/>
      <c r="AB86"/>
      <c r="AC86"/>
      <c r="AD86"/>
      <c r="AE86"/>
    </row>
    <row r="87" spans="2:31">
      <c r="B87"/>
      <c r="C87"/>
      <c r="D87"/>
      <c r="E87"/>
      <c r="F87"/>
      <c r="G87"/>
      <c r="H87"/>
      <c r="I87"/>
      <c r="J87"/>
      <c r="K87"/>
      <c r="L87"/>
      <c r="S87" s="417"/>
      <c r="T87" s="417"/>
      <c r="V87"/>
      <c r="W87"/>
      <c r="X87"/>
      <c r="Y87"/>
      <c r="Z87"/>
      <c r="AA87"/>
      <c r="AB87"/>
      <c r="AC87"/>
      <c r="AD87"/>
      <c r="AE87"/>
    </row>
    <row r="88" spans="2:31">
      <c r="B88"/>
      <c r="C88"/>
      <c r="D88"/>
      <c r="E88"/>
      <c r="F88"/>
      <c r="G88"/>
      <c r="H88"/>
      <c r="I88"/>
      <c r="J88"/>
      <c r="K88"/>
      <c r="L88"/>
      <c r="S88" s="417"/>
      <c r="T88" s="417"/>
      <c r="V88"/>
      <c r="W88"/>
      <c r="X88"/>
      <c r="Y88"/>
      <c r="Z88"/>
      <c r="AA88"/>
      <c r="AB88"/>
      <c r="AC88"/>
      <c r="AD88"/>
      <c r="AE88"/>
    </row>
    <row r="89" spans="2:31">
      <c r="B89"/>
      <c r="C89"/>
      <c r="D89"/>
      <c r="E89"/>
      <c r="F89"/>
      <c r="G89"/>
      <c r="H89"/>
      <c r="I89"/>
      <c r="J89"/>
      <c r="K89"/>
      <c r="L89"/>
      <c r="S89" s="417"/>
      <c r="T89" s="417"/>
      <c r="V89"/>
      <c r="W89"/>
      <c r="X89"/>
      <c r="Y89"/>
      <c r="Z89"/>
      <c r="AA89"/>
      <c r="AB89"/>
      <c r="AC89"/>
      <c r="AD89"/>
      <c r="AE89"/>
    </row>
    <row r="90" spans="2:31">
      <c r="B90"/>
      <c r="C90"/>
      <c r="D90"/>
      <c r="E90"/>
      <c r="F90"/>
      <c r="G90"/>
      <c r="H90"/>
      <c r="I90"/>
      <c r="J90"/>
      <c r="K90"/>
      <c r="L90"/>
      <c r="S90" s="417"/>
      <c r="T90" s="417"/>
      <c r="V90"/>
      <c r="W90"/>
      <c r="X90"/>
      <c r="Y90"/>
      <c r="Z90"/>
      <c r="AA90"/>
      <c r="AB90"/>
      <c r="AC90"/>
      <c r="AD90"/>
      <c r="AE90"/>
    </row>
    <row r="91" spans="2:31">
      <c r="B91"/>
      <c r="C91"/>
      <c r="D91"/>
      <c r="E91"/>
      <c r="F91"/>
      <c r="G91"/>
      <c r="H91"/>
      <c r="I91"/>
      <c r="J91"/>
      <c r="K91"/>
      <c r="L91"/>
      <c r="S91" s="417"/>
      <c r="T91" s="417"/>
      <c r="V91"/>
      <c r="W91"/>
      <c r="X91"/>
      <c r="Y91"/>
      <c r="Z91"/>
      <c r="AA91"/>
      <c r="AB91"/>
      <c r="AC91"/>
      <c r="AD91"/>
      <c r="AE91"/>
    </row>
    <row r="92" spans="2:31">
      <c r="B92"/>
      <c r="C92"/>
      <c r="D92"/>
      <c r="E92"/>
      <c r="F92"/>
      <c r="G92"/>
      <c r="H92"/>
      <c r="I92"/>
      <c r="J92"/>
      <c r="K92"/>
      <c r="L92"/>
      <c r="S92" s="417"/>
      <c r="T92" s="417"/>
      <c r="V92"/>
      <c r="W92"/>
      <c r="X92"/>
      <c r="Y92"/>
      <c r="Z92"/>
      <c r="AA92"/>
      <c r="AB92"/>
      <c r="AC92"/>
      <c r="AD92"/>
      <c r="AE92"/>
    </row>
    <row r="93" spans="2:31">
      <c r="B93"/>
      <c r="C93"/>
      <c r="D93"/>
      <c r="E93"/>
      <c r="F93"/>
      <c r="G93"/>
      <c r="H93"/>
      <c r="I93"/>
      <c r="J93"/>
      <c r="K93"/>
      <c r="L93"/>
      <c r="S93" s="417"/>
      <c r="T93" s="417"/>
      <c r="V93"/>
      <c r="W93"/>
      <c r="X93"/>
      <c r="Y93"/>
      <c r="Z93"/>
      <c r="AA93"/>
      <c r="AB93"/>
      <c r="AC93"/>
      <c r="AD93"/>
      <c r="AE93"/>
    </row>
    <row r="94" spans="2:31">
      <c r="B94"/>
      <c r="C94"/>
      <c r="D94"/>
      <c r="E94"/>
      <c r="F94"/>
      <c r="G94"/>
      <c r="H94"/>
      <c r="I94"/>
      <c r="J94"/>
      <c r="K94"/>
      <c r="L94"/>
      <c r="S94" s="417"/>
      <c r="T94" s="417"/>
      <c r="V94"/>
      <c r="W94"/>
      <c r="X94"/>
      <c r="Y94"/>
      <c r="Z94"/>
      <c r="AA94"/>
      <c r="AB94"/>
      <c r="AC94"/>
      <c r="AD94"/>
      <c r="AE94"/>
    </row>
    <row r="95" spans="2:31">
      <c r="B95"/>
      <c r="C95"/>
      <c r="D95"/>
      <c r="E95"/>
      <c r="F95"/>
      <c r="G95"/>
      <c r="H95"/>
      <c r="I95"/>
      <c r="J95"/>
      <c r="K95"/>
      <c r="L95"/>
      <c r="S95" s="417"/>
      <c r="T95" s="417"/>
      <c r="V95"/>
      <c r="W95"/>
      <c r="X95"/>
      <c r="Y95"/>
      <c r="Z95"/>
      <c r="AA95"/>
      <c r="AB95"/>
      <c r="AC95"/>
      <c r="AD95"/>
      <c r="AE95"/>
    </row>
    <row r="96" spans="2:31">
      <c r="B96"/>
      <c r="C96"/>
      <c r="D96"/>
      <c r="E96"/>
      <c r="F96"/>
      <c r="G96"/>
      <c r="H96"/>
      <c r="I96"/>
      <c r="J96"/>
      <c r="K96"/>
      <c r="L96"/>
      <c r="S96" s="417"/>
      <c r="T96" s="417"/>
      <c r="V96"/>
      <c r="W96"/>
      <c r="X96"/>
      <c r="Y96"/>
      <c r="Z96"/>
      <c r="AA96"/>
      <c r="AB96"/>
      <c r="AC96"/>
      <c r="AD96"/>
      <c r="AE96"/>
    </row>
    <row r="97" spans="2:31">
      <c r="B97"/>
      <c r="C97"/>
      <c r="D97"/>
      <c r="E97"/>
      <c r="F97"/>
      <c r="G97"/>
      <c r="H97"/>
      <c r="I97"/>
      <c r="J97"/>
      <c r="K97"/>
      <c r="L97"/>
      <c r="S97" s="417"/>
      <c r="T97" s="417"/>
      <c r="V97"/>
      <c r="W97"/>
      <c r="X97"/>
      <c r="Y97"/>
      <c r="Z97"/>
      <c r="AA97"/>
      <c r="AB97"/>
      <c r="AC97"/>
      <c r="AD97"/>
      <c r="AE97"/>
    </row>
    <row r="98" spans="2:31">
      <c r="B98"/>
      <c r="C98"/>
      <c r="D98"/>
      <c r="E98"/>
      <c r="F98"/>
      <c r="G98"/>
      <c r="H98"/>
      <c r="I98"/>
      <c r="J98"/>
      <c r="K98"/>
      <c r="L98"/>
      <c r="S98" s="417"/>
      <c r="T98" s="417"/>
      <c r="V98"/>
      <c r="W98"/>
      <c r="X98"/>
      <c r="Y98"/>
      <c r="Z98"/>
      <c r="AA98"/>
      <c r="AB98"/>
      <c r="AC98"/>
      <c r="AD98"/>
      <c r="AE98"/>
    </row>
    <row r="99" spans="2:31">
      <c r="B99"/>
      <c r="C99"/>
      <c r="D99"/>
      <c r="E99"/>
      <c r="F99"/>
      <c r="G99"/>
      <c r="H99"/>
      <c r="I99"/>
      <c r="J99"/>
      <c r="K99"/>
      <c r="L99"/>
      <c r="S99" s="417"/>
      <c r="T99" s="417"/>
      <c r="V99"/>
      <c r="W99"/>
      <c r="X99"/>
      <c r="Y99"/>
      <c r="Z99"/>
      <c r="AA99"/>
      <c r="AB99"/>
      <c r="AC99"/>
      <c r="AD99"/>
      <c r="AE99"/>
    </row>
    <row r="100" spans="2:31">
      <c r="B100"/>
      <c r="C100"/>
      <c r="D100"/>
      <c r="E100"/>
      <c r="F100"/>
      <c r="G100"/>
      <c r="H100"/>
      <c r="I100"/>
      <c r="J100"/>
      <c r="K100"/>
      <c r="L100"/>
      <c r="S100" s="417"/>
      <c r="T100" s="417"/>
      <c r="V100"/>
      <c r="W100"/>
      <c r="X100"/>
      <c r="Y100"/>
      <c r="Z100"/>
      <c r="AA100"/>
      <c r="AB100"/>
      <c r="AC100"/>
      <c r="AD100"/>
      <c r="AE100"/>
    </row>
    <row r="101" spans="2:31">
      <c r="B101"/>
      <c r="C101"/>
      <c r="D101"/>
      <c r="E101"/>
      <c r="F101"/>
      <c r="G101"/>
      <c r="H101"/>
      <c r="I101"/>
      <c r="J101"/>
      <c r="K101"/>
      <c r="L101"/>
      <c r="S101" s="417"/>
      <c r="T101" s="417"/>
      <c r="V101"/>
      <c r="W101"/>
      <c r="X101"/>
      <c r="Y101"/>
      <c r="Z101"/>
      <c r="AA101"/>
      <c r="AB101"/>
      <c r="AC101"/>
      <c r="AD101"/>
      <c r="AE101"/>
    </row>
    <row r="102" spans="2:31">
      <c r="B102"/>
      <c r="C102"/>
      <c r="D102"/>
      <c r="E102"/>
      <c r="F102"/>
      <c r="G102"/>
      <c r="H102"/>
      <c r="I102"/>
      <c r="J102"/>
      <c r="K102"/>
      <c r="L102"/>
      <c r="S102" s="417"/>
      <c r="T102" s="417"/>
      <c r="V102"/>
      <c r="W102"/>
      <c r="X102"/>
      <c r="Y102"/>
      <c r="Z102"/>
      <c r="AA102"/>
      <c r="AB102"/>
      <c r="AC102"/>
      <c r="AD102"/>
      <c r="AE102"/>
    </row>
    <row r="103" spans="2:31">
      <c r="B103"/>
      <c r="C103"/>
      <c r="D103"/>
      <c r="E103"/>
      <c r="F103"/>
      <c r="G103"/>
      <c r="H103"/>
      <c r="I103"/>
      <c r="J103"/>
      <c r="K103"/>
      <c r="L103"/>
      <c r="S103" s="417"/>
      <c r="T103" s="417"/>
      <c r="V103"/>
      <c r="W103"/>
      <c r="X103"/>
      <c r="Y103"/>
      <c r="Z103"/>
      <c r="AA103"/>
      <c r="AB103"/>
      <c r="AC103"/>
      <c r="AD103"/>
      <c r="AE103"/>
    </row>
    <row r="104" spans="2:31">
      <c r="B104"/>
      <c r="C104"/>
      <c r="D104"/>
      <c r="E104"/>
      <c r="F104"/>
      <c r="G104"/>
      <c r="H104"/>
      <c r="I104"/>
      <c r="J104"/>
      <c r="K104"/>
      <c r="L104"/>
      <c r="S104" s="417"/>
    </row>
  </sheetData>
  <phoneticPr fontId="139" type="noConversion"/>
  <conditionalFormatting sqref="L41:L42 C39:L39">
    <cfRule type="containsText" dxfId="2281" priority="160" operator="containsText" text="LM">
      <formula>NOT(ISERROR(SEARCH("LM",C39)))</formula>
    </cfRule>
    <cfRule type="containsText" dxfId="2280" priority="161" operator="containsText" text="FM">
      <formula>NOT(ISERROR(SEARCH("FM",C39)))</formula>
    </cfRule>
  </conditionalFormatting>
  <conditionalFormatting sqref="K42:L42 D41:L41">
    <cfRule type="notContainsBlanks" dxfId="2279" priority="156">
      <formula>LEN(TRIM(D41))&gt;0</formula>
    </cfRule>
  </conditionalFormatting>
  <conditionalFormatting sqref="B13">
    <cfRule type="containsText" dxfId="2278" priority="155" operator="containsText" text="Evidence name">
      <formula>NOT(ISERROR(SEARCH("Evidence name",B13)))</formula>
    </cfRule>
  </conditionalFormatting>
  <conditionalFormatting sqref="A1:A7 A39:A1048576 A9:A15">
    <cfRule type="beginsWith" dxfId="2277" priority="88" operator="beginsWith" text="s">
      <formula>LEFT(A1,LEN("s"))="s"</formula>
    </cfRule>
    <cfRule type="beginsWith" dxfId="2276" priority="89" operator="beginsWith" text="p">
      <formula>LEFT(A1,LEN("p"))="p"</formula>
    </cfRule>
  </conditionalFormatting>
  <conditionalFormatting sqref="G42:J42">
    <cfRule type="containsText" dxfId="2275" priority="80" operator="containsText" text="LM">
      <formula>NOT(ISERROR(SEARCH("LM",G42)))</formula>
    </cfRule>
    <cfRule type="containsText" dxfId="2274" priority="81" operator="containsText" text="FM">
      <formula>NOT(ISERROR(SEARCH("FM",G42)))</formula>
    </cfRule>
  </conditionalFormatting>
  <conditionalFormatting sqref="F42 I45:J45">
    <cfRule type="containsText" dxfId="2273" priority="78" operator="containsText" text="LM">
      <formula>NOT(ISERROR(SEARCH("LM",F42)))</formula>
    </cfRule>
    <cfRule type="containsText" dxfId="2272" priority="79" operator="containsText" text="FM">
      <formula>NOT(ISERROR(SEARCH("FM",F42)))</formula>
    </cfRule>
  </conditionalFormatting>
  <conditionalFormatting sqref="E44 E46:E47 D16:J30 K16:L31 D32:L38">
    <cfRule type="containsText" dxfId="2271" priority="72" operator="containsText" text="M">
      <formula>NOT(ISERROR(SEARCH("M",D16)))</formula>
    </cfRule>
    <cfRule type="containsText" dxfId="2270" priority="73" operator="containsText" text="F">
      <formula>NOT(ISERROR(SEARCH("F",D16)))</formula>
    </cfRule>
    <cfRule type="containsText" dxfId="2269" priority="74" operator="containsText" text="A">
      <formula>NOT(ISERROR(SEARCH("A",D16)))</formula>
    </cfRule>
    <cfRule type="containsText" dxfId="2268" priority="75" operator="containsText" text="S">
      <formula>NOT(ISERROR(SEARCH("S",D16)))</formula>
    </cfRule>
    <cfRule type="containsText" dxfId="2267" priority="76" operator="containsText" text="G">
      <formula>NOT(ISERROR(SEARCH("G",D16)))</formula>
    </cfRule>
    <cfRule type="containsText" dxfId="2266" priority="77" operator="containsText" text="x">
      <formula>NOT(ISERROR(SEARCH("x",D16)))</formula>
    </cfRule>
  </conditionalFormatting>
  <conditionalFormatting sqref="E43">
    <cfRule type="containsText" dxfId="2265" priority="66" operator="containsText" text="M">
      <formula>NOT(ISERROR(SEARCH("M",E43)))</formula>
    </cfRule>
    <cfRule type="containsText" dxfId="2264" priority="67" operator="containsText" text="F">
      <formula>NOT(ISERROR(SEARCH("F",E43)))</formula>
    </cfRule>
    <cfRule type="containsText" dxfId="2263" priority="68" operator="containsText" text="A">
      <formula>NOT(ISERROR(SEARCH("A",E43)))</formula>
    </cfRule>
    <cfRule type="containsText" dxfId="2262" priority="69" operator="containsText" text="S">
      <formula>NOT(ISERROR(SEARCH("S",E43)))</formula>
    </cfRule>
    <cfRule type="containsText" dxfId="2261" priority="70" operator="containsText" text="G">
      <formula>NOT(ISERROR(SEARCH("G",E43)))</formula>
    </cfRule>
    <cfRule type="containsText" dxfId="2260" priority="71" operator="containsText" text="x">
      <formula>NOT(ISERROR(SEARCH("x",E43)))</formula>
    </cfRule>
  </conditionalFormatting>
  <conditionalFormatting sqref="C13:L13">
    <cfRule type="notContainsBlanks" dxfId="2259" priority="59">
      <formula>LEN(TRIM(C13))&gt;0</formula>
    </cfRule>
  </conditionalFormatting>
  <conditionalFormatting sqref="B37:B38 B32:B35 B16:B29">
    <cfRule type="containsText" dxfId="2258" priority="31" operator="containsText" text="Evidence name">
      <formula>NOT(ISERROR(SEARCH("Evidence name",B16)))</formula>
    </cfRule>
  </conditionalFormatting>
  <conditionalFormatting sqref="D31:I31 C16:C38">
    <cfRule type="containsText" dxfId="2257" priority="25" operator="containsText" text="M">
      <formula>NOT(ISERROR(SEARCH("M",C16)))</formula>
    </cfRule>
    <cfRule type="containsText" dxfId="2256" priority="26" operator="containsText" text="F">
      <formula>NOT(ISERROR(SEARCH("F",C16)))</formula>
    </cfRule>
    <cfRule type="containsText" dxfId="2255" priority="27" operator="containsText" text="A">
      <formula>NOT(ISERROR(SEARCH("A",C16)))</formula>
    </cfRule>
    <cfRule type="containsText" dxfId="2254" priority="28" operator="containsText" text="S">
      <formula>NOT(ISERROR(SEARCH("S",C16)))</formula>
    </cfRule>
    <cfRule type="containsText" dxfId="2253" priority="29" operator="containsText" text="G">
      <formula>NOT(ISERROR(SEARCH("G",C16)))</formula>
    </cfRule>
    <cfRule type="containsText" dxfId="2252" priority="30" operator="containsText" text="x">
      <formula>NOT(ISERROR(SEARCH("x",C16)))</formula>
    </cfRule>
  </conditionalFormatting>
  <conditionalFormatting sqref="S16:S22 S24:S38 C14:L14">
    <cfRule type="beginsWith" dxfId="2251" priority="21" operator="beginsWith" text="F">
      <formula>LEFT(C14,LEN("F"))="F"</formula>
    </cfRule>
    <cfRule type="beginsWith" dxfId="2250" priority="22" operator="beginsWith" text="A">
      <formula>LEFT(C14,LEN("A"))="A"</formula>
    </cfRule>
    <cfRule type="beginsWith" dxfId="2249" priority="23" operator="beginsWith" text="S">
      <formula>LEFT(C14,LEN("S"))="S"</formula>
    </cfRule>
    <cfRule type="beginsWith" dxfId="2248" priority="24" operator="beginsWith" text="G">
      <formula>LEFT(C14,LEN("G"))="G"</formula>
    </cfRule>
  </conditionalFormatting>
  <conditionalFormatting sqref="Q16:Q38">
    <cfRule type="notContainsBlanks" dxfId="2247" priority="20">
      <formula>LEN(TRIM(Q16))&gt;0</formula>
    </cfRule>
  </conditionalFormatting>
  <conditionalFormatting sqref="R16:R38">
    <cfRule type="notContainsBlanks" dxfId="2246" priority="19">
      <formula>LEN(TRIM(R16))&gt;0</formula>
    </cfRule>
  </conditionalFormatting>
  <conditionalFormatting sqref="S21">
    <cfRule type="beginsWith" dxfId="2245" priority="15" operator="beginsWith" text="F">
      <formula>LEFT(S21,LEN("F"))="F"</formula>
    </cfRule>
    <cfRule type="beginsWith" dxfId="2244" priority="16" operator="beginsWith" text="A">
      <formula>LEFT(S21,LEN("A"))="A"</formula>
    </cfRule>
    <cfRule type="beginsWith" dxfId="2243" priority="17" operator="beginsWith" text="S">
      <formula>LEFT(S21,LEN("S"))="S"</formula>
    </cfRule>
    <cfRule type="beginsWith" dxfId="2242" priority="18" operator="beginsWith" text="G">
      <formula>LEFT(S21,LEN("G"))="G"</formula>
    </cfRule>
  </conditionalFormatting>
  <conditionalFormatting sqref="S23">
    <cfRule type="beginsWith" dxfId="2241" priority="11" operator="beginsWith" text="F">
      <formula>LEFT(S23,LEN("F"))="F"</formula>
    </cfRule>
    <cfRule type="beginsWith" dxfId="2240" priority="12" operator="beginsWith" text="A">
      <formula>LEFT(S23,LEN("A"))="A"</formula>
    </cfRule>
    <cfRule type="beginsWith" dxfId="2239" priority="13" operator="beginsWith" text="S">
      <formula>LEFT(S23,LEN("S"))="S"</formula>
    </cfRule>
    <cfRule type="beginsWith" dxfId="2238" priority="14" operator="beginsWith" text="G">
      <formula>LEFT(S23,LEN("G"))="G"</formula>
    </cfRule>
  </conditionalFormatting>
  <conditionalFormatting sqref="A16:A38">
    <cfRule type="beginsWith" dxfId="2237" priority="9" operator="beginsWith" text="s">
      <formula>LEFT(A16,LEN("s"))="s"</formula>
    </cfRule>
    <cfRule type="beginsWith" dxfId="2236" priority="10" operator="beginsWith" text="p">
      <formula>LEFT(A16,LEN("p"))="p"</formula>
    </cfRule>
  </conditionalFormatting>
  <conditionalFormatting sqref="A16:A38">
    <cfRule type="beginsWith" dxfId="2235" priority="8" operator="beginsWith" text="k">
      <formula>LEFT(A16,LEN("k"))="k"</formula>
    </cfRule>
  </conditionalFormatting>
  <conditionalFormatting sqref="M16:P38">
    <cfRule type="beginsWith" dxfId="2234" priority="3" operator="beginsWith" text="??">
      <formula>LEFT(M16,LEN("??"))="??"</formula>
    </cfRule>
  </conditionalFormatting>
  <conditionalFormatting sqref="A8">
    <cfRule type="beginsWith" dxfId="2233" priority="1" operator="beginsWith" text="s">
      <formula>LEFT(A8,LEN("s"))="s"</formula>
    </cfRule>
    <cfRule type="beginsWith" dxfId="2232" priority="2" operator="beginsWith" text="p">
      <formula>LEFT(A8,LEN("p"))="p"</formula>
    </cfRule>
  </conditionalFormatting>
  <pageMargins left="0.69930555555555596" right="0.69930555555555596"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F108"/>
  <sheetViews>
    <sheetView zoomScale="90" zoomScaleNormal="90" workbookViewId="0">
      <pane xSplit="2" ySplit="7" topLeftCell="C11" activePane="bottomRight" state="frozen"/>
      <selection pane="topRight" activeCell="B1" sqref="B1"/>
      <selection pane="bottomLeft" activeCell="A8" sqref="A8"/>
      <selection pane="bottomRight" activeCell="M11" sqref="M11"/>
    </sheetView>
  </sheetViews>
  <sheetFormatPr defaultColWidth="8.6640625" defaultRowHeight="14.4"/>
  <cols>
    <col min="1" max="1" width="2.6640625" style="20" customWidth="1"/>
    <col min="2" max="2" width="54.88671875" style="61" customWidth="1"/>
    <col min="3" max="5" width="15.6640625" style="61" customWidth="1"/>
    <col min="6" max="7" width="15.6640625" style="79" customWidth="1"/>
    <col min="8" max="14" width="15.6640625" style="61" customWidth="1"/>
    <col min="15" max="15" width="11.6640625" bestFit="1" customWidth="1"/>
    <col min="16" max="16" width="11.33203125" bestFit="1" customWidth="1"/>
    <col min="17" max="18" width="7.88671875" style="60" customWidth="1"/>
    <col min="19" max="19" width="7.6640625" style="375" customWidth="1"/>
    <col min="20" max="20" width="7.6640625" style="60" customWidth="1"/>
    <col min="21" max="21" width="80.44140625" style="61" customWidth="1"/>
    <col min="22" max="22" width="67.33203125" style="61" customWidth="1"/>
    <col min="23" max="23" width="72.88671875" style="286" customWidth="1"/>
    <col min="24" max="24" width="70.5546875" style="61" customWidth="1"/>
    <col min="25" max="25" width="87.33203125" style="61" customWidth="1"/>
    <col min="26" max="16384" width="8.6640625" style="61"/>
  </cols>
  <sheetData>
    <row r="1" spans="1:32" s="50" customFormat="1" ht="18">
      <c r="A1" s="20"/>
      <c r="B1" s="48" t="s">
        <v>472</v>
      </c>
      <c r="C1" s="49"/>
      <c r="F1" s="79"/>
      <c r="G1" s="79"/>
      <c r="O1" s="278"/>
      <c r="P1" s="278"/>
      <c r="Q1" s="376"/>
      <c r="R1" s="102"/>
      <c r="S1" s="66"/>
      <c r="T1" s="66"/>
      <c r="U1" s="102"/>
      <c r="W1" s="61"/>
    </row>
    <row r="2" spans="1:32" s="50" customFormat="1" ht="26.4" customHeight="1">
      <c r="A2" s="20"/>
      <c r="B2" s="53" t="s">
        <v>266</v>
      </c>
      <c r="D2" s="238"/>
      <c r="E2" s="238"/>
      <c r="F2" s="1270" t="s">
        <v>2376</v>
      </c>
      <c r="G2" s="1270"/>
      <c r="H2" s="1270"/>
      <c r="I2" s="1270"/>
      <c r="J2" s="1270"/>
      <c r="K2" s="1270"/>
      <c r="L2" s="1270"/>
      <c r="M2" s="1270"/>
      <c r="N2" s="1270"/>
      <c r="Q2" s="377"/>
      <c r="R2" s="53"/>
      <c r="S2" s="66"/>
      <c r="T2" s="66"/>
      <c r="U2" s="53" t="s">
        <v>150</v>
      </c>
      <c r="W2" s="61"/>
    </row>
    <row r="3" spans="1:32" s="50" customFormat="1">
      <c r="A3" s="20"/>
      <c r="B3" s="50" t="s">
        <v>267</v>
      </c>
      <c r="F3" s="1271" t="s">
        <v>260</v>
      </c>
      <c r="G3" s="1271"/>
      <c r="H3" s="1271"/>
      <c r="I3" s="1271"/>
      <c r="J3" s="1271"/>
      <c r="K3" s="1271"/>
      <c r="L3" s="1271"/>
      <c r="O3" s="225"/>
      <c r="P3" s="225"/>
      <c r="Q3" s="105"/>
      <c r="R3" s="36"/>
      <c r="S3" s="66"/>
      <c r="T3" s="66"/>
      <c r="U3" s="36"/>
      <c r="W3" s="61"/>
    </row>
    <row r="4" spans="1:32" s="50" customFormat="1">
      <c r="A4" s="20"/>
      <c r="B4" s="54"/>
      <c r="C4" s="55" t="s">
        <v>31</v>
      </c>
      <c r="D4" s="88"/>
      <c r="E4" s="55"/>
      <c r="F4" s="56" t="s">
        <v>38</v>
      </c>
      <c r="G4" s="56"/>
      <c r="H4" s="59" t="s">
        <v>40</v>
      </c>
      <c r="I4" s="89"/>
      <c r="J4" s="89"/>
      <c r="K4" s="59"/>
      <c r="L4" s="59"/>
      <c r="M4" s="59" t="s">
        <v>40</v>
      </c>
      <c r="N4" s="107" t="s">
        <v>41</v>
      </c>
      <c r="Q4" s="377"/>
      <c r="R4" s="53"/>
      <c r="S4" s="60"/>
      <c r="T4" s="60"/>
      <c r="U4" s="53"/>
      <c r="V4" s="60"/>
      <c r="W4" s="61"/>
      <c r="X4" s="53"/>
      <c r="Y4" s="60"/>
      <c r="Z4" s="60"/>
    </row>
    <row r="5" spans="1:32">
      <c r="C5" s="62" t="s">
        <v>270</v>
      </c>
      <c r="D5" s="88"/>
      <c r="E5" s="62"/>
      <c r="F5" s="63" t="s">
        <v>271</v>
      </c>
      <c r="G5" s="63"/>
      <c r="H5" s="59" t="s">
        <v>272</v>
      </c>
      <c r="I5" s="89"/>
      <c r="J5" s="89"/>
      <c r="K5" s="64"/>
      <c r="L5" s="64"/>
      <c r="M5" s="59" t="s">
        <v>272</v>
      </c>
      <c r="N5" s="108" t="s">
        <v>473</v>
      </c>
      <c r="O5" s="50"/>
      <c r="P5" s="50"/>
      <c r="Q5" s="377"/>
      <c r="R5" s="53"/>
      <c r="S5" s="61"/>
      <c r="T5" s="61"/>
      <c r="U5" s="53"/>
      <c r="W5" s="61"/>
      <c r="X5" s="53"/>
      <c r="Z5" s="60"/>
    </row>
    <row r="6" spans="1:32">
      <c r="A6" s="38"/>
      <c r="B6" s="78"/>
      <c r="C6" s="109" t="s">
        <v>151</v>
      </c>
      <c r="D6" s="109" t="s">
        <v>152</v>
      </c>
      <c r="E6" s="109" t="s">
        <v>153</v>
      </c>
      <c r="F6" s="33" t="s">
        <v>154</v>
      </c>
      <c r="G6" s="33" t="s">
        <v>155</v>
      </c>
      <c r="H6" s="34" t="s">
        <v>156</v>
      </c>
      <c r="I6" s="34" t="s">
        <v>157</v>
      </c>
      <c r="J6" s="34" t="s">
        <v>158</v>
      </c>
      <c r="K6" s="34" t="s">
        <v>159</v>
      </c>
      <c r="L6" s="34" t="s">
        <v>160</v>
      </c>
      <c r="M6" s="34" t="s">
        <v>161</v>
      </c>
      <c r="N6" s="110" t="s">
        <v>162</v>
      </c>
      <c r="O6" s="225"/>
      <c r="P6" s="225"/>
      <c r="Q6" s="105"/>
      <c r="R6" s="36"/>
      <c r="S6" s="403"/>
      <c r="T6" s="403"/>
      <c r="U6" s="36"/>
      <c r="V6" s="36"/>
      <c r="W6" s="61"/>
    </row>
    <row r="7" spans="1:32" ht="136.19999999999999" customHeight="1">
      <c r="A7" s="38"/>
      <c r="B7" s="67" t="s">
        <v>351</v>
      </c>
      <c r="C7" s="40" t="s">
        <v>474</v>
      </c>
      <c r="D7" s="40" t="s">
        <v>475</v>
      </c>
      <c r="E7" s="40" t="s">
        <v>476</v>
      </c>
      <c r="F7" s="413" t="s">
        <v>477</v>
      </c>
      <c r="G7" s="40" t="s">
        <v>478</v>
      </c>
      <c r="H7" s="40" t="s">
        <v>479</v>
      </c>
      <c r="I7" s="40" t="s">
        <v>480</v>
      </c>
      <c r="J7" s="413" t="s">
        <v>481</v>
      </c>
      <c r="K7" s="40" t="s">
        <v>482</v>
      </c>
      <c r="L7" s="40" t="s">
        <v>483</v>
      </c>
      <c r="M7" s="1188" t="s">
        <v>2378</v>
      </c>
      <c r="N7" s="413" t="s">
        <v>484</v>
      </c>
      <c r="O7" s="225"/>
      <c r="P7" s="225"/>
      <c r="Q7" s="105"/>
      <c r="R7" s="36"/>
      <c r="S7" s="403"/>
      <c r="T7" s="403"/>
      <c r="U7" s="36"/>
      <c r="V7" s="36"/>
      <c r="W7" s="61"/>
    </row>
    <row r="8" spans="1:32" ht="59.4" customHeight="1">
      <c r="A8" s="38"/>
      <c r="B8" s="78" t="s">
        <v>2377</v>
      </c>
      <c r="C8" s="41"/>
      <c r="D8" s="41"/>
      <c r="E8" s="41"/>
      <c r="F8" s="1159"/>
      <c r="G8" s="41"/>
      <c r="H8" s="41"/>
      <c r="I8" s="41"/>
      <c r="J8" s="41"/>
      <c r="K8" s="41"/>
      <c r="L8" s="41"/>
      <c r="M8" s="41"/>
      <c r="N8" s="68"/>
      <c r="O8" s="225"/>
      <c r="P8" s="225"/>
      <c r="Q8" s="105"/>
      <c r="R8" s="36"/>
      <c r="S8" s="403"/>
      <c r="T8" s="403"/>
      <c r="U8" s="36"/>
      <c r="V8" s="36"/>
      <c r="W8" s="61"/>
    </row>
    <row r="9" spans="1:32" ht="80.400000000000006" customHeight="1">
      <c r="A9" s="38"/>
      <c r="B9" s="78" t="s">
        <v>284</v>
      </c>
      <c r="C9" s="41" t="s">
        <v>485</v>
      </c>
      <c r="D9" s="41" t="s">
        <v>486</v>
      </c>
      <c r="E9" s="41" t="s">
        <v>487</v>
      </c>
      <c r="F9" s="1159" t="s">
        <v>488</v>
      </c>
      <c r="G9" s="41" t="s">
        <v>489</v>
      </c>
      <c r="H9" s="41" t="s">
        <v>490</v>
      </c>
      <c r="I9" s="41" t="s">
        <v>491</v>
      </c>
      <c r="J9" s="41" t="s">
        <v>492</v>
      </c>
      <c r="K9" s="41" t="s">
        <v>493</v>
      </c>
      <c r="L9" s="41" t="s">
        <v>494</v>
      </c>
      <c r="M9" s="41" t="s">
        <v>495</v>
      </c>
      <c r="N9" s="68" t="s">
        <v>496</v>
      </c>
      <c r="O9" s="228"/>
      <c r="P9" s="228"/>
      <c r="Q9" s="378"/>
      <c r="R9" s="42"/>
      <c r="S9" s="407"/>
      <c r="T9" s="407"/>
      <c r="U9" s="42"/>
      <c r="V9" s="70"/>
      <c r="W9" s="61"/>
    </row>
    <row r="10" spans="1:32" ht="300">
      <c r="A10" s="38"/>
      <c r="B10" s="78" t="s">
        <v>45</v>
      </c>
      <c r="C10" s="41" t="s">
        <v>497</v>
      </c>
      <c r="D10" s="68" t="s">
        <v>498</v>
      </c>
      <c r="E10" s="68" t="s">
        <v>499</v>
      </c>
      <c r="F10" s="1181" t="s">
        <v>500</v>
      </c>
      <c r="G10" s="68" t="s">
        <v>501</v>
      </c>
      <c r="H10" s="68" t="s">
        <v>502</v>
      </c>
      <c r="I10" s="68" t="s">
        <v>503</v>
      </c>
      <c r="J10" s="68" t="s">
        <v>504</v>
      </c>
      <c r="K10" s="68" t="s">
        <v>505</v>
      </c>
      <c r="L10" s="68" t="s">
        <v>506</v>
      </c>
      <c r="M10" s="68" t="s">
        <v>507</v>
      </c>
      <c r="N10" s="68" t="s">
        <v>508</v>
      </c>
      <c r="O10" s="226"/>
      <c r="P10" s="226"/>
      <c r="Q10" s="379"/>
      <c r="R10" s="70"/>
      <c r="S10" s="407"/>
      <c r="T10" s="407"/>
      <c r="U10" s="70"/>
      <c r="V10" s="70"/>
      <c r="W10" s="61"/>
    </row>
    <row r="11" spans="1:32" ht="189" customHeight="1">
      <c r="A11" s="38"/>
      <c r="B11" s="65" t="s">
        <v>305</v>
      </c>
      <c r="C11" s="111" t="s">
        <v>509</v>
      </c>
      <c r="D11" s="111" t="s">
        <v>2380</v>
      </c>
      <c r="E11" s="111" t="s">
        <v>2381</v>
      </c>
      <c r="F11" s="68" t="s">
        <v>1302</v>
      </c>
      <c r="G11" s="68" t="s">
        <v>1303</v>
      </c>
      <c r="H11" s="68" t="s">
        <v>1304</v>
      </c>
      <c r="I11" s="68" t="s">
        <v>1305</v>
      </c>
      <c r="J11" s="68" t="s">
        <v>1306</v>
      </c>
      <c r="K11" s="68" t="s">
        <v>1307</v>
      </c>
      <c r="L11" s="68" t="s">
        <v>1308</v>
      </c>
      <c r="M11" s="68" t="s">
        <v>2379</v>
      </c>
      <c r="N11" s="112" t="s">
        <v>510</v>
      </c>
      <c r="O11" s="281"/>
      <c r="P11" s="281"/>
      <c r="Q11" s="380"/>
      <c r="R11" s="91"/>
      <c r="S11" s="347"/>
      <c r="T11" s="347"/>
      <c r="U11" s="91"/>
      <c r="V11" s="347"/>
      <c r="W11" s="61"/>
    </row>
    <row r="12" spans="1:32" ht="72" hidden="1" customHeight="1">
      <c r="A12" s="38"/>
      <c r="B12" s="96" t="s">
        <v>43</v>
      </c>
      <c r="C12" s="68"/>
      <c r="D12" s="68" t="s">
        <v>511</v>
      </c>
      <c r="E12" s="68" t="s">
        <v>512</v>
      </c>
      <c r="F12" s="68" t="s">
        <v>513</v>
      </c>
      <c r="G12" s="68" t="s">
        <v>514</v>
      </c>
      <c r="H12" s="68" t="s">
        <v>515</v>
      </c>
      <c r="I12" s="68" t="s">
        <v>516</v>
      </c>
      <c r="J12" s="68" t="s">
        <v>517</v>
      </c>
      <c r="K12" s="68" t="s">
        <v>518</v>
      </c>
      <c r="L12" s="68" t="s">
        <v>519</v>
      </c>
      <c r="M12" s="68" t="s">
        <v>520</v>
      </c>
      <c r="N12" s="112" t="s">
        <v>510</v>
      </c>
      <c r="O12" s="279"/>
      <c r="P12" s="279"/>
      <c r="Q12" s="381"/>
      <c r="R12" s="275"/>
      <c r="S12" s="347"/>
      <c r="T12" s="347"/>
      <c r="U12" s="275"/>
      <c r="V12" s="347"/>
      <c r="W12" s="61"/>
    </row>
    <row r="13" spans="1:32" ht="36">
      <c r="B13" s="274" t="s">
        <v>1230</v>
      </c>
      <c r="C13" s="486"/>
      <c r="D13" s="486"/>
      <c r="E13" s="486"/>
      <c r="F13" s="486" t="s">
        <v>1606</v>
      </c>
      <c r="G13" s="486" t="s">
        <v>1607</v>
      </c>
      <c r="H13" s="486" t="s">
        <v>2086</v>
      </c>
      <c r="I13" s="486" t="s">
        <v>1608</v>
      </c>
      <c r="J13" s="486" t="s">
        <v>1609</v>
      </c>
      <c r="K13" s="486"/>
      <c r="L13" s="486"/>
      <c r="M13" s="486" t="s">
        <v>1610</v>
      </c>
      <c r="N13" s="486"/>
      <c r="Q13"/>
      <c r="R13"/>
      <c r="S13" s="383"/>
      <c r="T13"/>
      <c r="U13"/>
      <c r="V13" s="224"/>
      <c r="W13" s="215"/>
      <c r="X13"/>
      <c r="Y13"/>
      <c r="Z13"/>
      <c r="AA13"/>
      <c r="AB13"/>
      <c r="AC13"/>
      <c r="AD13"/>
      <c r="AE13"/>
      <c r="AF13"/>
    </row>
    <row r="14" spans="1:32">
      <c r="B14" s="301" t="s">
        <v>1223</v>
      </c>
      <c r="C14" s="797"/>
      <c r="D14" s="797"/>
      <c r="E14" s="797"/>
      <c r="F14" s="797"/>
      <c r="G14" s="797"/>
      <c r="H14" s="797"/>
      <c r="I14" s="797"/>
      <c r="J14" s="797"/>
      <c r="K14" s="797"/>
      <c r="L14" s="797"/>
      <c r="M14" s="797"/>
      <c r="N14" s="797"/>
      <c r="Q14"/>
      <c r="R14"/>
      <c r="S14" s="383"/>
      <c r="T14"/>
      <c r="U14" s="224"/>
      <c r="V14"/>
      <c r="W14" s="215"/>
      <c r="X14"/>
      <c r="Y14"/>
      <c r="Z14"/>
      <c r="AA14"/>
      <c r="AB14"/>
      <c r="AC14"/>
      <c r="AD14"/>
      <c r="AE14"/>
      <c r="AF14"/>
    </row>
    <row r="15" spans="1:32" s="224" customFormat="1" ht="27.6" customHeight="1">
      <c r="B15" s="365" t="s">
        <v>264</v>
      </c>
      <c r="C15" s="367" t="s">
        <v>151</v>
      </c>
      <c r="D15" s="367" t="s">
        <v>152</v>
      </c>
      <c r="E15" s="367" t="s">
        <v>153</v>
      </c>
      <c r="F15" s="367" t="s">
        <v>154</v>
      </c>
      <c r="G15" s="367" t="s">
        <v>155</v>
      </c>
      <c r="H15" s="367" t="s">
        <v>156</v>
      </c>
      <c r="I15" s="367" t="s">
        <v>157</v>
      </c>
      <c r="J15" s="367" t="s">
        <v>158</v>
      </c>
      <c r="K15" s="367" t="s">
        <v>159</v>
      </c>
      <c r="L15" s="367" t="s">
        <v>160</v>
      </c>
      <c r="M15" s="367" t="s">
        <v>161</v>
      </c>
      <c r="N15" s="367" t="s">
        <v>162</v>
      </c>
      <c r="O15" s="382" t="s">
        <v>1217</v>
      </c>
      <c r="P15" s="382" t="s">
        <v>1218</v>
      </c>
      <c r="Q15" s="382" t="s">
        <v>1219</v>
      </c>
      <c r="R15" s="382" t="s">
        <v>1220</v>
      </c>
      <c r="S15" s="427" t="s">
        <v>1671</v>
      </c>
      <c r="T15" s="427" t="s">
        <v>1674</v>
      </c>
      <c r="U15" s="283" t="s">
        <v>1252</v>
      </c>
      <c r="V15" s="372" t="s">
        <v>1677</v>
      </c>
    </row>
    <row r="16" spans="1:32" s="60" customFormat="1">
      <c r="A16" s="912" t="s">
        <v>1886</v>
      </c>
      <c r="B16" s="907" t="s">
        <v>1917</v>
      </c>
      <c r="C16" s="900"/>
      <c r="D16" s="900"/>
      <c r="E16" s="900"/>
      <c r="F16" s="900" t="s">
        <v>1231</v>
      </c>
      <c r="G16" s="900"/>
      <c r="H16" s="900" t="s">
        <v>1231</v>
      </c>
      <c r="I16" s="900" t="s">
        <v>1231</v>
      </c>
      <c r="J16" s="900"/>
      <c r="K16" s="900" t="s">
        <v>1231</v>
      </c>
      <c r="L16" s="900"/>
      <c r="M16" s="900"/>
      <c r="N16" s="900"/>
      <c r="O16" s="1029"/>
      <c r="P16" s="1029"/>
      <c r="Q16" s="1033"/>
      <c r="R16" s="1033"/>
      <c r="S16" s="903"/>
      <c r="T16" s="903" t="s">
        <v>11</v>
      </c>
      <c r="U16" s="904"/>
      <c r="V16" s="905" t="s">
        <v>1918</v>
      </c>
      <c r="W16"/>
      <c r="X16"/>
      <c r="Y16"/>
      <c r="Z16"/>
      <c r="AA16"/>
      <c r="AB16"/>
      <c r="AC16"/>
      <c r="AD16"/>
    </row>
    <row r="17" spans="1:30" s="60" customFormat="1">
      <c r="A17" s="912" t="s">
        <v>1886</v>
      </c>
      <c r="B17" s="909" t="s">
        <v>1881</v>
      </c>
      <c r="C17" s="900" t="s">
        <v>1231</v>
      </c>
      <c r="D17" s="900" t="s">
        <v>1231</v>
      </c>
      <c r="E17" s="900" t="s">
        <v>1231</v>
      </c>
      <c r="F17" s="900" t="s">
        <v>1231</v>
      </c>
      <c r="G17" s="1046" t="s">
        <v>1231</v>
      </c>
      <c r="H17" s="1046" t="s">
        <v>1231</v>
      </c>
      <c r="I17" s="1046" t="s">
        <v>1231</v>
      </c>
      <c r="J17" s="900"/>
      <c r="K17" s="1046" t="s">
        <v>1231</v>
      </c>
      <c r="L17" s="900"/>
      <c r="M17" s="900"/>
      <c r="N17" s="900"/>
      <c r="O17" s="1029"/>
      <c r="P17" s="1047"/>
      <c r="Q17" s="1052"/>
      <c r="R17" s="1033"/>
      <c r="S17" s="903"/>
      <c r="T17" s="903" t="s">
        <v>11</v>
      </c>
      <c r="U17" s="1045"/>
      <c r="V17" s="905" t="s">
        <v>1478</v>
      </c>
      <c r="W17"/>
      <c r="X17"/>
      <c r="Y17"/>
      <c r="Z17"/>
      <c r="AA17"/>
      <c r="AB17"/>
      <c r="AC17"/>
      <c r="AD17"/>
    </row>
    <row r="18" spans="1:30" s="60" customFormat="1">
      <c r="A18" s="912" t="s">
        <v>1886</v>
      </c>
      <c r="B18" s="909" t="s">
        <v>1885</v>
      </c>
      <c r="C18" s="900"/>
      <c r="D18" s="900"/>
      <c r="E18" s="900"/>
      <c r="F18" s="900" t="s">
        <v>1231</v>
      </c>
      <c r="G18" s="900" t="s">
        <v>1231</v>
      </c>
      <c r="H18" s="900" t="s">
        <v>1231</v>
      </c>
      <c r="I18" s="900" t="s">
        <v>1231</v>
      </c>
      <c r="J18" s="900"/>
      <c r="K18" s="900"/>
      <c r="L18" s="900" t="s">
        <v>1231</v>
      </c>
      <c r="M18" s="900"/>
      <c r="N18" s="900"/>
      <c r="O18" s="1029"/>
      <c r="P18" s="1029"/>
      <c r="Q18" s="1033"/>
      <c r="R18" s="1033"/>
      <c r="S18" s="903"/>
      <c r="T18" s="903"/>
      <c r="U18" s="913"/>
      <c r="V18" s="909"/>
      <c r="W18"/>
      <c r="X18"/>
      <c r="Y18"/>
      <c r="Z18"/>
      <c r="AA18"/>
      <c r="AB18"/>
      <c r="AC18"/>
      <c r="AD18"/>
    </row>
    <row r="19" spans="1:30">
      <c r="A19" s="912" t="s">
        <v>1886</v>
      </c>
      <c r="B19" s="909" t="s">
        <v>1882</v>
      </c>
      <c r="C19" s="900"/>
      <c r="D19" s="900" t="s">
        <v>1231</v>
      </c>
      <c r="E19" s="900"/>
      <c r="F19" s="900"/>
      <c r="G19" s="900"/>
      <c r="H19" s="900" t="s">
        <v>1231</v>
      </c>
      <c r="I19" s="900" t="s">
        <v>1231</v>
      </c>
      <c r="J19" s="900" t="s">
        <v>1231</v>
      </c>
      <c r="K19" s="900"/>
      <c r="L19" s="900" t="s">
        <v>1231</v>
      </c>
      <c r="M19" s="900" t="s">
        <v>1231</v>
      </c>
      <c r="N19" s="900"/>
      <c r="O19" s="1029"/>
      <c r="P19" s="1029"/>
      <c r="Q19" s="1033"/>
      <c r="R19" s="1033"/>
      <c r="S19" s="903"/>
      <c r="T19" s="903"/>
      <c r="U19" s="904"/>
      <c r="V19" s="905" t="s">
        <v>1189</v>
      </c>
      <c r="W19"/>
      <c r="X19"/>
      <c r="Y19"/>
      <c r="Z19"/>
      <c r="AA19"/>
      <c r="AB19"/>
      <c r="AC19"/>
      <c r="AD19"/>
    </row>
    <row r="20" spans="1:30">
      <c r="A20" s="912" t="s">
        <v>1886</v>
      </c>
      <c r="B20" s="907" t="s">
        <v>1109</v>
      </c>
      <c r="C20" s="900"/>
      <c r="D20" s="900"/>
      <c r="E20" s="900"/>
      <c r="F20" s="900"/>
      <c r="G20" s="900"/>
      <c r="H20" s="900" t="s">
        <v>1231</v>
      </c>
      <c r="I20" s="900" t="s">
        <v>1231</v>
      </c>
      <c r="J20" s="900"/>
      <c r="K20" s="900"/>
      <c r="L20" s="900"/>
      <c r="M20" s="900"/>
      <c r="N20" s="900"/>
      <c r="O20" s="1029"/>
      <c r="P20" s="1029"/>
      <c r="Q20" s="1033"/>
      <c r="R20" s="1033"/>
      <c r="S20" s="903" t="s">
        <v>21</v>
      </c>
      <c r="T20" s="903"/>
      <c r="U20" s="913"/>
      <c r="V20" s="905" t="s">
        <v>1401</v>
      </c>
      <c r="W20"/>
      <c r="X20"/>
      <c r="Y20"/>
      <c r="Z20"/>
      <c r="AA20"/>
      <c r="AB20"/>
      <c r="AC20"/>
      <c r="AD20"/>
    </row>
    <row r="21" spans="1:30" s="60" customFormat="1">
      <c r="A21" s="912" t="s">
        <v>1886</v>
      </c>
      <c r="B21" s="909" t="s">
        <v>1884</v>
      </c>
      <c r="C21" s="1046"/>
      <c r="D21" s="1046"/>
      <c r="E21" s="900" t="s">
        <v>1231</v>
      </c>
      <c r="F21" s="1053" t="s">
        <v>1231</v>
      </c>
      <c r="G21" s="900"/>
      <c r="H21" s="900"/>
      <c r="I21" s="1046" t="s">
        <v>1231</v>
      </c>
      <c r="J21" s="1046" t="s">
        <v>1231</v>
      </c>
      <c r="K21" s="1046" t="s">
        <v>1231</v>
      </c>
      <c r="L21" s="1046" t="s">
        <v>1231</v>
      </c>
      <c r="M21" s="900"/>
      <c r="N21" s="1046"/>
      <c r="O21" s="1029"/>
      <c r="P21" s="1029"/>
      <c r="Q21" s="1033"/>
      <c r="R21" s="1033"/>
      <c r="S21" s="903"/>
      <c r="T21" s="903" t="s">
        <v>12</v>
      </c>
      <c r="U21" s="1045"/>
      <c r="V21" s="905" t="s">
        <v>1398</v>
      </c>
      <c r="W21"/>
      <c r="X21"/>
      <c r="Y21"/>
      <c r="Z21"/>
      <c r="AA21"/>
      <c r="AB21"/>
      <c r="AC21"/>
      <c r="AD21"/>
    </row>
    <row r="22" spans="1:30" s="60" customFormat="1">
      <c r="A22" s="912" t="s">
        <v>1886</v>
      </c>
      <c r="B22" s="909" t="s">
        <v>1875</v>
      </c>
      <c r="C22" s="900"/>
      <c r="D22" s="900"/>
      <c r="E22" s="900"/>
      <c r="F22" s="900"/>
      <c r="G22" s="900" t="s">
        <v>1231</v>
      </c>
      <c r="H22" s="900"/>
      <c r="I22" s="900"/>
      <c r="J22" s="900"/>
      <c r="K22" s="900" t="s">
        <v>1231</v>
      </c>
      <c r="L22" s="900" t="s">
        <v>1231</v>
      </c>
      <c r="M22" s="900"/>
      <c r="N22" s="900"/>
      <c r="O22" s="1029"/>
      <c r="P22" s="1029"/>
      <c r="Q22" s="1033"/>
      <c r="R22" s="1033"/>
      <c r="S22" s="903"/>
      <c r="T22" s="903"/>
      <c r="U22" s="913"/>
      <c r="V22" s="905"/>
      <c r="W22"/>
      <c r="X22"/>
      <c r="Y22"/>
      <c r="Z22"/>
      <c r="AA22"/>
      <c r="AB22"/>
      <c r="AC22"/>
      <c r="AD22"/>
    </row>
    <row r="23" spans="1:30" s="60" customFormat="1">
      <c r="A23" s="912" t="s">
        <v>1886</v>
      </c>
      <c r="B23" s="907" t="s">
        <v>1141</v>
      </c>
      <c r="C23" s="900"/>
      <c r="D23" s="900" t="s">
        <v>1231</v>
      </c>
      <c r="E23" s="900"/>
      <c r="F23" s="900" t="s">
        <v>1231</v>
      </c>
      <c r="G23" s="900"/>
      <c r="H23" s="900"/>
      <c r="I23" s="900"/>
      <c r="J23" s="1046" t="s">
        <v>1231</v>
      </c>
      <c r="K23" s="900"/>
      <c r="L23" s="900"/>
      <c r="M23" s="900" t="s">
        <v>1231</v>
      </c>
      <c r="N23" s="900"/>
      <c r="O23" s="1047"/>
      <c r="P23" s="1047"/>
      <c r="Q23" s="1033"/>
      <c r="R23" s="1033"/>
      <c r="S23" s="903"/>
      <c r="T23" s="903" t="s">
        <v>11</v>
      </c>
      <c r="U23" s="1054"/>
      <c r="V23" s="905" t="s">
        <v>1399</v>
      </c>
      <c r="W23"/>
      <c r="X23"/>
      <c r="Y23"/>
      <c r="Z23"/>
      <c r="AA23"/>
      <c r="AB23"/>
      <c r="AC23"/>
      <c r="AD23"/>
    </row>
    <row r="24" spans="1:30" s="60" customFormat="1">
      <c r="A24" s="912" t="s">
        <v>1886</v>
      </c>
      <c r="B24" s="909" t="s">
        <v>1461</v>
      </c>
      <c r="C24" s="900"/>
      <c r="D24" s="900"/>
      <c r="E24" s="900"/>
      <c r="F24" s="900" t="s">
        <v>1231</v>
      </c>
      <c r="G24" s="900"/>
      <c r="H24" s="900"/>
      <c r="I24" s="900"/>
      <c r="J24" s="900"/>
      <c r="K24" s="900"/>
      <c r="L24" s="900"/>
      <c r="M24" s="900" t="s">
        <v>1231</v>
      </c>
      <c r="N24" s="900"/>
      <c r="O24" s="1029"/>
      <c r="P24" s="1029"/>
      <c r="Q24" s="1033"/>
      <c r="R24" s="1033"/>
      <c r="S24" s="903" t="s">
        <v>21</v>
      </c>
      <c r="T24" s="903"/>
      <c r="U24" s="904"/>
      <c r="V24" s="905" t="s">
        <v>1400</v>
      </c>
      <c r="W24"/>
      <c r="X24"/>
      <c r="Y24"/>
      <c r="Z24"/>
      <c r="AA24"/>
      <c r="AB24"/>
      <c r="AC24"/>
      <c r="AD24"/>
    </row>
    <row r="25" spans="1:30" s="60" customFormat="1">
      <c r="A25" s="912" t="s">
        <v>1372</v>
      </c>
      <c r="B25" s="909" t="s">
        <v>1883</v>
      </c>
      <c r="C25" s="900"/>
      <c r="D25" s="900"/>
      <c r="E25" s="900"/>
      <c r="F25" s="900"/>
      <c r="G25" s="900" t="s">
        <v>1231</v>
      </c>
      <c r="H25" s="900"/>
      <c r="I25" s="900"/>
      <c r="J25" s="900"/>
      <c r="K25" s="900" t="s">
        <v>1231</v>
      </c>
      <c r="L25" s="900"/>
      <c r="M25" s="900"/>
      <c r="N25" s="900"/>
      <c r="O25" s="1029"/>
      <c r="P25" s="1029"/>
      <c r="Q25" s="1033"/>
      <c r="R25" s="1033"/>
      <c r="S25" s="903"/>
      <c r="T25" s="903"/>
      <c r="U25" s="913"/>
      <c r="W25"/>
      <c r="X25"/>
      <c r="Y25"/>
      <c r="Z25"/>
      <c r="AA25"/>
      <c r="AB25"/>
      <c r="AC25"/>
      <c r="AD25"/>
    </row>
    <row r="26" spans="1:30" s="60" customFormat="1">
      <c r="A26" s="912" t="s">
        <v>1372</v>
      </c>
      <c r="B26" s="909" t="s">
        <v>1803</v>
      </c>
      <c r="C26" s="900"/>
      <c r="D26" s="900"/>
      <c r="E26" s="900"/>
      <c r="F26" s="900"/>
      <c r="G26" s="900"/>
      <c r="H26" s="900" t="s">
        <v>1231</v>
      </c>
      <c r="I26" s="900" t="s">
        <v>1231</v>
      </c>
      <c r="J26" s="900"/>
      <c r="K26" s="900"/>
      <c r="L26" s="900"/>
      <c r="M26" s="900"/>
      <c r="N26" s="900"/>
      <c r="O26" s="1029"/>
      <c r="P26" s="1029"/>
      <c r="Q26" s="1033"/>
      <c r="R26" s="1033"/>
      <c r="S26" s="903"/>
      <c r="T26" s="903"/>
      <c r="U26" s="913"/>
      <c r="V26" s="905" t="s">
        <v>1401</v>
      </c>
      <c r="W26"/>
      <c r="X26"/>
      <c r="Y26"/>
      <c r="Z26"/>
      <c r="AA26"/>
      <c r="AB26"/>
      <c r="AC26"/>
      <c r="AD26"/>
    </row>
    <row r="27" spans="1:30" s="60" customFormat="1">
      <c r="A27" s="912" t="s">
        <v>1372</v>
      </c>
      <c r="B27" s="909" t="s">
        <v>1546</v>
      </c>
      <c r="C27" s="900"/>
      <c r="D27" s="900"/>
      <c r="E27" s="900"/>
      <c r="F27" s="900"/>
      <c r="G27" s="900"/>
      <c r="H27" s="900"/>
      <c r="I27" s="900"/>
      <c r="J27" s="900"/>
      <c r="K27" s="900"/>
      <c r="L27" s="900"/>
      <c r="M27" s="900" t="s">
        <v>1231</v>
      </c>
      <c r="N27" s="900"/>
      <c r="O27" s="1029"/>
      <c r="P27" s="1029"/>
      <c r="Q27" s="1033"/>
      <c r="R27" s="1033"/>
      <c r="S27" s="903"/>
      <c r="T27" s="903"/>
      <c r="U27" s="913"/>
      <c r="V27" s="905"/>
      <c r="W27"/>
      <c r="X27"/>
      <c r="Y27"/>
      <c r="Z27"/>
      <c r="AA27"/>
      <c r="AB27"/>
      <c r="AC27"/>
      <c r="AD27"/>
    </row>
    <row r="28" spans="1:30" s="60" customFormat="1">
      <c r="A28" s="912" t="s">
        <v>1372</v>
      </c>
      <c r="B28" s="907" t="s">
        <v>1862</v>
      </c>
      <c r="C28" s="900"/>
      <c r="D28" s="900"/>
      <c r="E28" s="900"/>
      <c r="F28" s="900"/>
      <c r="G28" s="900"/>
      <c r="H28" s="900"/>
      <c r="I28" s="900"/>
      <c r="J28" s="900"/>
      <c r="K28" s="900"/>
      <c r="L28" s="900"/>
      <c r="M28" s="900" t="s">
        <v>1231</v>
      </c>
      <c r="N28" s="900"/>
      <c r="O28" s="1029"/>
      <c r="P28" s="1029"/>
      <c r="Q28" s="1033"/>
      <c r="R28" s="1033"/>
      <c r="S28" s="903"/>
      <c r="T28" s="903" t="s">
        <v>28</v>
      </c>
      <c r="U28" s="904"/>
      <c r="V28" s="905"/>
      <c r="W28"/>
      <c r="X28"/>
      <c r="Y28"/>
      <c r="Z28"/>
      <c r="AA28"/>
      <c r="AB28"/>
      <c r="AC28"/>
      <c r="AD28"/>
    </row>
    <row r="29" spans="1:30" s="60" customFormat="1">
      <c r="A29" s="912" t="s">
        <v>1372</v>
      </c>
      <c r="B29" s="909" t="s">
        <v>1804</v>
      </c>
      <c r="C29" s="900"/>
      <c r="D29" s="900"/>
      <c r="E29" s="900"/>
      <c r="F29" s="900"/>
      <c r="G29" s="1046" t="s">
        <v>1231</v>
      </c>
      <c r="H29" s="900"/>
      <c r="I29" s="900"/>
      <c r="J29" s="900"/>
      <c r="K29" s="900" t="s">
        <v>1231</v>
      </c>
      <c r="L29" s="900"/>
      <c r="M29" s="900"/>
      <c r="N29" s="900"/>
      <c r="O29" s="1029"/>
      <c r="P29" s="1029"/>
      <c r="Q29" s="1033"/>
      <c r="R29" s="1033"/>
      <c r="S29" s="903"/>
      <c r="T29" s="903"/>
      <c r="U29" s="1054"/>
      <c r="V29" s="905" t="s">
        <v>1437</v>
      </c>
      <c r="W29"/>
      <c r="X29"/>
      <c r="Y29"/>
      <c r="Z29"/>
      <c r="AA29"/>
      <c r="AB29"/>
      <c r="AC29"/>
      <c r="AD29"/>
    </row>
    <row r="30" spans="1:30" s="60" customFormat="1">
      <c r="A30" s="912" t="s">
        <v>1372</v>
      </c>
      <c r="B30" s="909" t="s">
        <v>1802</v>
      </c>
      <c r="C30" s="900"/>
      <c r="D30" s="900"/>
      <c r="E30" s="900"/>
      <c r="F30" s="900" t="s">
        <v>1231</v>
      </c>
      <c r="G30" s="900" t="s">
        <v>1231</v>
      </c>
      <c r="H30" s="900"/>
      <c r="I30" s="900"/>
      <c r="J30" s="900"/>
      <c r="K30" s="900"/>
      <c r="L30" s="900"/>
      <c r="M30" s="900"/>
      <c r="N30" s="900"/>
      <c r="O30" s="1029"/>
      <c r="P30" s="1029"/>
      <c r="Q30" s="1033"/>
      <c r="R30" s="1033"/>
      <c r="S30" s="903"/>
      <c r="T30" s="903"/>
      <c r="U30" s="913"/>
      <c r="V30" s="905"/>
      <c r="W30"/>
      <c r="X30"/>
      <c r="Y30"/>
      <c r="Z30"/>
      <c r="AA30"/>
      <c r="AB30"/>
      <c r="AC30"/>
      <c r="AD30"/>
    </row>
    <row r="31" spans="1:30" s="60" customFormat="1">
      <c r="A31" s="1051" t="s">
        <v>1372</v>
      </c>
      <c r="B31" s="907" t="s">
        <v>1155</v>
      </c>
      <c r="C31" s="900"/>
      <c r="D31" s="900"/>
      <c r="E31" s="900"/>
      <c r="F31" s="900"/>
      <c r="G31" s="900"/>
      <c r="H31" s="1046" t="s">
        <v>1231</v>
      </c>
      <c r="I31" s="900" t="s">
        <v>1231</v>
      </c>
      <c r="J31" s="900"/>
      <c r="K31" s="900"/>
      <c r="L31" s="900"/>
      <c r="M31" s="900"/>
      <c r="N31" s="900"/>
      <c r="O31" s="1029"/>
      <c r="P31" s="1047"/>
      <c r="Q31" s="1052"/>
      <c r="R31" s="1033"/>
      <c r="S31" s="903" t="s">
        <v>21</v>
      </c>
      <c r="T31" s="903"/>
      <c r="U31" s="913"/>
      <c r="V31" s="907"/>
      <c r="W31"/>
      <c r="X31"/>
      <c r="Y31"/>
      <c r="Z31"/>
      <c r="AA31"/>
      <c r="AB31"/>
      <c r="AC31"/>
      <c r="AD31"/>
    </row>
    <row r="32" spans="1:30" s="60" customFormat="1">
      <c r="A32" s="912" t="s">
        <v>1372</v>
      </c>
      <c r="B32" s="907" t="s">
        <v>1110</v>
      </c>
      <c r="C32" s="900"/>
      <c r="D32" s="900"/>
      <c r="E32" s="900"/>
      <c r="F32" s="900"/>
      <c r="G32" s="900"/>
      <c r="H32" s="900"/>
      <c r="I32" s="900" t="s">
        <v>1231</v>
      </c>
      <c r="J32" s="900" t="s">
        <v>1231</v>
      </c>
      <c r="K32" s="900"/>
      <c r="L32" s="900"/>
      <c r="M32" s="900"/>
      <c r="N32" s="900"/>
      <c r="O32" s="1029"/>
      <c r="P32" s="1029"/>
      <c r="Q32" s="1033"/>
      <c r="R32" s="1033"/>
      <c r="S32" s="903" t="s">
        <v>27</v>
      </c>
      <c r="T32" s="903"/>
      <c r="U32" s="913"/>
      <c r="V32" s="905" t="s">
        <v>1404</v>
      </c>
      <c r="W32"/>
      <c r="X32"/>
      <c r="Y32"/>
      <c r="Z32"/>
      <c r="AA32"/>
      <c r="AB32"/>
      <c r="AC32"/>
      <c r="AD32"/>
    </row>
    <row r="33" spans="1:32" s="60" customFormat="1">
      <c r="A33" s="912" t="s">
        <v>1372</v>
      </c>
      <c r="B33" s="907" t="s">
        <v>1566</v>
      </c>
      <c r="C33" s="900"/>
      <c r="D33" s="900"/>
      <c r="E33" s="900"/>
      <c r="F33" s="900"/>
      <c r="G33" s="900"/>
      <c r="H33" s="900"/>
      <c r="I33" s="900"/>
      <c r="J33" s="900" t="s">
        <v>1231</v>
      </c>
      <c r="K33" s="900"/>
      <c r="L33" s="900"/>
      <c r="M33" s="900"/>
      <c r="N33" s="900"/>
      <c r="O33" s="1029"/>
      <c r="P33" s="1029"/>
      <c r="Q33" s="1033"/>
      <c r="R33" s="1033"/>
      <c r="S33" s="903" t="s">
        <v>20</v>
      </c>
      <c r="T33" s="903"/>
      <c r="U33" s="913"/>
      <c r="V33" s="61"/>
      <c r="W33"/>
      <c r="X33"/>
      <c r="Y33"/>
      <c r="Z33"/>
      <c r="AA33"/>
      <c r="AB33"/>
      <c r="AC33"/>
      <c r="AD33"/>
    </row>
    <row r="34" spans="1:32">
      <c r="A34" s="912" t="s">
        <v>1372</v>
      </c>
      <c r="B34" s="909" t="s">
        <v>1159</v>
      </c>
      <c r="C34" s="900"/>
      <c r="D34" s="900"/>
      <c r="E34" s="900"/>
      <c r="F34" s="900"/>
      <c r="G34" s="900" t="s">
        <v>1231</v>
      </c>
      <c r="H34" s="900"/>
      <c r="I34" s="900"/>
      <c r="J34" s="900" t="s">
        <v>1195</v>
      </c>
      <c r="K34" s="900" t="s">
        <v>1231</v>
      </c>
      <c r="L34" s="900" t="s">
        <v>1231</v>
      </c>
      <c r="M34" s="900"/>
      <c r="N34" s="900"/>
      <c r="O34" s="1029"/>
      <c r="P34" s="1029"/>
      <c r="Q34" s="1033"/>
      <c r="R34" s="1033"/>
      <c r="S34" s="903"/>
      <c r="T34" s="903"/>
      <c r="U34" s="913"/>
      <c r="V34" s="905" t="s">
        <v>1489</v>
      </c>
      <c r="W34"/>
      <c r="X34"/>
      <c r="Y34"/>
      <c r="Z34"/>
      <c r="AA34"/>
      <c r="AB34"/>
      <c r="AC34"/>
      <c r="AD34"/>
    </row>
    <row r="35" spans="1:32">
      <c r="A35" s="912" t="s">
        <v>1372</v>
      </c>
      <c r="B35" s="907" t="s">
        <v>1837</v>
      </c>
      <c r="C35" s="900"/>
      <c r="D35" s="900"/>
      <c r="E35" s="900"/>
      <c r="F35" s="900"/>
      <c r="G35" s="900" t="s">
        <v>1231</v>
      </c>
      <c r="H35" s="900"/>
      <c r="I35" s="900"/>
      <c r="J35" s="900"/>
      <c r="K35" s="900" t="s">
        <v>1231</v>
      </c>
      <c r="L35" s="900" t="s">
        <v>1231</v>
      </c>
      <c r="M35" s="900"/>
      <c r="N35" s="900"/>
      <c r="O35" s="1029"/>
      <c r="P35" s="1029"/>
      <c r="Q35" s="1033"/>
      <c r="R35" s="1033"/>
      <c r="S35" s="903"/>
      <c r="T35" s="903" t="s">
        <v>20</v>
      </c>
      <c r="U35" s="913"/>
      <c r="V35" s="905" t="s">
        <v>1403</v>
      </c>
      <c r="W35"/>
      <c r="X35"/>
      <c r="Y35"/>
      <c r="Z35"/>
      <c r="AA35"/>
      <c r="AB35"/>
      <c r="AC35"/>
      <c r="AD35"/>
    </row>
    <row r="36" spans="1:32">
      <c r="A36" s="912" t="s">
        <v>1372</v>
      </c>
      <c r="B36" s="909" t="s">
        <v>1208</v>
      </c>
      <c r="C36" s="900"/>
      <c r="D36" s="900"/>
      <c r="E36" s="900"/>
      <c r="F36" s="900"/>
      <c r="G36" s="900"/>
      <c r="H36" s="900"/>
      <c r="I36" s="900"/>
      <c r="J36" s="900"/>
      <c r="K36" s="900" t="s">
        <v>1231</v>
      </c>
      <c r="L36" s="1046" t="s">
        <v>1231</v>
      </c>
      <c r="M36" s="900"/>
      <c r="N36" s="900"/>
      <c r="O36" s="1047"/>
      <c r="P36" s="1047"/>
      <c r="Q36" s="1033"/>
      <c r="R36" s="1033"/>
      <c r="S36" s="903" t="s">
        <v>20</v>
      </c>
      <c r="T36" s="903"/>
      <c r="U36" s="1054"/>
      <c r="V36"/>
      <c r="W36"/>
      <c r="X36"/>
      <c r="Y36"/>
      <c r="Z36"/>
      <c r="AA36"/>
      <c r="AB36"/>
      <c r="AC36"/>
      <c r="AD36"/>
    </row>
    <row r="37" spans="1:32">
      <c r="A37" s="912" t="s">
        <v>1373</v>
      </c>
      <c r="B37" s="907" t="s">
        <v>1838</v>
      </c>
      <c r="C37" s="900"/>
      <c r="D37" s="900"/>
      <c r="E37" s="900"/>
      <c r="F37" s="900"/>
      <c r="G37" s="900"/>
      <c r="H37" s="900"/>
      <c r="I37" s="900"/>
      <c r="J37" s="900"/>
      <c r="K37" s="900"/>
      <c r="L37" s="900" t="s">
        <v>1231</v>
      </c>
      <c r="M37" s="900"/>
      <c r="N37" s="900"/>
      <c r="O37" s="1029"/>
      <c r="P37" s="1029"/>
      <c r="Q37" s="1033"/>
      <c r="R37" s="1033"/>
      <c r="S37" s="903"/>
      <c r="T37" s="903"/>
      <c r="U37" s="913"/>
      <c r="V37" s="905"/>
      <c r="W37"/>
      <c r="X37"/>
      <c r="Y37"/>
      <c r="Z37"/>
      <c r="AA37"/>
      <c r="AB37"/>
      <c r="AC37"/>
      <c r="AD37"/>
    </row>
    <row r="38" spans="1:32">
      <c r="A38" s="912" t="s">
        <v>1373</v>
      </c>
      <c r="B38" s="907" t="s">
        <v>1519</v>
      </c>
      <c r="C38" s="900"/>
      <c r="D38" s="900"/>
      <c r="E38" s="900"/>
      <c r="F38" s="900"/>
      <c r="G38" s="900"/>
      <c r="H38" s="900"/>
      <c r="I38" s="900"/>
      <c r="J38" s="900"/>
      <c r="K38" s="900" t="s">
        <v>1231</v>
      </c>
      <c r="L38" s="900" t="s">
        <v>1231</v>
      </c>
      <c r="M38" s="900"/>
      <c r="N38" s="900"/>
      <c r="O38" s="1029"/>
      <c r="P38" s="1029"/>
      <c r="Q38" s="1033"/>
      <c r="R38" s="1033"/>
      <c r="S38" s="903"/>
      <c r="T38" s="903" t="s">
        <v>12</v>
      </c>
      <c r="U38" s="913"/>
      <c r="V38" s="905" t="s">
        <v>1402</v>
      </c>
      <c r="W38"/>
      <c r="X38"/>
      <c r="Y38"/>
      <c r="Z38"/>
      <c r="AA38"/>
      <c r="AB38"/>
      <c r="AC38"/>
      <c r="AD38"/>
    </row>
    <row r="39" spans="1:32" s="60" customFormat="1">
      <c r="A39" s="912" t="s">
        <v>1373</v>
      </c>
      <c r="B39" s="907" t="s">
        <v>1553</v>
      </c>
      <c r="C39" s="900"/>
      <c r="D39" s="900"/>
      <c r="E39" s="900"/>
      <c r="F39" s="900"/>
      <c r="G39" s="900"/>
      <c r="H39" s="900" t="s">
        <v>1231</v>
      </c>
      <c r="I39" s="900" t="s">
        <v>1231</v>
      </c>
      <c r="J39" s="900"/>
      <c r="K39" s="900"/>
      <c r="L39" s="900"/>
      <c r="M39" s="900"/>
      <c r="N39" s="900"/>
      <c r="O39" s="1029"/>
      <c r="P39" s="1029"/>
      <c r="Q39" s="1033"/>
      <c r="R39" s="1033"/>
      <c r="S39" s="903" t="s">
        <v>21</v>
      </c>
      <c r="T39" s="903"/>
      <c r="U39" s="913"/>
      <c r="W39"/>
      <c r="X39"/>
      <c r="Y39"/>
      <c r="Z39"/>
      <c r="AA39"/>
      <c r="AB39"/>
      <c r="AC39"/>
      <c r="AD39"/>
    </row>
    <row r="40" spans="1:32">
      <c r="A40" s="912" t="s">
        <v>1373</v>
      </c>
      <c r="B40" s="907" t="s">
        <v>1836</v>
      </c>
      <c r="C40" s="900"/>
      <c r="D40" s="900"/>
      <c r="E40" s="900"/>
      <c r="F40" s="900"/>
      <c r="G40" s="900" t="s">
        <v>1231</v>
      </c>
      <c r="H40" s="900"/>
      <c r="I40" s="900"/>
      <c r="J40" s="900"/>
      <c r="K40" s="900" t="s">
        <v>1231</v>
      </c>
      <c r="L40" s="900" t="s">
        <v>1231</v>
      </c>
      <c r="M40" s="900"/>
      <c r="N40" s="900"/>
      <c r="O40" s="1029"/>
      <c r="P40" s="1029"/>
      <c r="Q40" s="1033"/>
      <c r="R40" s="1033"/>
      <c r="S40" s="903"/>
      <c r="T40" s="903"/>
      <c r="U40" s="913"/>
      <c r="V40"/>
      <c r="W40"/>
      <c r="X40"/>
      <c r="Y40"/>
      <c r="Z40"/>
      <c r="AA40"/>
      <c r="AB40"/>
      <c r="AC40"/>
      <c r="AD40"/>
    </row>
    <row r="41" spans="1:32">
      <c r="B41" s="273" t="s">
        <v>1224</v>
      </c>
      <c r="C41" s="458"/>
      <c r="D41" s="458"/>
      <c r="E41" s="458"/>
      <c r="F41" s="458"/>
      <c r="G41" s="272"/>
      <c r="H41" s="272"/>
      <c r="I41" s="272"/>
      <c r="J41" s="458"/>
      <c r="K41" s="272"/>
      <c r="L41" s="272"/>
      <c r="M41" s="272"/>
      <c r="N41" s="272"/>
      <c r="Q41"/>
      <c r="R41"/>
      <c r="S41" s="383"/>
      <c r="T41"/>
      <c r="U41"/>
      <c r="V41"/>
      <c r="W41" s="215"/>
      <c r="X41"/>
      <c r="Y41"/>
      <c r="Z41"/>
      <c r="AA41"/>
      <c r="AB41"/>
      <c r="AC41"/>
      <c r="AD41"/>
      <c r="AE41"/>
      <c r="AF41"/>
    </row>
    <row r="42" spans="1:32">
      <c r="B42" s="293" t="s">
        <v>1146</v>
      </c>
      <c r="C42" s="258"/>
      <c r="D42" s="258"/>
      <c r="E42" s="258"/>
      <c r="F42" s="258"/>
      <c r="G42" s="259"/>
      <c r="H42" s="259"/>
      <c r="I42" s="259"/>
      <c r="J42" s="259"/>
      <c r="K42" s="259"/>
      <c r="L42" s="259"/>
      <c r="M42" s="259"/>
      <c r="N42" s="259"/>
      <c r="Q42"/>
      <c r="R42"/>
      <c r="S42" s="383"/>
      <c r="T42"/>
      <c r="U42"/>
      <c r="W42" s="215"/>
      <c r="X42"/>
      <c r="Y42"/>
      <c r="Z42"/>
      <c r="AA42"/>
      <c r="AB42"/>
      <c r="AC42"/>
      <c r="AD42"/>
      <c r="AE42"/>
      <c r="AF42"/>
    </row>
    <row r="43" spans="1:32">
      <c r="B43" s="327"/>
      <c r="C43" s="243"/>
      <c r="D43" s="244"/>
      <c r="E43" s="244"/>
      <c r="F43" s="335"/>
      <c r="G43" s="335"/>
      <c r="H43" s="335"/>
      <c r="I43" s="335"/>
      <c r="J43" s="335"/>
      <c r="K43" s="335"/>
      <c r="L43" s="335"/>
      <c r="M43" s="335"/>
      <c r="N43"/>
      <c r="Q43">
        <f>PIST!R5</f>
        <v>2021</v>
      </c>
      <c r="R43">
        <f>PIST!S5</f>
        <v>2022</v>
      </c>
      <c r="S43">
        <f>PIST!T5</f>
        <v>2023</v>
      </c>
      <c r="T43" s="352" t="str">
        <f>PIST!U5</f>
        <v>%</v>
      </c>
      <c r="U43"/>
      <c r="W43" s="215"/>
      <c r="X43"/>
      <c r="Y43"/>
      <c r="Z43"/>
      <c r="AA43"/>
      <c r="AB43"/>
      <c r="AC43"/>
      <c r="AD43"/>
      <c r="AE43"/>
      <c r="AF43"/>
    </row>
    <row r="44" spans="1:32">
      <c r="B44" s="509" t="s">
        <v>1579</v>
      </c>
      <c r="C44" s="511"/>
      <c r="D44" s="511"/>
      <c r="E44" s="512"/>
      <c r="F44" s="513"/>
      <c r="G44" s="514"/>
      <c r="H44" s="514"/>
      <c r="I44" s="235"/>
      <c r="J44" s="235"/>
      <c r="K44"/>
      <c r="L44"/>
      <c r="M44" s="235"/>
      <c r="N44" s="222"/>
      <c r="P44" s="352" t="str">
        <f>PIST!Q6</f>
        <v>EPGL_Process manager</v>
      </c>
      <c r="Q44">
        <f>PIST!R6</f>
        <v>0</v>
      </c>
      <c r="R44">
        <f>PIST!S6</f>
        <v>0</v>
      </c>
      <c r="S44">
        <f>PIST!T6</f>
        <v>0</v>
      </c>
      <c r="T44" s="862">
        <f>PIST!U6</f>
        <v>0</v>
      </c>
      <c r="U44" s="437"/>
      <c r="W44" s="215"/>
      <c r="X44"/>
      <c r="Y44"/>
      <c r="Z44"/>
      <c r="AA44"/>
      <c r="AB44"/>
      <c r="AC44"/>
      <c r="AD44"/>
      <c r="AE44"/>
      <c r="AF44"/>
    </row>
    <row r="45" spans="1:32">
      <c r="B45" s="504" t="s">
        <v>1580</v>
      </c>
      <c r="C45" s="499"/>
      <c r="D45" s="494"/>
      <c r="E45" s="490" t="s">
        <v>1562</v>
      </c>
      <c r="F45" s="504" t="s">
        <v>1585</v>
      </c>
      <c r="G45" s="499"/>
      <c r="H45" s="494"/>
      <c r="I45"/>
      <c r="J45" s="20"/>
      <c r="K45"/>
      <c r="L45"/>
      <c r="M45" s="241"/>
      <c r="N45" s="17"/>
      <c r="P45" s="352" t="str">
        <f>PIST!Q7</f>
        <v>PQA_Process Assurance Manager</v>
      </c>
      <c r="Q45">
        <f>PIST!R7</f>
        <v>0</v>
      </c>
      <c r="R45">
        <f>PIST!S7</f>
        <v>0</v>
      </c>
      <c r="S45">
        <f>PIST!T7</f>
        <v>1</v>
      </c>
      <c r="T45" s="862">
        <f>PIST!U7</f>
        <v>0.1</v>
      </c>
      <c r="U45" s="37"/>
      <c r="W45" s="215"/>
      <c r="X45"/>
      <c r="Y45"/>
      <c r="Z45"/>
      <c r="AA45"/>
      <c r="AB45"/>
      <c r="AC45"/>
      <c r="AD45"/>
      <c r="AE45"/>
      <c r="AF45"/>
    </row>
    <row r="46" spans="1:32">
      <c r="B46" s="505" t="s">
        <v>1581</v>
      </c>
      <c r="C46" s="500"/>
      <c r="D46" s="495"/>
      <c r="E46" s="490" t="s">
        <v>1523</v>
      </c>
      <c r="F46" s="505" t="s">
        <v>1586</v>
      </c>
      <c r="G46" s="500"/>
      <c r="H46" s="495"/>
      <c r="K46"/>
      <c r="L46"/>
      <c r="M46" s="241"/>
      <c r="N46" s="17"/>
      <c r="P46" s="352" t="str">
        <f>PIST!Q8</f>
        <v>OT_Training Manager</v>
      </c>
      <c r="Q46">
        <f>PIST!R8</f>
        <v>0</v>
      </c>
      <c r="R46">
        <f>PIST!S8</f>
        <v>0</v>
      </c>
      <c r="S46">
        <f>PIST!T8</f>
        <v>0</v>
      </c>
      <c r="T46" s="862">
        <f>PIST!U8</f>
        <v>0</v>
      </c>
      <c r="U46" s="37"/>
      <c r="W46" s="215"/>
      <c r="X46"/>
      <c r="Y46"/>
      <c r="Z46"/>
      <c r="AA46"/>
      <c r="AB46"/>
      <c r="AC46"/>
      <c r="AD46"/>
      <c r="AE46"/>
      <c r="AF46"/>
    </row>
    <row r="47" spans="1:32">
      <c r="B47" s="506" t="s">
        <v>1582</v>
      </c>
      <c r="C47" s="501"/>
      <c r="D47" s="496"/>
      <c r="E47" s="491" t="s">
        <v>1496</v>
      </c>
      <c r="F47" s="506" t="s">
        <v>1587</v>
      </c>
      <c r="G47" s="501"/>
      <c r="H47" s="496"/>
      <c r="K47"/>
      <c r="L47"/>
      <c r="M47" s="241"/>
      <c r="N47" s="17"/>
      <c r="P47" s="352" t="str">
        <f>PIST!Q9</f>
        <v>CM_Configuration Manager</v>
      </c>
      <c r="Q47">
        <f>PIST!R9</f>
        <v>0</v>
      </c>
      <c r="R47">
        <f>PIST!S9</f>
        <v>0</v>
      </c>
      <c r="S47">
        <f>PIST!T9</f>
        <v>1</v>
      </c>
      <c r="T47" s="862">
        <f>PIST!U9</f>
        <v>0.1</v>
      </c>
      <c r="U47" s="37"/>
      <c r="W47" s="215"/>
      <c r="X47"/>
      <c r="Y47"/>
      <c r="Z47"/>
      <c r="AA47"/>
      <c r="AB47"/>
      <c r="AC47"/>
      <c r="AD47"/>
      <c r="AE47"/>
      <c r="AF47"/>
    </row>
    <row r="48" spans="1:32">
      <c r="B48" s="507" t="s">
        <v>1583</v>
      </c>
      <c r="C48" s="502"/>
      <c r="D48" s="497"/>
      <c r="E48" s="490" t="s">
        <v>1524</v>
      </c>
      <c r="F48" s="507" t="s">
        <v>1588</v>
      </c>
      <c r="G48" s="502"/>
      <c r="H48" s="497"/>
      <c r="K48"/>
      <c r="L48"/>
      <c r="M48"/>
      <c r="N48"/>
      <c r="P48" s="352" t="str">
        <f>PIST!Q10</f>
        <v>PM_Project Manager_p1, p2, p3</v>
      </c>
      <c r="Q48">
        <f>PIST!R10</f>
        <v>0</v>
      </c>
      <c r="R48">
        <f>PIST!S10</f>
        <v>0</v>
      </c>
      <c r="S48">
        <f>PIST!T10</f>
        <v>4</v>
      </c>
      <c r="T48" s="862">
        <f>PIST!U10</f>
        <v>0.4</v>
      </c>
      <c r="U48"/>
      <c r="W48" s="215"/>
      <c r="X48"/>
      <c r="Y48"/>
      <c r="Z48"/>
      <c r="AA48"/>
      <c r="AB48"/>
      <c r="AC48"/>
      <c r="AD48"/>
      <c r="AE48"/>
      <c r="AF48"/>
    </row>
    <row r="49" spans="2:32">
      <c r="B49" s="508" t="s">
        <v>1584</v>
      </c>
      <c r="C49" s="503"/>
      <c r="D49" s="498"/>
      <c r="E49" s="490" t="s">
        <v>1525</v>
      </c>
      <c r="F49" s="508" t="s">
        <v>1589</v>
      </c>
      <c r="G49" s="503"/>
      <c r="H49" s="498"/>
      <c r="I49"/>
      <c r="J49"/>
      <c r="K49"/>
      <c r="L49"/>
      <c r="M49" s="383"/>
      <c r="N49" s="234"/>
      <c r="P49" s="352" t="str">
        <f>PIST!Q11</f>
        <v>RDM_Analyst_p1, p2, p3</v>
      </c>
      <c r="Q49">
        <f>PIST!R11</f>
        <v>0</v>
      </c>
      <c r="R49">
        <f>PIST!S11</f>
        <v>0</v>
      </c>
      <c r="S49">
        <f>PIST!T11</f>
        <v>0</v>
      </c>
      <c r="T49" s="862">
        <f>PIST!U11</f>
        <v>0</v>
      </c>
      <c r="U49" s="234"/>
      <c r="W49" s="215"/>
      <c r="X49"/>
      <c r="Y49"/>
      <c r="Z49"/>
      <c r="AA49"/>
      <c r="AB49"/>
      <c r="AC49"/>
      <c r="AD49"/>
      <c r="AE49"/>
      <c r="AF49"/>
    </row>
    <row r="50" spans="2:32">
      <c r="B50"/>
      <c r="C50"/>
      <c r="D50"/>
      <c r="E50"/>
      <c r="F50"/>
      <c r="G50"/>
      <c r="H50"/>
      <c r="I50"/>
      <c r="J50"/>
      <c r="K50"/>
      <c r="L50"/>
      <c r="M50" s="383"/>
      <c r="N50" s="234"/>
      <c r="P50" s="352" t="str">
        <f>PIST!Q12</f>
        <v>TS_Designer</v>
      </c>
      <c r="Q50">
        <f>PIST!R12</f>
        <v>0</v>
      </c>
      <c r="R50">
        <f>PIST!S12</f>
        <v>0</v>
      </c>
      <c r="S50">
        <f>PIST!T12</f>
        <v>2</v>
      </c>
      <c r="T50" s="862">
        <f>PIST!U12</f>
        <v>0.2</v>
      </c>
      <c r="U50" s="234"/>
      <c r="W50" s="215"/>
      <c r="X50"/>
      <c r="Y50"/>
      <c r="Z50"/>
      <c r="AA50"/>
      <c r="AB50"/>
      <c r="AC50"/>
      <c r="AD50"/>
      <c r="AE50"/>
      <c r="AF50"/>
    </row>
    <row r="51" spans="2:32">
      <c r="B51"/>
      <c r="C51" s="241" t="s">
        <v>1113</v>
      </c>
      <c r="D51" s="234" t="s">
        <v>1112</v>
      </c>
      <c r="E51"/>
      <c r="F51"/>
      <c r="G51"/>
      <c r="H51"/>
      <c r="P51" s="352" t="str">
        <f>PIST!Q13</f>
        <v>PI_Developer</v>
      </c>
      <c r="Q51">
        <f>PIST!R13</f>
        <v>0</v>
      </c>
      <c r="R51">
        <f>PIST!S13</f>
        <v>0</v>
      </c>
      <c r="S51">
        <f>PIST!T13</f>
        <v>0</v>
      </c>
      <c r="T51" s="862">
        <f>PIST!U13</f>
        <v>0</v>
      </c>
      <c r="W51" s="215"/>
      <c r="X51"/>
      <c r="Y51"/>
      <c r="Z51"/>
      <c r="AA51"/>
      <c r="AB51"/>
      <c r="AC51"/>
      <c r="AD51"/>
      <c r="AE51"/>
      <c r="AF51"/>
    </row>
    <row r="52" spans="2:32">
      <c r="B52"/>
      <c r="C52" s="241" t="s">
        <v>1111</v>
      </c>
      <c r="D52" s="234" t="s">
        <v>1114</v>
      </c>
      <c r="E52"/>
      <c r="F52"/>
      <c r="G52"/>
      <c r="H52"/>
      <c r="P52" s="352" t="str">
        <f>PIST!Q14</f>
        <v>VV_Tester</v>
      </c>
      <c r="Q52">
        <f>PIST!R14</f>
        <v>0</v>
      </c>
      <c r="R52">
        <f>PIST!S14</f>
        <v>0</v>
      </c>
      <c r="S52">
        <f>PIST!T14</f>
        <v>1</v>
      </c>
      <c r="T52" s="862">
        <f>PIST!U14</f>
        <v>0.1</v>
      </c>
      <c r="W52" s="215"/>
      <c r="X52"/>
      <c r="Y52"/>
      <c r="Z52"/>
      <c r="AA52"/>
      <c r="AB52"/>
      <c r="AC52"/>
      <c r="AD52"/>
      <c r="AE52"/>
      <c r="AF52"/>
    </row>
    <row r="53" spans="2:32">
      <c r="B53"/>
      <c r="C53"/>
      <c r="D53"/>
      <c r="E53"/>
      <c r="F53"/>
      <c r="G53"/>
      <c r="P53" s="352" t="str">
        <f>PIST!Q15</f>
        <v>xx</v>
      </c>
      <c r="Q53">
        <f>PIST!R15</f>
        <v>0</v>
      </c>
      <c r="R53">
        <f>PIST!S15</f>
        <v>0</v>
      </c>
      <c r="S53">
        <f>PIST!T15</f>
        <v>1</v>
      </c>
      <c r="T53" s="862">
        <f>PIST!U15</f>
        <v>0.1</v>
      </c>
      <c r="V53"/>
      <c r="W53" s="215"/>
      <c r="X53"/>
      <c r="Y53"/>
      <c r="Z53"/>
      <c r="AA53"/>
      <c r="AB53"/>
      <c r="AC53"/>
      <c r="AD53"/>
      <c r="AE53"/>
      <c r="AF53"/>
    </row>
    <row r="54" spans="2:32">
      <c r="B54"/>
      <c r="C54"/>
      <c r="D54"/>
      <c r="E54"/>
      <c r="F54"/>
      <c r="G54"/>
      <c r="P54" s="352" t="str">
        <f>PIST!Q16</f>
        <v>Conslts</v>
      </c>
      <c r="Q54">
        <f>PIST!R16</f>
        <v>0</v>
      </c>
      <c r="R54">
        <f>PIST!S16</f>
        <v>0</v>
      </c>
      <c r="S54">
        <f>PIST!T16</f>
        <v>0</v>
      </c>
      <c r="T54" s="862">
        <f>PIST!U16</f>
        <v>0</v>
      </c>
      <c r="V54"/>
      <c r="W54" s="215"/>
      <c r="X54"/>
      <c r="Y54"/>
      <c r="Z54"/>
      <c r="AA54"/>
      <c r="AB54"/>
      <c r="AC54"/>
      <c r="AD54"/>
      <c r="AE54"/>
      <c r="AF54"/>
    </row>
    <row r="55" spans="2:32">
      <c r="B55"/>
      <c r="C55"/>
      <c r="D55"/>
      <c r="E55"/>
      <c r="F55"/>
      <c r="G55"/>
      <c r="P55" s="352" t="str">
        <f>PIST!Q17</f>
        <v>Total</v>
      </c>
      <c r="Q55">
        <f>PIST!R17</f>
        <v>0</v>
      </c>
      <c r="R55">
        <f>PIST!S17</f>
        <v>0</v>
      </c>
      <c r="S55">
        <f>PIST!T17</f>
        <v>10</v>
      </c>
      <c r="T55" s="862">
        <f>PIST!U17</f>
        <v>1</v>
      </c>
      <c r="V55"/>
      <c r="W55" s="215"/>
      <c r="X55"/>
      <c r="Y55"/>
      <c r="Z55"/>
      <c r="AA55"/>
      <c r="AB55"/>
      <c r="AC55"/>
      <c r="AD55"/>
      <c r="AE55"/>
      <c r="AF55"/>
    </row>
    <row r="56" spans="2:32">
      <c r="B56"/>
      <c r="C56"/>
      <c r="D56"/>
      <c r="E56"/>
      <c r="F56"/>
      <c r="G56"/>
      <c r="V56"/>
      <c r="W56" s="215"/>
      <c r="X56"/>
      <c r="Y56"/>
      <c r="Z56"/>
      <c r="AA56"/>
      <c r="AB56"/>
      <c r="AC56"/>
      <c r="AD56"/>
      <c r="AE56"/>
      <c r="AF56"/>
    </row>
    <row r="57" spans="2:32">
      <c r="B57"/>
      <c r="C57"/>
      <c r="D57"/>
      <c r="E57"/>
      <c r="F57"/>
      <c r="G57"/>
      <c r="V57"/>
      <c r="W57" s="215"/>
      <c r="X57"/>
      <c r="Y57"/>
      <c r="Z57"/>
      <c r="AA57"/>
      <c r="AB57"/>
      <c r="AC57"/>
      <c r="AD57"/>
      <c r="AE57"/>
      <c r="AF57"/>
    </row>
    <row r="58" spans="2:32">
      <c r="B58"/>
      <c r="C58"/>
      <c r="D58"/>
      <c r="E58"/>
      <c r="F58"/>
      <c r="G58"/>
      <c r="V58"/>
      <c r="W58" s="215"/>
      <c r="X58"/>
      <c r="Y58"/>
      <c r="Z58"/>
      <c r="AA58"/>
      <c r="AB58"/>
      <c r="AC58"/>
      <c r="AD58"/>
      <c r="AE58"/>
      <c r="AF58"/>
    </row>
    <row r="59" spans="2:32">
      <c r="B59"/>
      <c r="C59"/>
      <c r="D59"/>
      <c r="E59"/>
      <c r="F59"/>
      <c r="G59"/>
      <c r="V59"/>
      <c r="W59" s="215"/>
      <c r="X59"/>
      <c r="Y59"/>
      <c r="Z59"/>
      <c r="AA59"/>
      <c r="AB59"/>
      <c r="AC59"/>
      <c r="AD59"/>
      <c r="AE59"/>
      <c r="AF59"/>
    </row>
    <row r="60" spans="2:32">
      <c r="B60"/>
      <c r="C60"/>
      <c r="D60"/>
      <c r="E60"/>
      <c r="F60"/>
      <c r="G60"/>
      <c r="V60"/>
      <c r="W60" s="215"/>
      <c r="X60"/>
      <c r="Y60"/>
      <c r="Z60"/>
      <c r="AA60"/>
      <c r="AB60"/>
      <c r="AC60"/>
      <c r="AD60"/>
      <c r="AE60"/>
      <c r="AF60"/>
    </row>
    <row r="61" spans="2:32">
      <c r="B61"/>
      <c r="C61"/>
      <c r="D61"/>
      <c r="E61"/>
      <c r="F61"/>
      <c r="G61"/>
      <c r="V61"/>
      <c r="W61" s="215"/>
      <c r="X61"/>
      <c r="Y61"/>
      <c r="Z61"/>
      <c r="AA61"/>
      <c r="AB61"/>
      <c r="AC61"/>
      <c r="AD61"/>
      <c r="AE61"/>
      <c r="AF61"/>
    </row>
    <row r="62" spans="2:32">
      <c r="B62"/>
      <c r="C62"/>
      <c r="D62"/>
      <c r="E62"/>
      <c r="F62"/>
      <c r="G62"/>
      <c r="V62"/>
      <c r="W62" s="215"/>
      <c r="X62"/>
      <c r="Y62"/>
      <c r="Z62"/>
      <c r="AA62"/>
      <c r="AB62"/>
      <c r="AC62"/>
      <c r="AD62"/>
      <c r="AE62"/>
      <c r="AF62"/>
    </row>
    <row r="63" spans="2:32">
      <c r="B63"/>
      <c r="C63"/>
      <c r="D63"/>
      <c r="E63"/>
      <c r="F63"/>
      <c r="G63"/>
      <c r="V63"/>
      <c r="W63" s="215"/>
      <c r="X63"/>
      <c r="Y63"/>
      <c r="Z63"/>
      <c r="AA63"/>
      <c r="AB63"/>
      <c r="AC63"/>
      <c r="AD63"/>
      <c r="AE63"/>
      <c r="AF63"/>
    </row>
    <row r="64" spans="2:32">
      <c r="B64"/>
      <c r="C64"/>
      <c r="D64"/>
      <c r="E64"/>
      <c r="F64"/>
      <c r="G64"/>
      <c r="Q64"/>
      <c r="R64"/>
      <c r="S64" s="383"/>
      <c r="T64"/>
      <c r="U64"/>
      <c r="V64"/>
      <c r="W64" s="215"/>
      <c r="X64"/>
      <c r="Y64"/>
      <c r="Z64"/>
      <c r="AA64"/>
      <c r="AB64"/>
      <c r="AC64"/>
      <c r="AD64"/>
      <c r="AE64"/>
      <c r="AF64"/>
    </row>
    <row r="65" spans="2:32">
      <c r="B65"/>
      <c r="C65"/>
      <c r="D65"/>
      <c r="E65"/>
      <c r="F65"/>
      <c r="G65"/>
      <c r="Q65"/>
      <c r="R65"/>
      <c r="S65" s="383"/>
      <c r="T65"/>
      <c r="U65"/>
      <c r="V65"/>
      <c r="W65" s="215"/>
      <c r="X65"/>
      <c r="Y65"/>
      <c r="Z65"/>
      <c r="AA65"/>
      <c r="AB65"/>
      <c r="AC65"/>
      <c r="AD65"/>
      <c r="AE65"/>
      <c r="AF65"/>
    </row>
    <row r="66" spans="2:32">
      <c r="B66"/>
      <c r="C66"/>
      <c r="D66"/>
      <c r="E66"/>
      <c r="F66"/>
      <c r="G66"/>
      <c r="H66"/>
      <c r="I66"/>
      <c r="J66"/>
      <c r="K66"/>
      <c r="L66"/>
      <c r="M66"/>
      <c r="N66"/>
      <c r="Q66"/>
      <c r="R66"/>
      <c r="S66" s="383"/>
      <c r="T66"/>
      <c r="U66"/>
      <c r="V66"/>
      <c r="W66" s="215"/>
      <c r="X66"/>
      <c r="Y66"/>
      <c r="Z66"/>
      <c r="AA66"/>
      <c r="AB66"/>
      <c r="AC66"/>
      <c r="AD66"/>
      <c r="AE66"/>
      <c r="AF66"/>
    </row>
    <row r="67" spans="2:32">
      <c r="B67"/>
      <c r="C67"/>
      <c r="D67"/>
      <c r="E67"/>
      <c r="F67"/>
      <c r="G67"/>
      <c r="H67"/>
      <c r="I67"/>
      <c r="J67"/>
      <c r="K67"/>
      <c r="L67"/>
      <c r="M67"/>
      <c r="N67"/>
      <c r="Q67"/>
      <c r="R67"/>
      <c r="S67" s="383"/>
      <c r="T67"/>
      <c r="U67"/>
      <c r="V67"/>
      <c r="W67" s="215"/>
      <c r="X67"/>
      <c r="Y67"/>
      <c r="Z67"/>
      <c r="AA67"/>
      <c r="AB67"/>
      <c r="AC67"/>
      <c r="AD67"/>
      <c r="AE67"/>
      <c r="AF67"/>
    </row>
    <row r="68" spans="2:32">
      <c r="B68"/>
      <c r="C68"/>
      <c r="D68"/>
      <c r="E68"/>
      <c r="F68"/>
      <c r="G68"/>
      <c r="H68"/>
      <c r="I68"/>
      <c r="J68"/>
      <c r="K68"/>
      <c r="L68"/>
      <c r="M68"/>
      <c r="N68"/>
      <c r="Q68"/>
      <c r="R68"/>
      <c r="S68" s="383"/>
      <c r="T68"/>
      <c r="U68"/>
      <c r="V68"/>
      <c r="W68" s="215"/>
      <c r="X68"/>
      <c r="Y68"/>
      <c r="Z68"/>
      <c r="AA68"/>
      <c r="AB68"/>
      <c r="AC68"/>
      <c r="AD68"/>
      <c r="AE68"/>
      <c r="AF68"/>
    </row>
    <row r="69" spans="2:32">
      <c r="B69"/>
      <c r="C69"/>
      <c r="D69"/>
      <c r="E69"/>
      <c r="F69"/>
      <c r="G69"/>
      <c r="H69"/>
      <c r="I69"/>
      <c r="J69"/>
      <c r="K69"/>
      <c r="L69"/>
      <c r="M69"/>
      <c r="N69"/>
      <c r="Q69"/>
      <c r="R69"/>
      <c r="S69" s="383"/>
      <c r="T69"/>
      <c r="U69"/>
      <c r="V69"/>
      <c r="W69" s="215"/>
      <c r="X69"/>
      <c r="Y69"/>
      <c r="Z69"/>
      <c r="AA69"/>
      <c r="AB69"/>
      <c r="AC69"/>
      <c r="AD69"/>
      <c r="AE69"/>
      <c r="AF69"/>
    </row>
    <row r="70" spans="2:32">
      <c r="B70"/>
      <c r="C70"/>
      <c r="D70"/>
      <c r="E70"/>
      <c r="F70"/>
      <c r="G70"/>
      <c r="H70"/>
      <c r="I70"/>
      <c r="J70"/>
      <c r="K70"/>
      <c r="L70"/>
      <c r="M70"/>
      <c r="N70"/>
      <c r="Q70"/>
      <c r="R70"/>
      <c r="S70" s="383"/>
      <c r="T70"/>
      <c r="U70"/>
      <c r="V70"/>
      <c r="W70" s="215"/>
      <c r="X70"/>
      <c r="Y70"/>
      <c r="Z70"/>
      <c r="AA70"/>
      <c r="AB70"/>
      <c r="AC70"/>
      <c r="AD70"/>
      <c r="AE70"/>
      <c r="AF70"/>
    </row>
    <row r="71" spans="2:32">
      <c r="B71"/>
      <c r="C71"/>
      <c r="D71"/>
      <c r="E71"/>
      <c r="F71"/>
      <c r="G71"/>
      <c r="H71"/>
      <c r="I71"/>
      <c r="J71"/>
      <c r="K71"/>
      <c r="L71"/>
      <c r="M71"/>
      <c r="N71"/>
      <c r="Q71"/>
      <c r="R71"/>
      <c r="S71" s="383"/>
      <c r="T71"/>
      <c r="U71"/>
      <c r="V71"/>
      <c r="W71" s="215"/>
      <c r="X71"/>
      <c r="Y71"/>
      <c r="Z71"/>
      <c r="AA71"/>
      <c r="AB71"/>
      <c r="AC71"/>
      <c r="AD71"/>
      <c r="AE71"/>
      <c r="AF71"/>
    </row>
    <row r="72" spans="2:32">
      <c r="B72"/>
      <c r="C72"/>
      <c r="D72"/>
      <c r="E72"/>
      <c r="F72"/>
      <c r="G72"/>
      <c r="H72"/>
      <c r="I72"/>
      <c r="J72"/>
      <c r="K72"/>
      <c r="L72"/>
      <c r="M72"/>
      <c r="N72"/>
      <c r="Q72"/>
      <c r="R72"/>
      <c r="S72" s="383"/>
      <c r="T72"/>
      <c r="U72"/>
      <c r="V72"/>
      <c r="W72" s="215"/>
      <c r="X72"/>
      <c r="Y72"/>
      <c r="Z72"/>
      <c r="AA72"/>
      <c r="AB72"/>
      <c r="AC72"/>
      <c r="AD72"/>
      <c r="AE72"/>
      <c r="AF72"/>
    </row>
    <row r="73" spans="2:32">
      <c r="B73"/>
      <c r="C73"/>
      <c r="D73"/>
      <c r="E73"/>
      <c r="F73"/>
      <c r="G73"/>
      <c r="H73"/>
      <c r="I73"/>
      <c r="J73"/>
      <c r="K73"/>
      <c r="L73"/>
      <c r="M73"/>
      <c r="N73"/>
      <c r="Q73"/>
      <c r="R73"/>
      <c r="S73" s="383"/>
      <c r="T73"/>
      <c r="U73"/>
      <c r="V73"/>
      <c r="W73" s="215"/>
      <c r="X73"/>
      <c r="Y73"/>
      <c r="Z73"/>
      <c r="AA73"/>
      <c r="AB73"/>
      <c r="AC73"/>
      <c r="AD73"/>
      <c r="AE73"/>
      <c r="AF73"/>
    </row>
    <row r="74" spans="2:32">
      <c r="B74"/>
      <c r="C74"/>
      <c r="D74"/>
      <c r="E74"/>
      <c r="F74"/>
      <c r="G74"/>
      <c r="H74"/>
      <c r="I74"/>
      <c r="J74"/>
      <c r="K74"/>
      <c r="L74"/>
      <c r="M74"/>
      <c r="N74"/>
      <c r="Q74"/>
      <c r="R74"/>
      <c r="S74" s="383"/>
      <c r="T74"/>
      <c r="U74"/>
      <c r="V74"/>
      <c r="W74" s="215"/>
      <c r="X74"/>
      <c r="Y74"/>
      <c r="Z74"/>
      <c r="AA74"/>
      <c r="AB74"/>
      <c r="AC74"/>
      <c r="AD74"/>
      <c r="AE74"/>
      <c r="AF74"/>
    </row>
    <row r="75" spans="2:32">
      <c r="B75"/>
      <c r="C75"/>
      <c r="D75"/>
      <c r="E75"/>
      <c r="F75"/>
      <c r="G75"/>
      <c r="H75"/>
      <c r="I75"/>
      <c r="J75"/>
      <c r="K75"/>
      <c r="L75"/>
      <c r="M75"/>
      <c r="N75"/>
      <c r="Q75"/>
      <c r="R75"/>
      <c r="S75" s="383"/>
      <c r="T75"/>
      <c r="U75"/>
      <c r="V75"/>
      <c r="W75" s="215"/>
      <c r="X75"/>
      <c r="Y75"/>
      <c r="Z75"/>
      <c r="AA75"/>
      <c r="AB75"/>
      <c r="AC75"/>
      <c r="AD75"/>
      <c r="AE75"/>
      <c r="AF75"/>
    </row>
    <row r="76" spans="2:32">
      <c r="B76"/>
      <c r="C76"/>
      <c r="D76"/>
      <c r="E76"/>
      <c r="F76"/>
      <c r="G76"/>
      <c r="H76"/>
      <c r="I76"/>
      <c r="J76"/>
      <c r="K76"/>
      <c r="L76"/>
      <c r="M76"/>
      <c r="N76"/>
      <c r="Q76"/>
      <c r="R76"/>
      <c r="S76" s="383"/>
      <c r="T76"/>
      <c r="U76"/>
      <c r="V76"/>
      <c r="W76" s="215"/>
      <c r="X76"/>
      <c r="Y76"/>
      <c r="Z76"/>
      <c r="AA76"/>
      <c r="AB76"/>
      <c r="AC76"/>
      <c r="AD76"/>
      <c r="AE76"/>
      <c r="AF76"/>
    </row>
    <row r="77" spans="2:32">
      <c r="B77"/>
      <c r="C77"/>
      <c r="D77"/>
      <c r="E77"/>
      <c r="F77"/>
      <c r="G77"/>
      <c r="H77"/>
      <c r="I77"/>
      <c r="J77"/>
      <c r="K77"/>
      <c r="L77"/>
      <c r="M77"/>
      <c r="N77"/>
      <c r="Q77"/>
      <c r="R77"/>
      <c r="S77" s="383"/>
      <c r="T77"/>
      <c r="U77"/>
      <c r="V77"/>
      <c r="W77" s="215"/>
      <c r="X77"/>
      <c r="Y77"/>
      <c r="Z77"/>
      <c r="AA77"/>
      <c r="AB77"/>
      <c r="AC77"/>
      <c r="AD77"/>
      <c r="AE77"/>
      <c r="AF77"/>
    </row>
    <row r="78" spans="2:32">
      <c r="B78"/>
      <c r="C78"/>
      <c r="D78"/>
      <c r="E78"/>
      <c r="F78"/>
      <c r="G78"/>
      <c r="H78"/>
      <c r="I78"/>
      <c r="J78"/>
      <c r="K78"/>
      <c r="L78"/>
      <c r="M78"/>
      <c r="N78"/>
      <c r="Q78"/>
      <c r="R78"/>
      <c r="S78" s="383"/>
      <c r="T78"/>
      <c r="U78"/>
      <c r="V78"/>
      <c r="X78"/>
      <c r="Y78"/>
      <c r="Z78"/>
      <c r="AA78"/>
      <c r="AB78"/>
      <c r="AC78"/>
      <c r="AD78"/>
      <c r="AE78"/>
      <c r="AF78"/>
    </row>
    <row r="79" spans="2:32">
      <c r="B79"/>
      <c r="C79"/>
      <c r="D79"/>
      <c r="E79"/>
      <c r="F79"/>
      <c r="G79"/>
      <c r="H79"/>
      <c r="I79"/>
      <c r="J79"/>
      <c r="K79"/>
      <c r="L79"/>
      <c r="M79"/>
      <c r="N79"/>
      <c r="Q79"/>
      <c r="R79"/>
      <c r="S79" s="383"/>
      <c r="T79"/>
      <c r="U79"/>
      <c r="V79"/>
      <c r="X79"/>
      <c r="Y79"/>
      <c r="Z79"/>
      <c r="AA79"/>
      <c r="AB79"/>
      <c r="AC79"/>
      <c r="AD79"/>
      <c r="AE79"/>
      <c r="AF79"/>
    </row>
    <row r="80" spans="2:32">
      <c r="B80"/>
      <c r="C80"/>
      <c r="D80"/>
      <c r="E80"/>
      <c r="F80"/>
      <c r="G80"/>
      <c r="H80"/>
      <c r="I80"/>
      <c r="J80"/>
      <c r="K80"/>
      <c r="L80"/>
      <c r="M80"/>
      <c r="N80"/>
      <c r="U80"/>
      <c r="V80"/>
      <c r="X80"/>
      <c r="Y80"/>
      <c r="Z80"/>
      <c r="AA80"/>
      <c r="AB80"/>
      <c r="AC80"/>
      <c r="AD80"/>
      <c r="AE80"/>
      <c r="AF80"/>
    </row>
    <row r="81" spans="2:32">
      <c r="B81"/>
      <c r="C81"/>
      <c r="D81"/>
      <c r="E81"/>
      <c r="F81"/>
      <c r="G81"/>
      <c r="H81"/>
      <c r="I81"/>
      <c r="J81"/>
      <c r="K81"/>
      <c r="L81"/>
      <c r="M81"/>
      <c r="N81"/>
      <c r="U81"/>
      <c r="V81"/>
      <c r="X81"/>
      <c r="Y81"/>
      <c r="Z81"/>
      <c r="AA81"/>
      <c r="AB81"/>
      <c r="AC81"/>
      <c r="AD81"/>
      <c r="AE81"/>
      <c r="AF81"/>
    </row>
    <row r="82" spans="2:32">
      <c r="B82"/>
      <c r="C82"/>
      <c r="D82"/>
      <c r="E82"/>
      <c r="F82"/>
      <c r="G82"/>
      <c r="H82"/>
      <c r="I82"/>
      <c r="J82"/>
      <c r="K82"/>
      <c r="L82"/>
      <c r="M82"/>
      <c r="N82"/>
      <c r="U82"/>
      <c r="V82"/>
      <c r="X82"/>
      <c r="Y82"/>
      <c r="Z82"/>
      <c r="AA82"/>
      <c r="AB82"/>
      <c r="AC82"/>
      <c r="AD82"/>
      <c r="AE82"/>
      <c r="AF82"/>
    </row>
    <row r="83" spans="2:32">
      <c r="B83"/>
      <c r="C83"/>
      <c r="D83"/>
      <c r="E83"/>
      <c r="F83"/>
      <c r="G83"/>
      <c r="H83"/>
      <c r="I83"/>
      <c r="J83"/>
      <c r="K83"/>
      <c r="L83"/>
      <c r="M83"/>
      <c r="N83"/>
      <c r="U83"/>
      <c r="V83"/>
      <c r="X83"/>
      <c r="Y83"/>
      <c r="Z83"/>
      <c r="AA83"/>
      <c r="AB83"/>
      <c r="AC83"/>
      <c r="AD83"/>
      <c r="AE83"/>
      <c r="AF83"/>
    </row>
    <row r="84" spans="2:32">
      <c r="B84"/>
      <c r="C84"/>
      <c r="D84"/>
      <c r="E84"/>
      <c r="F84"/>
      <c r="G84"/>
      <c r="H84"/>
      <c r="I84"/>
      <c r="J84"/>
      <c r="K84"/>
      <c r="L84"/>
      <c r="M84"/>
      <c r="N84"/>
      <c r="U84"/>
      <c r="V84"/>
      <c r="X84"/>
      <c r="Y84"/>
      <c r="Z84"/>
      <c r="AA84"/>
      <c r="AB84"/>
      <c r="AC84"/>
      <c r="AD84"/>
      <c r="AE84"/>
      <c r="AF84"/>
    </row>
    <row r="85" spans="2:32">
      <c r="B85"/>
      <c r="C85"/>
      <c r="D85"/>
      <c r="E85"/>
      <c r="F85"/>
      <c r="G85"/>
      <c r="H85"/>
      <c r="I85"/>
      <c r="J85"/>
      <c r="K85"/>
      <c r="L85"/>
      <c r="M85"/>
      <c r="N85"/>
      <c r="U85"/>
      <c r="V85"/>
      <c r="X85"/>
      <c r="Y85"/>
      <c r="Z85"/>
      <c r="AA85"/>
      <c r="AB85"/>
      <c r="AC85"/>
      <c r="AD85"/>
      <c r="AE85"/>
      <c r="AF85"/>
    </row>
    <row r="86" spans="2:32">
      <c r="B86"/>
      <c r="C86"/>
      <c r="D86"/>
      <c r="E86"/>
      <c r="F86"/>
      <c r="G86"/>
      <c r="H86"/>
      <c r="I86"/>
      <c r="J86"/>
      <c r="K86"/>
      <c r="L86"/>
      <c r="M86"/>
      <c r="N86"/>
      <c r="U86"/>
      <c r="V86"/>
      <c r="X86"/>
      <c r="Y86"/>
      <c r="Z86"/>
      <c r="AA86"/>
      <c r="AB86"/>
      <c r="AC86"/>
      <c r="AD86"/>
      <c r="AE86"/>
      <c r="AF86"/>
    </row>
    <row r="87" spans="2:32">
      <c r="B87"/>
      <c r="C87"/>
      <c r="D87"/>
      <c r="E87"/>
      <c r="F87"/>
      <c r="G87"/>
      <c r="H87"/>
      <c r="I87"/>
      <c r="J87"/>
      <c r="K87"/>
      <c r="L87"/>
      <c r="M87"/>
      <c r="N87"/>
      <c r="U87"/>
      <c r="V87"/>
      <c r="X87"/>
      <c r="Y87"/>
      <c r="Z87"/>
      <c r="AA87"/>
      <c r="AB87"/>
      <c r="AC87"/>
      <c r="AD87"/>
      <c r="AE87"/>
      <c r="AF87"/>
    </row>
    <row r="88" spans="2:32">
      <c r="B88"/>
      <c r="C88"/>
      <c r="D88"/>
      <c r="E88"/>
      <c r="F88"/>
      <c r="G88"/>
      <c r="H88"/>
      <c r="I88"/>
      <c r="J88"/>
      <c r="K88"/>
      <c r="L88"/>
      <c r="M88"/>
      <c r="N88"/>
      <c r="U88"/>
      <c r="V88"/>
      <c r="X88"/>
      <c r="Y88"/>
      <c r="Z88"/>
      <c r="AA88"/>
      <c r="AB88"/>
      <c r="AC88"/>
      <c r="AD88"/>
      <c r="AE88"/>
      <c r="AF88"/>
    </row>
    <row r="89" spans="2:32">
      <c r="B89"/>
      <c r="C89"/>
      <c r="D89"/>
      <c r="E89"/>
      <c r="F89"/>
      <c r="G89"/>
      <c r="H89"/>
      <c r="I89"/>
      <c r="J89"/>
      <c r="K89"/>
      <c r="L89"/>
      <c r="M89"/>
      <c r="N89"/>
      <c r="U89"/>
      <c r="V89"/>
      <c r="X89"/>
      <c r="Y89"/>
      <c r="Z89"/>
      <c r="AA89"/>
      <c r="AB89"/>
      <c r="AC89"/>
      <c r="AD89"/>
      <c r="AE89"/>
      <c r="AF89"/>
    </row>
    <row r="90" spans="2:32">
      <c r="B90"/>
      <c r="C90"/>
      <c r="D90"/>
      <c r="E90"/>
      <c r="F90"/>
      <c r="G90"/>
      <c r="H90"/>
      <c r="I90"/>
      <c r="J90"/>
      <c r="K90"/>
      <c r="L90"/>
      <c r="M90"/>
      <c r="N90"/>
      <c r="U90"/>
      <c r="V90"/>
      <c r="X90"/>
      <c r="Y90"/>
      <c r="Z90"/>
      <c r="AA90"/>
      <c r="AB90"/>
      <c r="AC90"/>
      <c r="AD90"/>
      <c r="AE90"/>
      <c r="AF90"/>
    </row>
    <row r="91" spans="2:32">
      <c r="B91"/>
      <c r="C91"/>
      <c r="D91"/>
      <c r="E91"/>
      <c r="F91"/>
      <c r="G91"/>
      <c r="H91"/>
      <c r="I91"/>
      <c r="J91"/>
      <c r="K91"/>
      <c r="L91"/>
      <c r="M91"/>
      <c r="N91"/>
      <c r="U91"/>
      <c r="V91"/>
      <c r="X91"/>
      <c r="Y91"/>
      <c r="Z91"/>
      <c r="AA91"/>
      <c r="AB91"/>
      <c r="AC91"/>
      <c r="AD91"/>
      <c r="AE91"/>
      <c r="AF91"/>
    </row>
    <row r="92" spans="2:32">
      <c r="B92"/>
      <c r="C92"/>
      <c r="D92"/>
      <c r="E92"/>
      <c r="F92"/>
      <c r="G92"/>
      <c r="H92"/>
      <c r="I92"/>
      <c r="J92"/>
      <c r="K92"/>
      <c r="L92"/>
      <c r="M92"/>
      <c r="N92"/>
      <c r="U92"/>
      <c r="V92"/>
      <c r="X92"/>
      <c r="Y92"/>
      <c r="Z92"/>
      <c r="AA92"/>
      <c r="AB92"/>
      <c r="AC92"/>
      <c r="AD92"/>
      <c r="AE92"/>
      <c r="AF92"/>
    </row>
    <row r="93" spans="2:32">
      <c r="B93"/>
      <c r="C93"/>
      <c r="D93"/>
      <c r="E93"/>
      <c r="F93"/>
      <c r="G93"/>
      <c r="H93"/>
      <c r="I93"/>
      <c r="J93"/>
      <c r="K93"/>
      <c r="L93"/>
      <c r="M93"/>
      <c r="N93"/>
      <c r="U93"/>
      <c r="V93"/>
      <c r="X93"/>
      <c r="Y93"/>
      <c r="Z93"/>
      <c r="AA93"/>
      <c r="AB93"/>
      <c r="AC93"/>
      <c r="AD93"/>
      <c r="AE93"/>
      <c r="AF93"/>
    </row>
    <row r="94" spans="2:32">
      <c r="B94"/>
      <c r="C94"/>
      <c r="D94"/>
      <c r="E94"/>
      <c r="F94"/>
      <c r="G94"/>
      <c r="H94"/>
      <c r="I94"/>
      <c r="J94"/>
      <c r="K94"/>
      <c r="L94"/>
      <c r="M94"/>
      <c r="N94"/>
      <c r="U94"/>
      <c r="V94"/>
      <c r="X94"/>
      <c r="Y94"/>
      <c r="Z94"/>
      <c r="AA94"/>
      <c r="AB94"/>
      <c r="AC94"/>
      <c r="AD94"/>
      <c r="AE94"/>
      <c r="AF94"/>
    </row>
    <row r="95" spans="2:32">
      <c r="B95"/>
      <c r="C95"/>
      <c r="D95"/>
      <c r="E95"/>
      <c r="F95"/>
      <c r="G95"/>
      <c r="H95"/>
      <c r="I95"/>
      <c r="J95"/>
      <c r="K95"/>
      <c r="L95"/>
      <c r="M95"/>
      <c r="N95"/>
      <c r="U95"/>
      <c r="V95"/>
      <c r="X95"/>
      <c r="Y95"/>
      <c r="Z95"/>
      <c r="AA95"/>
      <c r="AB95"/>
      <c r="AC95"/>
      <c r="AD95"/>
      <c r="AE95"/>
      <c r="AF95"/>
    </row>
    <row r="96" spans="2:32">
      <c r="B96"/>
      <c r="C96"/>
      <c r="D96"/>
      <c r="E96"/>
      <c r="F96"/>
      <c r="G96"/>
      <c r="H96"/>
      <c r="I96"/>
      <c r="J96"/>
      <c r="K96"/>
      <c r="L96"/>
      <c r="M96"/>
      <c r="N96"/>
      <c r="U96"/>
      <c r="V96"/>
      <c r="X96"/>
      <c r="Y96"/>
      <c r="Z96"/>
      <c r="AA96"/>
      <c r="AB96"/>
      <c r="AC96"/>
      <c r="AD96"/>
      <c r="AE96"/>
      <c r="AF96"/>
    </row>
    <row r="97" spans="2:32">
      <c r="B97"/>
      <c r="C97"/>
      <c r="D97"/>
      <c r="E97"/>
      <c r="F97"/>
      <c r="G97"/>
      <c r="H97"/>
      <c r="I97"/>
      <c r="J97"/>
      <c r="K97"/>
      <c r="L97"/>
      <c r="M97"/>
      <c r="N97"/>
      <c r="U97"/>
      <c r="V97"/>
      <c r="X97"/>
      <c r="Y97"/>
      <c r="Z97"/>
      <c r="AA97"/>
      <c r="AB97"/>
      <c r="AC97"/>
      <c r="AD97"/>
      <c r="AE97"/>
      <c r="AF97"/>
    </row>
    <row r="98" spans="2:32">
      <c r="B98"/>
      <c r="C98"/>
      <c r="D98"/>
      <c r="E98"/>
      <c r="F98"/>
      <c r="G98"/>
      <c r="H98"/>
      <c r="I98"/>
      <c r="J98"/>
      <c r="K98"/>
      <c r="L98"/>
      <c r="M98"/>
      <c r="N98"/>
      <c r="U98"/>
      <c r="V98"/>
      <c r="X98"/>
      <c r="Y98"/>
      <c r="Z98"/>
      <c r="AA98"/>
      <c r="AB98"/>
      <c r="AC98"/>
      <c r="AD98"/>
      <c r="AE98"/>
      <c r="AF98"/>
    </row>
    <row r="99" spans="2:32">
      <c r="B99"/>
      <c r="C99"/>
      <c r="D99"/>
      <c r="E99"/>
      <c r="F99"/>
      <c r="G99"/>
      <c r="H99"/>
      <c r="I99"/>
      <c r="J99"/>
      <c r="K99"/>
      <c r="L99"/>
      <c r="M99"/>
      <c r="N99"/>
      <c r="U99"/>
      <c r="V99"/>
      <c r="X99"/>
      <c r="Y99"/>
      <c r="Z99"/>
      <c r="AA99"/>
      <c r="AB99"/>
      <c r="AC99"/>
      <c r="AD99"/>
      <c r="AE99"/>
      <c r="AF99"/>
    </row>
    <row r="100" spans="2:32">
      <c r="B100"/>
      <c r="C100"/>
      <c r="D100"/>
      <c r="E100"/>
      <c r="F100"/>
      <c r="G100"/>
      <c r="H100"/>
      <c r="I100"/>
      <c r="J100"/>
      <c r="K100"/>
      <c r="L100"/>
      <c r="M100"/>
      <c r="N100"/>
      <c r="U100"/>
      <c r="V100"/>
      <c r="X100"/>
      <c r="Y100"/>
      <c r="Z100"/>
      <c r="AA100"/>
      <c r="AB100"/>
      <c r="AC100"/>
      <c r="AD100"/>
      <c r="AE100"/>
      <c r="AF100"/>
    </row>
    <row r="101" spans="2:32">
      <c r="B101"/>
      <c r="C101"/>
      <c r="D101"/>
      <c r="E101"/>
      <c r="F101"/>
      <c r="G101"/>
      <c r="H101"/>
      <c r="I101"/>
      <c r="J101"/>
      <c r="K101"/>
      <c r="L101"/>
      <c r="M101"/>
      <c r="N101"/>
      <c r="U101"/>
      <c r="V101"/>
      <c r="X101"/>
      <c r="Y101"/>
      <c r="Z101"/>
      <c r="AA101"/>
      <c r="AB101"/>
      <c r="AC101"/>
      <c r="AD101"/>
      <c r="AE101"/>
      <c r="AF101"/>
    </row>
    <row r="102" spans="2:32">
      <c r="B102"/>
      <c r="C102"/>
      <c r="D102"/>
      <c r="E102"/>
      <c r="F102"/>
      <c r="G102"/>
      <c r="H102"/>
      <c r="I102"/>
      <c r="J102"/>
      <c r="K102"/>
      <c r="L102"/>
      <c r="M102"/>
      <c r="N102"/>
      <c r="U102"/>
      <c r="V102"/>
      <c r="X102"/>
      <c r="Y102"/>
      <c r="Z102"/>
      <c r="AA102"/>
      <c r="AB102"/>
      <c r="AC102"/>
      <c r="AD102"/>
      <c r="AE102"/>
      <c r="AF102"/>
    </row>
    <row r="103" spans="2:32">
      <c r="B103"/>
      <c r="C103"/>
      <c r="D103"/>
      <c r="E103"/>
      <c r="F103"/>
      <c r="G103"/>
      <c r="H103"/>
      <c r="I103"/>
      <c r="J103"/>
      <c r="K103"/>
      <c r="L103"/>
      <c r="M103"/>
      <c r="N103"/>
      <c r="U103"/>
      <c r="V103"/>
      <c r="X103"/>
      <c r="Y103"/>
      <c r="Z103"/>
      <c r="AA103"/>
      <c r="AB103"/>
      <c r="AC103"/>
      <c r="AD103"/>
      <c r="AE103"/>
      <c r="AF103"/>
    </row>
    <row r="104" spans="2:32">
      <c r="B104"/>
      <c r="C104"/>
      <c r="D104"/>
      <c r="E104"/>
      <c r="F104"/>
      <c r="G104"/>
      <c r="H104"/>
      <c r="I104"/>
      <c r="J104"/>
      <c r="K104"/>
      <c r="L104"/>
      <c r="M104"/>
      <c r="N104"/>
      <c r="U104"/>
      <c r="V104"/>
      <c r="X104"/>
      <c r="Y104"/>
      <c r="Z104"/>
      <c r="AA104"/>
      <c r="AB104"/>
      <c r="AC104"/>
      <c r="AD104"/>
      <c r="AE104"/>
      <c r="AF104"/>
    </row>
    <row r="105" spans="2:32">
      <c r="B105"/>
      <c r="C105"/>
      <c r="D105"/>
      <c r="E105"/>
      <c r="F105"/>
      <c r="G105"/>
      <c r="H105"/>
      <c r="I105"/>
      <c r="J105"/>
      <c r="K105"/>
      <c r="L105"/>
      <c r="M105"/>
      <c r="N105"/>
      <c r="U105"/>
      <c r="V105"/>
      <c r="X105"/>
      <c r="Y105"/>
      <c r="Z105"/>
      <c r="AA105"/>
      <c r="AB105"/>
      <c r="AC105"/>
      <c r="AD105"/>
      <c r="AE105"/>
      <c r="AF105"/>
    </row>
    <row r="106" spans="2:32">
      <c r="B106"/>
      <c r="C106"/>
      <c r="D106"/>
      <c r="E106"/>
      <c r="F106"/>
      <c r="G106"/>
      <c r="H106"/>
      <c r="I106"/>
      <c r="J106"/>
      <c r="K106"/>
      <c r="L106"/>
      <c r="M106"/>
      <c r="N106"/>
      <c r="U106"/>
      <c r="V106"/>
      <c r="X106"/>
      <c r="Y106"/>
      <c r="Z106"/>
      <c r="AA106"/>
      <c r="AB106"/>
      <c r="AC106"/>
      <c r="AD106"/>
      <c r="AE106"/>
      <c r="AF106"/>
    </row>
    <row r="107" spans="2:32">
      <c r="B107"/>
      <c r="C107"/>
      <c r="D107"/>
      <c r="E107"/>
      <c r="F107"/>
      <c r="G107"/>
      <c r="H107"/>
      <c r="I107"/>
      <c r="J107"/>
      <c r="K107"/>
      <c r="L107"/>
      <c r="M107"/>
      <c r="N107"/>
      <c r="U107"/>
    </row>
    <row r="108" spans="2:32">
      <c r="B108"/>
      <c r="C108"/>
      <c r="D108"/>
      <c r="E108"/>
      <c r="F108"/>
      <c r="G108"/>
      <c r="H108"/>
      <c r="I108"/>
      <c r="J108"/>
      <c r="K108"/>
      <c r="L108"/>
      <c r="M108"/>
      <c r="N108"/>
      <c r="U108"/>
    </row>
  </sheetData>
  <mergeCells count="2">
    <mergeCell ref="F3:L3"/>
    <mergeCell ref="F2:N2"/>
  </mergeCells>
  <phoneticPr fontId="139" type="noConversion"/>
  <conditionalFormatting sqref="G42:M42 C41:M41 N41:N42">
    <cfRule type="containsText" dxfId="2212" priority="261" operator="containsText" text="LM">
      <formula>NOT(ISERROR(SEARCH("LM",C41)))</formula>
    </cfRule>
    <cfRule type="containsText" dxfId="2211" priority="262" operator="containsText" text="FM">
      <formula>NOT(ISERROR(SEARCH("FM",C41)))</formula>
    </cfRule>
  </conditionalFormatting>
  <conditionalFormatting sqref="M44">
    <cfRule type="containsText" dxfId="2210" priority="257" operator="containsText" text="LM">
      <formula>NOT(ISERROR(SEARCH("LM",M44)))</formula>
    </cfRule>
    <cfRule type="containsText" dxfId="2209" priority="258" operator="containsText" text="FM">
      <formula>NOT(ISERROR(SEARCH("FM",M44)))</formula>
    </cfRule>
  </conditionalFormatting>
  <conditionalFormatting sqref="F43:M43">
    <cfRule type="notContainsBlanks" dxfId="2208" priority="255">
      <formula>LEN(TRIM(F43))&gt;0</formula>
    </cfRule>
  </conditionalFormatting>
  <conditionalFormatting sqref="A1:A15 A41:A1048576">
    <cfRule type="beginsWith" dxfId="2207" priority="161" operator="beginsWith" text="s">
      <formula>LEFT(A1,LEN("s"))="s"</formula>
    </cfRule>
    <cfRule type="beginsWith" dxfId="2206" priority="162" operator="beginsWith" text="p">
      <formula>LEFT(A1,LEN("p"))="p"</formula>
    </cfRule>
  </conditionalFormatting>
  <conditionalFormatting sqref="G44:J44">
    <cfRule type="containsText" dxfId="2205" priority="152" operator="containsText" text="LM">
      <formula>NOT(ISERROR(SEARCH("LM",G44)))</formula>
    </cfRule>
    <cfRule type="containsText" dxfId="2204" priority="153" operator="containsText" text="FM">
      <formula>NOT(ISERROR(SEARCH("FM",G44)))</formula>
    </cfRule>
  </conditionalFormatting>
  <conditionalFormatting sqref="F44 C51:D51">
    <cfRule type="containsText" dxfId="2203" priority="150" operator="containsText" text="LM">
      <formula>NOT(ISERROR(SEARCH("LM",C44)))</formula>
    </cfRule>
    <cfRule type="containsText" dxfId="2202" priority="151" operator="containsText" text="FM">
      <formula>NOT(ISERROR(SEARCH("FM",C44)))</formula>
    </cfRule>
  </conditionalFormatting>
  <conditionalFormatting sqref="E46 E48:E49 F16:M40">
    <cfRule type="containsText" dxfId="2201" priority="144" operator="containsText" text="M">
      <formula>NOT(ISERROR(SEARCH("M",E16)))</formula>
    </cfRule>
    <cfRule type="containsText" dxfId="2200" priority="145" operator="containsText" text="F">
      <formula>NOT(ISERROR(SEARCH("F",E16)))</formula>
    </cfRule>
    <cfRule type="containsText" dxfId="2199" priority="146" operator="containsText" text="A">
      <formula>NOT(ISERROR(SEARCH("A",E16)))</formula>
    </cfRule>
    <cfRule type="containsText" dxfId="2198" priority="147" operator="containsText" text="S">
      <formula>NOT(ISERROR(SEARCH("S",E16)))</formula>
    </cfRule>
    <cfRule type="containsText" dxfId="2197" priority="148" operator="containsText" text="G">
      <formula>NOT(ISERROR(SEARCH("G",E16)))</formula>
    </cfRule>
    <cfRule type="containsText" dxfId="2196" priority="149" operator="containsText" text="x">
      <formula>NOT(ISERROR(SEARCH("x",E16)))</formula>
    </cfRule>
  </conditionalFormatting>
  <conditionalFormatting sqref="E45">
    <cfRule type="containsText" dxfId="2195" priority="138" operator="containsText" text="M">
      <formula>NOT(ISERROR(SEARCH("M",E45)))</formula>
    </cfRule>
    <cfRule type="containsText" dxfId="2194" priority="139" operator="containsText" text="F">
      <formula>NOT(ISERROR(SEARCH("F",E45)))</formula>
    </cfRule>
    <cfRule type="containsText" dxfId="2193" priority="140" operator="containsText" text="A">
      <formula>NOT(ISERROR(SEARCH("A",E45)))</formula>
    </cfRule>
    <cfRule type="containsText" dxfId="2192" priority="141" operator="containsText" text="S">
      <formula>NOT(ISERROR(SEARCH("S",E45)))</formula>
    </cfRule>
    <cfRule type="containsText" dxfId="2191" priority="142" operator="containsText" text="G">
      <formula>NOT(ISERROR(SEARCH("G",E45)))</formula>
    </cfRule>
    <cfRule type="containsText" dxfId="2190" priority="143" operator="containsText" text="x">
      <formula>NOT(ISERROR(SEARCH("x",E45)))</formula>
    </cfRule>
  </conditionalFormatting>
  <conditionalFormatting sqref="C13:N13">
    <cfRule type="notContainsBlanks" dxfId="2189" priority="120">
      <formula>LEN(TRIM(C13))&gt;0</formula>
    </cfRule>
  </conditionalFormatting>
  <conditionalFormatting sqref="C31:G31 J31:N31">
    <cfRule type="notContainsBlanks" dxfId="2188" priority="81">
      <formula>LEN(TRIM(C31))&gt;0</formula>
    </cfRule>
  </conditionalFormatting>
  <conditionalFormatting sqref="B19:B20 B25:B27 B39 B32">
    <cfRule type="containsText" dxfId="2187" priority="75" operator="containsText" text="Evidence name">
      <formula>NOT(ISERROR(SEARCH("Evidence name",B19)))</formula>
    </cfRule>
  </conditionalFormatting>
  <conditionalFormatting sqref="A16">
    <cfRule type="beginsWith" dxfId="2186" priority="68" operator="beginsWith" text="s">
      <formula>LEFT(A16,LEN("s"))="s"</formula>
    </cfRule>
    <cfRule type="beginsWith" dxfId="2185" priority="69" operator="beginsWith" text="p">
      <formula>LEFT(A16,LEN("p"))="p"</formula>
    </cfRule>
  </conditionalFormatting>
  <conditionalFormatting sqref="B33">
    <cfRule type="containsText" dxfId="2184" priority="61" operator="containsText" text="Evidence name">
      <formula>NOT(ISERROR(SEARCH("Evidence name",B33)))</formula>
    </cfRule>
  </conditionalFormatting>
  <conditionalFormatting sqref="U16:U23 U25:U40">
    <cfRule type="beginsWith" dxfId="2183" priority="57" operator="beginsWith" text="F">
      <formula>LEFT(U16,LEN("F"))="F"</formula>
    </cfRule>
    <cfRule type="beginsWith" dxfId="2182" priority="58" operator="beginsWith" text="A">
      <formula>LEFT(U16,LEN("A"))="A"</formula>
    </cfRule>
    <cfRule type="beginsWith" dxfId="2181" priority="59" operator="beginsWith" text="S">
      <formula>LEFT(U16,LEN("S"))="S"</formula>
    </cfRule>
    <cfRule type="beginsWith" dxfId="2180" priority="60" operator="beginsWith" text="G">
      <formula>LEFT(U16,LEN("G"))="G"</formula>
    </cfRule>
  </conditionalFormatting>
  <conditionalFormatting sqref="S16:S40">
    <cfRule type="notContainsBlanks" dxfId="2179" priority="56">
      <formula>LEN(TRIM(S16))&gt;0</formula>
    </cfRule>
  </conditionalFormatting>
  <conditionalFormatting sqref="T16:T40">
    <cfRule type="notContainsBlanks" dxfId="2178" priority="55">
      <formula>LEN(TRIM(T16))&gt;0</formula>
    </cfRule>
  </conditionalFormatting>
  <conditionalFormatting sqref="B28">
    <cfRule type="containsText" dxfId="2177" priority="54" operator="containsText" text="Evidence name">
      <formula>NOT(ISERROR(SEARCH("Evidence name",B28)))</formula>
    </cfRule>
  </conditionalFormatting>
  <conditionalFormatting sqref="B28">
    <cfRule type="containsText" dxfId="2176" priority="53" operator="containsText" text="Evidence name">
      <formula>NOT(ISERROR(SEARCH("Evidence name",B28)))</formula>
    </cfRule>
  </conditionalFormatting>
  <conditionalFormatting sqref="U24">
    <cfRule type="beginsWith" dxfId="2175" priority="49" operator="beginsWith" text="F">
      <formula>LEFT(U24,LEN("F"))="F"</formula>
    </cfRule>
    <cfRule type="beginsWith" dxfId="2174" priority="50" operator="beginsWith" text="A">
      <formula>LEFT(U24,LEN("A"))="A"</formula>
    </cfRule>
    <cfRule type="beginsWith" dxfId="2173" priority="51" operator="beginsWith" text="S">
      <formula>LEFT(U24,LEN("S"))="S"</formula>
    </cfRule>
    <cfRule type="beginsWith" dxfId="2172" priority="52" operator="beginsWith" text="G">
      <formula>LEFT(U24,LEN("G"))="G"</formula>
    </cfRule>
  </conditionalFormatting>
  <conditionalFormatting sqref="U20">
    <cfRule type="beginsWith" dxfId="2171" priority="45" operator="beginsWith" text="F">
      <formula>LEFT(U20,LEN("F"))="F"</formula>
    </cfRule>
    <cfRule type="beginsWith" dxfId="2170" priority="46" operator="beginsWith" text="A">
      <formula>LEFT(U20,LEN("A"))="A"</formula>
    </cfRule>
    <cfRule type="beginsWith" dxfId="2169" priority="47" operator="beginsWith" text="S">
      <formula>LEFT(U20,LEN("S"))="S"</formula>
    </cfRule>
    <cfRule type="beginsWith" dxfId="2168" priority="48" operator="beginsWith" text="G">
      <formula>LEFT(U20,LEN("G"))="G"</formula>
    </cfRule>
  </conditionalFormatting>
  <conditionalFormatting sqref="A16:A40">
    <cfRule type="beginsWith" dxfId="2167" priority="43" operator="beginsWith" text="s">
      <formula>LEFT(A16,LEN("s"))="s"</formula>
    </cfRule>
    <cfRule type="beginsWith" dxfId="2166" priority="44" operator="beginsWith" text="p">
      <formula>LEFT(A16,LEN("p"))="p"</formula>
    </cfRule>
  </conditionalFormatting>
  <conditionalFormatting sqref="A16:A40">
    <cfRule type="beginsWith" dxfId="2165" priority="42" operator="beginsWith" text="k">
      <formula>LEFT(A16,LEN("k"))="k"</formula>
    </cfRule>
  </conditionalFormatting>
  <conditionalFormatting sqref="C14:N14">
    <cfRule type="beginsWith" dxfId="2164" priority="38" operator="beginsWith" text="F">
      <formula>LEFT(C14,LEN("F"))="F"</formula>
    </cfRule>
    <cfRule type="beginsWith" dxfId="2163" priority="39" operator="beginsWith" text="A">
      <formula>LEFT(C14,LEN("A"))="A"</formula>
    </cfRule>
    <cfRule type="beginsWith" dxfId="2162" priority="40" operator="beginsWith" text="S">
      <formula>LEFT(C14,LEN("S"))="S"</formula>
    </cfRule>
    <cfRule type="beginsWith" dxfId="2161" priority="41" operator="beginsWith" text="G">
      <formula>LEFT(C14,LEN("G"))="G"</formula>
    </cfRule>
  </conditionalFormatting>
  <conditionalFormatting sqref="O16:R40">
    <cfRule type="beginsWith" dxfId="2160" priority="37" operator="beginsWith" text="??">
      <formula>LEFT(O16,LEN("??"))="??"</formula>
    </cfRule>
  </conditionalFormatting>
  <conditionalFormatting sqref="C16:E16 C18:E18 C20:E20 C19 E19 C24:E40 C23 E23 C22:E22 C21:D21">
    <cfRule type="containsText" dxfId="2159" priority="31" operator="containsText" text="M">
      <formula>NOT(ISERROR(SEARCH("M",C16)))</formula>
    </cfRule>
    <cfRule type="containsText" dxfId="2158" priority="32" operator="containsText" text="F">
      <formula>NOT(ISERROR(SEARCH("F",C16)))</formula>
    </cfRule>
    <cfRule type="containsText" dxfId="2157" priority="33" operator="containsText" text="A">
      <formula>NOT(ISERROR(SEARCH("A",C16)))</formula>
    </cfRule>
    <cfRule type="containsText" dxfId="2156" priority="34" operator="containsText" text="S">
      <formula>NOT(ISERROR(SEARCH("S",C16)))</formula>
    </cfRule>
    <cfRule type="containsText" dxfId="2155" priority="35" operator="containsText" text="G">
      <formula>NOT(ISERROR(SEARCH("G",C16)))</formula>
    </cfRule>
    <cfRule type="containsText" dxfId="2154" priority="36" operator="containsText" text="x">
      <formula>NOT(ISERROR(SEARCH("x",C16)))</formula>
    </cfRule>
  </conditionalFormatting>
  <conditionalFormatting sqref="N16:N40">
    <cfRule type="containsText" dxfId="2153" priority="25" operator="containsText" text="M">
      <formula>NOT(ISERROR(SEARCH("M",N16)))</formula>
    </cfRule>
    <cfRule type="containsText" dxfId="2152" priority="26" operator="containsText" text="F">
      <formula>NOT(ISERROR(SEARCH("F",N16)))</formula>
    </cfRule>
    <cfRule type="containsText" dxfId="2151" priority="27" operator="containsText" text="A">
      <formula>NOT(ISERROR(SEARCH("A",N16)))</formula>
    </cfRule>
    <cfRule type="containsText" dxfId="2150" priority="28" operator="containsText" text="S">
      <formula>NOT(ISERROR(SEARCH("S",N16)))</formula>
    </cfRule>
    <cfRule type="containsText" dxfId="2149" priority="29" operator="containsText" text="G">
      <formula>NOT(ISERROR(SEARCH("G",N16)))</formula>
    </cfRule>
    <cfRule type="containsText" dxfId="2148" priority="30" operator="containsText" text="x">
      <formula>NOT(ISERROR(SEARCH("x",N16)))</formula>
    </cfRule>
  </conditionalFormatting>
  <conditionalFormatting sqref="C17:E17">
    <cfRule type="containsText" dxfId="2147" priority="19" operator="containsText" text="M">
      <formula>NOT(ISERROR(SEARCH("M",C17)))</formula>
    </cfRule>
    <cfRule type="containsText" dxfId="2146" priority="20" operator="containsText" text="F">
      <formula>NOT(ISERROR(SEARCH("F",C17)))</formula>
    </cfRule>
    <cfRule type="containsText" dxfId="2145" priority="21" operator="containsText" text="A">
      <formula>NOT(ISERROR(SEARCH("A",C17)))</formula>
    </cfRule>
    <cfRule type="containsText" dxfId="2144" priority="22" operator="containsText" text="S">
      <formula>NOT(ISERROR(SEARCH("S",C17)))</formula>
    </cfRule>
    <cfRule type="containsText" dxfId="2143" priority="23" operator="containsText" text="G">
      <formula>NOT(ISERROR(SEARCH("G",C17)))</formula>
    </cfRule>
    <cfRule type="containsText" dxfId="2142" priority="24" operator="containsText" text="x">
      <formula>NOT(ISERROR(SEARCH("x",C17)))</formula>
    </cfRule>
  </conditionalFormatting>
  <conditionalFormatting sqref="D19">
    <cfRule type="containsText" dxfId="2141" priority="13" operator="containsText" text="M">
      <formula>NOT(ISERROR(SEARCH("M",D19)))</formula>
    </cfRule>
    <cfRule type="containsText" dxfId="2140" priority="14" operator="containsText" text="F">
      <formula>NOT(ISERROR(SEARCH("F",D19)))</formula>
    </cfRule>
    <cfRule type="containsText" dxfId="2139" priority="15" operator="containsText" text="A">
      <formula>NOT(ISERROR(SEARCH("A",D19)))</formula>
    </cfRule>
    <cfRule type="containsText" dxfId="2138" priority="16" operator="containsText" text="S">
      <formula>NOT(ISERROR(SEARCH("S",D19)))</formula>
    </cfRule>
    <cfRule type="containsText" dxfId="2137" priority="17" operator="containsText" text="G">
      <formula>NOT(ISERROR(SEARCH("G",D19)))</formula>
    </cfRule>
    <cfRule type="containsText" dxfId="2136" priority="18" operator="containsText" text="x">
      <formula>NOT(ISERROR(SEARCH("x",D19)))</formula>
    </cfRule>
  </conditionalFormatting>
  <conditionalFormatting sqref="D23">
    <cfRule type="containsText" dxfId="2135" priority="7" operator="containsText" text="M">
      <formula>NOT(ISERROR(SEARCH("M",D23)))</formula>
    </cfRule>
    <cfRule type="containsText" dxfId="2134" priority="8" operator="containsText" text="F">
      <formula>NOT(ISERROR(SEARCH("F",D23)))</formula>
    </cfRule>
    <cfRule type="containsText" dxfId="2133" priority="9" operator="containsText" text="A">
      <formula>NOT(ISERROR(SEARCH("A",D23)))</formula>
    </cfRule>
    <cfRule type="containsText" dxfId="2132" priority="10" operator="containsText" text="S">
      <formula>NOT(ISERROR(SEARCH("S",D23)))</formula>
    </cfRule>
    <cfRule type="containsText" dxfId="2131" priority="11" operator="containsText" text="G">
      <formula>NOT(ISERROR(SEARCH("G",D23)))</formula>
    </cfRule>
    <cfRule type="containsText" dxfId="2130" priority="12" operator="containsText" text="x">
      <formula>NOT(ISERROR(SEARCH("x",D23)))</formula>
    </cfRule>
  </conditionalFormatting>
  <conditionalFormatting sqref="E21">
    <cfRule type="containsText" dxfId="2129" priority="1" operator="containsText" text="M">
      <formula>NOT(ISERROR(SEARCH("M",E21)))</formula>
    </cfRule>
    <cfRule type="containsText" dxfId="2128" priority="2" operator="containsText" text="F">
      <formula>NOT(ISERROR(SEARCH("F",E21)))</formula>
    </cfRule>
    <cfRule type="containsText" dxfId="2127" priority="3" operator="containsText" text="A">
      <formula>NOT(ISERROR(SEARCH("A",E21)))</formula>
    </cfRule>
    <cfRule type="containsText" dxfId="2126" priority="4" operator="containsText" text="S">
      <formula>NOT(ISERROR(SEARCH("S",E21)))</formula>
    </cfRule>
    <cfRule type="containsText" dxfId="2125" priority="5" operator="containsText" text="G">
      <formula>NOT(ISERROR(SEARCH("G",E21)))</formula>
    </cfRule>
    <cfRule type="containsText" dxfId="2124" priority="6" operator="containsText" text="x">
      <formula>NOT(ISERROR(SEARCH("x",E21)))</formula>
    </cfRule>
  </conditionalFormatting>
  <pageMargins left="0.69930555555555596" right="0.69930555555555596" top="0.75" bottom="0.75" header="0.3" footer="0.3"/>
  <pageSetup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I101"/>
  <sheetViews>
    <sheetView zoomScale="90" zoomScaleNormal="90" workbookViewId="0">
      <pane xSplit="2" ySplit="7" topLeftCell="C10" activePane="bottomRight" state="frozen"/>
      <selection pane="topRight" activeCell="B1" sqref="B1"/>
      <selection pane="bottomLeft" activeCell="A8" sqref="A8"/>
      <selection pane="bottomRight" activeCell="U7" sqref="U7"/>
    </sheetView>
  </sheetViews>
  <sheetFormatPr defaultColWidth="8.88671875" defaultRowHeight="14.4"/>
  <cols>
    <col min="1" max="1" width="2.6640625" style="20" customWidth="1"/>
    <col min="2" max="2" width="44.33203125" style="60" customWidth="1"/>
    <col min="3" max="4" width="12.6640625" style="60" customWidth="1"/>
    <col min="5" max="5" width="14.6640625" style="60" customWidth="1"/>
    <col min="6" max="6" width="13.5546875" style="60" customWidth="1"/>
    <col min="7" max="24" width="14.6640625" style="60" customWidth="1"/>
    <col min="25" max="25" width="10.109375" bestFit="1" customWidth="1"/>
    <col min="26" max="26" width="10.77734375" bestFit="1" customWidth="1"/>
    <col min="27" max="28" width="7.88671875" style="60" customWidth="1"/>
    <col min="29" max="29" width="7.6640625" style="60" customWidth="1"/>
    <col min="30" max="30" width="7.6640625" style="375" customWidth="1"/>
    <col min="31" max="31" width="49.109375" style="60" customWidth="1"/>
    <col min="32" max="32" width="47.33203125" style="60" customWidth="1"/>
    <col min="33" max="33" width="67.5546875" style="286" customWidth="1"/>
    <col min="34" max="34" width="50.44140625" style="60" customWidth="1"/>
    <col min="35" max="35" width="72" style="60" customWidth="1"/>
    <col min="36" max="37" width="16.6640625" style="60" customWidth="1"/>
    <col min="38" max="38" width="61.88671875" style="60" customWidth="1"/>
    <col min="39" max="16384" width="8.88671875" style="60"/>
  </cols>
  <sheetData>
    <row r="1" spans="1:35" ht="21">
      <c r="B1" s="118" t="s">
        <v>114</v>
      </c>
      <c r="C1" s="119"/>
      <c r="D1" s="119"/>
      <c r="E1" s="119"/>
      <c r="F1" s="119"/>
      <c r="G1" s="119"/>
      <c r="H1" s="119"/>
      <c r="I1" s="119"/>
      <c r="J1" s="119"/>
      <c r="K1" s="1270"/>
      <c r="L1" s="1270"/>
      <c r="M1" s="1270"/>
      <c r="N1" s="1270"/>
      <c r="O1" s="1270"/>
      <c r="P1" s="1270"/>
      <c r="Y1" s="278"/>
      <c r="Z1" s="278"/>
      <c r="AA1" s="102"/>
      <c r="AB1" s="376"/>
      <c r="AD1" s="60"/>
      <c r="AE1" s="102"/>
      <c r="AG1" s="60"/>
    </row>
    <row r="2" spans="1:35" ht="15.6">
      <c r="B2" s="120" t="s">
        <v>266</v>
      </c>
      <c r="C2" s="121"/>
      <c r="D2" s="121"/>
      <c r="E2" s="121" t="s">
        <v>115</v>
      </c>
      <c r="F2" s="121"/>
      <c r="G2" s="121"/>
      <c r="H2" s="121"/>
      <c r="I2" s="121"/>
      <c r="J2" s="121"/>
      <c r="K2" s="121"/>
      <c r="Q2" s="122"/>
      <c r="V2" s="66"/>
      <c r="Y2" s="50"/>
      <c r="Z2" s="50"/>
      <c r="AA2" s="53"/>
      <c r="AB2" s="377"/>
      <c r="AD2" s="60"/>
      <c r="AE2" s="53"/>
      <c r="AG2" s="60"/>
    </row>
    <row r="3" spans="1:35" ht="33" customHeight="1">
      <c r="B3" s="120" t="s">
        <v>267</v>
      </c>
      <c r="C3" s="121"/>
      <c r="D3" s="121"/>
      <c r="E3" s="1273" t="s">
        <v>2357</v>
      </c>
      <c r="F3" s="1273"/>
      <c r="G3" s="1273"/>
      <c r="H3" s="1273"/>
      <c r="I3" s="1273"/>
      <c r="J3" s="1273"/>
      <c r="K3" s="1273"/>
      <c r="L3" s="1273"/>
      <c r="M3" s="1273"/>
      <c r="N3" s="1185"/>
      <c r="O3" s="1185"/>
      <c r="P3" s="1185"/>
      <c r="Q3" s="1185"/>
      <c r="R3" s="1185"/>
      <c r="S3" s="1185"/>
      <c r="T3" s="1185"/>
      <c r="U3" s="1185"/>
      <c r="V3" s="1185"/>
      <c r="W3" s="1185"/>
      <c r="X3" s="1185"/>
      <c r="Y3" s="1185"/>
      <c r="Z3" s="1185"/>
      <c r="AA3" s="1185"/>
      <c r="AB3" s="1185"/>
      <c r="AC3" s="1185"/>
      <c r="AD3" s="1185"/>
      <c r="AE3" s="36"/>
      <c r="AG3" s="60"/>
    </row>
    <row r="4" spans="1:35" ht="15.6">
      <c r="B4" s="120"/>
      <c r="C4" s="123" t="s">
        <v>31</v>
      </c>
      <c r="D4" s="123"/>
      <c r="E4" s="124" t="s">
        <v>38</v>
      </c>
      <c r="F4" s="124"/>
      <c r="G4" s="124"/>
      <c r="H4" s="124"/>
      <c r="I4" s="124"/>
      <c r="J4" s="124"/>
      <c r="K4" s="125" t="s">
        <v>40</v>
      </c>
      <c r="L4" s="126"/>
      <c r="M4" s="126"/>
      <c r="N4" s="126"/>
      <c r="O4" s="126"/>
      <c r="P4" s="126"/>
      <c r="Q4" s="107" t="s">
        <v>41</v>
      </c>
      <c r="R4" s="107"/>
      <c r="S4" s="107"/>
      <c r="T4" s="107"/>
      <c r="U4" s="107"/>
      <c r="V4" s="127" t="s">
        <v>42</v>
      </c>
      <c r="W4" s="127"/>
      <c r="X4" s="127"/>
      <c r="Y4" s="50"/>
      <c r="Z4" s="50"/>
      <c r="AA4" s="53"/>
      <c r="AB4" s="377"/>
      <c r="AD4" s="60"/>
      <c r="AE4" s="53"/>
      <c r="AG4" s="60"/>
    </row>
    <row r="5" spans="1:35">
      <c r="C5" s="62" t="s">
        <v>270</v>
      </c>
      <c r="D5" s="128"/>
      <c r="E5" s="63" t="s">
        <v>271</v>
      </c>
      <c r="F5" s="129"/>
      <c r="G5" s="129"/>
      <c r="H5" s="129"/>
      <c r="I5" s="129"/>
      <c r="J5" s="56"/>
      <c r="K5" s="59" t="s">
        <v>272</v>
      </c>
      <c r="L5" s="126"/>
      <c r="M5" s="126"/>
      <c r="N5" s="126"/>
      <c r="O5" s="126"/>
      <c r="P5" s="126"/>
      <c r="Q5" s="108" t="s">
        <v>473</v>
      </c>
      <c r="R5" s="107"/>
      <c r="S5" s="107"/>
      <c r="T5" s="107"/>
      <c r="U5" s="107"/>
      <c r="V5" s="130" t="s">
        <v>555</v>
      </c>
      <c r="W5" s="127"/>
      <c r="X5" s="127"/>
      <c r="Y5" s="50"/>
      <c r="Z5" s="50"/>
      <c r="AA5" s="53"/>
      <c r="AB5" s="377"/>
      <c r="AD5" s="60"/>
      <c r="AE5" s="53"/>
      <c r="AG5" s="60"/>
    </row>
    <row r="6" spans="1:35">
      <c r="A6" s="38"/>
      <c r="B6" s="65"/>
      <c r="C6" s="109" t="s">
        <v>116</v>
      </c>
      <c r="D6" s="109" t="s">
        <v>117</v>
      </c>
      <c r="E6" s="33" t="s">
        <v>118</v>
      </c>
      <c r="F6" s="33" t="s">
        <v>119</v>
      </c>
      <c r="G6" s="33" t="s">
        <v>120</v>
      </c>
      <c r="H6" s="33" t="s">
        <v>121</v>
      </c>
      <c r="I6" s="131" t="s">
        <v>122</v>
      </c>
      <c r="J6" s="33" t="s">
        <v>123</v>
      </c>
      <c r="K6" s="132" t="s">
        <v>124</v>
      </c>
      <c r="L6" s="34" t="s">
        <v>125</v>
      </c>
      <c r="M6" s="34" t="s">
        <v>126</v>
      </c>
      <c r="N6" s="34" t="s">
        <v>127</v>
      </c>
      <c r="O6" s="34" t="s">
        <v>128</v>
      </c>
      <c r="P6" s="34" t="s">
        <v>129</v>
      </c>
      <c r="Q6" s="133" t="s">
        <v>130</v>
      </c>
      <c r="R6" s="133" t="s">
        <v>131</v>
      </c>
      <c r="S6" s="133" t="s">
        <v>132</v>
      </c>
      <c r="T6" s="133" t="s">
        <v>133</v>
      </c>
      <c r="U6" s="133" t="s">
        <v>134</v>
      </c>
      <c r="V6" s="106" t="s">
        <v>135</v>
      </c>
      <c r="W6" s="106" t="s">
        <v>136</v>
      </c>
      <c r="X6" s="106" t="s">
        <v>137</v>
      </c>
      <c r="Y6" s="225"/>
      <c r="Z6" s="225"/>
      <c r="AA6" s="36"/>
      <c r="AB6" s="105"/>
      <c r="AC6" s="36"/>
      <c r="AD6" s="36"/>
      <c r="AE6" s="36"/>
      <c r="AF6" s="36"/>
      <c r="AG6" s="1272"/>
      <c r="AH6" s="1272"/>
      <c r="AI6" s="1272"/>
    </row>
    <row r="7" spans="1:35" ht="172.35" customHeight="1">
      <c r="A7" s="38"/>
      <c r="B7" s="67" t="s">
        <v>351</v>
      </c>
      <c r="C7" s="40" t="s">
        <v>556</v>
      </c>
      <c r="D7" s="40" t="s">
        <v>557</v>
      </c>
      <c r="E7" s="40" t="s">
        <v>558</v>
      </c>
      <c r="F7" s="40" t="s">
        <v>559</v>
      </c>
      <c r="G7" s="40" t="s">
        <v>560</v>
      </c>
      <c r="H7" s="40" t="s">
        <v>561</v>
      </c>
      <c r="I7" s="40" t="s">
        <v>562</v>
      </c>
      <c r="J7" s="40" t="s">
        <v>563</v>
      </c>
      <c r="K7" s="134" t="s">
        <v>564</v>
      </c>
      <c r="L7" s="40" t="s">
        <v>565</v>
      </c>
      <c r="M7" s="40" t="s">
        <v>566</v>
      </c>
      <c r="N7" s="40" t="s">
        <v>567</v>
      </c>
      <c r="O7" s="1180" t="s">
        <v>2358</v>
      </c>
      <c r="P7" s="40" t="s">
        <v>568</v>
      </c>
      <c r="Q7" s="40" t="s">
        <v>569</v>
      </c>
      <c r="R7" s="40" t="s">
        <v>570</v>
      </c>
      <c r="S7" s="40" t="s">
        <v>571</v>
      </c>
      <c r="T7" s="40" t="s">
        <v>572</v>
      </c>
      <c r="U7" s="40" t="s">
        <v>573</v>
      </c>
      <c r="V7" s="1180" t="s">
        <v>2359</v>
      </c>
      <c r="W7" s="1180" t="s">
        <v>2360</v>
      </c>
      <c r="X7" s="1180" t="s">
        <v>2361</v>
      </c>
      <c r="Y7" s="225"/>
      <c r="Z7" s="225"/>
      <c r="AA7" s="36"/>
      <c r="AB7" s="105"/>
      <c r="AC7" s="36"/>
      <c r="AD7" s="36"/>
      <c r="AE7" s="36"/>
      <c r="AF7" s="36"/>
      <c r="AG7" s="60"/>
    </row>
    <row r="8" spans="1:35" s="61" customFormat="1" ht="59.4" customHeight="1">
      <c r="A8" s="38"/>
      <c r="B8" s="78" t="s">
        <v>2377</v>
      </c>
      <c r="C8" s="41"/>
      <c r="D8" s="41"/>
      <c r="E8" s="41"/>
      <c r="F8" s="41"/>
      <c r="G8" s="41"/>
      <c r="H8" s="41"/>
      <c r="I8" s="41"/>
      <c r="J8" s="41"/>
      <c r="K8" s="41"/>
      <c r="L8" s="41"/>
      <c r="M8" s="41"/>
      <c r="N8" s="41"/>
      <c r="O8" s="41"/>
      <c r="P8" s="41"/>
      <c r="Q8" s="41"/>
      <c r="R8" s="41"/>
      <c r="S8" s="41"/>
      <c r="T8" s="41"/>
      <c r="U8" s="41"/>
      <c r="V8" s="41"/>
      <c r="W8" s="41"/>
      <c r="X8" s="41"/>
    </row>
    <row r="9" spans="1:35" ht="117.6" customHeight="1">
      <c r="A9" s="38"/>
      <c r="B9" s="65" t="s">
        <v>284</v>
      </c>
      <c r="C9" s="76" t="s">
        <v>574</v>
      </c>
      <c r="D9" s="76" t="s">
        <v>575</v>
      </c>
      <c r="E9" s="76" t="s">
        <v>576</v>
      </c>
      <c r="F9" s="76" t="s">
        <v>577</v>
      </c>
      <c r="G9" s="76" t="s">
        <v>578</v>
      </c>
      <c r="H9" s="76" t="s">
        <v>579</v>
      </c>
      <c r="I9" s="136" t="s">
        <v>580</v>
      </c>
      <c r="J9" s="76" t="s">
        <v>581</v>
      </c>
      <c r="K9" s="137" t="s">
        <v>582</v>
      </c>
      <c r="L9" s="76" t="s">
        <v>583</v>
      </c>
      <c r="M9" s="76" t="s">
        <v>584</v>
      </c>
      <c r="N9" s="76" t="s">
        <v>585</v>
      </c>
      <c r="O9" s="76" t="s">
        <v>586</v>
      </c>
      <c r="P9" s="76" t="s">
        <v>587</v>
      </c>
      <c r="Q9" s="41" t="s">
        <v>588</v>
      </c>
      <c r="R9" s="41" t="s">
        <v>589</v>
      </c>
      <c r="S9" s="41" t="s">
        <v>590</v>
      </c>
      <c r="T9" s="41" t="s">
        <v>591</v>
      </c>
      <c r="U9" s="41" t="s">
        <v>592</v>
      </c>
      <c r="V9" s="41" t="s">
        <v>593</v>
      </c>
      <c r="W9" s="41" t="s">
        <v>594</v>
      </c>
      <c r="X9" s="41" t="s">
        <v>595</v>
      </c>
      <c r="Y9" s="228"/>
      <c r="Z9" s="228"/>
      <c r="AA9" s="42"/>
      <c r="AB9" s="378"/>
      <c r="AC9" s="42"/>
      <c r="AD9" s="42"/>
      <c r="AE9" s="42"/>
      <c r="AF9" s="42"/>
      <c r="AG9" s="60"/>
    </row>
    <row r="10" spans="1:35" ht="75" customHeight="1">
      <c r="A10" s="38"/>
      <c r="B10" s="65" t="s">
        <v>45</v>
      </c>
      <c r="C10" s="41" t="s">
        <v>596</v>
      </c>
      <c r="D10" s="41" t="s">
        <v>597</v>
      </c>
      <c r="E10" s="41" t="s">
        <v>598</v>
      </c>
      <c r="F10" s="41" t="s">
        <v>599</v>
      </c>
      <c r="G10" s="41" t="s">
        <v>600</v>
      </c>
      <c r="H10" s="41" t="s">
        <v>601</v>
      </c>
      <c r="I10" s="138" t="s">
        <v>602</v>
      </c>
      <c r="J10" s="41" t="s">
        <v>603</v>
      </c>
      <c r="K10" s="139" t="s">
        <v>604</v>
      </c>
      <c r="L10" s="41" t="s">
        <v>605</v>
      </c>
      <c r="M10" s="41" t="s">
        <v>606</v>
      </c>
      <c r="N10" s="41" t="s">
        <v>607</v>
      </c>
      <c r="O10" s="41" t="s">
        <v>608</v>
      </c>
      <c r="P10" s="41" t="s">
        <v>609</v>
      </c>
      <c r="Q10" s="68" t="s">
        <v>610</v>
      </c>
      <c r="R10" s="68" t="s">
        <v>611</v>
      </c>
      <c r="S10" s="41" t="s">
        <v>612</v>
      </c>
      <c r="T10" s="41" t="s">
        <v>613</v>
      </c>
      <c r="U10" s="41" t="s">
        <v>614</v>
      </c>
      <c r="V10" s="41" t="s">
        <v>615</v>
      </c>
      <c r="W10" s="41" t="s">
        <v>616</v>
      </c>
      <c r="X10" s="41" t="s">
        <v>617</v>
      </c>
      <c r="Y10" s="226"/>
      <c r="Z10" s="226"/>
      <c r="AA10" s="70"/>
      <c r="AB10" s="379"/>
      <c r="AC10" s="42"/>
      <c r="AD10" s="42"/>
      <c r="AE10" s="70"/>
      <c r="AF10" s="42"/>
      <c r="AG10" s="60"/>
    </row>
    <row r="11" spans="1:35" ht="198.6" customHeight="1">
      <c r="A11" s="38"/>
      <c r="B11" s="65" t="s">
        <v>305</v>
      </c>
      <c r="C11" s="117" t="s">
        <v>618</v>
      </c>
      <c r="D11" s="117" t="s">
        <v>619</v>
      </c>
      <c r="E11" s="45" t="s">
        <v>1466</v>
      </c>
      <c r="F11" s="45" t="s">
        <v>1309</v>
      </c>
      <c r="G11" s="45" t="s">
        <v>1310</v>
      </c>
      <c r="H11" s="45" t="s">
        <v>1311</v>
      </c>
      <c r="I11" s="140" t="s">
        <v>1312</v>
      </c>
      <c r="J11" s="46" t="s">
        <v>1313</v>
      </c>
      <c r="K11" s="141" t="s">
        <v>1314</v>
      </c>
      <c r="L11" s="46" t="s">
        <v>1315</v>
      </c>
      <c r="M11" s="46" t="s">
        <v>1316</v>
      </c>
      <c r="N11" s="46" t="s">
        <v>1317</v>
      </c>
      <c r="O11" s="46" t="s">
        <v>1318</v>
      </c>
      <c r="P11" s="46" t="s">
        <v>1319</v>
      </c>
      <c r="Q11" s="46" t="s">
        <v>620</v>
      </c>
      <c r="R11" s="46" t="s">
        <v>621</v>
      </c>
      <c r="S11" s="46" t="s">
        <v>622</v>
      </c>
      <c r="T11" s="46" t="s">
        <v>623</v>
      </c>
      <c r="U11" s="46" t="s">
        <v>624</v>
      </c>
      <c r="V11" s="46" t="s">
        <v>625</v>
      </c>
      <c r="W11" s="46" t="s">
        <v>626</v>
      </c>
      <c r="X11" s="46" t="s">
        <v>627</v>
      </c>
      <c r="Y11" s="281"/>
      <c r="Z11" s="281"/>
      <c r="AA11" s="91"/>
      <c r="AB11" s="380"/>
      <c r="AC11" s="36"/>
      <c r="AD11" s="36"/>
      <c r="AE11" s="91"/>
      <c r="AF11" s="36"/>
      <c r="AG11" s="60"/>
    </row>
    <row r="12" spans="1:35" ht="118.35" hidden="1" customHeight="1">
      <c r="A12" s="38"/>
      <c r="B12" s="78" t="s">
        <v>43</v>
      </c>
      <c r="C12" s="45" t="s">
        <v>628</v>
      </c>
      <c r="D12" s="45"/>
      <c r="E12" s="45" t="s">
        <v>629</v>
      </c>
      <c r="F12" s="45" t="s">
        <v>630</v>
      </c>
      <c r="G12" s="45" t="s">
        <v>631</v>
      </c>
      <c r="H12" s="45" t="s">
        <v>632</v>
      </c>
      <c r="I12" s="140" t="s">
        <v>633</v>
      </c>
      <c r="J12" s="46" t="s">
        <v>634</v>
      </c>
      <c r="K12" s="141" t="s">
        <v>635</v>
      </c>
      <c r="L12" s="46" t="s">
        <v>636</v>
      </c>
      <c r="M12" s="46" t="s">
        <v>637</v>
      </c>
      <c r="N12" s="46" t="s">
        <v>638</v>
      </c>
      <c r="O12" s="46" t="s">
        <v>639</v>
      </c>
      <c r="P12" s="46" t="s">
        <v>640</v>
      </c>
      <c r="Q12" s="46" t="s">
        <v>620</v>
      </c>
      <c r="R12" s="46" t="s">
        <v>621</v>
      </c>
      <c r="S12" s="46" t="s">
        <v>622</v>
      </c>
      <c r="T12" s="46" t="s">
        <v>623</v>
      </c>
      <c r="U12" s="46" t="s">
        <v>624</v>
      </c>
      <c r="V12" s="46" t="s">
        <v>625</v>
      </c>
      <c r="W12" s="46" t="s">
        <v>626</v>
      </c>
      <c r="X12" s="46" t="s">
        <v>627</v>
      </c>
      <c r="Y12" s="279"/>
      <c r="Z12" s="279"/>
      <c r="AA12" s="275"/>
      <c r="AB12" s="381"/>
      <c r="AC12" s="36"/>
      <c r="AD12" s="36"/>
      <c r="AE12" s="275"/>
      <c r="AF12" s="36"/>
      <c r="AG12" s="60"/>
    </row>
    <row r="13" spans="1:35" ht="36">
      <c r="B13" s="719" t="s">
        <v>1230</v>
      </c>
      <c r="C13" s="486"/>
      <c r="D13" s="486"/>
      <c r="E13" s="486"/>
      <c r="F13" s="486"/>
      <c r="G13" s="486"/>
      <c r="H13" s="486"/>
      <c r="I13" s="486"/>
      <c r="J13" s="486" t="s">
        <v>1698</v>
      </c>
      <c r="K13" s="486"/>
      <c r="L13" s="486" t="s">
        <v>1697</v>
      </c>
      <c r="M13" s="486" t="s">
        <v>1734</v>
      </c>
      <c r="N13" s="486"/>
      <c r="O13" s="486"/>
      <c r="P13" s="486" t="s">
        <v>1611</v>
      </c>
      <c r="Q13" s="486"/>
      <c r="R13" s="486"/>
      <c r="S13" s="486"/>
      <c r="T13" s="486"/>
      <c r="U13" s="486"/>
      <c r="V13" s="486"/>
      <c r="W13" s="486"/>
      <c r="X13" s="486"/>
      <c r="AA13" s="325"/>
      <c r="AB13" s="325"/>
      <c r="AC13" s="326"/>
      <c r="AD13" s="326"/>
      <c r="AE13"/>
      <c r="AF13"/>
      <c r="AG13" s="247"/>
    </row>
    <row r="14" spans="1:35">
      <c r="B14" s="301" t="s">
        <v>1223</v>
      </c>
      <c r="C14" s="918"/>
      <c r="D14" s="918"/>
      <c r="E14" s="918"/>
      <c r="F14" s="1049"/>
      <c r="G14" s="918"/>
      <c r="H14" s="797"/>
      <c r="I14" s="797"/>
      <c r="J14" s="797"/>
      <c r="K14" s="797"/>
      <c r="L14" s="797"/>
      <c r="M14" s="797"/>
      <c r="N14" s="797"/>
      <c r="O14" s="797"/>
      <c r="P14" s="797"/>
      <c r="Q14" s="797"/>
      <c r="R14" s="797"/>
      <c r="S14" s="797"/>
      <c r="T14" s="797"/>
      <c r="U14" s="797"/>
      <c r="V14" s="797"/>
      <c r="W14" s="797"/>
      <c r="X14" s="797"/>
      <c r="AA14" s="325"/>
      <c r="AB14" s="325"/>
      <c r="AC14" s="326"/>
      <c r="AD14" s="326"/>
      <c r="AE14"/>
      <c r="AF14"/>
      <c r="AG14" s="298"/>
    </row>
    <row r="15" spans="1:35" customFormat="1" ht="30" customHeight="1">
      <c r="A15" s="224"/>
      <c r="B15" s="224" t="s">
        <v>264</v>
      </c>
      <c r="C15" s="2" t="s">
        <v>116</v>
      </c>
      <c r="D15" s="2" t="s">
        <v>117</v>
      </c>
      <c r="E15" s="2" t="s">
        <v>118</v>
      </c>
      <c r="F15" s="2" t="s">
        <v>119</v>
      </c>
      <c r="G15" s="2" t="s">
        <v>120</v>
      </c>
      <c r="H15" s="2" t="s">
        <v>121</v>
      </c>
      <c r="I15" s="2" t="s">
        <v>122</v>
      </c>
      <c r="J15" s="2" t="s">
        <v>123</v>
      </c>
      <c r="K15" s="2" t="s">
        <v>124</v>
      </c>
      <c r="L15" s="2" t="s">
        <v>125</v>
      </c>
      <c r="M15" s="2" t="s">
        <v>126</v>
      </c>
      <c r="N15" s="2" t="s">
        <v>127</v>
      </c>
      <c r="O15" s="2" t="s">
        <v>128</v>
      </c>
      <c r="P15" s="2" t="s">
        <v>129</v>
      </c>
      <c r="Q15" s="2" t="s">
        <v>130</v>
      </c>
      <c r="R15" s="2" t="s">
        <v>131</v>
      </c>
      <c r="S15" s="2" t="s">
        <v>132</v>
      </c>
      <c r="T15" s="2" t="s">
        <v>133</v>
      </c>
      <c r="U15" s="2" t="s">
        <v>134</v>
      </c>
      <c r="V15" s="2" t="s">
        <v>135</v>
      </c>
      <c r="W15" s="2" t="s">
        <v>136</v>
      </c>
      <c r="X15" s="2" t="s">
        <v>137</v>
      </c>
      <c r="Y15" s="309" t="s">
        <v>1217</v>
      </c>
      <c r="Z15" s="309" t="s">
        <v>1218</v>
      </c>
      <c r="AA15" s="309" t="s">
        <v>1219</v>
      </c>
      <c r="AB15" s="414" t="s">
        <v>1220</v>
      </c>
      <c r="AC15" s="427" t="s">
        <v>1671</v>
      </c>
      <c r="AD15" s="427" t="s">
        <v>1674</v>
      </c>
      <c r="AE15" s="283" t="s">
        <v>1252</v>
      </c>
      <c r="AF15" s="372" t="s">
        <v>1677</v>
      </c>
    </row>
    <row r="16" spans="1:35">
      <c r="A16" s="912" t="s">
        <v>1886</v>
      </c>
      <c r="B16" s="909" t="s">
        <v>1805</v>
      </c>
      <c r="C16" s="1176" t="s">
        <v>1231</v>
      </c>
      <c r="D16" s="1176" t="s">
        <v>1231</v>
      </c>
      <c r="E16" s="1046" t="s">
        <v>1231</v>
      </c>
      <c r="F16" s="1046" t="s">
        <v>1231</v>
      </c>
      <c r="G16" s="900"/>
      <c r="H16" s="900"/>
      <c r="I16" s="1046" t="s">
        <v>1231</v>
      </c>
      <c r="J16" s="900"/>
      <c r="K16" s="1046" t="s">
        <v>1231</v>
      </c>
      <c r="L16" s="1046" t="s">
        <v>1231</v>
      </c>
      <c r="M16" s="900" t="s">
        <v>1231</v>
      </c>
      <c r="N16" s="900" t="s">
        <v>1231</v>
      </c>
      <c r="O16" s="900"/>
      <c r="P16" s="900"/>
      <c r="Q16"/>
      <c r="R16"/>
      <c r="S16"/>
      <c r="T16"/>
      <c r="U16"/>
      <c r="V16"/>
      <c r="W16"/>
      <c r="X16"/>
      <c r="Y16" s="1029"/>
      <c r="Z16" s="1047"/>
      <c r="AA16" s="1052"/>
      <c r="AB16" s="1033"/>
      <c r="AC16" s="914"/>
      <c r="AD16" s="914"/>
      <c r="AE16" s="1045"/>
      <c r="AF16" s="905" t="s">
        <v>1808</v>
      </c>
      <c r="AG16" s="60"/>
    </row>
    <row r="17" spans="1:33">
      <c r="A17" s="912" t="s">
        <v>1886</v>
      </c>
      <c r="B17" s="909" t="s">
        <v>1461</v>
      </c>
      <c r="C17" s="1176" t="s">
        <v>1231</v>
      </c>
      <c r="D17" s="1176" t="s">
        <v>1231</v>
      </c>
      <c r="E17" s="900"/>
      <c r="F17" s="900"/>
      <c r="G17" s="1028" t="s">
        <v>1231</v>
      </c>
      <c r="H17" s="1028" t="s">
        <v>1231</v>
      </c>
      <c r="I17" s="1028" t="s">
        <v>1231</v>
      </c>
      <c r="J17" s="1046" t="s">
        <v>1231</v>
      </c>
      <c r="K17" s="1028" t="s">
        <v>1231</v>
      </c>
      <c r="L17" s="900"/>
      <c r="M17" s="900"/>
      <c r="N17" s="1028" t="s">
        <v>1231</v>
      </c>
      <c r="O17" s="1028" t="s">
        <v>1231</v>
      </c>
      <c r="P17" s="1046" t="s">
        <v>1231</v>
      </c>
      <c r="Q17"/>
      <c r="R17"/>
      <c r="S17"/>
      <c r="T17"/>
      <c r="U17"/>
      <c r="V17"/>
      <c r="W17"/>
      <c r="X17"/>
      <c r="Y17" s="1029"/>
      <c r="Z17" s="1029"/>
      <c r="AA17" s="1033"/>
      <c r="AB17" s="1033"/>
      <c r="AC17" s="914"/>
      <c r="AD17" s="914" t="s">
        <v>1502</v>
      </c>
      <c r="AE17" s="1027"/>
      <c r="AF17" s="905" t="s">
        <v>1400</v>
      </c>
      <c r="AG17" s="60"/>
    </row>
    <row r="18" spans="1:33">
      <c r="A18" s="912" t="s">
        <v>1886</v>
      </c>
      <c r="B18" s="909" t="s">
        <v>1440</v>
      </c>
      <c r="C18" s="1046"/>
      <c r="D18" s="1046"/>
      <c r="E18" s="1028" t="s">
        <v>1231</v>
      </c>
      <c r="F18" s="1028" t="s">
        <v>1231</v>
      </c>
      <c r="G18" s="900"/>
      <c r="H18" s="900"/>
      <c r="I18" s="900"/>
      <c r="J18" s="900"/>
      <c r="K18" s="1028" t="s">
        <v>1231</v>
      </c>
      <c r="L18" s="1028" t="s">
        <v>1231</v>
      </c>
      <c r="M18" s="900"/>
      <c r="N18" s="900"/>
      <c r="O18" s="900"/>
      <c r="P18" s="900"/>
      <c r="Q18"/>
      <c r="R18"/>
      <c r="S18"/>
      <c r="T18"/>
      <c r="U18"/>
      <c r="V18"/>
      <c r="W18"/>
      <c r="X18"/>
      <c r="Y18" s="1029"/>
      <c r="Z18" s="1029"/>
      <c r="AA18" s="1033"/>
      <c r="AB18" s="1033"/>
      <c r="AC18" s="710"/>
      <c r="AD18" s="914" t="s">
        <v>25</v>
      </c>
      <c r="AE18" s="1027"/>
      <c r="AF18" s="905" t="s">
        <v>1405</v>
      </c>
      <c r="AG18" s="60"/>
    </row>
    <row r="19" spans="1:33">
      <c r="A19" s="912" t="s">
        <v>1886</v>
      </c>
      <c r="B19" s="909" t="s">
        <v>1806</v>
      </c>
      <c r="C19" s="1176" t="s">
        <v>1231</v>
      </c>
      <c r="D19" s="1176" t="s">
        <v>1231</v>
      </c>
      <c r="E19" s="900"/>
      <c r="F19" s="1028" t="s">
        <v>1231</v>
      </c>
      <c r="G19" s="1028" t="s">
        <v>1231</v>
      </c>
      <c r="H19" s="1028" t="s">
        <v>1231</v>
      </c>
      <c r="I19" s="1028" t="s">
        <v>1231</v>
      </c>
      <c r="J19" s="1046" t="s">
        <v>1231</v>
      </c>
      <c r="K19" s="900"/>
      <c r="L19" s="900"/>
      <c r="M19" s="900"/>
      <c r="N19" s="900"/>
      <c r="O19" s="900"/>
      <c r="P19" s="900" t="s">
        <v>1231</v>
      </c>
      <c r="Q19"/>
      <c r="R19"/>
      <c r="S19"/>
      <c r="T19"/>
      <c r="U19"/>
      <c r="V19"/>
      <c r="W19"/>
      <c r="X19" s="915"/>
      <c r="Y19" s="1029"/>
      <c r="Z19" s="1029"/>
      <c r="AA19" s="1033"/>
      <c r="AB19" s="1033"/>
      <c r="AC19" s="914"/>
      <c r="AD19" s="914" t="s">
        <v>24</v>
      </c>
      <c r="AE19" s="1027"/>
      <c r="AF19" s="905" t="s">
        <v>1426</v>
      </c>
      <c r="AG19" s="60"/>
    </row>
    <row r="20" spans="1:33">
      <c r="A20" s="912" t="s">
        <v>1886</v>
      </c>
      <c r="B20" s="221" t="s">
        <v>1847</v>
      </c>
      <c r="C20" s="1046"/>
      <c r="D20" s="1046"/>
      <c r="E20" s="900" t="s">
        <v>1231</v>
      </c>
      <c r="F20" s="900"/>
      <c r="G20" s="900" t="s">
        <v>1231</v>
      </c>
      <c r="H20" s="900" t="s">
        <v>1231</v>
      </c>
      <c r="I20" s="900" t="s">
        <v>1231</v>
      </c>
      <c r="J20" s="900" t="s">
        <v>1231</v>
      </c>
      <c r="K20" s="900" t="s">
        <v>1231</v>
      </c>
      <c r="L20" s="900"/>
      <c r="M20" s="900"/>
      <c r="N20" s="900" t="s">
        <v>1231</v>
      </c>
      <c r="O20" s="900" t="s">
        <v>1231</v>
      </c>
      <c r="P20" s="900" t="s">
        <v>1231</v>
      </c>
      <c r="Q20"/>
      <c r="R20"/>
      <c r="S20"/>
      <c r="T20"/>
      <c r="U20"/>
      <c r="V20"/>
      <c r="W20"/>
      <c r="X20" s="691"/>
      <c r="Y20" s="1029"/>
      <c r="Z20" s="1029"/>
      <c r="AA20" s="1033"/>
      <c r="AB20" s="1033"/>
      <c r="AC20" s="914"/>
      <c r="AD20" s="914" t="s">
        <v>1502</v>
      </c>
      <c r="AE20" s="904"/>
      <c r="AF20" s="905"/>
      <c r="AG20" s="60"/>
    </row>
    <row r="21" spans="1:33">
      <c r="A21" s="912" t="s">
        <v>1886</v>
      </c>
      <c r="B21" s="909" t="s">
        <v>1848</v>
      </c>
      <c r="C21" s="1046"/>
      <c r="D21" s="1046"/>
      <c r="E21" s="900"/>
      <c r="F21" s="900"/>
      <c r="G21" s="900"/>
      <c r="H21" s="900"/>
      <c r="I21" s="900"/>
      <c r="J21" s="900"/>
      <c r="K21" s="900" t="s">
        <v>1231</v>
      </c>
      <c r="L21" s="900"/>
      <c r="M21" s="900"/>
      <c r="N21" s="900"/>
      <c r="O21" s="900"/>
      <c r="P21" s="900"/>
      <c r="Q21"/>
      <c r="R21"/>
      <c r="S21"/>
      <c r="T21"/>
      <c r="U21"/>
      <c r="V21"/>
      <c r="W21"/>
      <c r="X21"/>
      <c r="Y21" s="1029"/>
      <c r="Z21" s="1029"/>
      <c r="AA21" s="1033"/>
      <c r="AB21" s="1033"/>
      <c r="AC21" s="914"/>
      <c r="AD21" s="914" t="s">
        <v>11</v>
      </c>
      <c r="AE21" s="913"/>
      <c r="AF21" s="905"/>
      <c r="AG21" s="60"/>
    </row>
    <row r="22" spans="1:33">
      <c r="A22" s="912" t="s">
        <v>1886</v>
      </c>
      <c r="B22" s="909" t="s">
        <v>1166</v>
      </c>
      <c r="C22" s="1046"/>
      <c r="D22" s="1046"/>
      <c r="E22" s="900"/>
      <c r="F22" s="900" t="s">
        <v>1231</v>
      </c>
      <c r="G22" s="900"/>
      <c r="H22" s="900"/>
      <c r="I22" s="900"/>
      <c r="J22" s="900"/>
      <c r="K22" s="900"/>
      <c r="L22" s="1046" t="s">
        <v>1231</v>
      </c>
      <c r="M22" s="1046" t="s">
        <v>1231</v>
      </c>
      <c r="N22" s="900"/>
      <c r="O22" s="900"/>
      <c r="P22" s="900"/>
      <c r="Q22"/>
      <c r="R22"/>
      <c r="S22"/>
      <c r="T22"/>
      <c r="U22"/>
      <c r="V22"/>
      <c r="W22"/>
      <c r="X22"/>
      <c r="Y22" s="1029"/>
      <c r="Z22" s="1029"/>
      <c r="AA22" s="1033"/>
      <c r="AB22" s="1033"/>
      <c r="AC22" s="914"/>
      <c r="AD22" s="914" t="s">
        <v>20</v>
      </c>
      <c r="AE22" s="1054"/>
      <c r="AF22" s="905" t="s">
        <v>1807</v>
      </c>
      <c r="AG22" s="60"/>
    </row>
    <row r="23" spans="1:33">
      <c r="A23" s="912" t="s">
        <v>1886</v>
      </c>
      <c r="B23" s="909" t="s">
        <v>1844</v>
      </c>
      <c r="C23" s="1046"/>
      <c r="D23" s="1046"/>
      <c r="E23" s="900"/>
      <c r="F23" s="900"/>
      <c r="G23" s="900"/>
      <c r="H23" s="900"/>
      <c r="I23" s="900"/>
      <c r="J23" s="900"/>
      <c r="K23" s="900"/>
      <c r="L23" s="900" t="s">
        <v>1231</v>
      </c>
      <c r="M23" s="900" t="s">
        <v>1231</v>
      </c>
      <c r="N23" s="900"/>
      <c r="O23" s="900"/>
      <c r="P23" s="900"/>
      <c r="Q23"/>
      <c r="R23"/>
      <c r="S23"/>
      <c r="T23"/>
      <c r="U23"/>
      <c r="V23"/>
      <c r="W23"/>
      <c r="X23"/>
      <c r="Y23" s="1029"/>
      <c r="Z23" s="1029"/>
      <c r="AA23" s="1033"/>
      <c r="AB23" s="1033"/>
      <c r="AC23" s="914"/>
      <c r="AD23" s="914" t="s">
        <v>20</v>
      </c>
      <c r="AE23" s="913"/>
      <c r="AF23" s="905" t="s">
        <v>1442</v>
      </c>
      <c r="AG23" s="60"/>
    </row>
    <row r="24" spans="1:33">
      <c r="A24" s="912" t="s">
        <v>1886</v>
      </c>
      <c r="B24" s="909" t="s">
        <v>1721</v>
      </c>
      <c r="C24" s="1046"/>
      <c r="D24" s="1046"/>
      <c r="E24" s="900"/>
      <c r="F24" s="900"/>
      <c r="G24" s="900"/>
      <c r="H24" s="900"/>
      <c r="I24" s="900"/>
      <c r="J24" s="900"/>
      <c r="K24" s="900"/>
      <c r="L24" s="900"/>
      <c r="M24" s="1046" t="s">
        <v>1231</v>
      </c>
      <c r="N24" s="900"/>
      <c r="O24" s="900"/>
      <c r="P24" s="900"/>
      <c r="Q24"/>
      <c r="R24"/>
      <c r="S24"/>
      <c r="T24"/>
      <c r="U24"/>
      <c r="V24"/>
      <c r="W24"/>
      <c r="X24" s="691"/>
      <c r="Y24" s="1029"/>
      <c r="Z24" s="1029"/>
      <c r="AA24" s="1052"/>
      <c r="AB24" s="1033"/>
      <c r="AC24" s="914"/>
      <c r="AD24" s="914"/>
      <c r="AE24" s="1054"/>
      <c r="AF24" s="905"/>
      <c r="AG24" s="60"/>
    </row>
    <row r="25" spans="1:33">
      <c r="A25" s="912" t="s">
        <v>1372</v>
      </c>
      <c r="B25" s="221" t="s">
        <v>1846</v>
      </c>
      <c r="C25" s="1046"/>
      <c r="D25" s="1046"/>
      <c r="E25" s="900"/>
      <c r="F25" s="900"/>
      <c r="G25" s="900" t="s">
        <v>1231</v>
      </c>
      <c r="H25" s="900" t="s">
        <v>1231</v>
      </c>
      <c r="I25" s="900" t="s">
        <v>1231</v>
      </c>
      <c r="J25" s="900"/>
      <c r="K25" s="900"/>
      <c r="L25" s="900"/>
      <c r="M25" s="900"/>
      <c r="N25" s="900"/>
      <c r="O25" s="900" t="s">
        <v>1231</v>
      </c>
      <c r="P25" s="900" t="s">
        <v>1231</v>
      </c>
      <c r="Q25"/>
      <c r="R25"/>
      <c r="S25"/>
      <c r="T25"/>
      <c r="U25"/>
      <c r="V25"/>
      <c r="W25"/>
      <c r="X25" s="691"/>
      <c r="Y25" s="1029"/>
      <c r="Z25" s="1029"/>
      <c r="AA25" s="1033"/>
      <c r="AB25" s="1033"/>
      <c r="AC25" s="914"/>
      <c r="AD25" s="914"/>
      <c r="AE25" s="913"/>
      <c r="AF25" s="905"/>
      <c r="AG25" s="60"/>
    </row>
    <row r="26" spans="1:33" s="61" customFormat="1">
      <c r="A26" s="912" t="s">
        <v>1372</v>
      </c>
      <c r="B26" s="221" t="s">
        <v>1783</v>
      </c>
      <c r="C26" s="1046"/>
      <c r="D26" s="1046"/>
      <c r="E26" s="900"/>
      <c r="F26" s="900"/>
      <c r="G26" s="900"/>
      <c r="H26" s="900"/>
      <c r="I26" s="900"/>
      <c r="J26" s="900"/>
      <c r="K26" s="900"/>
      <c r="L26" s="900" t="s">
        <v>1231</v>
      </c>
      <c r="M26" s="900"/>
      <c r="N26" s="900"/>
      <c r="O26" s="900"/>
      <c r="P26" s="900"/>
      <c r="Q26"/>
      <c r="R26"/>
      <c r="S26"/>
      <c r="T26"/>
      <c r="U26"/>
      <c r="V26"/>
      <c r="W26"/>
      <c r="X26"/>
      <c r="Y26" s="1029"/>
      <c r="Z26" s="1029"/>
      <c r="AA26" s="1033"/>
      <c r="AB26" s="1033"/>
      <c r="AC26" s="914"/>
      <c r="AD26" s="914"/>
      <c r="AE26" s="913"/>
      <c r="AF26" s="905"/>
    </row>
    <row r="27" spans="1:33">
      <c r="A27" s="912" t="s">
        <v>1372</v>
      </c>
      <c r="B27" s="909" t="s">
        <v>1809</v>
      </c>
      <c r="C27" s="1046"/>
      <c r="D27" s="1046"/>
      <c r="E27" s="900"/>
      <c r="F27" s="900"/>
      <c r="G27" s="900"/>
      <c r="H27" s="900"/>
      <c r="I27" s="900"/>
      <c r="J27" s="900"/>
      <c r="K27" s="900"/>
      <c r="L27" s="900" t="s">
        <v>1231</v>
      </c>
      <c r="M27" s="900"/>
      <c r="N27" s="900"/>
      <c r="O27" s="900"/>
      <c r="P27" s="900"/>
      <c r="Q27"/>
      <c r="R27"/>
      <c r="S27"/>
      <c r="T27"/>
      <c r="U27"/>
      <c r="V27"/>
      <c r="W27"/>
      <c r="X27"/>
      <c r="Y27" s="1029"/>
      <c r="Z27" s="1029"/>
      <c r="AA27" s="1033"/>
      <c r="AB27" s="1033"/>
      <c r="AC27" s="914"/>
      <c r="AD27" s="914"/>
      <c r="AE27" s="913"/>
      <c r="AF27" s="905"/>
      <c r="AG27" s="60"/>
    </row>
    <row r="28" spans="1:33">
      <c r="A28" s="912" t="s">
        <v>1372</v>
      </c>
      <c r="B28" s="909" t="s">
        <v>1249</v>
      </c>
      <c r="C28" s="1046"/>
      <c r="D28" s="1046"/>
      <c r="E28" s="900"/>
      <c r="F28" s="900"/>
      <c r="G28" s="900"/>
      <c r="H28" s="900"/>
      <c r="I28" s="900"/>
      <c r="J28" s="900"/>
      <c r="K28" s="900"/>
      <c r="L28" s="900"/>
      <c r="M28" s="900" t="s">
        <v>1231</v>
      </c>
      <c r="N28" s="900"/>
      <c r="O28" s="900"/>
      <c r="P28" s="900"/>
      <c r="Q28" s="902"/>
      <c r="R28" s="916"/>
      <c r="S28" s="905" t="s">
        <v>1396</v>
      </c>
      <c r="T28"/>
      <c r="U28"/>
      <c r="V28"/>
      <c r="W28"/>
      <c r="X28"/>
      <c r="Y28" s="1029"/>
      <c r="Z28" s="1029"/>
      <c r="AA28" s="1033"/>
      <c r="AB28" s="1033"/>
      <c r="AC28" s="914"/>
      <c r="AD28" s="914"/>
      <c r="AE28" s="913"/>
      <c r="AF28" s="905"/>
      <c r="AG28" s="60"/>
    </row>
    <row r="29" spans="1:33">
      <c r="A29" s="912" t="s">
        <v>1372</v>
      </c>
      <c r="B29" s="909" t="s">
        <v>1154</v>
      </c>
      <c r="C29" s="1046"/>
      <c r="D29" s="1046"/>
      <c r="E29" s="900"/>
      <c r="F29" s="900"/>
      <c r="G29" s="900"/>
      <c r="H29" s="900"/>
      <c r="I29" s="900"/>
      <c r="J29" s="900"/>
      <c r="K29" s="900"/>
      <c r="L29" s="900"/>
      <c r="M29" s="900" t="s">
        <v>1231</v>
      </c>
      <c r="N29" s="900"/>
      <c r="O29" s="900"/>
      <c r="P29" s="900"/>
      <c r="Q29"/>
      <c r="R29"/>
      <c r="S29"/>
      <c r="T29"/>
      <c r="U29"/>
      <c r="V29"/>
      <c r="W29"/>
      <c r="X29"/>
      <c r="Y29" s="1029"/>
      <c r="Z29" s="1029"/>
      <c r="AA29" s="1033"/>
      <c r="AB29" s="1033"/>
      <c r="AC29" s="914"/>
      <c r="AD29" s="914"/>
      <c r="AE29" s="904"/>
      <c r="AF29" s="905"/>
      <c r="AG29" s="60"/>
    </row>
    <row r="30" spans="1:33">
      <c r="A30" s="912" t="s">
        <v>1372</v>
      </c>
      <c r="B30" s="909" t="s">
        <v>1782</v>
      </c>
      <c r="C30" s="1046"/>
      <c r="D30" s="1046"/>
      <c r="E30" s="900"/>
      <c r="F30" s="900"/>
      <c r="G30" s="900"/>
      <c r="H30" s="900"/>
      <c r="I30" s="900"/>
      <c r="J30" s="900" t="s">
        <v>1231</v>
      </c>
      <c r="K30" s="900"/>
      <c r="L30" s="900"/>
      <c r="M30" s="900"/>
      <c r="N30" s="900"/>
      <c r="O30" s="900" t="s">
        <v>1231</v>
      </c>
      <c r="P30" s="900" t="s">
        <v>1231</v>
      </c>
      <c r="Q30"/>
      <c r="R30"/>
      <c r="S30"/>
      <c r="T30"/>
      <c r="U30"/>
      <c r="V30"/>
      <c r="W30"/>
      <c r="X30"/>
      <c r="Y30" s="1029"/>
      <c r="Z30" s="1029"/>
      <c r="AA30" s="1033"/>
      <c r="AB30" s="1033"/>
      <c r="AC30" s="914"/>
      <c r="AD30" s="914"/>
      <c r="AE30" s="913"/>
      <c r="AF30" s="905" t="s">
        <v>1398</v>
      </c>
      <c r="AG30" s="60"/>
    </row>
    <row r="31" spans="1:33">
      <c r="A31" s="912" t="s">
        <v>1373</v>
      </c>
      <c r="B31" s="909" t="s">
        <v>1250</v>
      </c>
      <c r="C31" s="1046"/>
      <c r="D31" s="1046"/>
      <c r="E31" s="900"/>
      <c r="F31" s="900"/>
      <c r="G31" s="900"/>
      <c r="H31" s="900"/>
      <c r="I31" s="900"/>
      <c r="J31" s="900"/>
      <c r="K31" s="900"/>
      <c r="L31" s="900"/>
      <c r="M31" s="900" t="s">
        <v>1231</v>
      </c>
      <c r="N31" s="900"/>
      <c r="O31" s="900"/>
      <c r="P31" s="900"/>
      <c r="Q31"/>
      <c r="R31"/>
      <c r="S31"/>
      <c r="T31"/>
      <c r="U31"/>
      <c r="V31"/>
      <c r="W31"/>
      <c r="X31"/>
      <c r="Y31" s="1029">
        <v>0</v>
      </c>
      <c r="Z31" s="1029">
        <v>0</v>
      </c>
      <c r="AA31" s="1033">
        <v>0</v>
      </c>
      <c r="AB31" s="1033">
        <v>0</v>
      </c>
      <c r="AC31" s="914" t="s">
        <v>25</v>
      </c>
      <c r="AD31" s="914"/>
      <c r="AE31" s="913"/>
      <c r="AF31"/>
      <c r="AG31" s="247"/>
    </row>
    <row r="32" spans="1:33">
      <c r="A32" s="912" t="s">
        <v>1373</v>
      </c>
      <c r="B32" s="909" t="s">
        <v>1123</v>
      </c>
      <c r="C32" s="1046"/>
      <c r="D32" s="1046"/>
      <c r="E32" s="900"/>
      <c r="F32" s="900"/>
      <c r="G32" s="900"/>
      <c r="H32" s="900"/>
      <c r="I32" s="900"/>
      <c r="J32" s="900"/>
      <c r="K32" s="900"/>
      <c r="L32" s="900"/>
      <c r="M32" s="900"/>
      <c r="N32" s="900"/>
      <c r="O32" s="900" t="s">
        <v>1231</v>
      </c>
      <c r="P32" s="900"/>
      <c r="Q32" s="902"/>
      <c r="R32" s="902"/>
      <c r="S32" s="314"/>
      <c r="T32" s="917"/>
      <c r="U32"/>
      <c r="V32"/>
      <c r="W32"/>
      <c r="X32"/>
      <c r="Y32" s="1029"/>
      <c r="Z32" s="1029"/>
      <c r="AA32" s="1033"/>
      <c r="AB32" s="1033"/>
      <c r="AC32" s="914" t="s">
        <v>19</v>
      </c>
      <c r="AD32" s="914"/>
      <c r="AE32" s="913"/>
      <c r="AF32"/>
      <c r="AG32" s="247"/>
    </row>
    <row r="33" spans="2:33">
      <c r="B33" s="273" t="s">
        <v>1224</v>
      </c>
      <c r="C33" s="272"/>
      <c r="D33" s="272"/>
      <c r="E33" s="272"/>
      <c r="F33" s="272"/>
      <c r="G33" s="272"/>
      <c r="H33" s="272"/>
      <c r="I33" s="272"/>
      <c r="J33" s="272"/>
      <c r="K33" s="272"/>
      <c r="L33" s="272"/>
      <c r="M33" s="272"/>
      <c r="N33" s="272"/>
      <c r="O33" s="272"/>
      <c r="P33" s="272"/>
      <c r="Q33" s="272"/>
      <c r="R33" s="272"/>
      <c r="S33" s="272"/>
      <c r="T33" s="272"/>
      <c r="U33" s="272"/>
      <c r="V33" s="272"/>
      <c r="W33" s="272"/>
      <c r="X33" s="272"/>
      <c r="AA33" s="325"/>
      <c r="AB33" s="325"/>
      <c r="AC33" s="326"/>
      <c r="AD33" s="326"/>
      <c r="AE33"/>
      <c r="AF33"/>
      <c r="AG33" s="315"/>
    </row>
    <row r="34" spans="2:33">
      <c r="B34" s="293" t="s">
        <v>1146</v>
      </c>
      <c r="C34" s="258"/>
      <c r="D34" s="258"/>
      <c r="E34" s="258"/>
      <c r="F34" s="258"/>
      <c r="G34" s="258"/>
      <c r="H34" s="227"/>
      <c r="I34" s="258"/>
      <c r="J34" s="227"/>
      <c r="K34" s="227"/>
      <c r="L34" s="258"/>
      <c r="M34" s="258"/>
      <c r="N34" s="254"/>
      <c r="O34" s="254"/>
      <c r="P34" s="254"/>
      <c r="Q34" s="254"/>
      <c r="R34" s="254"/>
      <c r="S34" s="254"/>
      <c r="T34" s="254"/>
      <c r="U34" s="254"/>
      <c r="V34" s="254"/>
      <c r="W34" s="254"/>
      <c r="X34" s="254"/>
      <c r="AA34" s="325"/>
      <c r="AB34" s="325"/>
      <c r="AC34" s="326"/>
      <c r="AD34" s="326"/>
      <c r="AE34"/>
      <c r="AF34"/>
      <c r="AG34" s="364"/>
    </row>
    <row r="35" spans="2:33">
      <c r="B35" s="327"/>
      <c r="C35" s="245"/>
      <c r="D35" s="245"/>
      <c r="E35" s="310"/>
      <c r="F35" s="310"/>
      <c r="G35" s="310"/>
      <c r="H35" s="310"/>
      <c r="I35" s="310"/>
      <c r="J35" s="310"/>
      <c r="K35" s="310"/>
      <c r="L35" s="310"/>
      <c r="M35" s="310"/>
      <c r="N35" s="310"/>
      <c r="O35" s="310"/>
      <c r="P35" s="310"/>
      <c r="Q35"/>
      <c r="R35"/>
      <c r="S35"/>
      <c r="T35"/>
      <c r="U35"/>
      <c r="V35"/>
      <c r="W35"/>
      <c r="X35"/>
      <c r="AA35" s="325"/>
      <c r="AB35" s="325"/>
      <c r="AC35" s="326"/>
      <c r="AD35" s="326"/>
      <c r="AE35"/>
      <c r="AF35"/>
    </row>
    <row r="36" spans="2:33">
      <c r="B36" s="509" t="s">
        <v>1579</v>
      </c>
      <c r="C36" s="510"/>
      <c r="D36" s="511"/>
      <c r="E36" s="512"/>
      <c r="F36" s="513"/>
      <c r="G36" s="514"/>
      <c r="H36" s="514"/>
      <c r="I36" s="235"/>
      <c r="J36" s="235"/>
      <c r="K36" s="310"/>
      <c r="L36" s="310"/>
      <c r="M36" s="310"/>
      <c r="N36" s="310"/>
      <c r="O36" s="310"/>
      <c r="P36" s="310"/>
      <c r="Q36"/>
      <c r="R36"/>
      <c r="S36"/>
      <c r="T36"/>
      <c r="U36"/>
      <c r="V36"/>
      <c r="W36"/>
      <c r="X36"/>
      <c r="AA36" s="325"/>
      <c r="AB36" s="325"/>
      <c r="AC36" s="326"/>
      <c r="AD36" s="326"/>
      <c r="AE36"/>
      <c r="AF36"/>
      <c r="AG36" s="215"/>
    </row>
    <row r="37" spans="2:33">
      <c r="B37" s="504" t="s">
        <v>1580</v>
      </c>
      <c r="C37" s="499"/>
      <c r="D37" s="494"/>
      <c r="E37" s="490" t="s">
        <v>1562</v>
      </c>
      <c r="F37" s="504" t="s">
        <v>1585</v>
      </c>
      <c r="G37" s="499"/>
      <c r="H37" s="494"/>
      <c r="I37"/>
      <c r="J37" s="20"/>
      <c r="K37"/>
      <c r="L37"/>
      <c r="M37"/>
      <c r="N37"/>
      <c r="O37"/>
      <c r="P37" s="235"/>
      <c r="R37"/>
      <c r="S37"/>
      <c r="T37"/>
      <c r="U37"/>
      <c r="V37"/>
      <c r="W37"/>
      <c r="X37"/>
      <c r="AE37"/>
      <c r="AF37"/>
      <c r="AG37" s="215"/>
    </row>
    <row r="38" spans="2:33">
      <c r="B38" s="505" t="s">
        <v>1581</v>
      </c>
      <c r="C38" s="500"/>
      <c r="D38" s="495"/>
      <c r="E38" s="490" t="s">
        <v>1523</v>
      </c>
      <c r="F38" s="505" t="s">
        <v>1586</v>
      </c>
      <c r="G38" s="500"/>
      <c r="H38" s="495"/>
      <c r="K38"/>
      <c r="L38"/>
      <c r="M38"/>
      <c r="N38"/>
      <c r="O38"/>
      <c r="P38" s="241"/>
      <c r="R38"/>
      <c r="S38"/>
      <c r="T38"/>
      <c r="U38"/>
      <c r="V38"/>
      <c r="W38"/>
      <c r="X38"/>
      <c r="AA38"/>
      <c r="AB38"/>
      <c r="AC38"/>
      <c r="AD38" s="383"/>
      <c r="AE38"/>
      <c r="AF38"/>
      <c r="AG38" s="215"/>
    </row>
    <row r="39" spans="2:33">
      <c r="B39" s="506" t="s">
        <v>1582</v>
      </c>
      <c r="C39" s="501"/>
      <c r="D39" s="496"/>
      <c r="E39" s="491" t="s">
        <v>1496</v>
      </c>
      <c r="F39" s="506" t="s">
        <v>1587</v>
      </c>
      <c r="G39" s="501"/>
      <c r="H39" s="496"/>
      <c r="I39" s="241" t="s">
        <v>1113</v>
      </c>
      <c r="J39" s="234" t="s">
        <v>1112</v>
      </c>
      <c r="K39"/>
      <c r="L39"/>
      <c r="M39"/>
      <c r="N39"/>
      <c r="O39"/>
      <c r="P39" s="241"/>
      <c r="R39"/>
      <c r="S39"/>
      <c r="T39"/>
      <c r="U39"/>
      <c r="V39"/>
      <c r="W39"/>
      <c r="X39"/>
      <c r="AA39"/>
      <c r="AB39"/>
      <c r="AC39"/>
      <c r="AD39" s="383"/>
      <c r="AE39"/>
      <c r="AF39"/>
      <c r="AG39" s="215"/>
    </row>
    <row r="40" spans="2:33">
      <c r="B40" s="507" t="s">
        <v>1583</v>
      </c>
      <c r="C40" s="502"/>
      <c r="D40" s="497"/>
      <c r="E40" s="490" t="s">
        <v>1524</v>
      </c>
      <c r="F40" s="507" t="s">
        <v>1588</v>
      </c>
      <c r="G40" s="502"/>
      <c r="H40" s="497"/>
      <c r="I40" s="241" t="s">
        <v>1111</v>
      </c>
      <c r="J40" s="234" t="s">
        <v>1114</v>
      </c>
      <c r="K40"/>
      <c r="L40"/>
      <c r="M40"/>
      <c r="N40"/>
      <c r="O40"/>
      <c r="P40" s="241"/>
      <c r="R40"/>
      <c r="S40"/>
      <c r="T40"/>
      <c r="U40"/>
      <c r="V40"/>
      <c r="W40"/>
      <c r="X40"/>
      <c r="AA40"/>
      <c r="AB40"/>
      <c r="AC40"/>
      <c r="AD40" s="383"/>
      <c r="AE40"/>
      <c r="AF40"/>
      <c r="AG40" s="215"/>
    </row>
    <row r="41" spans="2:33">
      <c r="B41" s="508" t="s">
        <v>1584</v>
      </c>
      <c r="C41" s="503"/>
      <c r="D41" s="498"/>
      <c r="E41" s="490" t="s">
        <v>1525</v>
      </c>
      <c r="F41" s="508" t="s">
        <v>1589</v>
      </c>
      <c r="G41" s="503"/>
      <c r="H41" s="498"/>
      <c r="I41"/>
      <c r="J41"/>
      <c r="K41"/>
      <c r="L41"/>
      <c r="M41"/>
      <c r="N41"/>
      <c r="O41"/>
      <c r="P41"/>
      <c r="R41"/>
      <c r="S41"/>
      <c r="T41"/>
      <c r="U41"/>
      <c r="V41"/>
      <c r="W41"/>
      <c r="X41"/>
      <c r="AA41"/>
      <c r="AB41"/>
      <c r="AC41"/>
      <c r="AD41" s="383"/>
      <c r="AE41"/>
      <c r="AF41"/>
      <c r="AG41" s="215"/>
    </row>
    <row r="42" spans="2:33">
      <c r="B42"/>
      <c r="C42"/>
      <c r="D42"/>
      <c r="E42"/>
      <c r="F42"/>
      <c r="G42"/>
      <c r="H42"/>
      <c r="I42"/>
      <c r="J42"/>
      <c r="K42"/>
      <c r="L42"/>
      <c r="M42"/>
      <c r="N42"/>
      <c r="O42"/>
      <c r="P42" s="241"/>
      <c r="R42"/>
      <c r="S42"/>
      <c r="T42"/>
      <c r="U42"/>
      <c r="V42"/>
      <c r="W42"/>
      <c r="X42"/>
      <c r="AA42"/>
      <c r="AB42"/>
      <c r="AC42"/>
      <c r="AD42" s="383"/>
      <c r="AE42"/>
      <c r="AF42"/>
      <c r="AG42" s="215"/>
    </row>
    <row r="43" spans="2:33">
      <c r="B43"/>
      <c r="C43"/>
      <c r="D43"/>
      <c r="E43"/>
      <c r="F43"/>
      <c r="G43"/>
      <c r="H43"/>
      <c r="I43"/>
      <c r="J43"/>
      <c r="K43"/>
      <c r="L43"/>
      <c r="M43"/>
      <c r="N43"/>
      <c r="O43"/>
      <c r="P43" s="241"/>
      <c r="R43"/>
      <c r="S43"/>
      <c r="T43"/>
      <c r="U43"/>
      <c r="V43"/>
      <c r="W43"/>
      <c r="X43"/>
      <c r="AA43"/>
      <c r="AB43"/>
      <c r="AC43"/>
      <c r="AD43" s="383"/>
      <c r="AE43"/>
      <c r="AF43"/>
      <c r="AG43" s="215"/>
    </row>
    <row r="44" spans="2:33">
      <c r="B44"/>
      <c r="C44"/>
      <c r="D44"/>
      <c r="E44"/>
      <c r="F44"/>
      <c r="G44"/>
      <c r="H44"/>
      <c r="I44"/>
      <c r="J44"/>
      <c r="K44"/>
      <c r="L44"/>
      <c r="M44"/>
      <c r="N44"/>
      <c r="O44"/>
      <c r="P44"/>
      <c r="Q44"/>
      <c r="R44"/>
      <c r="S44"/>
      <c r="T44"/>
      <c r="U44"/>
      <c r="V44"/>
      <c r="W44"/>
      <c r="X44"/>
      <c r="AA44"/>
      <c r="AB44"/>
      <c r="AC44"/>
      <c r="AD44" s="383"/>
      <c r="AE44"/>
      <c r="AF44"/>
      <c r="AG44" s="215"/>
    </row>
    <row r="45" spans="2:33">
      <c r="B45"/>
      <c r="C45"/>
      <c r="D45"/>
      <c r="E45"/>
      <c r="F45"/>
      <c r="G45"/>
      <c r="H45"/>
      <c r="I45"/>
      <c r="J45"/>
      <c r="K45"/>
      <c r="L45"/>
      <c r="M45"/>
      <c r="N45"/>
      <c r="O45"/>
      <c r="P45"/>
      <c r="Q45"/>
      <c r="R45"/>
      <c r="S45"/>
      <c r="T45"/>
      <c r="U45"/>
      <c r="V45"/>
      <c r="W45"/>
      <c r="X45"/>
      <c r="AA45"/>
      <c r="AB45"/>
      <c r="AC45"/>
      <c r="AD45" s="383"/>
      <c r="AE45"/>
      <c r="AF45"/>
      <c r="AG45" s="215"/>
    </row>
    <row r="46" spans="2:33">
      <c r="B46"/>
      <c r="C46"/>
      <c r="D46"/>
      <c r="E46"/>
      <c r="F46"/>
      <c r="G46"/>
      <c r="H46"/>
      <c r="I46"/>
      <c r="J46"/>
      <c r="K46"/>
      <c r="L46"/>
      <c r="M46"/>
      <c r="N46"/>
      <c r="O46"/>
      <c r="P46"/>
      <c r="Q46"/>
      <c r="R46"/>
      <c r="S46"/>
      <c r="T46"/>
      <c r="U46"/>
      <c r="V46"/>
      <c r="W46"/>
      <c r="X46"/>
      <c r="AA46"/>
      <c r="AB46"/>
      <c r="AC46"/>
      <c r="AD46" s="383"/>
      <c r="AE46"/>
      <c r="AF46"/>
      <c r="AG46" s="215"/>
    </row>
    <row r="47" spans="2:33">
      <c r="B47"/>
      <c r="C47"/>
      <c r="D47"/>
      <c r="E47"/>
      <c r="F47"/>
      <c r="G47"/>
      <c r="H47"/>
      <c r="I47"/>
      <c r="J47"/>
      <c r="K47"/>
      <c r="L47"/>
      <c r="M47"/>
      <c r="N47"/>
      <c r="O47"/>
      <c r="P47"/>
      <c r="Q47"/>
      <c r="R47"/>
      <c r="S47"/>
      <c r="T47"/>
      <c r="U47"/>
      <c r="V47"/>
      <c r="W47"/>
      <c r="X47"/>
      <c r="AA47"/>
      <c r="AB47"/>
      <c r="AC47"/>
      <c r="AD47" s="383"/>
      <c r="AE47"/>
      <c r="AF47"/>
      <c r="AG47" s="215"/>
    </row>
    <row r="48" spans="2:33">
      <c r="B48"/>
      <c r="C48"/>
      <c r="D48"/>
      <c r="E48"/>
      <c r="F48"/>
      <c r="G48"/>
      <c r="H48"/>
      <c r="I48"/>
      <c r="J48"/>
      <c r="K48"/>
      <c r="L48"/>
      <c r="M48"/>
      <c r="N48"/>
      <c r="O48"/>
      <c r="P48"/>
      <c r="Q48"/>
      <c r="R48"/>
      <c r="S48"/>
      <c r="T48"/>
      <c r="U48"/>
      <c r="V48"/>
      <c r="W48"/>
      <c r="X48"/>
      <c r="AA48"/>
      <c r="AB48"/>
      <c r="AC48"/>
      <c r="AD48" s="383"/>
      <c r="AE48"/>
      <c r="AF48"/>
      <c r="AG48" s="215"/>
    </row>
    <row r="49" spans="2:33">
      <c r="B49"/>
      <c r="C49"/>
      <c r="D49"/>
      <c r="E49"/>
      <c r="F49"/>
      <c r="G49"/>
      <c r="H49"/>
      <c r="I49"/>
      <c r="J49"/>
      <c r="K49"/>
      <c r="L49"/>
      <c r="M49"/>
      <c r="N49"/>
      <c r="O49"/>
      <c r="P49"/>
      <c r="Q49"/>
      <c r="R49"/>
      <c r="S49"/>
      <c r="T49"/>
      <c r="U49"/>
      <c r="V49"/>
      <c r="W49"/>
      <c r="X49"/>
      <c r="AA49"/>
      <c r="AB49"/>
      <c r="AC49"/>
      <c r="AD49" s="383"/>
      <c r="AE49"/>
      <c r="AF49"/>
      <c r="AG49" s="215"/>
    </row>
    <row r="50" spans="2:33">
      <c r="B50"/>
      <c r="C50"/>
      <c r="D50"/>
      <c r="E50"/>
      <c r="F50"/>
      <c r="G50"/>
      <c r="H50"/>
      <c r="I50"/>
      <c r="J50"/>
      <c r="K50"/>
      <c r="L50"/>
      <c r="M50"/>
      <c r="N50"/>
      <c r="O50"/>
      <c r="P50"/>
      <c r="Q50"/>
      <c r="R50"/>
      <c r="S50"/>
      <c r="T50"/>
      <c r="U50"/>
      <c r="V50"/>
      <c r="W50"/>
      <c r="X50"/>
      <c r="AA50"/>
      <c r="AB50"/>
      <c r="AC50"/>
      <c r="AD50" s="383"/>
      <c r="AE50"/>
      <c r="AF50"/>
      <c r="AG50" s="215"/>
    </row>
    <row r="51" spans="2:33">
      <c r="B51"/>
      <c r="C51"/>
      <c r="D51"/>
      <c r="E51"/>
      <c r="F51"/>
      <c r="G51"/>
      <c r="H51"/>
      <c r="I51"/>
      <c r="J51"/>
      <c r="K51"/>
      <c r="L51"/>
      <c r="M51"/>
      <c r="N51"/>
      <c r="O51"/>
      <c r="P51"/>
      <c r="Q51"/>
      <c r="R51"/>
      <c r="S51"/>
      <c r="T51"/>
      <c r="U51"/>
      <c r="V51"/>
      <c r="W51"/>
      <c r="X51"/>
      <c r="AA51"/>
      <c r="AB51"/>
      <c r="AC51"/>
      <c r="AD51" s="383"/>
      <c r="AE51"/>
      <c r="AF51"/>
      <c r="AG51" s="215"/>
    </row>
    <row r="52" spans="2:33">
      <c r="B52"/>
      <c r="C52"/>
      <c r="D52"/>
      <c r="E52"/>
      <c r="F52"/>
      <c r="G52"/>
      <c r="H52"/>
      <c r="I52"/>
      <c r="J52"/>
      <c r="K52"/>
      <c r="L52"/>
      <c r="M52"/>
      <c r="N52"/>
      <c r="O52"/>
      <c r="P52"/>
      <c r="Q52"/>
      <c r="R52"/>
      <c r="S52"/>
      <c r="T52"/>
      <c r="U52"/>
      <c r="V52"/>
      <c r="W52"/>
      <c r="X52"/>
      <c r="AA52"/>
      <c r="AB52"/>
      <c r="AC52"/>
      <c r="AD52" s="383"/>
      <c r="AE52"/>
      <c r="AF52"/>
      <c r="AG52" s="215"/>
    </row>
    <row r="53" spans="2:33">
      <c r="B53"/>
      <c r="C53"/>
      <c r="D53"/>
      <c r="E53"/>
      <c r="F53"/>
      <c r="G53"/>
      <c r="H53"/>
      <c r="I53"/>
      <c r="J53"/>
      <c r="K53"/>
      <c r="L53"/>
      <c r="M53"/>
      <c r="N53"/>
      <c r="O53"/>
      <c r="P53"/>
      <c r="Q53"/>
      <c r="R53"/>
      <c r="S53"/>
      <c r="T53"/>
      <c r="U53"/>
      <c r="V53"/>
      <c r="W53"/>
      <c r="X53"/>
      <c r="AA53"/>
      <c r="AB53"/>
      <c r="AC53"/>
      <c r="AD53" s="383"/>
      <c r="AE53"/>
      <c r="AF53"/>
      <c r="AG53" s="215"/>
    </row>
    <row r="54" spans="2:33">
      <c r="B54"/>
      <c r="C54"/>
      <c r="D54"/>
      <c r="E54"/>
      <c r="F54"/>
      <c r="G54"/>
      <c r="H54"/>
      <c r="I54"/>
      <c r="J54"/>
      <c r="K54"/>
      <c r="L54"/>
      <c r="M54"/>
      <c r="N54"/>
      <c r="O54"/>
      <c r="P54"/>
      <c r="Q54"/>
      <c r="R54"/>
      <c r="S54"/>
      <c r="T54"/>
      <c r="U54"/>
      <c r="V54"/>
      <c r="W54"/>
      <c r="X54"/>
      <c r="AA54"/>
      <c r="AB54"/>
      <c r="AC54"/>
      <c r="AD54" s="383"/>
      <c r="AE54"/>
      <c r="AF54"/>
      <c r="AG54" s="215"/>
    </row>
    <row r="55" spans="2:33">
      <c r="B55"/>
      <c r="C55"/>
      <c r="D55"/>
      <c r="E55"/>
      <c r="F55"/>
      <c r="G55"/>
      <c r="H55"/>
      <c r="I55"/>
      <c r="J55"/>
      <c r="K55"/>
      <c r="L55"/>
      <c r="M55"/>
      <c r="N55"/>
      <c r="O55"/>
      <c r="P55"/>
      <c r="Q55"/>
      <c r="R55"/>
      <c r="S55"/>
      <c r="T55"/>
      <c r="U55"/>
      <c r="V55"/>
      <c r="W55"/>
      <c r="X55"/>
      <c r="AA55"/>
      <c r="AB55"/>
      <c r="AC55"/>
      <c r="AD55" s="383"/>
      <c r="AE55"/>
      <c r="AF55"/>
      <c r="AG55" s="215"/>
    </row>
    <row r="56" spans="2:33">
      <c r="B56"/>
      <c r="C56"/>
      <c r="D56"/>
      <c r="E56"/>
      <c r="F56"/>
      <c r="G56"/>
      <c r="H56"/>
      <c r="I56"/>
      <c r="J56"/>
      <c r="K56"/>
      <c r="L56"/>
      <c r="M56"/>
      <c r="N56"/>
      <c r="O56"/>
      <c r="P56"/>
      <c r="Q56"/>
      <c r="R56"/>
      <c r="S56"/>
      <c r="T56"/>
      <c r="U56"/>
      <c r="V56"/>
      <c r="W56"/>
      <c r="X56"/>
      <c r="AA56"/>
      <c r="AB56"/>
      <c r="AC56"/>
      <c r="AD56" s="383"/>
      <c r="AE56"/>
      <c r="AF56"/>
      <c r="AG56" s="215"/>
    </row>
    <row r="57" spans="2:33">
      <c r="B57"/>
      <c r="C57"/>
      <c r="D57"/>
      <c r="E57"/>
      <c r="F57"/>
      <c r="G57"/>
      <c r="H57"/>
      <c r="I57"/>
      <c r="J57"/>
      <c r="K57"/>
      <c r="L57"/>
      <c r="M57"/>
      <c r="N57"/>
      <c r="O57"/>
      <c r="P57"/>
      <c r="Q57"/>
      <c r="R57"/>
      <c r="S57"/>
      <c r="T57"/>
      <c r="U57"/>
      <c r="V57"/>
      <c r="W57"/>
      <c r="X57"/>
      <c r="AA57"/>
      <c r="AB57"/>
      <c r="AC57"/>
      <c r="AD57" s="383"/>
      <c r="AE57"/>
      <c r="AF57"/>
      <c r="AG57" s="215"/>
    </row>
    <row r="58" spans="2:33">
      <c r="B58"/>
      <c r="C58"/>
      <c r="D58"/>
      <c r="E58"/>
      <c r="F58"/>
      <c r="G58"/>
      <c r="H58"/>
      <c r="I58"/>
      <c r="J58"/>
      <c r="K58"/>
      <c r="L58"/>
      <c r="M58"/>
      <c r="N58"/>
      <c r="O58"/>
      <c r="P58"/>
      <c r="Q58"/>
      <c r="R58"/>
      <c r="S58"/>
      <c r="T58"/>
      <c r="U58"/>
      <c r="V58"/>
      <c r="W58"/>
      <c r="X58"/>
      <c r="AA58"/>
      <c r="AB58"/>
      <c r="AC58"/>
      <c r="AD58" s="383"/>
      <c r="AE58"/>
      <c r="AF58"/>
      <c r="AG58" s="215"/>
    </row>
    <row r="59" spans="2:33">
      <c r="B59"/>
      <c r="C59"/>
      <c r="D59"/>
      <c r="E59"/>
      <c r="F59"/>
      <c r="G59"/>
      <c r="H59"/>
      <c r="I59"/>
      <c r="J59"/>
      <c r="K59"/>
      <c r="L59"/>
      <c r="M59"/>
      <c r="N59"/>
      <c r="O59"/>
      <c r="P59"/>
      <c r="Q59"/>
      <c r="R59"/>
      <c r="S59"/>
      <c r="T59"/>
      <c r="U59"/>
      <c r="V59"/>
      <c r="W59"/>
      <c r="X59"/>
      <c r="AA59"/>
      <c r="AB59"/>
      <c r="AC59"/>
      <c r="AD59" s="383"/>
      <c r="AE59"/>
      <c r="AF59"/>
      <c r="AG59" s="215"/>
    </row>
    <row r="60" spans="2:33">
      <c r="B60"/>
      <c r="C60"/>
      <c r="D60"/>
      <c r="E60"/>
      <c r="F60"/>
      <c r="G60"/>
      <c r="H60"/>
      <c r="I60"/>
      <c r="J60"/>
      <c r="K60"/>
      <c r="L60"/>
      <c r="M60"/>
      <c r="N60"/>
      <c r="O60"/>
      <c r="P60"/>
      <c r="Q60"/>
      <c r="R60"/>
      <c r="S60"/>
      <c r="T60"/>
      <c r="U60"/>
      <c r="V60"/>
      <c r="W60"/>
      <c r="X60"/>
      <c r="AA60"/>
      <c r="AB60"/>
      <c r="AC60"/>
      <c r="AD60" s="383"/>
      <c r="AE60"/>
      <c r="AF60"/>
      <c r="AG60" s="215"/>
    </row>
    <row r="61" spans="2:33">
      <c r="B61"/>
      <c r="C61"/>
      <c r="D61"/>
      <c r="E61"/>
      <c r="F61"/>
      <c r="G61"/>
      <c r="H61"/>
      <c r="I61"/>
      <c r="J61"/>
      <c r="K61"/>
      <c r="L61"/>
      <c r="M61"/>
      <c r="N61"/>
      <c r="O61"/>
      <c r="P61"/>
      <c r="Q61"/>
      <c r="R61"/>
      <c r="S61"/>
      <c r="T61"/>
      <c r="U61"/>
      <c r="V61"/>
      <c r="W61"/>
      <c r="X61"/>
      <c r="AA61"/>
      <c r="AB61"/>
      <c r="AC61"/>
      <c r="AD61" s="383"/>
      <c r="AE61"/>
      <c r="AF61"/>
      <c r="AG61" s="215"/>
    </row>
    <row r="62" spans="2:33">
      <c r="B62"/>
      <c r="C62"/>
      <c r="D62"/>
      <c r="E62"/>
      <c r="F62"/>
      <c r="G62"/>
      <c r="H62"/>
      <c r="I62"/>
      <c r="J62"/>
      <c r="K62"/>
      <c r="L62"/>
      <c r="M62"/>
      <c r="N62"/>
      <c r="O62"/>
      <c r="P62"/>
      <c r="Q62"/>
      <c r="R62"/>
      <c r="S62"/>
      <c r="T62"/>
      <c r="U62"/>
      <c r="V62"/>
      <c r="W62"/>
      <c r="X62"/>
      <c r="AA62"/>
      <c r="AB62"/>
      <c r="AC62"/>
      <c r="AD62" s="383"/>
      <c r="AE62"/>
      <c r="AF62"/>
      <c r="AG62" s="215"/>
    </row>
    <row r="63" spans="2:33">
      <c r="B63"/>
      <c r="C63"/>
      <c r="D63"/>
      <c r="E63"/>
      <c r="F63"/>
      <c r="G63"/>
      <c r="H63"/>
      <c r="I63"/>
      <c r="J63"/>
      <c r="K63"/>
      <c r="L63"/>
      <c r="M63"/>
      <c r="N63"/>
      <c r="O63"/>
      <c r="P63"/>
      <c r="Q63"/>
      <c r="R63"/>
      <c r="S63"/>
      <c r="T63"/>
      <c r="U63"/>
      <c r="V63"/>
      <c r="W63"/>
      <c r="X63"/>
      <c r="AA63"/>
      <c r="AB63"/>
      <c r="AC63"/>
      <c r="AD63" s="383"/>
      <c r="AE63"/>
      <c r="AF63"/>
      <c r="AG63" s="215"/>
    </row>
    <row r="64" spans="2:33">
      <c r="B64"/>
      <c r="C64"/>
      <c r="D64"/>
      <c r="E64"/>
      <c r="F64"/>
      <c r="G64"/>
      <c r="H64"/>
      <c r="I64"/>
      <c r="J64"/>
      <c r="K64"/>
      <c r="L64"/>
      <c r="M64"/>
      <c r="N64"/>
      <c r="O64"/>
      <c r="P64"/>
      <c r="Q64"/>
      <c r="R64"/>
      <c r="S64"/>
      <c r="T64"/>
      <c r="U64"/>
      <c r="V64"/>
      <c r="W64"/>
      <c r="X64"/>
      <c r="AA64"/>
      <c r="AB64"/>
      <c r="AC64"/>
      <c r="AD64" s="383"/>
      <c r="AE64"/>
      <c r="AF64"/>
      <c r="AG64" s="215"/>
    </row>
    <row r="65" spans="2:33">
      <c r="B65"/>
      <c r="C65"/>
      <c r="D65"/>
      <c r="E65"/>
      <c r="F65"/>
      <c r="G65"/>
      <c r="H65"/>
      <c r="I65"/>
      <c r="J65"/>
      <c r="K65"/>
      <c r="L65"/>
      <c r="M65"/>
      <c r="N65"/>
      <c r="O65"/>
      <c r="P65"/>
      <c r="Q65"/>
      <c r="R65"/>
      <c r="S65"/>
      <c r="T65"/>
      <c r="U65"/>
      <c r="V65"/>
      <c r="W65"/>
      <c r="X65"/>
      <c r="AA65"/>
      <c r="AB65"/>
      <c r="AC65"/>
      <c r="AD65" s="383"/>
      <c r="AE65"/>
      <c r="AF65"/>
      <c r="AG65" s="215"/>
    </row>
    <row r="66" spans="2:33">
      <c r="B66"/>
      <c r="C66"/>
      <c r="D66"/>
      <c r="E66"/>
      <c r="F66"/>
      <c r="G66"/>
      <c r="H66"/>
      <c r="I66"/>
      <c r="J66"/>
      <c r="K66"/>
      <c r="L66"/>
      <c r="M66"/>
      <c r="N66"/>
      <c r="O66"/>
      <c r="P66"/>
      <c r="Q66"/>
      <c r="R66"/>
      <c r="S66"/>
      <c r="T66"/>
      <c r="U66"/>
      <c r="V66"/>
      <c r="W66"/>
      <c r="X66"/>
      <c r="AA66"/>
      <c r="AB66"/>
      <c r="AC66"/>
      <c r="AD66" s="383"/>
      <c r="AE66"/>
      <c r="AF66"/>
      <c r="AG66" s="215"/>
    </row>
    <row r="67" spans="2:33">
      <c r="B67"/>
      <c r="C67"/>
      <c r="D67"/>
      <c r="E67"/>
      <c r="F67"/>
      <c r="G67"/>
      <c r="H67"/>
      <c r="I67"/>
      <c r="J67"/>
      <c r="K67"/>
      <c r="L67"/>
      <c r="M67"/>
      <c r="N67"/>
      <c r="O67"/>
      <c r="P67"/>
      <c r="Q67"/>
      <c r="R67"/>
      <c r="S67"/>
      <c r="T67"/>
      <c r="U67"/>
      <c r="V67"/>
      <c r="W67"/>
      <c r="X67"/>
      <c r="AA67"/>
      <c r="AB67"/>
      <c r="AC67"/>
      <c r="AD67" s="383"/>
      <c r="AE67"/>
      <c r="AF67"/>
      <c r="AG67" s="215"/>
    </row>
    <row r="68" spans="2:33">
      <c r="B68"/>
      <c r="C68"/>
      <c r="D68"/>
      <c r="E68"/>
      <c r="F68"/>
      <c r="G68"/>
      <c r="H68"/>
      <c r="I68"/>
      <c r="J68"/>
      <c r="K68"/>
      <c r="L68"/>
      <c r="M68"/>
      <c r="N68"/>
      <c r="O68"/>
      <c r="P68"/>
      <c r="Q68"/>
      <c r="R68"/>
      <c r="S68"/>
      <c r="T68"/>
      <c r="U68"/>
      <c r="V68"/>
      <c r="W68"/>
      <c r="X68"/>
      <c r="AA68"/>
      <c r="AB68"/>
      <c r="AC68"/>
      <c r="AD68" s="383"/>
      <c r="AE68"/>
      <c r="AF68"/>
      <c r="AG68" s="215"/>
    </row>
    <row r="69" spans="2:33">
      <c r="B69"/>
      <c r="C69"/>
      <c r="D69"/>
      <c r="E69"/>
      <c r="F69"/>
      <c r="G69"/>
      <c r="H69"/>
      <c r="I69"/>
      <c r="J69"/>
      <c r="K69"/>
      <c r="L69"/>
      <c r="M69"/>
      <c r="N69"/>
      <c r="O69"/>
      <c r="P69"/>
      <c r="Q69"/>
      <c r="R69"/>
      <c r="S69"/>
      <c r="T69"/>
      <c r="U69"/>
      <c r="V69"/>
      <c r="W69"/>
      <c r="X69"/>
      <c r="AA69"/>
      <c r="AB69"/>
      <c r="AC69"/>
      <c r="AD69" s="383"/>
      <c r="AE69"/>
      <c r="AF69"/>
      <c r="AG69" s="215"/>
    </row>
    <row r="70" spans="2:33">
      <c r="B70"/>
      <c r="C70"/>
      <c r="D70"/>
      <c r="E70"/>
      <c r="F70"/>
      <c r="G70"/>
      <c r="H70"/>
      <c r="I70"/>
      <c r="J70"/>
      <c r="K70"/>
      <c r="L70"/>
      <c r="M70"/>
      <c r="N70"/>
      <c r="O70"/>
      <c r="P70"/>
      <c r="Q70"/>
      <c r="R70"/>
      <c r="S70"/>
      <c r="T70"/>
      <c r="U70"/>
      <c r="V70"/>
      <c r="W70"/>
      <c r="X70"/>
      <c r="AA70"/>
      <c r="AB70"/>
      <c r="AC70"/>
      <c r="AD70" s="383"/>
      <c r="AE70"/>
      <c r="AF70"/>
      <c r="AG70" s="215"/>
    </row>
    <row r="71" spans="2:33">
      <c r="B71"/>
      <c r="C71"/>
      <c r="D71"/>
      <c r="E71"/>
      <c r="F71"/>
      <c r="G71"/>
      <c r="H71"/>
      <c r="I71"/>
      <c r="J71"/>
      <c r="K71"/>
      <c r="L71"/>
      <c r="M71"/>
      <c r="N71"/>
      <c r="O71"/>
      <c r="P71"/>
      <c r="Q71"/>
      <c r="R71"/>
      <c r="S71"/>
      <c r="T71"/>
      <c r="U71"/>
      <c r="V71"/>
      <c r="W71"/>
      <c r="X71"/>
      <c r="AA71"/>
      <c r="AB71"/>
      <c r="AC71"/>
      <c r="AD71" s="383"/>
      <c r="AE71"/>
      <c r="AF71"/>
      <c r="AG71" s="215"/>
    </row>
    <row r="72" spans="2:33">
      <c r="B72"/>
      <c r="C72"/>
      <c r="D72"/>
      <c r="E72"/>
      <c r="F72"/>
      <c r="G72"/>
      <c r="H72"/>
      <c r="I72"/>
      <c r="J72"/>
      <c r="K72"/>
      <c r="L72"/>
      <c r="M72"/>
      <c r="N72"/>
      <c r="O72"/>
      <c r="P72"/>
      <c r="Q72"/>
      <c r="R72"/>
      <c r="S72"/>
      <c r="T72"/>
      <c r="U72"/>
      <c r="V72"/>
      <c r="W72"/>
      <c r="X72"/>
      <c r="AA72"/>
      <c r="AB72"/>
      <c r="AC72"/>
      <c r="AD72" s="383"/>
      <c r="AE72"/>
      <c r="AF72"/>
      <c r="AG72" s="215"/>
    </row>
    <row r="73" spans="2:33">
      <c r="B73"/>
      <c r="C73"/>
      <c r="D73"/>
      <c r="E73"/>
      <c r="F73"/>
      <c r="G73"/>
      <c r="H73"/>
      <c r="I73"/>
      <c r="J73"/>
      <c r="K73"/>
      <c r="L73"/>
      <c r="M73"/>
      <c r="N73"/>
      <c r="O73"/>
      <c r="P73"/>
      <c r="Q73"/>
      <c r="R73"/>
      <c r="S73"/>
      <c r="T73"/>
      <c r="U73"/>
      <c r="V73"/>
      <c r="W73"/>
      <c r="X73"/>
      <c r="AA73"/>
      <c r="AB73"/>
      <c r="AC73"/>
      <c r="AD73" s="383"/>
      <c r="AE73"/>
      <c r="AF73"/>
      <c r="AG73" s="215"/>
    </row>
    <row r="74" spans="2:33">
      <c r="B74"/>
      <c r="C74"/>
      <c r="D74"/>
      <c r="E74"/>
      <c r="F74"/>
      <c r="G74"/>
      <c r="H74"/>
      <c r="I74"/>
      <c r="J74"/>
      <c r="K74"/>
      <c r="L74"/>
      <c r="M74"/>
      <c r="N74"/>
      <c r="O74"/>
      <c r="P74"/>
      <c r="Q74"/>
      <c r="R74"/>
      <c r="S74"/>
      <c r="T74"/>
      <c r="U74"/>
      <c r="V74"/>
      <c r="W74"/>
      <c r="X74"/>
      <c r="AA74"/>
      <c r="AB74"/>
      <c r="AC74"/>
      <c r="AD74" s="383"/>
      <c r="AE74"/>
      <c r="AF74"/>
      <c r="AG74" s="215"/>
    </row>
    <row r="75" spans="2:33">
      <c r="B75"/>
      <c r="C75"/>
      <c r="D75"/>
      <c r="E75"/>
      <c r="F75"/>
      <c r="G75"/>
      <c r="H75"/>
      <c r="I75"/>
      <c r="J75"/>
      <c r="K75"/>
      <c r="L75"/>
      <c r="M75"/>
      <c r="N75"/>
      <c r="O75"/>
      <c r="P75"/>
      <c r="Q75"/>
      <c r="R75"/>
      <c r="S75"/>
      <c r="T75"/>
      <c r="U75"/>
      <c r="V75"/>
      <c r="W75"/>
      <c r="X75"/>
      <c r="AA75"/>
      <c r="AB75"/>
      <c r="AC75"/>
      <c r="AD75" s="383"/>
      <c r="AE75"/>
      <c r="AF75"/>
      <c r="AG75" s="215"/>
    </row>
    <row r="76" spans="2:33">
      <c r="B76"/>
      <c r="C76"/>
      <c r="D76"/>
      <c r="E76"/>
      <c r="F76"/>
      <c r="G76"/>
      <c r="H76"/>
      <c r="I76"/>
      <c r="J76"/>
      <c r="K76"/>
      <c r="L76"/>
      <c r="M76"/>
      <c r="N76"/>
      <c r="O76"/>
      <c r="P76"/>
      <c r="Q76"/>
      <c r="R76"/>
      <c r="S76"/>
      <c r="T76"/>
      <c r="U76"/>
      <c r="V76"/>
      <c r="W76"/>
      <c r="X76"/>
      <c r="AA76"/>
      <c r="AB76"/>
      <c r="AC76"/>
      <c r="AD76" s="383"/>
      <c r="AE76"/>
      <c r="AF76"/>
      <c r="AG76" s="215"/>
    </row>
    <row r="77" spans="2:33">
      <c r="B77"/>
      <c r="C77"/>
      <c r="D77"/>
      <c r="E77"/>
      <c r="F77"/>
      <c r="G77"/>
      <c r="H77"/>
      <c r="I77"/>
      <c r="J77"/>
      <c r="K77"/>
      <c r="L77"/>
      <c r="M77"/>
      <c r="N77"/>
      <c r="O77"/>
      <c r="P77"/>
      <c r="Q77"/>
      <c r="R77"/>
      <c r="S77"/>
      <c r="T77"/>
      <c r="U77"/>
      <c r="V77"/>
      <c r="W77"/>
      <c r="X77"/>
      <c r="AA77"/>
      <c r="AB77"/>
      <c r="AC77"/>
      <c r="AD77" s="383"/>
      <c r="AE77"/>
      <c r="AF77"/>
      <c r="AG77" s="215"/>
    </row>
    <row r="78" spans="2:33">
      <c r="B78"/>
      <c r="C78"/>
      <c r="D78"/>
      <c r="E78"/>
      <c r="F78"/>
      <c r="G78"/>
      <c r="H78"/>
      <c r="I78"/>
      <c r="J78"/>
      <c r="K78"/>
      <c r="L78"/>
      <c r="M78"/>
      <c r="N78"/>
      <c r="O78"/>
      <c r="P78"/>
      <c r="Q78"/>
      <c r="R78"/>
      <c r="S78"/>
      <c r="T78"/>
      <c r="U78"/>
      <c r="V78"/>
      <c r="W78"/>
      <c r="X78"/>
      <c r="AA78"/>
      <c r="AB78"/>
      <c r="AC78"/>
      <c r="AD78" s="383"/>
      <c r="AE78"/>
      <c r="AF78"/>
      <c r="AG78" s="215"/>
    </row>
    <row r="79" spans="2:33">
      <c r="B79"/>
      <c r="C79"/>
      <c r="D79"/>
      <c r="E79"/>
      <c r="F79"/>
      <c r="G79"/>
      <c r="H79"/>
      <c r="I79"/>
      <c r="J79"/>
      <c r="K79"/>
      <c r="L79"/>
      <c r="M79"/>
      <c r="N79"/>
      <c r="O79"/>
      <c r="P79"/>
      <c r="Q79"/>
      <c r="R79"/>
      <c r="S79"/>
      <c r="T79"/>
      <c r="U79"/>
      <c r="V79"/>
      <c r="W79"/>
      <c r="X79"/>
      <c r="AA79"/>
      <c r="AB79"/>
      <c r="AC79"/>
      <c r="AD79" s="383"/>
      <c r="AE79"/>
      <c r="AF79"/>
      <c r="AG79" s="215"/>
    </row>
    <row r="80" spans="2:33">
      <c r="B80"/>
      <c r="C80"/>
      <c r="D80"/>
      <c r="E80"/>
      <c r="F80"/>
      <c r="G80"/>
      <c r="H80"/>
      <c r="I80"/>
      <c r="J80"/>
      <c r="K80"/>
      <c r="L80"/>
      <c r="M80"/>
      <c r="N80"/>
      <c r="O80"/>
      <c r="P80"/>
      <c r="Q80"/>
      <c r="R80"/>
      <c r="S80"/>
      <c r="T80"/>
      <c r="U80"/>
      <c r="V80"/>
      <c r="W80"/>
      <c r="X80"/>
      <c r="AA80"/>
      <c r="AB80"/>
      <c r="AC80"/>
      <c r="AD80" s="383"/>
      <c r="AE80"/>
      <c r="AF80"/>
      <c r="AG80" s="215"/>
    </row>
    <row r="81" spans="2:33">
      <c r="B81"/>
      <c r="C81"/>
      <c r="D81"/>
      <c r="E81"/>
      <c r="F81"/>
      <c r="G81"/>
      <c r="H81"/>
      <c r="I81"/>
      <c r="J81"/>
      <c r="K81"/>
      <c r="L81"/>
      <c r="M81"/>
      <c r="N81"/>
      <c r="O81"/>
      <c r="P81"/>
      <c r="Q81"/>
      <c r="R81"/>
      <c r="S81"/>
      <c r="T81"/>
      <c r="U81"/>
      <c r="V81"/>
      <c r="W81"/>
      <c r="X81"/>
      <c r="AA81"/>
      <c r="AB81"/>
      <c r="AC81"/>
      <c r="AD81" s="383"/>
      <c r="AE81"/>
      <c r="AF81"/>
      <c r="AG81" s="215"/>
    </row>
    <row r="82" spans="2:33">
      <c r="B82"/>
      <c r="C82"/>
      <c r="D82"/>
      <c r="E82"/>
      <c r="F82"/>
      <c r="G82"/>
      <c r="H82"/>
      <c r="I82"/>
      <c r="J82"/>
      <c r="K82"/>
      <c r="L82"/>
      <c r="M82"/>
      <c r="N82"/>
      <c r="O82"/>
      <c r="P82"/>
      <c r="Q82"/>
      <c r="R82"/>
      <c r="S82"/>
      <c r="T82"/>
      <c r="U82"/>
      <c r="V82"/>
      <c r="W82"/>
      <c r="X82"/>
      <c r="AA82"/>
      <c r="AB82"/>
      <c r="AC82"/>
      <c r="AD82" s="383"/>
      <c r="AE82"/>
      <c r="AF82"/>
      <c r="AG82" s="215"/>
    </row>
    <row r="83" spans="2:33">
      <c r="B83"/>
      <c r="C83"/>
      <c r="D83"/>
      <c r="E83"/>
      <c r="F83"/>
      <c r="G83"/>
      <c r="H83"/>
      <c r="I83"/>
      <c r="J83"/>
      <c r="K83"/>
      <c r="L83"/>
      <c r="M83"/>
      <c r="N83"/>
      <c r="O83"/>
      <c r="P83"/>
      <c r="Q83"/>
      <c r="R83"/>
      <c r="S83"/>
      <c r="T83"/>
      <c r="U83"/>
      <c r="V83"/>
      <c r="W83"/>
      <c r="X83"/>
      <c r="AA83"/>
      <c r="AB83"/>
      <c r="AC83"/>
      <c r="AD83" s="383"/>
      <c r="AE83"/>
      <c r="AF83"/>
      <c r="AG83" s="215"/>
    </row>
    <row r="84" spans="2:33">
      <c r="B84"/>
      <c r="C84"/>
      <c r="D84"/>
      <c r="E84"/>
      <c r="F84"/>
      <c r="G84"/>
      <c r="H84"/>
      <c r="I84"/>
      <c r="J84"/>
      <c r="K84"/>
      <c r="L84"/>
      <c r="M84"/>
      <c r="N84"/>
      <c r="O84"/>
      <c r="P84"/>
      <c r="Q84"/>
      <c r="R84"/>
      <c r="S84"/>
      <c r="T84"/>
      <c r="U84"/>
      <c r="V84"/>
      <c r="W84"/>
      <c r="X84"/>
      <c r="AA84"/>
      <c r="AB84"/>
      <c r="AC84"/>
      <c r="AD84" s="383"/>
      <c r="AE84"/>
      <c r="AF84"/>
      <c r="AG84" s="215"/>
    </row>
    <row r="85" spans="2:33">
      <c r="B85"/>
      <c r="C85"/>
      <c r="D85"/>
      <c r="E85"/>
      <c r="F85"/>
      <c r="G85"/>
      <c r="H85"/>
      <c r="I85"/>
      <c r="J85"/>
      <c r="K85"/>
      <c r="L85"/>
      <c r="M85"/>
      <c r="N85"/>
      <c r="O85"/>
      <c r="P85"/>
      <c r="Q85"/>
      <c r="R85"/>
      <c r="S85"/>
      <c r="T85"/>
      <c r="U85"/>
      <c r="V85"/>
      <c r="W85"/>
      <c r="X85"/>
      <c r="AA85"/>
      <c r="AB85"/>
      <c r="AC85"/>
      <c r="AD85" s="383"/>
      <c r="AE85"/>
      <c r="AF85"/>
      <c r="AG85" s="215"/>
    </row>
    <row r="86" spans="2:33">
      <c r="B86"/>
      <c r="C86"/>
      <c r="D86"/>
      <c r="E86"/>
      <c r="F86"/>
      <c r="G86"/>
      <c r="H86"/>
      <c r="I86"/>
      <c r="J86"/>
      <c r="K86"/>
      <c r="L86"/>
      <c r="M86"/>
      <c r="N86"/>
      <c r="O86"/>
      <c r="P86"/>
      <c r="Q86"/>
      <c r="R86"/>
      <c r="S86"/>
      <c r="T86"/>
      <c r="U86"/>
      <c r="V86"/>
      <c r="W86"/>
      <c r="X86"/>
      <c r="AA86"/>
      <c r="AB86"/>
      <c r="AC86"/>
      <c r="AD86" s="383"/>
      <c r="AE86"/>
      <c r="AF86"/>
    </row>
    <row r="87" spans="2:33">
      <c r="B87"/>
      <c r="C87"/>
      <c r="D87"/>
      <c r="E87"/>
      <c r="F87"/>
      <c r="G87"/>
      <c r="H87"/>
      <c r="I87"/>
      <c r="J87"/>
      <c r="K87"/>
      <c r="L87"/>
      <c r="M87"/>
      <c r="N87"/>
      <c r="O87"/>
      <c r="P87"/>
      <c r="Q87"/>
      <c r="R87"/>
      <c r="S87"/>
      <c r="T87"/>
      <c r="U87"/>
      <c r="V87"/>
      <c r="W87"/>
      <c r="X87"/>
      <c r="AA87"/>
      <c r="AB87"/>
      <c r="AC87"/>
      <c r="AD87" s="383"/>
      <c r="AE87"/>
      <c r="AF87"/>
    </row>
    <row r="88" spans="2:33">
      <c r="B88"/>
      <c r="C88"/>
      <c r="D88"/>
      <c r="E88"/>
      <c r="F88"/>
      <c r="G88"/>
      <c r="H88"/>
      <c r="I88"/>
      <c r="J88"/>
      <c r="K88"/>
      <c r="L88"/>
      <c r="M88"/>
      <c r="N88"/>
      <c r="O88"/>
      <c r="P88"/>
      <c r="Q88"/>
      <c r="R88"/>
      <c r="S88"/>
      <c r="T88"/>
      <c r="U88"/>
      <c r="V88"/>
      <c r="W88"/>
      <c r="X88"/>
      <c r="AE88"/>
      <c r="AF88"/>
    </row>
    <row r="89" spans="2:33">
      <c r="B89"/>
      <c r="C89"/>
      <c r="D89"/>
      <c r="E89"/>
      <c r="F89"/>
      <c r="G89"/>
      <c r="H89"/>
      <c r="I89"/>
      <c r="J89"/>
      <c r="K89"/>
      <c r="L89"/>
      <c r="M89"/>
      <c r="N89"/>
      <c r="O89"/>
      <c r="P89"/>
      <c r="Q89"/>
      <c r="R89"/>
      <c r="S89"/>
      <c r="T89"/>
      <c r="U89"/>
      <c r="V89"/>
      <c r="W89"/>
      <c r="X89"/>
      <c r="AE89"/>
      <c r="AF89"/>
    </row>
    <row r="90" spans="2:33">
      <c r="B90"/>
      <c r="C90"/>
      <c r="D90"/>
      <c r="E90"/>
      <c r="F90"/>
      <c r="G90"/>
      <c r="H90"/>
      <c r="I90"/>
      <c r="J90"/>
      <c r="K90"/>
      <c r="L90"/>
      <c r="M90"/>
      <c r="N90"/>
      <c r="O90"/>
      <c r="P90"/>
      <c r="Q90"/>
      <c r="R90"/>
      <c r="S90"/>
      <c r="T90"/>
      <c r="U90"/>
      <c r="V90"/>
      <c r="W90"/>
      <c r="X90"/>
      <c r="AE90"/>
      <c r="AF90"/>
    </row>
    <row r="91" spans="2:33">
      <c r="B91"/>
      <c r="C91"/>
      <c r="D91"/>
      <c r="E91"/>
      <c r="F91"/>
      <c r="G91"/>
      <c r="H91"/>
      <c r="I91"/>
      <c r="J91"/>
      <c r="K91"/>
      <c r="L91"/>
      <c r="M91"/>
      <c r="N91"/>
      <c r="O91"/>
      <c r="P91"/>
      <c r="Q91"/>
      <c r="R91"/>
      <c r="S91"/>
      <c r="T91"/>
      <c r="U91"/>
      <c r="V91"/>
      <c r="W91"/>
      <c r="X91"/>
      <c r="AE91"/>
      <c r="AF91"/>
    </row>
    <row r="92" spans="2:33">
      <c r="B92"/>
      <c r="C92"/>
      <c r="D92"/>
      <c r="E92"/>
      <c r="F92"/>
      <c r="G92"/>
      <c r="H92"/>
      <c r="I92"/>
      <c r="J92"/>
      <c r="K92"/>
      <c r="L92"/>
      <c r="M92"/>
      <c r="N92"/>
      <c r="O92"/>
      <c r="P92"/>
      <c r="Q92"/>
      <c r="R92"/>
      <c r="S92"/>
      <c r="T92"/>
      <c r="U92"/>
      <c r="V92"/>
      <c r="W92"/>
      <c r="X92"/>
      <c r="AE92"/>
      <c r="AF92"/>
    </row>
    <row r="93" spans="2:33">
      <c r="B93"/>
      <c r="C93"/>
      <c r="D93"/>
      <c r="E93"/>
      <c r="F93"/>
      <c r="G93"/>
      <c r="H93"/>
      <c r="I93"/>
      <c r="J93"/>
      <c r="K93"/>
      <c r="L93"/>
      <c r="M93"/>
      <c r="N93"/>
      <c r="O93"/>
      <c r="P93"/>
      <c r="Q93"/>
      <c r="R93"/>
      <c r="S93"/>
      <c r="T93"/>
      <c r="U93"/>
      <c r="V93"/>
      <c r="W93"/>
      <c r="X93"/>
      <c r="AE93"/>
      <c r="AF93"/>
    </row>
    <row r="94" spans="2:33">
      <c r="B94"/>
      <c r="C94"/>
      <c r="D94"/>
      <c r="E94"/>
      <c r="F94"/>
      <c r="G94"/>
      <c r="H94"/>
      <c r="I94"/>
      <c r="J94"/>
      <c r="K94"/>
      <c r="L94"/>
      <c r="M94"/>
      <c r="N94"/>
      <c r="O94"/>
      <c r="P94"/>
      <c r="Q94"/>
      <c r="R94"/>
      <c r="S94"/>
      <c r="T94"/>
      <c r="U94"/>
      <c r="V94"/>
      <c r="W94"/>
      <c r="X94"/>
      <c r="AE94"/>
      <c r="AF94"/>
    </row>
    <row r="95" spans="2:33">
      <c r="B95"/>
      <c r="C95"/>
      <c r="D95"/>
      <c r="E95"/>
      <c r="F95"/>
      <c r="G95"/>
      <c r="H95"/>
      <c r="I95"/>
      <c r="J95"/>
      <c r="K95"/>
      <c r="L95"/>
      <c r="M95"/>
      <c r="N95"/>
      <c r="O95"/>
      <c r="P95"/>
      <c r="Q95"/>
      <c r="R95"/>
      <c r="S95"/>
      <c r="T95"/>
      <c r="U95"/>
      <c r="V95"/>
      <c r="W95"/>
      <c r="X95"/>
      <c r="AE95"/>
      <c r="AF95"/>
    </row>
    <row r="96" spans="2:33">
      <c r="B96"/>
      <c r="C96"/>
      <c r="D96"/>
      <c r="E96"/>
      <c r="F96"/>
      <c r="G96"/>
      <c r="H96"/>
      <c r="I96"/>
      <c r="J96"/>
      <c r="K96"/>
      <c r="L96"/>
      <c r="M96"/>
      <c r="N96"/>
      <c r="O96"/>
      <c r="P96"/>
      <c r="Q96"/>
      <c r="R96"/>
      <c r="S96"/>
      <c r="T96"/>
      <c r="U96"/>
      <c r="V96"/>
      <c r="W96"/>
      <c r="X96"/>
      <c r="AE96"/>
      <c r="AF96"/>
    </row>
    <row r="97" spans="2:32">
      <c r="B97"/>
      <c r="C97"/>
      <c r="D97"/>
      <c r="E97"/>
      <c r="F97"/>
      <c r="G97"/>
      <c r="H97"/>
      <c r="I97"/>
      <c r="J97"/>
      <c r="K97"/>
      <c r="L97"/>
      <c r="M97"/>
      <c r="N97"/>
      <c r="O97"/>
      <c r="P97"/>
      <c r="Q97"/>
      <c r="R97"/>
      <c r="S97"/>
      <c r="T97"/>
      <c r="U97"/>
      <c r="V97"/>
      <c r="W97"/>
      <c r="X97"/>
      <c r="AE97"/>
      <c r="AF97"/>
    </row>
    <row r="98" spans="2:32">
      <c r="B98"/>
      <c r="C98"/>
      <c r="D98"/>
      <c r="E98"/>
      <c r="F98"/>
      <c r="G98"/>
      <c r="H98"/>
      <c r="I98"/>
      <c r="J98"/>
      <c r="K98"/>
      <c r="L98"/>
      <c r="M98"/>
      <c r="N98"/>
      <c r="O98"/>
      <c r="P98"/>
      <c r="Q98"/>
      <c r="R98"/>
      <c r="S98"/>
      <c r="T98"/>
      <c r="U98"/>
      <c r="V98"/>
      <c r="W98"/>
      <c r="X98"/>
      <c r="AE98"/>
      <c r="AF98"/>
    </row>
    <row r="99" spans="2:32">
      <c r="B99"/>
      <c r="C99"/>
      <c r="D99"/>
      <c r="E99"/>
      <c r="F99"/>
      <c r="G99"/>
      <c r="H99"/>
      <c r="I99"/>
      <c r="J99"/>
      <c r="K99"/>
      <c r="L99"/>
      <c r="M99"/>
      <c r="N99"/>
      <c r="O99"/>
      <c r="P99"/>
      <c r="Q99"/>
      <c r="R99"/>
      <c r="S99"/>
      <c r="T99"/>
      <c r="U99"/>
      <c r="V99"/>
      <c r="W99"/>
      <c r="X99"/>
      <c r="AE99"/>
      <c r="AF99"/>
    </row>
    <row r="100" spans="2:32">
      <c r="B100"/>
      <c r="C100"/>
      <c r="D100"/>
      <c r="E100"/>
      <c r="F100"/>
      <c r="G100"/>
      <c r="H100"/>
      <c r="I100"/>
      <c r="J100"/>
      <c r="K100"/>
      <c r="L100"/>
      <c r="M100"/>
      <c r="N100"/>
      <c r="O100"/>
      <c r="P100"/>
      <c r="Q100"/>
      <c r="R100"/>
      <c r="S100"/>
      <c r="T100"/>
      <c r="U100"/>
      <c r="V100"/>
      <c r="W100"/>
      <c r="X100"/>
      <c r="AE100"/>
    </row>
    <row r="101" spans="2:32">
      <c r="B101"/>
      <c r="C101"/>
      <c r="D101"/>
      <c r="E101"/>
      <c r="F101"/>
      <c r="G101"/>
      <c r="H101"/>
      <c r="I101"/>
      <c r="J101"/>
      <c r="K101"/>
      <c r="L101"/>
      <c r="M101"/>
      <c r="N101"/>
      <c r="O101"/>
      <c r="P101"/>
      <c r="Q101"/>
      <c r="R101"/>
      <c r="S101"/>
      <c r="T101"/>
      <c r="U101"/>
      <c r="V101"/>
      <c r="W101"/>
      <c r="X101"/>
      <c r="AE101"/>
    </row>
  </sheetData>
  <mergeCells count="3">
    <mergeCell ref="K1:P1"/>
    <mergeCell ref="AG6:AI6"/>
    <mergeCell ref="E3:M3"/>
  </mergeCells>
  <phoneticPr fontId="139" type="noConversion"/>
  <conditionalFormatting sqref="AG34 AG31:AG32 AG13 P35:P37 C33:X33">
    <cfRule type="containsText" dxfId="2101" priority="151" operator="containsText" text="LM">
      <formula>NOT(ISERROR(SEARCH("LM",C13)))</formula>
    </cfRule>
    <cfRule type="containsText" dxfId="2100" priority="152" operator="containsText" text="FM">
      <formula>NOT(ISERROR(SEARCH("FM",C13)))</formula>
    </cfRule>
  </conditionalFormatting>
  <conditionalFormatting sqref="K36:P36 E35:P35">
    <cfRule type="notContainsBlanks" dxfId="2099" priority="147">
      <formula>LEN(TRIM(E35))&gt;0</formula>
    </cfRule>
  </conditionalFormatting>
  <conditionalFormatting sqref="A1:A7 A33:A1048576 A9:A15">
    <cfRule type="beginsWith" dxfId="2098" priority="115" operator="beginsWith" text="s">
      <formula>LEFT(A1,LEN("s"))="s"</formula>
    </cfRule>
    <cfRule type="beginsWith" dxfId="2097" priority="116" operator="beginsWith" text="p">
      <formula>LEFT(A1,LEN("p"))="p"</formula>
    </cfRule>
  </conditionalFormatting>
  <conditionalFormatting sqref="G36:J36">
    <cfRule type="containsText" dxfId="2096" priority="85" operator="containsText" text="LM">
      <formula>NOT(ISERROR(SEARCH("LM",G36)))</formula>
    </cfRule>
    <cfRule type="containsText" dxfId="2095" priority="86" operator="containsText" text="FM">
      <formula>NOT(ISERROR(SEARCH("FM",G36)))</formula>
    </cfRule>
  </conditionalFormatting>
  <conditionalFormatting sqref="F36 I39:J39 C36">
    <cfRule type="containsText" dxfId="2094" priority="83" operator="containsText" text="LM">
      <formula>NOT(ISERROR(SEARCH("LM",C36)))</formula>
    </cfRule>
    <cfRule type="containsText" dxfId="2093" priority="84" operator="containsText" text="FM">
      <formula>NOT(ISERROR(SEARCH("FM",C36)))</formula>
    </cfRule>
  </conditionalFormatting>
  <conditionalFormatting sqref="E38 E40:E41">
    <cfRule type="containsText" dxfId="2092" priority="77" operator="containsText" text="M">
      <formula>NOT(ISERROR(SEARCH("M",E38)))</formula>
    </cfRule>
    <cfRule type="containsText" dxfId="2091" priority="78" operator="containsText" text="F">
      <formula>NOT(ISERROR(SEARCH("F",E38)))</formula>
    </cfRule>
    <cfRule type="containsText" dxfId="2090" priority="79" operator="containsText" text="A">
      <formula>NOT(ISERROR(SEARCH("A",E38)))</formula>
    </cfRule>
    <cfRule type="containsText" dxfId="2089" priority="80" operator="containsText" text="S">
      <formula>NOT(ISERROR(SEARCH("S",E38)))</formula>
    </cfRule>
    <cfRule type="containsText" dxfId="2088" priority="81" operator="containsText" text="G">
      <formula>NOT(ISERROR(SEARCH("G",E38)))</formula>
    </cfRule>
    <cfRule type="containsText" dxfId="2087" priority="82" operator="containsText" text="x">
      <formula>NOT(ISERROR(SEARCH("x",E38)))</formula>
    </cfRule>
  </conditionalFormatting>
  <conditionalFormatting sqref="E37">
    <cfRule type="containsText" dxfId="2086" priority="71" operator="containsText" text="M">
      <formula>NOT(ISERROR(SEARCH("M",E37)))</formula>
    </cfRule>
    <cfRule type="containsText" dxfId="2085" priority="72" operator="containsText" text="F">
      <formula>NOT(ISERROR(SEARCH("F",E37)))</formula>
    </cfRule>
    <cfRule type="containsText" dxfId="2084" priority="73" operator="containsText" text="A">
      <formula>NOT(ISERROR(SEARCH("A",E37)))</formula>
    </cfRule>
    <cfRule type="containsText" dxfId="2083" priority="74" operator="containsText" text="S">
      <formula>NOT(ISERROR(SEARCH("S",E37)))</formula>
    </cfRule>
    <cfRule type="containsText" dxfId="2082" priority="75" operator="containsText" text="G">
      <formula>NOT(ISERROR(SEARCH("G",E37)))</formula>
    </cfRule>
    <cfRule type="containsText" dxfId="2081" priority="76" operator="containsText" text="x">
      <formula>NOT(ISERROR(SEARCH("x",E37)))</formula>
    </cfRule>
  </conditionalFormatting>
  <conditionalFormatting sqref="C13:X13">
    <cfRule type="notContainsBlanks" dxfId="2080" priority="70">
      <formula>LEN(TRIM(C13))&gt;0</formula>
    </cfRule>
  </conditionalFormatting>
  <conditionalFormatting sqref="S32">
    <cfRule type="containsText" dxfId="2079" priority="40" operator="containsText" text="LM">
      <formula>NOT(ISERROR(SEARCH("LM",S32)))</formula>
    </cfRule>
    <cfRule type="containsText" dxfId="2078" priority="41" operator="containsText" text="FM">
      <formula>NOT(ISERROR(SEARCH("FM",S32)))</formula>
    </cfRule>
  </conditionalFormatting>
  <conditionalFormatting sqref="E16:P32">
    <cfRule type="containsText" dxfId="2077" priority="29" operator="containsText" text="M">
      <formula>NOT(ISERROR(SEARCH("M",E16)))</formula>
    </cfRule>
    <cfRule type="containsText" dxfId="2076" priority="30" operator="containsText" text="F">
      <formula>NOT(ISERROR(SEARCH("F",E16)))</formula>
    </cfRule>
    <cfRule type="containsText" dxfId="2075" priority="31" operator="containsText" text="A">
      <formula>NOT(ISERROR(SEARCH("A",E16)))</formula>
    </cfRule>
    <cfRule type="containsText" dxfId="2074" priority="32" operator="containsText" text="S">
      <formula>NOT(ISERROR(SEARCH("S",E16)))</formula>
    </cfRule>
    <cfRule type="containsText" dxfId="2073" priority="33" operator="containsText" text="G">
      <formula>NOT(ISERROR(SEARCH("G",E16)))</formula>
    </cfRule>
    <cfRule type="containsText" dxfId="2072" priority="34" operator="containsText" text="x">
      <formula>NOT(ISERROR(SEARCH("x",E16)))</formula>
    </cfRule>
  </conditionalFormatting>
  <conditionalFormatting sqref="AE16:AE17 AE19:AE32">
    <cfRule type="beginsWith" dxfId="2071" priority="25" operator="beginsWith" text="F">
      <formula>LEFT(AE16,LEN("F"))="F"</formula>
    </cfRule>
    <cfRule type="beginsWith" dxfId="2070" priority="26" operator="beginsWith" text="A">
      <formula>LEFT(AE16,LEN("A"))="A"</formula>
    </cfRule>
    <cfRule type="beginsWith" dxfId="2069" priority="27" operator="beginsWith" text="S">
      <formula>LEFT(AE16,LEN("S"))="S"</formula>
    </cfRule>
    <cfRule type="beginsWith" dxfId="2068" priority="28" operator="beginsWith" text="G">
      <formula>LEFT(AE16,LEN("G"))="G"</formula>
    </cfRule>
  </conditionalFormatting>
  <conditionalFormatting sqref="AC16:AC17 AC19:AC32">
    <cfRule type="notContainsBlanks" dxfId="2067" priority="24">
      <formula>LEN(TRIM(AC16))&gt;0</formula>
    </cfRule>
  </conditionalFormatting>
  <conditionalFormatting sqref="AD16:AD32">
    <cfRule type="notContainsBlanks" dxfId="2066" priority="23">
      <formula>LEN(TRIM(AD16))&gt;0</formula>
    </cfRule>
  </conditionalFormatting>
  <conditionalFormatting sqref="A16:A32">
    <cfRule type="beginsWith" dxfId="2065" priority="21" operator="beginsWith" text="s">
      <formula>LEFT(A16,LEN("s"))="s"</formula>
    </cfRule>
    <cfRule type="beginsWith" dxfId="2064" priority="22" operator="beginsWith" text="p">
      <formula>LEFT(A16,LEN("p"))="p"</formula>
    </cfRule>
  </conditionalFormatting>
  <conditionalFormatting sqref="A16:A32">
    <cfRule type="beginsWith" dxfId="2063" priority="20" operator="beginsWith" text="k">
      <formula>LEFT(A16,LEN("k"))="k"</formula>
    </cfRule>
  </conditionalFormatting>
  <conditionalFormatting sqref="C14:X14">
    <cfRule type="beginsWith" dxfId="2062" priority="16" operator="beginsWith" text="F">
      <formula>LEFT(C14,LEN("F"))="F"</formula>
    </cfRule>
    <cfRule type="beginsWith" dxfId="2061" priority="17" operator="beginsWith" text="A">
      <formula>LEFT(C14,LEN("A"))="A"</formula>
    </cfRule>
    <cfRule type="beginsWith" dxfId="2060" priority="18" operator="beginsWith" text="S">
      <formula>LEFT(C14,LEN("S"))="S"</formula>
    </cfRule>
    <cfRule type="beginsWith" dxfId="2059" priority="19" operator="beginsWith" text="G">
      <formula>LEFT(C14,LEN("G"))="G"</formula>
    </cfRule>
  </conditionalFormatting>
  <conditionalFormatting sqref="AC18">
    <cfRule type="notContainsBlanks" dxfId="2058" priority="15">
      <formula>LEN(TRIM(AC18))&gt;0</formula>
    </cfRule>
  </conditionalFormatting>
  <conditionalFormatting sqref="AE18">
    <cfRule type="beginsWith" dxfId="2057" priority="10" operator="beginsWith" text="F">
      <formula>LEFT(AE18,LEN("F"))="F"</formula>
    </cfRule>
    <cfRule type="beginsWith" dxfId="2056" priority="11" operator="beginsWith" text="A">
      <formula>LEFT(AE18,LEN("A"))="A"</formula>
    </cfRule>
    <cfRule type="beginsWith" dxfId="2055" priority="12" operator="beginsWith" text="S">
      <formula>LEFT(AE18,LEN("S"))="S"</formula>
    </cfRule>
    <cfRule type="beginsWith" dxfId="2054" priority="13" operator="beginsWith" text="G">
      <formula>LEFT(AE18,LEN("G"))="G"</formula>
    </cfRule>
  </conditionalFormatting>
  <conditionalFormatting sqref="Y16:AB32">
    <cfRule type="beginsWith" dxfId="2053" priority="9" operator="beginsWith" text="??">
      <formula>LEFT(Y16,LEN("??"))="??"</formula>
    </cfRule>
  </conditionalFormatting>
  <conditionalFormatting sqref="C16:D32">
    <cfRule type="containsText" dxfId="2052" priority="3" operator="containsText" text="M">
      <formula>NOT(ISERROR(SEARCH("M",C16)))</formula>
    </cfRule>
    <cfRule type="containsText" dxfId="2051" priority="4" operator="containsText" text="F">
      <formula>NOT(ISERROR(SEARCH("F",C16)))</formula>
    </cfRule>
    <cfRule type="containsText" dxfId="2050" priority="5" operator="containsText" text="A">
      <formula>NOT(ISERROR(SEARCH("A",C16)))</formula>
    </cfRule>
    <cfRule type="containsText" dxfId="2049" priority="6" operator="containsText" text="S">
      <formula>NOT(ISERROR(SEARCH("S",C16)))</formula>
    </cfRule>
    <cfRule type="containsText" dxfId="2048" priority="7" operator="containsText" text="G">
      <formula>NOT(ISERROR(SEARCH("G",C16)))</formula>
    </cfRule>
    <cfRule type="containsText" dxfId="2047" priority="8" operator="containsText" text="x">
      <formula>NOT(ISERROR(SEARCH("x",C16)))</formula>
    </cfRule>
  </conditionalFormatting>
  <conditionalFormatting sqref="A8">
    <cfRule type="beginsWith" dxfId="2046" priority="1" operator="beginsWith" text="s">
      <formula>LEFT(A8,LEN("s"))="s"</formula>
    </cfRule>
    <cfRule type="beginsWith" dxfId="2045" priority="2" operator="beginsWith" text="p">
      <formula>LEFT(A8,LEN("p"))="p"</formula>
    </cfRule>
  </conditionalFormatting>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F111"/>
  <sheetViews>
    <sheetView zoomScale="80" zoomScaleNormal="80" workbookViewId="0">
      <pane xSplit="2" ySplit="7" topLeftCell="C8" activePane="bottomRight" state="frozen"/>
      <selection pane="topRight" activeCell="B1" sqref="B1"/>
      <selection pane="bottomLeft" activeCell="A8" sqref="A8"/>
      <selection pane="bottomRight" activeCell="J8" sqref="J8"/>
    </sheetView>
  </sheetViews>
  <sheetFormatPr defaultColWidth="8.6640625" defaultRowHeight="14.4"/>
  <cols>
    <col min="1" max="1" width="2.6640625" style="20" customWidth="1"/>
    <col min="2" max="2" width="46.88671875" style="66" bestFit="1" customWidth="1"/>
    <col min="3" max="3" width="17.33203125" style="66" customWidth="1"/>
    <col min="4" max="4" width="15.6640625" style="66" customWidth="1"/>
    <col min="5" max="6" width="15.6640625" style="51" customWidth="1"/>
    <col min="7" max="11" width="15.6640625" style="66" customWidth="1"/>
    <col min="12" max="12" width="11.6640625" bestFit="1" customWidth="1"/>
    <col min="13" max="13" width="11.33203125" bestFit="1" customWidth="1"/>
    <col min="14" max="15" width="7.88671875" style="66" customWidth="1"/>
    <col min="16" max="17" width="7.6640625" style="66" customWidth="1"/>
    <col min="18" max="18" width="71" style="66" customWidth="1"/>
    <col min="19" max="19" width="73.44140625" style="66" customWidth="1"/>
    <col min="20" max="20" width="90.6640625" style="66" customWidth="1"/>
    <col min="21" max="21" width="80.44140625" style="66" customWidth="1"/>
    <col min="22" max="22" width="65.6640625" style="66" customWidth="1"/>
    <col min="23" max="23" width="10.33203125" style="66" customWidth="1"/>
    <col min="24" max="16384" width="8.6640625" style="66"/>
  </cols>
  <sheetData>
    <row r="1" spans="1:32" s="146" customFormat="1" ht="18">
      <c r="A1" s="20"/>
      <c r="B1" s="48" t="s">
        <v>675</v>
      </c>
      <c r="C1" s="94"/>
      <c r="D1" s="94"/>
      <c r="E1" s="145"/>
      <c r="F1" s="145"/>
      <c r="R1" s="406"/>
    </row>
    <row r="2" spans="1:32" s="87" customFormat="1">
      <c r="A2" s="20"/>
      <c r="B2" s="53" t="s">
        <v>266</v>
      </c>
      <c r="D2" s="50" t="s">
        <v>171</v>
      </c>
      <c r="E2" s="51"/>
      <c r="F2" s="51"/>
      <c r="R2" s="402"/>
    </row>
    <row r="3" spans="1:32" s="53" customFormat="1">
      <c r="A3" s="20"/>
      <c r="B3" s="50" t="s">
        <v>267</v>
      </c>
      <c r="D3" s="50" t="s">
        <v>172</v>
      </c>
      <c r="E3" s="51"/>
      <c r="F3" s="51"/>
      <c r="R3" s="238"/>
    </row>
    <row r="4" spans="1:32" s="87" customFormat="1">
      <c r="A4" s="20"/>
      <c r="B4" s="54"/>
      <c r="C4" s="55" t="s">
        <v>31</v>
      </c>
      <c r="D4" s="56" t="s">
        <v>38</v>
      </c>
      <c r="E4" s="56"/>
      <c r="F4" s="59" t="s">
        <v>40</v>
      </c>
      <c r="G4" s="59"/>
      <c r="H4" s="89"/>
      <c r="I4" s="89"/>
      <c r="J4" s="89"/>
      <c r="K4" s="59"/>
      <c r="L4" s="50"/>
      <c r="M4" s="50"/>
      <c r="N4" s="50"/>
      <c r="O4" s="50"/>
      <c r="P4" s="50"/>
      <c r="Q4" s="50"/>
      <c r="R4" s="66"/>
      <c r="S4" s="50"/>
      <c r="T4" s="50"/>
      <c r="U4" s="50"/>
      <c r="V4" s="50"/>
      <c r="W4" s="53"/>
      <c r="X4" s="60"/>
      <c r="Y4" s="60"/>
    </row>
    <row r="5" spans="1:32" s="50" customFormat="1">
      <c r="A5" s="20"/>
      <c r="B5" s="61"/>
      <c r="C5" s="62" t="s">
        <v>270</v>
      </c>
      <c r="D5" s="63" t="s">
        <v>271</v>
      </c>
      <c r="E5" s="63"/>
      <c r="F5" s="59" t="s">
        <v>272</v>
      </c>
      <c r="G5" s="104"/>
      <c r="H5" s="89"/>
      <c r="I5" s="89"/>
      <c r="J5" s="89"/>
      <c r="K5" s="64"/>
      <c r="L5" s="51"/>
      <c r="M5" s="51"/>
      <c r="N5" s="51"/>
      <c r="O5" s="51"/>
      <c r="P5" s="51"/>
      <c r="Q5" s="51"/>
      <c r="R5" s="66"/>
      <c r="S5" s="51"/>
      <c r="U5" s="61"/>
      <c r="W5" s="53"/>
      <c r="X5" s="61"/>
      <c r="Y5" s="60"/>
    </row>
    <row r="6" spans="1:32" s="50" customFormat="1">
      <c r="A6" s="38"/>
      <c r="B6" s="78"/>
      <c r="C6" s="1" t="s">
        <v>173</v>
      </c>
      <c r="D6" s="33" t="s">
        <v>174</v>
      </c>
      <c r="E6" s="33" t="s">
        <v>175</v>
      </c>
      <c r="F6" s="34" t="s">
        <v>176</v>
      </c>
      <c r="G6" s="34" t="s">
        <v>177</v>
      </c>
      <c r="H6" s="34" t="s">
        <v>178</v>
      </c>
      <c r="I6" s="34" t="s">
        <v>179</v>
      </c>
      <c r="J6" s="34" t="s">
        <v>180</v>
      </c>
      <c r="K6" s="35" t="s">
        <v>181</v>
      </c>
      <c r="L6" s="36"/>
      <c r="M6" s="36"/>
      <c r="N6" s="36"/>
      <c r="O6" s="36"/>
      <c r="P6" s="36"/>
      <c r="Q6" s="36"/>
      <c r="R6" s="403"/>
      <c r="S6" s="36"/>
      <c r="T6" s="66"/>
      <c r="U6" s="66"/>
    </row>
    <row r="7" spans="1:32" s="50" customFormat="1" ht="96.6">
      <c r="A7" s="38"/>
      <c r="B7" s="67" t="s">
        <v>351</v>
      </c>
      <c r="C7" s="40" t="s">
        <v>676</v>
      </c>
      <c r="D7" s="40" t="s">
        <v>677</v>
      </c>
      <c r="E7" s="40" t="s">
        <v>678</v>
      </c>
      <c r="F7" s="40" t="s">
        <v>679</v>
      </c>
      <c r="G7" s="40" t="s">
        <v>680</v>
      </c>
      <c r="H7" s="40" t="s">
        <v>681</v>
      </c>
      <c r="I7" s="40" t="s">
        <v>682</v>
      </c>
      <c r="J7" s="1188" t="s">
        <v>2362</v>
      </c>
      <c r="K7" s="40" t="s">
        <v>683</v>
      </c>
      <c r="L7" s="36"/>
      <c r="M7" s="36"/>
      <c r="N7" s="36"/>
      <c r="O7" s="36"/>
      <c r="P7" s="36"/>
      <c r="Q7" s="36"/>
      <c r="R7" s="403"/>
      <c r="S7" s="36"/>
    </row>
    <row r="8" spans="1:32" s="61" customFormat="1" ht="59.4" customHeight="1">
      <c r="A8" s="38"/>
      <c r="B8" s="78" t="s">
        <v>2377</v>
      </c>
      <c r="C8" s="41"/>
      <c r="D8" s="41"/>
      <c r="E8" s="1159"/>
      <c r="F8" s="41"/>
      <c r="G8" s="41"/>
      <c r="H8" s="1159"/>
      <c r="I8" s="41"/>
      <c r="J8" s="1159"/>
      <c r="K8" s="41"/>
      <c r="L8" s="42"/>
      <c r="M8" s="42"/>
      <c r="N8" s="42"/>
      <c r="O8" s="225"/>
      <c r="P8" s="225"/>
      <c r="Q8" s="105"/>
      <c r="R8" s="36"/>
      <c r="S8" s="403"/>
      <c r="T8" s="403"/>
      <c r="U8" s="36"/>
      <c r="V8" s="36"/>
    </row>
    <row r="9" spans="1:32" s="50" customFormat="1" ht="94.35" customHeight="1">
      <c r="A9" s="38"/>
      <c r="B9" s="78" t="s">
        <v>284</v>
      </c>
      <c r="C9" s="68" t="s">
        <v>684</v>
      </c>
      <c r="D9" s="68" t="s">
        <v>685</v>
      </c>
      <c r="E9" s="1181" t="s">
        <v>686</v>
      </c>
      <c r="F9" s="68" t="s">
        <v>687</v>
      </c>
      <c r="G9" s="68" t="s">
        <v>688</v>
      </c>
      <c r="H9" s="1181" t="s">
        <v>689</v>
      </c>
      <c r="I9" s="41" t="s">
        <v>690</v>
      </c>
      <c r="J9" s="1181" t="s">
        <v>691</v>
      </c>
      <c r="K9" s="68" t="s">
        <v>692</v>
      </c>
      <c r="L9" s="70"/>
      <c r="M9" s="70"/>
      <c r="N9" s="70"/>
      <c r="O9" s="70"/>
      <c r="P9" s="70"/>
      <c r="Q9" s="70"/>
      <c r="R9" s="407"/>
      <c r="S9" s="70"/>
    </row>
    <row r="10" spans="1:32" s="50" customFormat="1" ht="204" customHeight="1">
      <c r="A10" s="38"/>
      <c r="B10" s="78" t="s">
        <v>45</v>
      </c>
      <c r="C10" s="68" t="s">
        <v>693</v>
      </c>
      <c r="D10" s="68" t="s">
        <v>694</v>
      </c>
      <c r="E10" s="1181" t="s">
        <v>695</v>
      </c>
      <c r="F10" s="68" t="s">
        <v>696</v>
      </c>
      <c r="G10" s="68" t="s">
        <v>697</v>
      </c>
      <c r="H10" s="1181" t="s">
        <v>698</v>
      </c>
      <c r="I10" s="68" t="s">
        <v>699</v>
      </c>
      <c r="J10" s="1181" t="s">
        <v>700</v>
      </c>
      <c r="K10" s="68" t="s">
        <v>701</v>
      </c>
      <c r="L10" s="70"/>
      <c r="M10" s="70"/>
      <c r="N10" s="70"/>
      <c r="O10" s="70"/>
      <c r="P10" s="70"/>
      <c r="Q10" s="70"/>
      <c r="R10" s="407"/>
      <c r="S10" s="70"/>
    </row>
    <row r="11" spans="1:32" s="50" customFormat="1" ht="196.2" customHeight="1">
      <c r="A11" s="38"/>
      <c r="B11" s="65" t="s">
        <v>305</v>
      </c>
      <c r="C11" s="144"/>
      <c r="D11" s="147" t="s">
        <v>1320</v>
      </c>
      <c r="E11" s="147" t="s">
        <v>1321</v>
      </c>
      <c r="F11" s="41" t="s">
        <v>1322</v>
      </c>
      <c r="G11" s="41" t="s">
        <v>1090</v>
      </c>
      <c r="H11" s="41" t="s">
        <v>1323</v>
      </c>
      <c r="I11" s="41" t="s">
        <v>1324</v>
      </c>
      <c r="J11" s="41" t="s">
        <v>2363</v>
      </c>
      <c r="K11" s="143" t="s">
        <v>1091</v>
      </c>
      <c r="L11" s="42"/>
      <c r="M11" s="42"/>
      <c r="N11" s="42"/>
      <c r="O11" s="42"/>
      <c r="P11" s="42"/>
      <c r="Q11" s="42"/>
      <c r="R11" s="347"/>
      <c r="S11" s="42"/>
    </row>
    <row r="12" spans="1:32" s="50" customFormat="1" ht="48" hidden="1">
      <c r="A12" s="38"/>
      <c r="B12" s="96" t="s">
        <v>43</v>
      </c>
      <c r="C12" s="147"/>
      <c r="D12" s="147" t="s">
        <v>702</v>
      </c>
      <c r="E12" s="147" t="s">
        <v>703</v>
      </c>
      <c r="F12" s="41" t="s">
        <v>704</v>
      </c>
      <c r="G12" s="41" t="s">
        <v>705</v>
      </c>
      <c r="H12" s="41" t="s">
        <v>706</v>
      </c>
      <c r="I12" s="41" t="s">
        <v>707</v>
      </c>
      <c r="J12" s="41" t="s">
        <v>708</v>
      </c>
      <c r="K12" s="138" t="s">
        <v>709</v>
      </c>
      <c r="L12" s="316"/>
      <c r="M12" s="42"/>
      <c r="N12" s="42"/>
      <c r="O12" s="42"/>
      <c r="P12" s="316"/>
      <c r="Q12" s="316"/>
      <c r="R12" s="347"/>
      <c r="S12" s="42"/>
    </row>
    <row r="13" spans="1:32" ht="72">
      <c r="B13" s="274" t="s">
        <v>1230</v>
      </c>
      <c r="C13" s="486"/>
      <c r="D13" s="486"/>
      <c r="E13" s="486"/>
      <c r="F13" s="486" t="s">
        <v>1614</v>
      </c>
      <c r="G13" s="486"/>
      <c r="H13" s="486" t="s">
        <v>1695</v>
      </c>
      <c r="I13" s="486"/>
      <c r="J13" s="486" t="s">
        <v>1613</v>
      </c>
      <c r="K13" s="486" t="s">
        <v>1612</v>
      </c>
      <c r="N13" s="280"/>
      <c r="O13" s="280"/>
      <c r="P13" s="280"/>
      <c r="Q13" s="280"/>
      <c r="R13" s="438"/>
      <c r="S13" s="235"/>
      <c r="T13"/>
      <c r="U13"/>
      <c r="V13"/>
      <c r="W13"/>
      <c r="X13"/>
      <c r="Y13"/>
      <c r="Z13"/>
      <c r="AA13"/>
      <c r="AB13"/>
      <c r="AC13"/>
      <c r="AD13"/>
      <c r="AE13"/>
      <c r="AF13"/>
    </row>
    <row r="14" spans="1:32">
      <c r="B14" s="301" t="s">
        <v>1223</v>
      </c>
      <c r="C14" s="774"/>
      <c r="D14" s="774"/>
      <c r="E14" s="774"/>
      <c r="F14" s="774"/>
      <c r="G14" s="774"/>
      <c r="H14" s="774"/>
      <c r="I14" s="774"/>
      <c r="J14" s="774"/>
      <c r="K14" s="774"/>
      <c r="N14"/>
      <c r="O14"/>
      <c r="P14"/>
      <c r="Q14"/>
      <c r="R14"/>
      <c r="S14" s="280"/>
      <c r="T14"/>
      <c r="U14"/>
      <c r="V14"/>
      <c r="W14"/>
      <c r="X14"/>
      <c r="Y14"/>
      <c r="Z14"/>
      <c r="AA14"/>
      <c r="AB14"/>
      <c r="AC14"/>
      <c r="AD14"/>
      <c r="AE14"/>
      <c r="AF14"/>
    </row>
    <row r="15" spans="1:32" ht="29.4" customHeight="1">
      <c r="A15" s="224"/>
      <c r="B15" s="224" t="s">
        <v>264</v>
      </c>
      <c r="C15" s="2" t="s">
        <v>173</v>
      </c>
      <c r="D15" s="2" t="s">
        <v>174</v>
      </c>
      <c r="E15" s="2" t="s">
        <v>175</v>
      </c>
      <c r="F15" s="2" t="s">
        <v>176</v>
      </c>
      <c r="G15" s="2" t="s">
        <v>177</v>
      </c>
      <c r="H15" s="2" t="s">
        <v>178</v>
      </c>
      <c r="I15" s="2" t="s">
        <v>179</v>
      </c>
      <c r="J15" s="2" t="s">
        <v>180</v>
      </c>
      <c r="K15" s="2" t="s">
        <v>181</v>
      </c>
      <c r="L15" s="309" t="s">
        <v>1217</v>
      </c>
      <c r="M15" s="309" t="s">
        <v>1218</v>
      </c>
      <c r="N15" s="309" t="s">
        <v>1219</v>
      </c>
      <c r="O15" s="309" t="s">
        <v>1220</v>
      </c>
      <c r="P15" s="427" t="s">
        <v>1671</v>
      </c>
      <c r="Q15" s="427" t="s">
        <v>1674</v>
      </c>
      <c r="R15" s="387" t="s">
        <v>1252</v>
      </c>
      <c r="S15" s="372" t="s">
        <v>1677</v>
      </c>
      <c r="T15" s="224"/>
      <c r="U15" s="224"/>
      <c r="V15" s="224"/>
      <c r="W15" s="224"/>
      <c r="X15" s="224"/>
      <c r="Y15" s="224"/>
      <c r="Z15" s="224"/>
      <c r="AA15" s="224"/>
      <c r="AB15" s="224"/>
      <c r="AC15" s="224"/>
      <c r="AD15" s="224"/>
    </row>
    <row r="16" spans="1:32">
      <c r="A16" s="884" t="s">
        <v>1886</v>
      </c>
      <c r="B16" s="780" t="s">
        <v>1792</v>
      </c>
      <c r="C16" s="849" t="s">
        <v>1231</v>
      </c>
      <c r="D16" s="849" t="s">
        <v>1231</v>
      </c>
      <c r="E16" s="900" t="s">
        <v>1231</v>
      </c>
      <c r="F16" s="483"/>
      <c r="G16" s="483"/>
      <c r="H16" s="483"/>
      <c r="I16" s="900" t="s">
        <v>1231</v>
      </c>
      <c r="J16" s="483"/>
      <c r="K16" s="900" t="s">
        <v>1231</v>
      </c>
      <c r="L16" s="1029"/>
      <c r="M16" s="1029"/>
      <c r="N16" s="1033"/>
      <c r="O16" s="1033"/>
      <c r="P16" s="710"/>
      <c r="Q16" s="1112" t="s">
        <v>11</v>
      </c>
      <c r="R16" s="1115"/>
      <c r="S16" s="1113" t="s">
        <v>1479</v>
      </c>
      <c r="T16"/>
      <c r="U16"/>
      <c r="V16"/>
      <c r="W16"/>
      <c r="X16"/>
      <c r="Y16"/>
      <c r="Z16"/>
      <c r="AA16"/>
      <c r="AB16"/>
      <c r="AC16"/>
      <c r="AD16"/>
    </row>
    <row r="17" spans="1:30">
      <c r="A17" s="912" t="s">
        <v>1886</v>
      </c>
      <c r="B17" s="904" t="s">
        <v>1941</v>
      </c>
      <c r="C17" s="900"/>
      <c r="D17" s="900"/>
      <c r="E17" s="900"/>
      <c r="F17" s="900"/>
      <c r="G17" s="900"/>
      <c r="H17" s="900"/>
      <c r="I17" s="900"/>
      <c r="J17" s="900"/>
      <c r="K17" s="900" t="s">
        <v>1231</v>
      </c>
      <c r="L17" s="1029"/>
      <c r="M17" s="1029"/>
      <c r="N17" s="1033"/>
      <c r="O17" s="1033"/>
      <c r="P17" s="903"/>
      <c r="Q17" s="908"/>
      <c r="R17" s="1116"/>
      <c r="S17" s="1113"/>
      <c r="T17"/>
      <c r="U17"/>
      <c r="V17"/>
      <c r="W17"/>
      <c r="X17"/>
      <c r="Y17"/>
      <c r="Z17"/>
      <c r="AA17"/>
      <c r="AB17"/>
      <c r="AC17"/>
      <c r="AD17"/>
    </row>
    <row r="18" spans="1:30">
      <c r="A18" s="884" t="s">
        <v>1886</v>
      </c>
      <c r="B18" s="845" t="s">
        <v>1793</v>
      </c>
      <c r="C18" s="1028"/>
      <c r="D18" s="1028" t="s">
        <v>1231</v>
      </c>
      <c r="E18" s="483"/>
      <c r="F18" s="1028" t="s">
        <v>1231</v>
      </c>
      <c r="G18" s="1028" t="s">
        <v>1231</v>
      </c>
      <c r="H18" s="483"/>
      <c r="I18" s="483"/>
      <c r="J18" s="483"/>
      <c r="K18" s="483"/>
      <c r="L18" s="1029"/>
      <c r="M18" s="1029"/>
      <c r="N18" s="1033"/>
      <c r="O18" s="1033"/>
      <c r="P18" s="710"/>
      <c r="Q18" s="1112"/>
      <c r="R18" s="1117"/>
      <c r="S18" s="1114" t="s">
        <v>1407</v>
      </c>
      <c r="T18"/>
      <c r="U18"/>
      <c r="V18"/>
      <c r="W18"/>
      <c r="X18"/>
      <c r="Y18"/>
      <c r="Z18"/>
      <c r="AA18"/>
      <c r="AB18"/>
      <c r="AC18"/>
      <c r="AD18"/>
    </row>
    <row r="19" spans="1:30">
      <c r="A19" s="884" t="s">
        <v>1886</v>
      </c>
      <c r="B19" s="780" t="s">
        <v>1789</v>
      </c>
      <c r="C19" s="606"/>
      <c r="D19" s="606"/>
      <c r="E19" s="690"/>
      <c r="F19" s="770" t="s">
        <v>1231</v>
      </c>
      <c r="G19" s="690"/>
      <c r="H19" s="690"/>
      <c r="I19" s="690"/>
      <c r="J19" s="483"/>
      <c r="K19" s="483"/>
      <c r="L19" s="1029"/>
      <c r="M19" s="1029"/>
      <c r="N19" s="1033"/>
      <c r="O19" s="1033"/>
      <c r="P19" s="710"/>
      <c r="Q19" s="1112"/>
      <c r="R19" s="1118"/>
      <c r="S19" s="730" t="s">
        <v>1408</v>
      </c>
      <c r="T19"/>
      <c r="U19"/>
      <c r="V19"/>
      <c r="W19"/>
      <c r="X19"/>
      <c r="Y19"/>
      <c r="Z19"/>
      <c r="AA19"/>
      <c r="AB19"/>
      <c r="AC19"/>
      <c r="AD19"/>
    </row>
    <row r="20" spans="1:30">
      <c r="A20" s="884" t="s">
        <v>1886</v>
      </c>
      <c r="B20" s="1027" t="s">
        <v>2085</v>
      </c>
      <c r="C20" s="1028"/>
      <c r="D20" s="1028" t="s">
        <v>1231</v>
      </c>
      <c r="E20" s="1028"/>
      <c r="F20" s="1028" t="s">
        <v>1231</v>
      </c>
      <c r="G20" s="1028"/>
      <c r="H20" s="1028"/>
      <c r="I20" s="1028"/>
      <c r="J20" s="1028"/>
      <c r="K20" s="1028"/>
      <c r="L20" s="1029"/>
      <c r="M20" s="1029"/>
      <c r="N20" s="1033"/>
      <c r="O20" s="1033"/>
      <c r="P20" s="1041"/>
      <c r="Q20" s="1042"/>
      <c r="R20" s="1116"/>
      <c r="S20" s="730"/>
      <c r="T20"/>
      <c r="U20"/>
      <c r="V20"/>
      <c r="W20"/>
      <c r="X20"/>
      <c r="Y20"/>
      <c r="Z20"/>
      <c r="AA20"/>
      <c r="AB20"/>
      <c r="AC20"/>
      <c r="AD20"/>
    </row>
    <row r="21" spans="1:30">
      <c r="A21" s="884" t="s">
        <v>1886</v>
      </c>
      <c r="B21" s="845" t="s">
        <v>1791</v>
      </c>
      <c r="C21" s="849" t="s">
        <v>1231</v>
      </c>
      <c r="D21" s="606"/>
      <c r="E21" s="1028" t="s">
        <v>1231</v>
      </c>
      <c r="F21" s="900"/>
      <c r="G21" s="1028" t="s">
        <v>1231</v>
      </c>
      <c r="H21" s="1028" t="s">
        <v>1231</v>
      </c>
      <c r="I21" s="1028" t="s">
        <v>1231</v>
      </c>
      <c r="J21" s="483"/>
      <c r="K21" s="483"/>
      <c r="L21" s="1029"/>
      <c r="M21" s="1029"/>
      <c r="N21" s="1033"/>
      <c r="O21" s="1033"/>
      <c r="P21" s="710"/>
      <c r="Q21" s="1112" t="s">
        <v>11</v>
      </c>
      <c r="R21" s="1117"/>
      <c r="S21" s="1113" t="s">
        <v>1480</v>
      </c>
      <c r="T21"/>
      <c r="U21"/>
      <c r="V21"/>
      <c r="W21"/>
      <c r="X21"/>
      <c r="Y21"/>
      <c r="Z21"/>
      <c r="AA21"/>
      <c r="AB21"/>
      <c r="AC21"/>
      <c r="AD21"/>
    </row>
    <row r="22" spans="1:30">
      <c r="A22" s="1043" t="s">
        <v>1886</v>
      </c>
      <c r="B22" s="1094" t="s">
        <v>1119</v>
      </c>
      <c r="C22" s="483"/>
      <c r="D22" s="483"/>
      <c r="E22" s="1064" t="s">
        <v>1231</v>
      </c>
      <c r="F22" s="483"/>
      <c r="G22" s="483"/>
      <c r="H22" s="483"/>
      <c r="I22" s="614"/>
      <c r="J22" s="900" t="s">
        <v>1231</v>
      </c>
      <c r="K22" s="900" t="s">
        <v>1231</v>
      </c>
      <c r="L22" s="1029"/>
      <c r="M22" s="1029"/>
      <c r="N22" s="1033"/>
      <c r="O22" s="1033"/>
      <c r="P22" s="710"/>
      <c r="Q22" s="1112"/>
      <c r="R22" s="1115"/>
      <c r="S22" s="730" t="s">
        <v>1414</v>
      </c>
      <c r="T22"/>
      <c r="U22"/>
      <c r="V22"/>
      <c r="W22"/>
      <c r="X22"/>
      <c r="Y22"/>
      <c r="Z22"/>
      <c r="AA22"/>
      <c r="AB22"/>
      <c r="AC22"/>
      <c r="AD22"/>
    </row>
    <row r="23" spans="1:30">
      <c r="A23" s="884" t="s">
        <v>1886</v>
      </c>
      <c r="B23" s="815" t="s">
        <v>1860</v>
      </c>
      <c r="C23" s="483"/>
      <c r="D23" s="483"/>
      <c r="E23" s="483"/>
      <c r="F23" s="483"/>
      <c r="G23" s="483"/>
      <c r="H23" s="483"/>
      <c r="I23" s="1064" t="s">
        <v>1231</v>
      </c>
      <c r="J23" s="483"/>
      <c r="K23" s="483"/>
      <c r="L23" s="1029"/>
      <c r="M23" s="1029"/>
      <c r="N23" s="1033"/>
      <c r="O23" s="1033"/>
      <c r="P23" s="710"/>
      <c r="Q23" s="1112"/>
      <c r="R23" s="1115"/>
      <c r="S23" s="730"/>
      <c r="T23"/>
      <c r="U23"/>
      <c r="V23"/>
      <c r="W23"/>
      <c r="X23"/>
      <c r="Y23"/>
      <c r="Z23"/>
      <c r="AA23"/>
      <c r="AB23"/>
      <c r="AC23"/>
      <c r="AD23"/>
    </row>
    <row r="24" spans="1:30">
      <c r="A24" s="1043" t="s">
        <v>1886</v>
      </c>
      <c r="B24" s="803" t="s">
        <v>1134</v>
      </c>
      <c r="C24" s="849" t="s">
        <v>1231</v>
      </c>
      <c r="D24" s="483"/>
      <c r="E24" s="483"/>
      <c r="F24" s="1028" t="s">
        <v>1231</v>
      </c>
      <c r="G24" s="483"/>
      <c r="H24" s="1044" t="s">
        <v>1231</v>
      </c>
      <c r="I24" s="483"/>
      <c r="J24" s="483"/>
      <c r="K24" s="483"/>
      <c r="L24" s="1029"/>
      <c r="M24" s="1029"/>
      <c r="N24" s="1033"/>
      <c r="O24" s="1033"/>
      <c r="P24" s="710"/>
      <c r="Q24" s="1112" t="s">
        <v>11</v>
      </c>
      <c r="R24" s="1117"/>
      <c r="S24" s="730" t="s">
        <v>1410</v>
      </c>
      <c r="T24"/>
      <c r="U24"/>
      <c r="V24"/>
      <c r="W24"/>
      <c r="X24"/>
      <c r="Y24"/>
      <c r="Z24"/>
      <c r="AA24"/>
      <c r="AB24"/>
      <c r="AC24"/>
      <c r="AD24"/>
    </row>
    <row r="25" spans="1:30">
      <c r="A25" s="392" t="s">
        <v>1372</v>
      </c>
      <c r="B25" s="1122" t="s">
        <v>1164</v>
      </c>
      <c r="C25" s="483"/>
      <c r="D25" s="483"/>
      <c r="E25" s="483"/>
      <c r="F25" s="483"/>
      <c r="G25" s="483"/>
      <c r="H25" s="483"/>
      <c r="I25" s="483"/>
      <c r="J25" s="770" t="s">
        <v>1231</v>
      </c>
      <c r="K25" s="483"/>
      <c r="L25" s="1029"/>
      <c r="M25" s="1029"/>
      <c r="N25" s="1033"/>
      <c r="O25" s="1033"/>
      <c r="P25" s="710"/>
      <c r="Q25" s="1112"/>
      <c r="R25" s="1118"/>
      <c r="S25" s="1114" t="s">
        <v>1790</v>
      </c>
      <c r="T25"/>
      <c r="U25"/>
      <c r="V25"/>
      <c r="W25"/>
      <c r="X25"/>
      <c r="Y25"/>
      <c r="Z25"/>
      <c r="AA25"/>
      <c r="AB25"/>
      <c r="AC25"/>
      <c r="AD25"/>
    </row>
    <row r="26" spans="1:30">
      <c r="A26" s="392" t="s">
        <v>1372</v>
      </c>
      <c r="B26" s="909" t="s">
        <v>1938</v>
      </c>
      <c r="C26" s="483"/>
      <c r="D26" s="483"/>
      <c r="E26" s="900" t="s">
        <v>1231</v>
      </c>
      <c r="F26" s="483"/>
      <c r="G26" s="657" t="s">
        <v>1231</v>
      </c>
      <c r="H26" s="657" t="s">
        <v>1231</v>
      </c>
      <c r="I26" s="483"/>
      <c r="J26" s="900" t="s">
        <v>1231</v>
      </c>
      <c r="K26" s="900" t="s">
        <v>1231</v>
      </c>
      <c r="L26" s="1029"/>
      <c r="M26" s="1029"/>
      <c r="N26" s="1033"/>
      <c r="O26" s="1033"/>
      <c r="P26" s="710"/>
      <c r="Q26" s="1112"/>
      <c r="R26" s="1115"/>
      <c r="T26"/>
      <c r="U26"/>
      <c r="V26"/>
      <c r="W26"/>
      <c r="X26"/>
      <c r="Y26"/>
      <c r="Z26"/>
      <c r="AA26"/>
      <c r="AB26"/>
      <c r="AC26"/>
      <c r="AD26"/>
    </row>
    <row r="27" spans="1:30">
      <c r="A27" s="392" t="s">
        <v>1372</v>
      </c>
      <c r="B27" s="472" t="s">
        <v>1548</v>
      </c>
      <c r="C27" s="483"/>
      <c r="D27" s="483"/>
      <c r="E27" s="483"/>
      <c r="F27" s="483" t="s">
        <v>1231</v>
      </c>
      <c r="G27" s="483"/>
      <c r="H27" s="483" t="s">
        <v>1231</v>
      </c>
      <c r="I27" s="483"/>
      <c r="J27" s="483"/>
      <c r="K27" s="483"/>
      <c r="L27" s="1029"/>
      <c r="M27" s="1029"/>
      <c r="N27" s="1033"/>
      <c r="O27" s="1033"/>
      <c r="P27" s="710"/>
      <c r="Q27" s="1112" t="s">
        <v>11</v>
      </c>
      <c r="R27" s="1119"/>
      <c r="S27" s="730" t="s">
        <v>1411</v>
      </c>
      <c r="T27"/>
      <c r="U27"/>
      <c r="V27"/>
      <c r="W27"/>
      <c r="X27"/>
      <c r="Y27"/>
      <c r="Z27"/>
      <c r="AA27"/>
      <c r="AB27"/>
      <c r="AC27"/>
      <c r="AD27"/>
    </row>
    <row r="28" spans="1:30">
      <c r="A28" s="392" t="s">
        <v>1372</v>
      </c>
      <c r="B28" s="904" t="s">
        <v>1859</v>
      </c>
      <c r="C28" s="483"/>
      <c r="D28" s="483"/>
      <c r="E28" s="483"/>
      <c r="F28" s="483"/>
      <c r="G28" s="483"/>
      <c r="H28" s="483"/>
      <c r="I28" s="900" t="s">
        <v>1231</v>
      </c>
      <c r="J28" s="900" t="s">
        <v>1231</v>
      </c>
      <c r="K28" s="483"/>
      <c r="L28" s="1029"/>
      <c r="M28" s="1029"/>
      <c r="N28" s="1033"/>
      <c r="O28" s="1033"/>
      <c r="P28" s="710"/>
      <c r="Q28" s="1112"/>
      <c r="R28" s="1115"/>
      <c r="S28" s="1114" t="s">
        <v>1796</v>
      </c>
      <c r="T28"/>
      <c r="U28"/>
      <c r="V28"/>
      <c r="W28"/>
      <c r="X28"/>
      <c r="Y28"/>
      <c r="Z28"/>
      <c r="AA28"/>
      <c r="AB28"/>
      <c r="AC28"/>
      <c r="AD28"/>
    </row>
    <row r="29" spans="1:30">
      <c r="A29" s="702" t="s">
        <v>1372</v>
      </c>
      <c r="B29" s="1123" t="s">
        <v>1130</v>
      </c>
      <c r="C29" s="483"/>
      <c r="D29" s="483"/>
      <c r="E29" s="483"/>
      <c r="F29" s="483"/>
      <c r="G29" s="690" t="s">
        <v>1231</v>
      </c>
      <c r="H29" s="483"/>
      <c r="I29" s="483"/>
      <c r="J29" s="483"/>
      <c r="K29" s="483"/>
      <c r="L29" s="1029">
        <f>PLAN!R16</f>
        <v>0</v>
      </c>
      <c r="M29" s="1029">
        <f>PLAN!S16</f>
        <v>0</v>
      </c>
      <c r="N29" s="1033">
        <f>PLAN!T16</f>
        <v>0</v>
      </c>
      <c r="O29" s="1033">
        <f>PLAN!U16</f>
        <v>0</v>
      </c>
      <c r="P29" s="775" t="s">
        <v>25</v>
      </c>
      <c r="Q29" s="1112"/>
      <c r="R29" s="1119"/>
      <c r="S29" s="730" t="s">
        <v>1412</v>
      </c>
      <c r="T29"/>
      <c r="U29"/>
      <c r="V29"/>
      <c r="W29"/>
      <c r="X29"/>
      <c r="Y29"/>
      <c r="Z29"/>
      <c r="AA29"/>
      <c r="AB29"/>
      <c r="AC29"/>
    </row>
    <row r="30" spans="1:30">
      <c r="A30" s="392" t="s">
        <v>1372</v>
      </c>
      <c r="B30" s="260" t="s">
        <v>1136</v>
      </c>
      <c r="C30" s="483"/>
      <c r="D30" s="483"/>
      <c r="E30" s="483"/>
      <c r="F30" s="483"/>
      <c r="G30" s="483"/>
      <c r="H30" s="900" t="s">
        <v>1231</v>
      </c>
      <c r="I30" s="483"/>
      <c r="J30" s="483"/>
      <c r="K30" s="606" t="s">
        <v>1231</v>
      </c>
      <c r="L30" s="1029"/>
      <c r="M30" s="1029"/>
      <c r="N30" s="1033"/>
      <c r="O30" s="1033"/>
      <c r="P30" s="710" t="s">
        <v>15</v>
      </c>
      <c r="Q30" s="1112"/>
      <c r="R30" s="1115"/>
      <c r="S30" s="1114" t="s">
        <v>1415</v>
      </c>
      <c r="T30"/>
      <c r="U30"/>
      <c r="V30"/>
      <c r="W30"/>
      <c r="X30"/>
      <c r="Y30"/>
      <c r="Z30"/>
      <c r="AA30"/>
      <c r="AB30"/>
      <c r="AC30"/>
      <c r="AD30"/>
    </row>
    <row r="31" spans="1:30">
      <c r="A31" s="392" t="s">
        <v>1372</v>
      </c>
      <c r="B31" s="1124" t="s">
        <v>1719</v>
      </c>
      <c r="C31" s="688"/>
      <c r="D31" s="688"/>
      <c r="E31" s="688"/>
      <c r="F31" s="688"/>
      <c r="G31" s="688"/>
      <c r="H31" s="718" t="s">
        <v>1231</v>
      </c>
      <c r="I31" s="688"/>
      <c r="J31" s="688"/>
      <c r="K31" s="688"/>
      <c r="L31" s="1029"/>
      <c r="M31" s="1029"/>
      <c r="N31" s="1033"/>
      <c r="O31" s="1033"/>
      <c r="P31" s="710" t="s">
        <v>15</v>
      </c>
      <c r="Q31" s="1112"/>
      <c r="R31" s="1118"/>
      <c r="S31" s="730"/>
      <c r="T31"/>
      <c r="U31"/>
      <c r="V31"/>
      <c r="W31"/>
      <c r="X31"/>
      <c r="Y31"/>
      <c r="Z31"/>
      <c r="AA31"/>
      <c r="AB31"/>
      <c r="AC31"/>
      <c r="AD31"/>
    </row>
    <row r="32" spans="1:30">
      <c r="A32" s="702" t="s">
        <v>1372</v>
      </c>
      <c r="B32" s="771" t="s">
        <v>1794</v>
      </c>
      <c r="C32" s="814"/>
      <c r="D32" s="814" t="s">
        <v>1231</v>
      </c>
      <c r="E32" s="483"/>
      <c r="F32" s="483"/>
      <c r="G32" s="483"/>
      <c r="H32" s="483"/>
      <c r="I32" s="483"/>
      <c r="J32" s="483"/>
      <c r="K32" s="483"/>
      <c r="L32" s="1029"/>
      <c r="M32" s="1029"/>
      <c r="N32" s="1033"/>
      <c r="O32" s="1033"/>
      <c r="P32" s="710"/>
      <c r="Q32" s="1112"/>
      <c r="R32" s="1120"/>
      <c r="S32" s="730"/>
      <c r="T32"/>
      <c r="U32"/>
      <c r="V32"/>
      <c r="W32"/>
      <c r="X32"/>
      <c r="Y32"/>
      <c r="Z32"/>
      <c r="AA32"/>
      <c r="AB32"/>
      <c r="AC32"/>
      <c r="AD32"/>
    </row>
    <row r="33" spans="1:32">
      <c r="A33" s="912" t="s">
        <v>1373</v>
      </c>
      <c r="B33" s="904" t="s">
        <v>1939</v>
      </c>
      <c r="C33" s="900"/>
      <c r="D33" s="900"/>
      <c r="E33" s="1028" t="s">
        <v>1231</v>
      </c>
      <c r="F33" s="900"/>
      <c r="G33" s="900"/>
      <c r="H33" s="900"/>
      <c r="I33" s="900"/>
      <c r="J33" s="1028" t="s">
        <v>1231</v>
      </c>
      <c r="K33" s="1028" t="s">
        <v>1231</v>
      </c>
      <c r="L33" s="1029"/>
      <c r="M33" s="1029"/>
      <c r="N33" s="1033"/>
      <c r="O33" s="1033"/>
      <c r="P33" s="903"/>
      <c r="Q33" s="908"/>
      <c r="R33" s="1116"/>
      <c r="S33" s="730"/>
      <c r="T33"/>
      <c r="U33"/>
      <c r="V33"/>
      <c r="W33"/>
      <c r="X33"/>
      <c r="Y33"/>
      <c r="Z33"/>
      <c r="AA33"/>
      <c r="AB33"/>
      <c r="AC33"/>
      <c r="AD33"/>
    </row>
    <row r="34" spans="1:32">
      <c r="A34" s="392" t="s">
        <v>1373</v>
      </c>
      <c r="B34" s="1125" t="s">
        <v>1406</v>
      </c>
      <c r="C34" s="483"/>
      <c r="D34" s="483"/>
      <c r="E34" s="483"/>
      <c r="F34" s="483"/>
      <c r="G34" s="483"/>
      <c r="H34" s="483"/>
      <c r="I34" s="483" t="s">
        <v>1231</v>
      </c>
      <c r="J34" s="483"/>
      <c r="K34" s="483"/>
      <c r="L34" s="1029"/>
      <c r="M34" s="1029"/>
      <c r="N34" s="1033"/>
      <c r="O34" s="1033"/>
      <c r="P34" s="710"/>
      <c r="Q34" s="1112"/>
      <c r="R34" s="1119"/>
      <c r="S34" s="730"/>
      <c r="T34"/>
      <c r="U34"/>
      <c r="V34"/>
      <c r="W34"/>
      <c r="X34"/>
      <c r="Y34"/>
      <c r="Z34"/>
      <c r="AA34"/>
      <c r="AB34"/>
      <c r="AC34"/>
      <c r="AD34"/>
    </row>
    <row r="35" spans="1:32">
      <c r="A35" s="392" t="s">
        <v>1373</v>
      </c>
      <c r="B35" s="1107" t="s">
        <v>1787</v>
      </c>
      <c r="C35" s="849" t="s">
        <v>1231</v>
      </c>
      <c r="D35" s="483"/>
      <c r="E35" s="606" t="s">
        <v>1231</v>
      </c>
      <c r="F35" s="483"/>
      <c r="G35" s="483"/>
      <c r="H35" s="483"/>
      <c r="I35" s="483"/>
      <c r="J35" s="657" t="s">
        <v>1231</v>
      </c>
      <c r="K35" s="483"/>
      <c r="L35" s="1029"/>
      <c r="M35" s="1029"/>
      <c r="N35" s="1033"/>
      <c r="O35" s="1033"/>
      <c r="P35" s="710"/>
      <c r="Q35" s="1112"/>
      <c r="R35" s="1119"/>
      <c r="S35" s="730"/>
      <c r="T35"/>
      <c r="U35"/>
      <c r="V35"/>
      <c r="W35"/>
      <c r="X35"/>
      <c r="Y35"/>
      <c r="Z35"/>
      <c r="AA35"/>
      <c r="AB35"/>
      <c r="AC35"/>
      <c r="AD35"/>
    </row>
    <row r="36" spans="1:32">
      <c r="A36" s="392" t="s">
        <v>1373</v>
      </c>
      <c r="B36" s="909" t="s">
        <v>1940</v>
      </c>
      <c r="C36" s="483"/>
      <c r="D36" s="483"/>
      <c r="E36" s="849" t="s">
        <v>1231</v>
      </c>
      <c r="F36" s="483"/>
      <c r="G36" s="483"/>
      <c r="H36" s="483"/>
      <c r="I36" s="483"/>
      <c r="J36" s="900" t="s">
        <v>1231</v>
      </c>
      <c r="K36" s="483"/>
      <c r="L36" s="1029"/>
      <c r="M36" s="1029"/>
      <c r="N36" s="1033"/>
      <c r="O36" s="1033"/>
      <c r="P36" s="710"/>
      <c r="Q36" s="1112"/>
      <c r="R36" s="1115"/>
      <c r="S36" s="1114"/>
      <c r="T36"/>
      <c r="U36"/>
      <c r="V36"/>
      <c r="W36"/>
      <c r="X36"/>
      <c r="Y36"/>
      <c r="Z36"/>
      <c r="AA36"/>
      <c r="AB36"/>
      <c r="AC36"/>
    </row>
    <row r="37" spans="1:32">
      <c r="A37" s="392" t="s">
        <v>1373</v>
      </c>
      <c r="B37" s="845" t="s">
        <v>1795</v>
      </c>
      <c r="C37" s="483"/>
      <c r="D37" s="483"/>
      <c r="E37" s="849" t="s">
        <v>1231</v>
      </c>
      <c r="F37" s="483"/>
      <c r="G37" s="483"/>
      <c r="H37" s="483"/>
      <c r="I37" s="483"/>
      <c r="J37" s="849" t="s">
        <v>1231</v>
      </c>
      <c r="K37" s="483"/>
      <c r="L37" s="1029"/>
      <c r="M37" s="1029"/>
      <c r="N37" s="1033"/>
      <c r="O37" s="1033"/>
      <c r="P37" s="710"/>
      <c r="Q37" s="1112"/>
      <c r="R37" s="1121"/>
      <c r="S37" s="1114" t="s">
        <v>1165</v>
      </c>
      <c r="T37"/>
      <c r="U37"/>
      <c r="V37"/>
      <c r="W37"/>
      <c r="X37"/>
      <c r="Y37"/>
      <c r="Z37"/>
      <c r="AA37"/>
      <c r="AB37"/>
      <c r="AC37"/>
    </row>
    <row r="38" spans="1:32">
      <c r="A38" s="392" t="s">
        <v>1373</v>
      </c>
      <c r="B38" s="1126" t="s">
        <v>1445</v>
      </c>
      <c r="C38" s="483"/>
      <c r="D38" s="483"/>
      <c r="E38" s="849" t="s">
        <v>1231</v>
      </c>
      <c r="F38" s="483"/>
      <c r="G38" s="483"/>
      <c r="H38" s="483"/>
      <c r="I38" s="483"/>
      <c r="J38" s="483"/>
      <c r="K38" s="849" t="s">
        <v>1231</v>
      </c>
      <c r="L38" s="1029"/>
      <c r="M38" s="1029"/>
      <c r="N38" s="1033"/>
      <c r="O38" s="1033"/>
      <c r="P38" s="710"/>
      <c r="Q38" s="1112"/>
      <c r="R38" s="1121"/>
      <c r="S38" s="730" t="s">
        <v>1256</v>
      </c>
      <c r="T38"/>
      <c r="U38"/>
      <c r="V38"/>
      <c r="W38"/>
      <c r="X38"/>
      <c r="Y38"/>
      <c r="Z38"/>
      <c r="AA38"/>
      <c r="AB38"/>
      <c r="AC38"/>
      <c r="AD38"/>
    </row>
    <row r="39" spans="1:32">
      <c r="A39" s="392" t="s">
        <v>1373</v>
      </c>
      <c r="B39" s="1126" t="s">
        <v>1444</v>
      </c>
      <c r="C39" s="483"/>
      <c r="D39" s="483"/>
      <c r="E39" s="483" t="s">
        <v>1231</v>
      </c>
      <c r="F39" s="483"/>
      <c r="G39" s="483"/>
      <c r="H39" s="483"/>
      <c r="I39" s="483"/>
      <c r="J39" s="483" t="s">
        <v>1231</v>
      </c>
      <c r="K39" s="483" t="s">
        <v>1231</v>
      </c>
      <c r="L39" s="1029"/>
      <c r="M39" s="1029"/>
      <c r="N39" s="1033"/>
      <c r="O39" s="1033"/>
      <c r="P39" s="710"/>
      <c r="Q39" s="1112"/>
      <c r="R39" s="1119"/>
      <c r="S39" s="730"/>
      <c r="T39"/>
      <c r="U39"/>
      <c r="V39"/>
      <c r="W39"/>
      <c r="X39"/>
      <c r="Y39"/>
      <c r="Z39"/>
      <c r="AA39"/>
      <c r="AB39"/>
      <c r="AC39"/>
      <c r="AD39"/>
    </row>
    <row r="40" spans="1:32" hidden="1">
      <c r="A40" s="392" t="s">
        <v>1373</v>
      </c>
      <c r="B40" s="845" t="s">
        <v>1572</v>
      </c>
      <c r="C40" s="3"/>
      <c r="D40" s="483"/>
      <c r="E40" s="606" t="s">
        <v>1231</v>
      </c>
      <c r="F40" s="483"/>
      <c r="G40" s="483"/>
      <c r="H40" s="483"/>
      <c r="I40" s="483"/>
      <c r="J40" s="819" t="s">
        <v>1231</v>
      </c>
      <c r="K40" s="606" t="s">
        <v>1231</v>
      </c>
      <c r="L40" s="678"/>
      <c r="M40" s="820"/>
      <c r="N40" s="676"/>
      <c r="O40" s="676"/>
      <c r="P40" s="710"/>
      <c r="Q40" s="423"/>
      <c r="R40" s="818"/>
      <c r="S40" s="370" t="s">
        <v>1413</v>
      </c>
      <c r="T40"/>
      <c r="U40"/>
      <c r="V40"/>
      <c r="W40"/>
      <c r="X40"/>
      <c r="Y40"/>
      <c r="Z40"/>
      <c r="AA40"/>
      <c r="AB40"/>
      <c r="AC40"/>
      <c r="AD40"/>
    </row>
    <row r="41" spans="1:32" hidden="1">
      <c r="A41" s="702" t="s">
        <v>1373</v>
      </c>
      <c r="B41" s="260" t="s">
        <v>1137</v>
      </c>
      <c r="C41" s="3"/>
      <c r="D41" s="483"/>
      <c r="E41" s="483"/>
      <c r="F41" s="483"/>
      <c r="G41" s="483" t="s">
        <v>1231</v>
      </c>
      <c r="H41" s="483"/>
      <c r="I41" s="483"/>
      <c r="J41" s="483"/>
      <c r="K41" s="483"/>
      <c r="L41" s="399"/>
      <c r="M41" s="399"/>
      <c r="N41" s="676"/>
      <c r="O41" s="676"/>
      <c r="P41" s="710"/>
      <c r="Q41" s="423"/>
      <c r="R41" s="728"/>
      <c r="S41" s="370"/>
      <c r="T41"/>
      <c r="U41"/>
      <c r="V41"/>
      <c r="W41"/>
      <c r="X41"/>
      <c r="Y41"/>
      <c r="Z41"/>
      <c r="AA41"/>
      <c r="AB41"/>
      <c r="AC41"/>
      <c r="AD41"/>
    </row>
    <row r="42" spans="1:32" hidden="1">
      <c r="A42" s="392"/>
      <c r="B42" s="771" t="s">
        <v>1797</v>
      </c>
      <c r="C42" s="3"/>
      <c r="D42" s="483"/>
      <c r="E42" s="483"/>
      <c r="F42" s="483"/>
      <c r="G42" s="483"/>
      <c r="H42" s="483"/>
      <c r="I42" s="483" t="s">
        <v>1231</v>
      </c>
      <c r="J42" s="483"/>
      <c r="K42" s="483"/>
      <c r="L42" s="399"/>
      <c r="M42" s="399"/>
      <c r="N42" s="676"/>
      <c r="O42" s="676"/>
      <c r="P42" s="710"/>
      <c r="Q42" s="423"/>
      <c r="R42" s="771"/>
      <c r="S42" s="370"/>
      <c r="T42"/>
      <c r="U42"/>
      <c r="V42"/>
      <c r="W42"/>
      <c r="X42"/>
      <c r="Y42"/>
      <c r="Z42"/>
      <c r="AA42"/>
      <c r="AB42"/>
      <c r="AC42"/>
      <c r="AD42"/>
    </row>
    <row r="43" spans="1:32" hidden="1">
      <c r="B43" s="803" t="s">
        <v>1858</v>
      </c>
      <c r="C43" s="3"/>
      <c r="D43" s="483"/>
      <c r="E43" s="483"/>
      <c r="F43" s="483"/>
      <c r="G43" s="483"/>
      <c r="H43" s="483"/>
      <c r="I43" s="483" t="s">
        <v>1231</v>
      </c>
      <c r="J43" s="483"/>
      <c r="K43" s="483"/>
      <c r="L43" s="399"/>
      <c r="M43" s="399"/>
      <c r="N43" s="676"/>
      <c r="O43" s="676"/>
      <c r="P43" s="710"/>
      <c r="Q43" s="423"/>
      <c r="R43" s="728"/>
      <c r="S43" s="438"/>
      <c r="T43"/>
      <c r="U43"/>
      <c r="V43"/>
      <c r="W43"/>
      <c r="X43"/>
      <c r="Y43"/>
      <c r="Z43"/>
      <c r="AA43"/>
      <c r="AB43"/>
      <c r="AC43"/>
      <c r="AD43"/>
      <c r="AE43"/>
      <c r="AF43"/>
    </row>
    <row r="44" spans="1:32" hidden="1">
      <c r="B44" s="260" t="s">
        <v>1135</v>
      </c>
      <c r="C44" s="3"/>
      <c r="D44" s="483"/>
      <c r="E44" s="483"/>
      <c r="F44" s="483"/>
      <c r="G44" s="483"/>
      <c r="H44" s="483"/>
      <c r="I44" s="770" t="s">
        <v>1231</v>
      </c>
      <c r="J44" s="483"/>
      <c r="K44" s="483"/>
      <c r="L44" s="777"/>
      <c r="M44" s="773"/>
      <c r="N44" s="776"/>
      <c r="O44" s="776"/>
      <c r="P44" s="775"/>
      <c r="Q44" s="778"/>
      <c r="R44" s="779"/>
      <c r="S44" s="240"/>
      <c r="T44" s="405"/>
      <c r="U44"/>
      <c r="V44"/>
      <c r="W44"/>
      <c r="X44"/>
      <c r="Y44"/>
      <c r="Z44"/>
      <c r="AA44"/>
      <c r="AB44"/>
      <c r="AC44"/>
      <c r="AD44"/>
      <c r="AE44"/>
      <c r="AF44"/>
    </row>
    <row r="45" spans="1:32" hidden="1">
      <c r="B45" s="472" t="s">
        <v>1550</v>
      </c>
      <c r="C45" s="3"/>
      <c r="D45" s="483"/>
      <c r="E45" s="483"/>
      <c r="F45" s="483"/>
      <c r="G45" s="483"/>
      <c r="H45" s="483"/>
      <c r="I45" s="483" t="s">
        <v>1231</v>
      </c>
      <c r="J45" s="483"/>
      <c r="K45" s="483"/>
      <c r="L45" s="399"/>
      <c r="M45" s="399"/>
      <c r="N45" s="676"/>
      <c r="O45" s="676"/>
      <c r="P45" s="710"/>
      <c r="Q45" s="423"/>
      <c r="R45" s="728"/>
      <c r="S45"/>
      <c r="T45" s="695" t="s">
        <v>1731</v>
      </c>
      <c r="U45"/>
      <c r="V45"/>
      <c r="W45"/>
      <c r="X45"/>
      <c r="Y45"/>
      <c r="Z45"/>
      <c r="AA45"/>
      <c r="AB45"/>
      <c r="AC45"/>
      <c r="AD45"/>
      <c r="AE45"/>
      <c r="AF45"/>
    </row>
    <row r="46" spans="1:32" hidden="1">
      <c r="B46" s="472" t="s">
        <v>1549</v>
      </c>
      <c r="C46" s="3"/>
      <c r="D46" s="483"/>
      <c r="E46" s="483"/>
      <c r="F46" s="483"/>
      <c r="G46" s="483"/>
      <c r="H46" s="483"/>
      <c r="I46" s="483" t="s">
        <v>1231</v>
      </c>
      <c r="J46" s="483"/>
      <c r="K46" s="483"/>
      <c r="L46" s="463"/>
      <c r="M46" s="463"/>
      <c r="N46" s="677"/>
      <c r="O46" s="677"/>
      <c r="P46" s="710"/>
      <c r="Q46" s="423"/>
      <c r="R46" s="728"/>
      <c r="S46" s="277"/>
      <c r="T46"/>
      <c r="U46"/>
      <c r="V46"/>
      <c r="W46"/>
      <c r="X46"/>
      <c r="Y46"/>
      <c r="Z46"/>
      <c r="AA46"/>
      <c r="AB46"/>
      <c r="AC46"/>
      <c r="AD46"/>
      <c r="AE46"/>
      <c r="AF46"/>
    </row>
    <row r="47" spans="1:32" hidden="1">
      <c r="B47" s="246" t="s">
        <v>1262</v>
      </c>
      <c r="C47" s="3"/>
      <c r="D47" s="483"/>
      <c r="E47" s="483"/>
      <c r="F47" s="483"/>
      <c r="G47" s="483"/>
      <c r="H47" s="483"/>
      <c r="I47" s="483" t="s">
        <v>1231</v>
      </c>
      <c r="J47" s="483"/>
      <c r="K47" s="483"/>
      <c r="L47" s="399"/>
      <c r="M47" s="399"/>
      <c r="N47" s="676"/>
      <c r="O47" s="676"/>
      <c r="P47" s="710"/>
      <c r="Q47" s="423"/>
      <c r="R47" s="728"/>
      <c r="S47" s="235"/>
      <c r="T47"/>
      <c r="U47"/>
      <c r="V47"/>
      <c r="W47"/>
      <c r="X47"/>
      <c r="Y47"/>
      <c r="Z47"/>
      <c r="AA47"/>
      <c r="AB47"/>
      <c r="AC47"/>
      <c r="AD47"/>
      <c r="AE47"/>
      <c r="AF47"/>
    </row>
    <row r="48" spans="1:32">
      <c r="B48" s="273" t="s">
        <v>1224</v>
      </c>
      <c r="C48" s="272"/>
      <c r="D48" s="272"/>
      <c r="E48" s="272"/>
      <c r="F48" s="654"/>
      <c r="G48" s="272"/>
      <c r="H48" s="272"/>
      <c r="I48" s="272"/>
      <c r="J48" s="458"/>
      <c r="K48" s="458"/>
      <c r="N48" s="277"/>
      <c r="O48" s="277"/>
      <c r="P48" s="277"/>
      <c r="Q48" s="277"/>
      <c r="R48" s="277"/>
      <c r="S48"/>
      <c r="U48"/>
      <c r="V48"/>
      <c r="W48"/>
      <c r="X48"/>
      <c r="Y48"/>
      <c r="Z48"/>
      <c r="AA48"/>
      <c r="AB48"/>
      <c r="AC48"/>
      <c r="AD48"/>
      <c r="AE48"/>
      <c r="AF48"/>
    </row>
    <row r="49" spans="2:32">
      <c r="B49" s="293" t="s">
        <v>1146</v>
      </c>
      <c r="C49" s="252"/>
      <c r="D49" s="252"/>
      <c r="E49" s="252"/>
      <c r="F49" s="252"/>
      <c r="G49" s="252"/>
      <c r="H49" s="252"/>
      <c r="I49" s="252"/>
      <c r="J49" s="252"/>
      <c r="K49" s="252"/>
      <c r="N49" s="235"/>
      <c r="O49" s="235"/>
      <c r="P49" s="235"/>
      <c r="Q49" s="235"/>
      <c r="R49" s="235"/>
      <c r="S49" s="241"/>
      <c r="U49"/>
      <c r="V49"/>
      <c r="W49"/>
      <c r="X49"/>
      <c r="Y49"/>
      <c r="Z49"/>
      <c r="AA49"/>
      <c r="AB49"/>
      <c r="AC49"/>
      <c r="AD49"/>
      <c r="AE49"/>
      <c r="AF49"/>
    </row>
    <row r="50" spans="2:32">
      <c r="B50" s="327"/>
      <c r="C50" s="302"/>
      <c r="D50" s="280"/>
      <c r="E50" s="280"/>
      <c r="F50" s="308"/>
      <c r="G50" s="280"/>
      <c r="H50" s="280"/>
      <c r="I50" s="280"/>
      <c r="J50" s="308"/>
      <c r="K50" s="280"/>
      <c r="N50" s="280"/>
      <c r="O50" s="280"/>
      <c r="P50" s="280"/>
      <c r="Q50" s="280"/>
      <c r="R50" s="280"/>
      <c r="S50" s="241"/>
      <c r="U50"/>
      <c r="V50"/>
      <c r="W50"/>
      <c r="X50"/>
      <c r="Y50"/>
      <c r="Z50"/>
      <c r="AA50"/>
      <c r="AB50"/>
      <c r="AC50"/>
      <c r="AD50"/>
      <c r="AE50"/>
      <c r="AF50"/>
    </row>
    <row r="51" spans="2:32">
      <c r="B51" s="509" t="s">
        <v>1579</v>
      </c>
      <c r="C51" s="511"/>
      <c r="D51" s="511"/>
      <c r="E51" s="512"/>
      <c r="F51" s="513"/>
      <c r="G51" s="514"/>
      <c r="H51" s="514"/>
      <c r="I51" s="235"/>
      <c r="J51" s="235"/>
      <c r="K51" s="280"/>
      <c r="N51" s="280"/>
      <c r="O51" s="280"/>
      <c r="P51" s="280"/>
      <c r="Q51" s="280"/>
      <c r="R51" s="280"/>
      <c r="S51"/>
      <c r="U51"/>
      <c r="V51"/>
      <c r="W51"/>
      <c r="X51"/>
      <c r="Y51"/>
      <c r="Z51"/>
      <c r="AA51"/>
      <c r="AB51"/>
      <c r="AC51"/>
      <c r="AD51"/>
      <c r="AE51"/>
      <c r="AF51"/>
    </row>
    <row r="52" spans="2:32">
      <c r="B52" s="504" t="s">
        <v>1580</v>
      </c>
      <c r="C52" s="499"/>
      <c r="D52" s="494"/>
      <c r="E52" s="490" t="s">
        <v>1562</v>
      </c>
      <c r="F52" s="504" t="s">
        <v>1585</v>
      </c>
      <c r="G52" s="499"/>
      <c r="H52" s="494"/>
      <c r="I52"/>
      <c r="J52" s="20"/>
      <c r="K52"/>
      <c r="N52"/>
      <c r="O52"/>
      <c r="P52"/>
      <c r="Q52"/>
      <c r="R52"/>
      <c r="S52" s="241"/>
      <c r="T52"/>
      <c r="U52"/>
      <c r="V52"/>
      <c r="W52"/>
      <c r="X52"/>
      <c r="Y52"/>
      <c r="Z52"/>
      <c r="AA52"/>
      <c r="AB52"/>
      <c r="AC52"/>
      <c r="AD52"/>
      <c r="AE52"/>
      <c r="AF52"/>
    </row>
    <row r="53" spans="2:32">
      <c r="B53" s="505" t="s">
        <v>1581</v>
      </c>
      <c r="C53" s="500"/>
      <c r="D53" s="495"/>
      <c r="E53" s="490" t="s">
        <v>1523</v>
      </c>
      <c r="F53" s="505" t="s">
        <v>1586</v>
      </c>
      <c r="G53" s="500"/>
      <c r="H53" s="495"/>
      <c r="K53" s="241"/>
      <c r="N53" s="241"/>
      <c r="O53" s="241"/>
      <c r="P53" s="241"/>
      <c r="Q53" s="241"/>
      <c r="R53" s="241"/>
      <c r="S53" s="241"/>
      <c r="T53"/>
      <c r="U53"/>
      <c r="V53"/>
      <c r="W53"/>
      <c r="X53"/>
      <c r="Y53"/>
      <c r="Z53"/>
      <c r="AA53"/>
      <c r="AB53"/>
      <c r="AC53"/>
      <c r="AD53"/>
      <c r="AE53"/>
      <c r="AF53"/>
    </row>
    <row r="54" spans="2:32">
      <c r="B54" s="506" t="s">
        <v>1582</v>
      </c>
      <c r="C54" s="501"/>
      <c r="D54" s="496"/>
      <c r="E54" s="491" t="s">
        <v>1496</v>
      </c>
      <c r="F54" s="506" t="s">
        <v>1587</v>
      </c>
      <c r="G54" s="501"/>
      <c r="H54" s="496"/>
      <c r="I54" s="241" t="s">
        <v>1113</v>
      </c>
      <c r="J54" s="234" t="s">
        <v>1112</v>
      </c>
      <c r="K54" s="241"/>
      <c r="N54" s="241"/>
      <c r="O54" s="241"/>
      <c r="P54" s="241"/>
      <c r="Q54" s="241"/>
      <c r="R54" s="241"/>
      <c r="S54"/>
      <c r="T54"/>
      <c r="U54"/>
      <c r="V54"/>
      <c r="W54"/>
      <c r="X54"/>
      <c r="Y54"/>
      <c r="Z54"/>
      <c r="AA54"/>
      <c r="AB54"/>
      <c r="AC54"/>
      <c r="AD54"/>
      <c r="AE54"/>
      <c r="AF54"/>
    </row>
    <row r="55" spans="2:32">
      <c r="B55" s="507" t="s">
        <v>1583</v>
      </c>
      <c r="C55" s="502"/>
      <c r="D55" s="497"/>
      <c r="E55" s="490" t="s">
        <v>1524</v>
      </c>
      <c r="F55" s="507" t="s">
        <v>1588</v>
      </c>
      <c r="G55" s="502"/>
      <c r="H55" s="497"/>
      <c r="I55" s="241" t="s">
        <v>1111</v>
      </c>
      <c r="J55" s="234" t="s">
        <v>1114</v>
      </c>
      <c r="K55" s="241"/>
      <c r="N55" s="241"/>
      <c r="O55" s="241"/>
      <c r="P55" s="241"/>
      <c r="Q55" s="241"/>
      <c r="R55" s="241"/>
      <c r="S55"/>
      <c r="T55"/>
      <c r="U55"/>
      <c r="V55"/>
      <c r="W55"/>
      <c r="X55"/>
      <c r="Y55"/>
      <c r="Z55"/>
      <c r="AA55"/>
      <c r="AB55"/>
      <c r="AC55"/>
      <c r="AD55"/>
      <c r="AE55"/>
      <c r="AF55"/>
    </row>
    <row r="56" spans="2:32">
      <c r="B56" s="508" t="s">
        <v>1584</v>
      </c>
      <c r="C56" s="503"/>
      <c r="D56" s="498"/>
      <c r="E56" s="490" t="s">
        <v>1525</v>
      </c>
      <c r="F56" s="508" t="s">
        <v>1589</v>
      </c>
      <c r="G56" s="503"/>
      <c r="H56" s="498"/>
      <c r="I56"/>
      <c r="J56"/>
      <c r="K56"/>
      <c r="N56"/>
      <c r="O56"/>
      <c r="P56"/>
      <c r="Q56"/>
      <c r="R56"/>
      <c r="S56"/>
      <c r="T56"/>
      <c r="U56"/>
      <c r="V56"/>
      <c r="W56"/>
      <c r="X56"/>
      <c r="Y56"/>
      <c r="Z56"/>
      <c r="AA56"/>
      <c r="AB56"/>
      <c r="AC56"/>
      <c r="AD56"/>
      <c r="AE56"/>
      <c r="AF56"/>
    </row>
    <row r="57" spans="2:32">
      <c r="B57"/>
      <c r="C57"/>
      <c r="D57"/>
      <c r="E57"/>
      <c r="F57"/>
      <c r="G57"/>
      <c r="H57"/>
      <c r="I57"/>
      <c r="J57"/>
      <c r="K57" s="241"/>
      <c r="N57" s="241"/>
      <c r="O57" s="241"/>
      <c r="P57" s="241"/>
      <c r="Q57" s="241"/>
      <c r="R57" s="241"/>
      <c r="S57"/>
      <c r="T57"/>
      <c r="U57"/>
      <c r="V57"/>
      <c r="W57"/>
      <c r="X57"/>
      <c r="Y57"/>
      <c r="Z57"/>
      <c r="AA57"/>
      <c r="AB57"/>
      <c r="AC57"/>
      <c r="AD57"/>
      <c r="AE57"/>
      <c r="AF57"/>
    </row>
    <row r="58" spans="2:32">
      <c r="B58"/>
      <c r="C58"/>
      <c r="D58"/>
      <c r="E58"/>
      <c r="F58"/>
      <c r="G58"/>
      <c r="H58"/>
      <c r="I58"/>
      <c r="J58"/>
      <c r="K58" s="241"/>
      <c r="N58" s="241"/>
      <c r="O58" s="241"/>
      <c r="P58" s="241"/>
      <c r="Q58" s="241"/>
      <c r="R58" s="241"/>
      <c r="S58"/>
      <c r="T58"/>
      <c r="U58"/>
      <c r="V58"/>
      <c r="W58"/>
      <c r="X58"/>
      <c r="Y58"/>
      <c r="Z58"/>
      <c r="AA58"/>
      <c r="AB58"/>
      <c r="AC58"/>
      <c r="AD58"/>
      <c r="AE58"/>
      <c r="AF58"/>
    </row>
    <row r="59" spans="2:32">
      <c r="B59"/>
      <c r="C59"/>
      <c r="D59"/>
      <c r="E59"/>
      <c r="F59"/>
      <c r="G59"/>
      <c r="H59"/>
      <c r="I59"/>
      <c r="J59"/>
      <c r="K59"/>
      <c r="N59"/>
      <c r="O59"/>
      <c r="P59"/>
      <c r="Q59"/>
      <c r="R59"/>
      <c r="S59"/>
      <c r="T59"/>
      <c r="U59"/>
      <c r="V59"/>
      <c r="W59"/>
      <c r="X59"/>
      <c r="Y59"/>
      <c r="Z59"/>
      <c r="AA59"/>
      <c r="AB59"/>
      <c r="AC59"/>
      <c r="AD59"/>
      <c r="AE59"/>
      <c r="AF59"/>
    </row>
    <row r="60" spans="2:32">
      <c r="B60"/>
      <c r="C60"/>
      <c r="D60"/>
      <c r="E60"/>
      <c r="F60"/>
      <c r="G60"/>
      <c r="H60"/>
      <c r="I60"/>
      <c r="J60"/>
      <c r="K60"/>
      <c r="N60"/>
      <c r="O60"/>
      <c r="P60"/>
      <c r="Q60"/>
      <c r="R60"/>
      <c r="S60"/>
      <c r="T60"/>
      <c r="U60"/>
      <c r="V60"/>
      <c r="W60"/>
      <c r="X60"/>
      <c r="Y60"/>
      <c r="Z60"/>
      <c r="AA60"/>
      <c r="AB60"/>
      <c r="AC60"/>
      <c r="AD60"/>
      <c r="AE60"/>
      <c r="AF60"/>
    </row>
    <row r="61" spans="2:32">
      <c r="B61"/>
      <c r="C61"/>
      <c r="D61"/>
      <c r="E61"/>
      <c r="F61"/>
      <c r="G61"/>
      <c r="H61"/>
      <c r="I61"/>
      <c r="J61"/>
      <c r="K61"/>
      <c r="N61"/>
      <c r="O61"/>
      <c r="P61"/>
      <c r="Q61"/>
      <c r="R61"/>
      <c r="S61"/>
      <c r="T61"/>
      <c r="U61"/>
      <c r="V61"/>
      <c r="W61"/>
      <c r="X61"/>
      <c r="Y61"/>
      <c r="Z61"/>
      <c r="AA61"/>
      <c r="AB61"/>
      <c r="AC61"/>
      <c r="AD61"/>
      <c r="AE61"/>
      <c r="AF61"/>
    </row>
    <row r="62" spans="2:32">
      <c r="B62"/>
      <c r="C62"/>
      <c r="D62"/>
      <c r="E62"/>
      <c r="F62"/>
      <c r="G62"/>
      <c r="H62"/>
      <c r="I62"/>
      <c r="J62"/>
      <c r="K62"/>
      <c r="N62"/>
      <c r="O62"/>
      <c r="P62"/>
      <c r="Q62"/>
      <c r="R62"/>
      <c r="S62"/>
      <c r="T62"/>
      <c r="U62"/>
      <c r="V62"/>
      <c r="W62"/>
      <c r="X62"/>
      <c r="Y62"/>
      <c r="Z62"/>
      <c r="AA62"/>
      <c r="AB62"/>
      <c r="AC62"/>
      <c r="AD62"/>
      <c r="AE62"/>
      <c r="AF62"/>
    </row>
    <row r="63" spans="2:32">
      <c r="B63"/>
      <c r="C63"/>
      <c r="D63"/>
      <c r="E63"/>
      <c r="F63"/>
      <c r="G63"/>
      <c r="H63"/>
      <c r="I63"/>
      <c r="J63"/>
      <c r="K63"/>
      <c r="N63"/>
      <c r="O63"/>
      <c r="P63"/>
      <c r="Q63"/>
      <c r="R63"/>
      <c r="S63"/>
      <c r="T63"/>
      <c r="U63"/>
      <c r="V63"/>
      <c r="W63"/>
      <c r="X63"/>
      <c r="Y63"/>
      <c r="Z63"/>
      <c r="AA63"/>
      <c r="AB63"/>
      <c r="AC63"/>
      <c r="AD63"/>
      <c r="AE63"/>
      <c r="AF63"/>
    </row>
    <row r="64" spans="2:32">
      <c r="B64"/>
      <c r="C64"/>
      <c r="D64"/>
      <c r="E64"/>
      <c r="F64"/>
      <c r="G64"/>
      <c r="H64"/>
      <c r="I64"/>
      <c r="J64"/>
      <c r="K64"/>
      <c r="N64"/>
      <c r="O64"/>
      <c r="P64"/>
      <c r="Q64"/>
      <c r="R64"/>
      <c r="S64"/>
      <c r="T64"/>
      <c r="U64"/>
      <c r="V64"/>
      <c r="W64"/>
      <c r="X64"/>
      <c r="Y64"/>
      <c r="Z64"/>
      <c r="AA64"/>
      <c r="AB64"/>
      <c r="AC64"/>
      <c r="AD64"/>
      <c r="AE64"/>
      <c r="AF64"/>
    </row>
    <row r="65" spans="2:32">
      <c r="B65"/>
      <c r="C65"/>
      <c r="D65"/>
      <c r="E65"/>
      <c r="F65"/>
      <c r="G65"/>
      <c r="H65"/>
      <c r="I65"/>
      <c r="J65"/>
      <c r="K65"/>
      <c r="N65"/>
      <c r="O65"/>
      <c r="P65"/>
      <c r="Q65"/>
      <c r="R65"/>
      <c r="S65"/>
      <c r="T65"/>
      <c r="U65"/>
      <c r="V65"/>
      <c r="W65"/>
      <c r="X65"/>
      <c r="Y65"/>
      <c r="Z65"/>
      <c r="AA65"/>
      <c r="AB65"/>
      <c r="AC65"/>
      <c r="AD65"/>
      <c r="AE65"/>
      <c r="AF65"/>
    </row>
    <row r="66" spans="2:32">
      <c r="B66"/>
      <c r="C66"/>
      <c r="D66"/>
      <c r="E66"/>
      <c r="F66"/>
      <c r="G66"/>
      <c r="H66"/>
      <c r="I66"/>
      <c r="J66"/>
      <c r="K66"/>
      <c r="N66"/>
      <c r="O66"/>
      <c r="P66"/>
      <c r="Q66"/>
      <c r="R66"/>
      <c r="S66"/>
      <c r="T66"/>
      <c r="U66"/>
      <c r="V66"/>
      <c r="W66"/>
      <c r="X66"/>
      <c r="Y66"/>
      <c r="Z66"/>
      <c r="AA66"/>
      <c r="AB66"/>
      <c r="AC66"/>
      <c r="AD66"/>
      <c r="AE66"/>
      <c r="AF66"/>
    </row>
    <row r="67" spans="2:32">
      <c r="B67"/>
      <c r="C67"/>
      <c r="D67"/>
      <c r="E67"/>
      <c r="F67"/>
      <c r="G67"/>
      <c r="H67"/>
      <c r="I67"/>
      <c r="J67"/>
      <c r="K67"/>
      <c r="N67"/>
      <c r="O67"/>
      <c r="P67"/>
      <c r="Q67"/>
      <c r="R67"/>
      <c r="S67"/>
      <c r="T67"/>
      <c r="U67"/>
      <c r="V67"/>
      <c r="W67"/>
      <c r="X67"/>
      <c r="Y67"/>
      <c r="Z67"/>
      <c r="AA67"/>
      <c r="AB67"/>
      <c r="AC67"/>
      <c r="AD67"/>
      <c r="AE67"/>
      <c r="AF67"/>
    </row>
    <row r="68" spans="2:32">
      <c r="B68"/>
      <c r="C68"/>
      <c r="D68"/>
      <c r="E68"/>
      <c r="F68"/>
      <c r="G68"/>
      <c r="H68"/>
      <c r="I68"/>
      <c r="J68"/>
      <c r="K68"/>
      <c r="N68"/>
      <c r="O68"/>
      <c r="P68"/>
      <c r="Q68"/>
      <c r="R68"/>
      <c r="S68"/>
      <c r="T68"/>
      <c r="U68"/>
      <c r="V68"/>
      <c r="W68"/>
      <c r="X68"/>
      <c r="Y68"/>
      <c r="Z68"/>
      <c r="AA68"/>
      <c r="AB68"/>
      <c r="AC68"/>
      <c r="AD68"/>
      <c r="AE68"/>
      <c r="AF68"/>
    </row>
    <row r="69" spans="2:32">
      <c r="B69"/>
      <c r="C69"/>
      <c r="D69"/>
      <c r="E69"/>
      <c r="F69"/>
      <c r="G69"/>
      <c r="H69"/>
      <c r="I69"/>
      <c r="J69"/>
      <c r="K69"/>
      <c r="N69"/>
      <c r="O69"/>
      <c r="P69"/>
      <c r="Q69"/>
      <c r="R69"/>
      <c r="S69"/>
      <c r="T69"/>
      <c r="U69"/>
      <c r="V69"/>
      <c r="W69"/>
      <c r="X69"/>
      <c r="Y69"/>
      <c r="Z69"/>
      <c r="AA69"/>
      <c r="AB69"/>
      <c r="AC69"/>
      <c r="AD69"/>
      <c r="AE69"/>
      <c r="AF69"/>
    </row>
    <row r="70" spans="2:32">
      <c r="B70"/>
      <c r="C70"/>
      <c r="D70"/>
      <c r="E70"/>
      <c r="F70"/>
      <c r="G70"/>
      <c r="H70"/>
      <c r="I70"/>
      <c r="J70"/>
      <c r="K70"/>
      <c r="N70"/>
      <c r="O70"/>
      <c r="P70"/>
      <c r="Q70"/>
      <c r="R70"/>
      <c r="S70"/>
      <c r="T70"/>
      <c r="U70"/>
      <c r="V70"/>
      <c r="W70"/>
      <c r="X70"/>
      <c r="Y70"/>
      <c r="Z70"/>
      <c r="AA70"/>
      <c r="AB70"/>
      <c r="AC70"/>
      <c r="AD70"/>
      <c r="AE70"/>
      <c r="AF70"/>
    </row>
    <row r="71" spans="2:32">
      <c r="B71"/>
      <c r="C71"/>
      <c r="D71"/>
      <c r="E71"/>
      <c r="F71"/>
      <c r="G71"/>
      <c r="H71"/>
      <c r="I71"/>
      <c r="J71"/>
      <c r="K71"/>
      <c r="N71"/>
      <c r="O71"/>
      <c r="P71"/>
      <c r="Q71"/>
      <c r="R71"/>
      <c r="S71"/>
      <c r="T71"/>
      <c r="U71"/>
      <c r="V71"/>
      <c r="W71"/>
      <c r="X71"/>
      <c r="Y71"/>
      <c r="Z71"/>
      <c r="AA71"/>
      <c r="AB71"/>
      <c r="AC71"/>
      <c r="AD71"/>
      <c r="AE71"/>
      <c r="AF71"/>
    </row>
    <row r="72" spans="2:32">
      <c r="B72"/>
      <c r="C72"/>
      <c r="D72"/>
      <c r="E72"/>
      <c r="F72"/>
      <c r="G72"/>
      <c r="H72"/>
      <c r="I72"/>
      <c r="J72"/>
      <c r="K72"/>
      <c r="N72"/>
      <c r="O72"/>
      <c r="P72"/>
      <c r="Q72"/>
      <c r="R72"/>
      <c r="S72"/>
      <c r="T72"/>
      <c r="U72"/>
      <c r="V72"/>
      <c r="W72"/>
      <c r="X72"/>
      <c r="Y72"/>
      <c r="Z72"/>
      <c r="AA72"/>
      <c r="AB72"/>
      <c r="AC72"/>
      <c r="AD72"/>
      <c r="AE72"/>
      <c r="AF72"/>
    </row>
    <row r="73" spans="2:32">
      <c r="B73"/>
      <c r="C73"/>
      <c r="D73"/>
      <c r="E73"/>
      <c r="F73"/>
      <c r="G73"/>
      <c r="H73"/>
      <c r="I73"/>
      <c r="J73"/>
      <c r="K73"/>
      <c r="N73"/>
      <c r="O73"/>
      <c r="P73"/>
      <c r="Q73"/>
      <c r="R73"/>
      <c r="S73"/>
      <c r="T73"/>
      <c r="U73"/>
      <c r="V73"/>
      <c r="W73"/>
      <c r="X73"/>
      <c r="Y73"/>
      <c r="Z73"/>
      <c r="AA73"/>
      <c r="AB73"/>
      <c r="AC73"/>
      <c r="AD73"/>
      <c r="AE73"/>
      <c r="AF73"/>
    </row>
    <row r="74" spans="2:32">
      <c r="B74"/>
      <c r="C74"/>
      <c r="D74"/>
      <c r="E74"/>
      <c r="F74"/>
      <c r="G74"/>
      <c r="H74"/>
      <c r="I74"/>
      <c r="J74"/>
      <c r="K74"/>
      <c r="N74"/>
      <c r="O74"/>
      <c r="P74"/>
      <c r="Q74"/>
      <c r="R74"/>
      <c r="S74"/>
      <c r="T74"/>
      <c r="U74"/>
      <c r="V74"/>
      <c r="W74"/>
      <c r="X74"/>
      <c r="Y74"/>
      <c r="Z74"/>
      <c r="AA74"/>
      <c r="AB74"/>
      <c r="AC74"/>
      <c r="AD74"/>
      <c r="AE74"/>
      <c r="AF74"/>
    </row>
    <row r="75" spans="2:32">
      <c r="B75"/>
      <c r="C75"/>
      <c r="D75"/>
      <c r="E75"/>
      <c r="F75"/>
      <c r="G75"/>
      <c r="H75"/>
      <c r="I75"/>
      <c r="J75"/>
      <c r="K75"/>
      <c r="N75"/>
      <c r="O75"/>
      <c r="P75"/>
      <c r="Q75"/>
      <c r="R75"/>
      <c r="S75"/>
      <c r="T75"/>
      <c r="U75"/>
      <c r="V75"/>
      <c r="W75"/>
      <c r="X75"/>
      <c r="Y75"/>
      <c r="Z75"/>
      <c r="AA75"/>
      <c r="AB75"/>
      <c r="AC75"/>
      <c r="AD75"/>
      <c r="AE75"/>
      <c r="AF75"/>
    </row>
    <row r="76" spans="2:32">
      <c r="B76"/>
      <c r="C76"/>
      <c r="D76"/>
      <c r="E76"/>
      <c r="F76"/>
      <c r="G76"/>
      <c r="H76"/>
      <c r="I76"/>
      <c r="J76"/>
      <c r="K76"/>
      <c r="N76"/>
      <c r="O76"/>
      <c r="P76"/>
      <c r="Q76"/>
      <c r="R76"/>
      <c r="S76"/>
      <c r="T76"/>
      <c r="U76"/>
      <c r="V76"/>
      <c r="W76"/>
      <c r="X76"/>
      <c r="Y76"/>
      <c r="Z76"/>
      <c r="AA76"/>
      <c r="AB76"/>
      <c r="AC76"/>
      <c r="AD76"/>
      <c r="AE76"/>
      <c r="AF76"/>
    </row>
    <row r="77" spans="2:32">
      <c r="B77"/>
      <c r="C77"/>
      <c r="D77"/>
      <c r="E77"/>
      <c r="F77"/>
      <c r="G77"/>
      <c r="H77"/>
      <c r="I77"/>
      <c r="J77"/>
      <c r="K77"/>
      <c r="N77"/>
      <c r="O77"/>
      <c r="P77"/>
      <c r="Q77"/>
      <c r="R77"/>
      <c r="S77"/>
      <c r="T77"/>
      <c r="U77"/>
      <c r="V77"/>
      <c r="W77"/>
      <c r="X77"/>
      <c r="Y77"/>
      <c r="Z77"/>
      <c r="AA77"/>
      <c r="AB77"/>
      <c r="AC77"/>
      <c r="AD77"/>
      <c r="AE77"/>
      <c r="AF77"/>
    </row>
    <row r="78" spans="2:32">
      <c r="B78"/>
      <c r="C78"/>
      <c r="D78"/>
      <c r="E78"/>
      <c r="F78"/>
      <c r="G78"/>
      <c r="H78"/>
      <c r="I78"/>
      <c r="J78"/>
      <c r="K78"/>
      <c r="N78"/>
      <c r="O78"/>
      <c r="P78"/>
      <c r="Q78"/>
      <c r="R78"/>
      <c r="S78"/>
      <c r="T78"/>
      <c r="U78"/>
      <c r="V78"/>
      <c r="W78"/>
      <c r="X78"/>
      <c r="Y78"/>
      <c r="Z78"/>
      <c r="AA78"/>
      <c r="AB78"/>
      <c r="AC78"/>
      <c r="AD78"/>
      <c r="AE78"/>
      <c r="AF78"/>
    </row>
    <row r="79" spans="2:32">
      <c r="B79"/>
      <c r="C79"/>
      <c r="D79"/>
      <c r="E79"/>
      <c r="F79"/>
      <c r="G79"/>
      <c r="H79"/>
      <c r="I79"/>
      <c r="J79"/>
      <c r="K79"/>
      <c r="N79"/>
      <c r="O79"/>
      <c r="P79"/>
      <c r="Q79"/>
      <c r="R79"/>
      <c r="S79"/>
      <c r="T79"/>
      <c r="U79"/>
      <c r="V79"/>
      <c r="W79"/>
      <c r="X79"/>
      <c r="Y79"/>
      <c r="Z79"/>
      <c r="AA79"/>
      <c r="AB79"/>
      <c r="AC79"/>
      <c r="AD79"/>
      <c r="AE79"/>
      <c r="AF79"/>
    </row>
    <row r="80" spans="2:32">
      <c r="B80"/>
      <c r="C80"/>
      <c r="D80"/>
      <c r="E80"/>
      <c r="F80"/>
      <c r="G80"/>
      <c r="H80"/>
      <c r="I80"/>
      <c r="J80"/>
      <c r="K80"/>
      <c r="N80"/>
      <c r="O80"/>
      <c r="P80"/>
      <c r="Q80"/>
      <c r="R80"/>
      <c r="S80"/>
      <c r="T80"/>
      <c r="U80"/>
      <c r="V80"/>
      <c r="W80"/>
      <c r="X80"/>
      <c r="Y80"/>
      <c r="Z80"/>
      <c r="AA80"/>
      <c r="AB80"/>
      <c r="AC80"/>
      <c r="AD80"/>
      <c r="AE80"/>
      <c r="AF80"/>
    </row>
    <row r="81" spans="2:32">
      <c r="B81"/>
      <c r="C81"/>
      <c r="D81"/>
      <c r="E81"/>
      <c r="F81"/>
      <c r="G81"/>
      <c r="H81"/>
      <c r="I81"/>
      <c r="J81"/>
      <c r="K81"/>
      <c r="N81"/>
      <c r="O81"/>
      <c r="P81"/>
      <c r="Q81"/>
      <c r="R81"/>
      <c r="S81"/>
      <c r="T81"/>
      <c r="U81"/>
      <c r="V81"/>
      <c r="W81"/>
      <c r="X81"/>
      <c r="Y81"/>
      <c r="Z81"/>
      <c r="AA81"/>
      <c r="AB81"/>
      <c r="AC81"/>
      <c r="AD81"/>
      <c r="AE81"/>
      <c r="AF81"/>
    </row>
    <row r="82" spans="2:32">
      <c r="B82"/>
      <c r="C82"/>
      <c r="D82"/>
      <c r="E82"/>
      <c r="F82"/>
      <c r="G82"/>
      <c r="H82"/>
      <c r="I82"/>
      <c r="J82"/>
      <c r="K82"/>
      <c r="N82"/>
      <c r="O82"/>
      <c r="P82"/>
      <c r="Q82"/>
      <c r="R82"/>
      <c r="S82"/>
      <c r="T82"/>
      <c r="U82"/>
      <c r="V82"/>
      <c r="W82"/>
      <c r="X82"/>
      <c r="Y82"/>
      <c r="Z82"/>
      <c r="AA82"/>
      <c r="AB82"/>
      <c r="AC82"/>
      <c r="AD82"/>
      <c r="AE82"/>
      <c r="AF82"/>
    </row>
    <row r="83" spans="2:32">
      <c r="B83"/>
      <c r="C83"/>
      <c r="D83"/>
      <c r="E83"/>
      <c r="F83"/>
      <c r="G83"/>
      <c r="H83"/>
      <c r="I83"/>
      <c r="J83"/>
      <c r="K83"/>
      <c r="N83"/>
      <c r="O83"/>
      <c r="P83"/>
      <c r="Q83"/>
      <c r="R83"/>
      <c r="S83"/>
      <c r="T83"/>
      <c r="U83"/>
      <c r="V83"/>
      <c r="W83"/>
      <c r="X83"/>
      <c r="Y83"/>
      <c r="Z83"/>
      <c r="AA83"/>
      <c r="AB83"/>
      <c r="AC83"/>
      <c r="AD83"/>
      <c r="AE83"/>
      <c r="AF83"/>
    </row>
    <row r="84" spans="2:32">
      <c r="B84"/>
      <c r="C84"/>
      <c r="D84"/>
      <c r="E84"/>
      <c r="F84"/>
      <c r="G84"/>
      <c r="H84"/>
      <c r="I84"/>
      <c r="J84"/>
      <c r="K84"/>
      <c r="N84"/>
      <c r="O84"/>
      <c r="P84"/>
      <c r="Q84"/>
      <c r="R84"/>
      <c r="S84"/>
      <c r="T84"/>
      <c r="U84"/>
      <c r="V84"/>
      <c r="W84"/>
      <c r="X84"/>
      <c r="Y84"/>
      <c r="Z84"/>
      <c r="AA84"/>
      <c r="AB84"/>
      <c r="AC84"/>
      <c r="AD84"/>
      <c r="AE84"/>
      <c r="AF84"/>
    </row>
    <row r="85" spans="2:32">
      <c r="B85"/>
      <c r="C85"/>
      <c r="D85"/>
      <c r="E85"/>
      <c r="F85"/>
      <c r="G85"/>
      <c r="H85"/>
      <c r="I85"/>
      <c r="J85"/>
      <c r="K85"/>
      <c r="N85"/>
      <c r="O85"/>
      <c r="P85"/>
      <c r="Q85"/>
      <c r="R85"/>
      <c r="S85"/>
      <c r="T85"/>
      <c r="U85"/>
      <c r="V85"/>
      <c r="W85"/>
      <c r="X85"/>
      <c r="Y85"/>
      <c r="Z85"/>
      <c r="AA85"/>
      <c r="AB85"/>
      <c r="AC85"/>
      <c r="AD85"/>
      <c r="AE85"/>
      <c r="AF85"/>
    </row>
    <row r="86" spans="2:32">
      <c r="B86"/>
      <c r="C86"/>
      <c r="D86"/>
      <c r="E86"/>
      <c r="F86"/>
      <c r="G86"/>
      <c r="H86"/>
      <c r="I86"/>
      <c r="J86"/>
      <c r="K86"/>
      <c r="N86"/>
      <c r="O86"/>
      <c r="P86"/>
      <c r="Q86"/>
      <c r="R86"/>
      <c r="S86"/>
      <c r="T86"/>
      <c r="U86"/>
      <c r="V86"/>
      <c r="W86"/>
      <c r="X86"/>
      <c r="Y86"/>
      <c r="Z86"/>
      <c r="AA86"/>
      <c r="AB86"/>
      <c r="AC86"/>
      <c r="AD86"/>
      <c r="AE86"/>
      <c r="AF86"/>
    </row>
    <row r="87" spans="2:32">
      <c r="B87"/>
      <c r="C87"/>
      <c r="D87"/>
      <c r="E87"/>
      <c r="F87"/>
      <c r="G87"/>
      <c r="H87"/>
      <c r="I87"/>
      <c r="J87"/>
      <c r="K87"/>
      <c r="N87"/>
      <c r="O87"/>
      <c r="P87"/>
      <c r="Q87"/>
      <c r="R87"/>
      <c r="S87"/>
      <c r="T87"/>
      <c r="U87"/>
      <c r="V87"/>
      <c r="W87"/>
      <c r="X87"/>
      <c r="Y87"/>
      <c r="Z87"/>
      <c r="AA87"/>
      <c r="AB87"/>
      <c r="AC87"/>
      <c r="AD87"/>
      <c r="AE87"/>
      <c r="AF87"/>
    </row>
    <row r="88" spans="2:32">
      <c r="B88"/>
      <c r="C88"/>
      <c r="D88"/>
      <c r="E88"/>
      <c r="F88"/>
      <c r="G88"/>
      <c r="H88"/>
      <c r="I88"/>
      <c r="J88"/>
      <c r="K88"/>
      <c r="N88"/>
      <c r="O88"/>
      <c r="P88"/>
      <c r="Q88"/>
      <c r="R88"/>
      <c r="S88"/>
      <c r="T88"/>
      <c r="U88"/>
      <c r="V88"/>
      <c r="W88"/>
      <c r="X88"/>
      <c r="Y88"/>
      <c r="Z88"/>
      <c r="AA88"/>
      <c r="AB88"/>
      <c r="AC88"/>
      <c r="AD88"/>
      <c r="AE88"/>
      <c r="AF88"/>
    </row>
    <row r="89" spans="2:32">
      <c r="B89"/>
      <c r="C89"/>
      <c r="D89"/>
      <c r="E89"/>
      <c r="F89"/>
      <c r="G89"/>
      <c r="H89"/>
      <c r="I89"/>
      <c r="J89"/>
      <c r="K89"/>
      <c r="N89"/>
      <c r="O89"/>
      <c r="P89"/>
      <c r="Q89"/>
      <c r="R89"/>
      <c r="S89"/>
      <c r="T89"/>
      <c r="U89"/>
      <c r="V89"/>
      <c r="W89"/>
      <c r="X89"/>
      <c r="Y89"/>
      <c r="Z89"/>
      <c r="AA89"/>
      <c r="AB89"/>
      <c r="AC89"/>
      <c r="AD89"/>
      <c r="AE89"/>
      <c r="AF89"/>
    </row>
    <row r="90" spans="2:32">
      <c r="B90"/>
      <c r="C90"/>
      <c r="D90"/>
      <c r="E90"/>
      <c r="F90"/>
      <c r="G90"/>
      <c r="H90"/>
      <c r="I90"/>
      <c r="J90"/>
      <c r="K90"/>
      <c r="N90"/>
      <c r="O90"/>
      <c r="P90"/>
      <c r="Q90"/>
      <c r="R90"/>
      <c r="S90"/>
      <c r="T90"/>
      <c r="U90"/>
      <c r="V90"/>
      <c r="W90"/>
      <c r="X90"/>
      <c r="Y90"/>
      <c r="Z90"/>
      <c r="AA90"/>
      <c r="AB90"/>
      <c r="AC90"/>
      <c r="AD90"/>
      <c r="AE90"/>
      <c r="AF90"/>
    </row>
    <row r="91" spans="2:32">
      <c r="B91"/>
      <c r="C91"/>
      <c r="D91"/>
      <c r="E91"/>
      <c r="F91"/>
      <c r="G91"/>
      <c r="H91"/>
      <c r="I91"/>
      <c r="J91"/>
      <c r="K91"/>
      <c r="N91"/>
      <c r="O91"/>
      <c r="P91"/>
      <c r="Q91"/>
      <c r="R91"/>
      <c r="S91"/>
      <c r="T91"/>
      <c r="U91"/>
      <c r="V91"/>
      <c r="W91"/>
      <c r="X91"/>
      <c r="Y91"/>
      <c r="Z91"/>
      <c r="AA91"/>
      <c r="AB91"/>
      <c r="AC91"/>
      <c r="AD91"/>
      <c r="AE91"/>
      <c r="AF91"/>
    </row>
    <row r="92" spans="2:32">
      <c r="B92"/>
      <c r="C92"/>
      <c r="D92"/>
      <c r="E92"/>
      <c r="F92"/>
      <c r="G92"/>
      <c r="H92"/>
      <c r="I92"/>
      <c r="J92"/>
      <c r="K92"/>
      <c r="N92"/>
      <c r="O92"/>
      <c r="P92"/>
      <c r="Q92"/>
      <c r="R92"/>
      <c r="S92"/>
      <c r="T92"/>
      <c r="U92"/>
      <c r="V92"/>
      <c r="W92"/>
      <c r="X92"/>
      <c r="Y92"/>
      <c r="Z92"/>
      <c r="AA92"/>
      <c r="AB92"/>
      <c r="AC92"/>
      <c r="AD92"/>
      <c r="AE92"/>
      <c r="AF92"/>
    </row>
    <row r="93" spans="2:32">
      <c r="B93"/>
      <c r="C93"/>
      <c r="D93"/>
      <c r="E93"/>
      <c r="F93"/>
      <c r="G93"/>
      <c r="H93"/>
      <c r="I93"/>
      <c r="J93"/>
      <c r="K93"/>
      <c r="N93"/>
      <c r="O93"/>
      <c r="P93"/>
      <c r="Q93"/>
      <c r="R93"/>
      <c r="S93"/>
      <c r="T93"/>
      <c r="U93"/>
      <c r="V93"/>
      <c r="W93"/>
      <c r="X93"/>
      <c r="Y93"/>
      <c r="Z93"/>
      <c r="AA93"/>
      <c r="AB93"/>
      <c r="AC93"/>
      <c r="AD93"/>
      <c r="AE93"/>
      <c r="AF93"/>
    </row>
    <row r="94" spans="2:32">
      <c r="B94"/>
      <c r="C94"/>
      <c r="D94"/>
      <c r="E94"/>
      <c r="F94"/>
      <c r="G94"/>
      <c r="H94"/>
      <c r="I94"/>
      <c r="J94"/>
      <c r="K94"/>
      <c r="N94"/>
      <c r="O94"/>
      <c r="P94"/>
      <c r="Q94"/>
      <c r="R94"/>
      <c r="S94"/>
      <c r="T94"/>
      <c r="U94"/>
      <c r="V94"/>
      <c r="W94"/>
      <c r="X94"/>
      <c r="Y94"/>
      <c r="Z94"/>
      <c r="AA94"/>
      <c r="AB94"/>
      <c r="AC94"/>
      <c r="AD94"/>
      <c r="AE94"/>
      <c r="AF94"/>
    </row>
    <row r="95" spans="2:32">
      <c r="B95"/>
      <c r="C95"/>
      <c r="D95"/>
      <c r="E95"/>
      <c r="F95"/>
      <c r="G95"/>
      <c r="H95"/>
      <c r="I95"/>
      <c r="J95"/>
      <c r="K95"/>
      <c r="N95"/>
      <c r="O95"/>
      <c r="P95"/>
      <c r="Q95"/>
      <c r="R95"/>
      <c r="S95"/>
      <c r="T95"/>
      <c r="U95"/>
      <c r="V95"/>
      <c r="W95"/>
      <c r="X95"/>
      <c r="Y95"/>
      <c r="Z95"/>
      <c r="AA95"/>
      <c r="AB95"/>
      <c r="AC95"/>
      <c r="AD95"/>
      <c r="AE95"/>
      <c r="AF95"/>
    </row>
    <row r="96" spans="2:32">
      <c r="B96"/>
      <c r="C96"/>
      <c r="D96"/>
      <c r="E96"/>
      <c r="F96"/>
      <c r="G96"/>
      <c r="H96"/>
      <c r="I96"/>
      <c r="J96"/>
      <c r="K96"/>
      <c r="N96"/>
      <c r="O96"/>
      <c r="P96"/>
      <c r="Q96"/>
      <c r="R96"/>
      <c r="S96"/>
      <c r="T96"/>
      <c r="U96"/>
      <c r="V96"/>
      <c r="W96"/>
      <c r="X96"/>
      <c r="Y96"/>
      <c r="Z96"/>
      <c r="AA96"/>
      <c r="AB96"/>
      <c r="AC96"/>
      <c r="AD96"/>
      <c r="AE96"/>
      <c r="AF96"/>
    </row>
    <row r="97" spans="2:32">
      <c r="B97"/>
      <c r="C97"/>
      <c r="D97"/>
      <c r="E97"/>
      <c r="F97"/>
      <c r="G97"/>
      <c r="H97"/>
      <c r="I97"/>
      <c r="J97"/>
      <c r="K97"/>
      <c r="N97"/>
      <c r="O97"/>
      <c r="P97"/>
      <c r="Q97"/>
      <c r="R97"/>
      <c r="S97"/>
      <c r="T97"/>
      <c r="U97"/>
      <c r="V97"/>
      <c r="W97"/>
      <c r="X97"/>
      <c r="Y97"/>
      <c r="Z97"/>
      <c r="AA97"/>
      <c r="AB97"/>
      <c r="AC97"/>
      <c r="AD97"/>
      <c r="AE97"/>
      <c r="AF97"/>
    </row>
    <row r="98" spans="2:32">
      <c r="B98"/>
      <c r="C98"/>
      <c r="D98"/>
      <c r="E98"/>
      <c r="F98"/>
      <c r="G98"/>
      <c r="H98"/>
      <c r="I98"/>
      <c r="J98"/>
      <c r="K98"/>
      <c r="N98"/>
      <c r="O98"/>
      <c r="P98"/>
      <c r="Q98"/>
      <c r="R98"/>
      <c r="S98"/>
      <c r="T98"/>
      <c r="U98"/>
      <c r="V98"/>
      <c r="W98"/>
      <c r="X98"/>
      <c r="Y98"/>
      <c r="Z98"/>
      <c r="AA98"/>
      <c r="AB98"/>
      <c r="AC98"/>
      <c r="AD98"/>
      <c r="AE98"/>
      <c r="AF98"/>
    </row>
    <row r="99" spans="2:32">
      <c r="B99"/>
      <c r="C99"/>
      <c r="D99"/>
      <c r="E99"/>
      <c r="F99"/>
      <c r="G99"/>
      <c r="H99"/>
      <c r="I99"/>
      <c r="J99"/>
      <c r="K99"/>
      <c r="N99"/>
      <c r="O99"/>
      <c r="P99"/>
      <c r="Q99"/>
      <c r="R99"/>
      <c r="S99"/>
      <c r="T99"/>
      <c r="U99"/>
      <c r="V99"/>
      <c r="W99"/>
      <c r="X99"/>
      <c r="Y99"/>
      <c r="Z99"/>
      <c r="AA99"/>
      <c r="AB99"/>
      <c r="AC99"/>
      <c r="AD99"/>
      <c r="AE99"/>
      <c r="AF99"/>
    </row>
    <row r="100" spans="2:32">
      <c r="B100"/>
      <c r="C100"/>
      <c r="D100"/>
      <c r="E100"/>
      <c r="F100"/>
      <c r="G100"/>
      <c r="H100"/>
      <c r="I100"/>
      <c r="J100"/>
      <c r="K100"/>
      <c r="N100"/>
      <c r="O100"/>
      <c r="P100"/>
      <c r="Q100"/>
      <c r="R100"/>
      <c r="S100"/>
      <c r="T100"/>
      <c r="U100"/>
      <c r="V100"/>
      <c r="W100"/>
      <c r="X100"/>
      <c r="Y100"/>
      <c r="Z100"/>
      <c r="AA100"/>
      <c r="AB100"/>
      <c r="AC100"/>
      <c r="AD100"/>
      <c r="AE100"/>
      <c r="AF100"/>
    </row>
    <row r="101" spans="2:32">
      <c r="B101"/>
      <c r="C101"/>
      <c r="D101"/>
      <c r="E101"/>
      <c r="F101"/>
      <c r="G101"/>
      <c r="H101"/>
      <c r="I101"/>
      <c r="J101"/>
      <c r="K101"/>
      <c r="N101"/>
      <c r="O101"/>
      <c r="P101"/>
      <c r="Q101"/>
      <c r="R101"/>
      <c r="S101"/>
      <c r="T101"/>
      <c r="U101"/>
      <c r="V101"/>
      <c r="W101"/>
      <c r="X101"/>
      <c r="Y101"/>
      <c r="Z101"/>
      <c r="AA101"/>
      <c r="AB101"/>
      <c r="AC101"/>
      <c r="AD101"/>
      <c r="AE101"/>
      <c r="AF101"/>
    </row>
    <row r="102" spans="2:32">
      <c r="B102"/>
      <c r="C102"/>
      <c r="D102"/>
      <c r="E102"/>
      <c r="F102"/>
      <c r="G102"/>
      <c r="H102"/>
      <c r="I102"/>
      <c r="J102"/>
      <c r="K102"/>
      <c r="N102"/>
      <c r="O102"/>
      <c r="P102"/>
      <c r="Q102"/>
      <c r="R102"/>
      <c r="S102"/>
      <c r="T102"/>
      <c r="U102"/>
      <c r="V102"/>
      <c r="W102"/>
      <c r="X102"/>
      <c r="Y102"/>
      <c r="Z102"/>
      <c r="AA102"/>
      <c r="AB102"/>
      <c r="AC102"/>
      <c r="AD102"/>
      <c r="AE102"/>
      <c r="AF102"/>
    </row>
    <row r="103" spans="2:32">
      <c r="B103"/>
      <c r="C103"/>
      <c r="D103"/>
      <c r="E103"/>
      <c r="F103"/>
      <c r="G103"/>
      <c r="H103"/>
      <c r="I103"/>
      <c r="J103"/>
      <c r="K103"/>
      <c r="N103"/>
      <c r="O103"/>
      <c r="P103"/>
      <c r="Q103"/>
      <c r="R103"/>
      <c r="S103"/>
      <c r="T103"/>
      <c r="U103"/>
      <c r="V103"/>
      <c r="W103"/>
      <c r="X103"/>
      <c r="Y103"/>
      <c r="Z103"/>
      <c r="AA103"/>
      <c r="AB103"/>
      <c r="AC103"/>
      <c r="AD103"/>
      <c r="AE103"/>
      <c r="AF103"/>
    </row>
    <row r="104" spans="2:32">
      <c r="B104"/>
      <c r="C104"/>
      <c r="D104"/>
      <c r="E104"/>
      <c r="F104"/>
      <c r="G104"/>
      <c r="H104"/>
      <c r="I104"/>
      <c r="J104"/>
      <c r="K104"/>
      <c r="N104"/>
      <c r="O104"/>
      <c r="P104"/>
      <c r="Q104"/>
      <c r="R104"/>
      <c r="S104"/>
      <c r="T104"/>
      <c r="U104"/>
      <c r="V104"/>
      <c r="W104"/>
      <c r="X104"/>
      <c r="Y104"/>
      <c r="Z104"/>
      <c r="AA104"/>
      <c r="AB104"/>
      <c r="AC104"/>
      <c r="AD104"/>
      <c r="AE104"/>
      <c r="AF104"/>
    </row>
    <row r="105" spans="2:32">
      <c r="B105"/>
      <c r="C105"/>
      <c r="D105"/>
      <c r="E105"/>
      <c r="F105"/>
      <c r="G105"/>
      <c r="H105"/>
      <c r="I105"/>
      <c r="J105"/>
      <c r="K105"/>
      <c r="N105"/>
      <c r="O105"/>
      <c r="P105"/>
      <c r="Q105"/>
      <c r="R105"/>
      <c r="S105"/>
      <c r="T105"/>
      <c r="U105"/>
      <c r="V105"/>
      <c r="W105"/>
      <c r="X105"/>
      <c r="Y105"/>
      <c r="Z105"/>
      <c r="AA105"/>
      <c r="AB105"/>
      <c r="AC105"/>
      <c r="AD105"/>
      <c r="AE105"/>
      <c r="AF105"/>
    </row>
    <row r="106" spans="2:32">
      <c r="B106"/>
      <c r="C106"/>
      <c r="D106"/>
      <c r="E106"/>
      <c r="F106"/>
      <c r="G106"/>
      <c r="H106"/>
      <c r="I106"/>
      <c r="J106"/>
      <c r="K106"/>
      <c r="N106"/>
      <c r="O106"/>
      <c r="P106"/>
      <c r="Q106"/>
      <c r="R106"/>
      <c r="S106"/>
      <c r="T106"/>
      <c r="U106"/>
      <c r="V106"/>
      <c r="W106"/>
      <c r="X106"/>
      <c r="Y106"/>
      <c r="Z106"/>
      <c r="AA106"/>
      <c r="AB106"/>
      <c r="AC106"/>
      <c r="AD106"/>
      <c r="AE106"/>
      <c r="AF106"/>
    </row>
    <row r="107" spans="2:32">
      <c r="B107"/>
      <c r="C107"/>
      <c r="D107"/>
      <c r="E107"/>
      <c r="F107"/>
      <c r="G107"/>
      <c r="H107"/>
      <c r="I107"/>
      <c r="J107"/>
      <c r="K107"/>
      <c r="N107"/>
      <c r="O107"/>
      <c r="P107"/>
      <c r="Q107"/>
      <c r="R107"/>
    </row>
    <row r="108" spans="2:32">
      <c r="B108"/>
      <c r="C108"/>
      <c r="D108"/>
      <c r="E108"/>
      <c r="F108"/>
      <c r="G108"/>
      <c r="H108"/>
      <c r="I108"/>
      <c r="J108"/>
      <c r="K108"/>
      <c r="N108"/>
      <c r="O108"/>
      <c r="P108"/>
      <c r="Q108"/>
      <c r="R108"/>
    </row>
    <row r="109" spans="2:32">
      <c r="B109"/>
      <c r="C109"/>
      <c r="D109"/>
      <c r="E109"/>
      <c r="F109"/>
      <c r="G109"/>
      <c r="H109"/>
      <c r="I109"/>
      <c r="J109"/>
      <c r="K109"/>
      <c r="N109"/>
      <c r="O109"/>
      <c r="P109"/>
      <c r="Q109"/>
      <c r="R109"/>
    </row>
    <row r="110" spans="2:32">
      <c r="B110"/>
      <c r="C110"/>
      <c r="D110"/>
      <c r="E110"/>
      <c r="F110"/>
      <c r="G110"/>
      <c r="H110"/>
      <c r="I110"/>
      <c r="J110"/>
      <c r="K110"/>
      <c r="N110"/>
      <c r="O110"/>
      <c r="P110"/>
      <c r="Q110"/>
      <c r="R110"/>
    </row>
    <row r="111" spans="2:32">
      <c r="B111"/>
      <c r="C111"/>
      <c r="D111"/>
      <c r="E111"/>
      <c r="F111"/>
      <c r="G111"/>
      <c r="H111"/>
      <c r="I111"/>
      <c r="J111"/>
      <c r="K111"/>
      <c r="N111"/>
      <c r="O111"/>
      <c r="P111"/>
      <c r="Q111"/>
      <c r="R111"/>
    </row>
  </sheetData>
  <phoneticPr fontId="139" type="noConversion"/>
  <conditionalFormatting sqref="C50:J50 K50:K51 S43 N13:R13 S46:S47 S13:S14 N48:R51 C48:K49 I54:J54">
    <cfRule type="containsText" dxfId="2013" priority="120" operator="containsText" text="LM">
      <formula>NOT(ISERROR(SEARCH("LM",C13)))</formula>
    </cfRule>
    <cfRule type="containsText" dxfId="2012" priority="121" operator="containsText" text="FM">
      <formula>NOT(ISERROR(SEARCH("FM",C13)))</formula>
    </cfRule>
  </conditionalFormatting>
  <conditionalFormatting sqref="K51 D50:K50 N50:R51 S43 N13:R13 S14">
    <cfRule type="notContainsBlanks" dxfId="2011" priority="116">
      <formula>LEN(TRIM(D13))&gt;0</formula>
    </cfRule>
  </conditionalFormatting>
  <conditionalFormatting sqref="T44">
    <cfRule type="containsText" dxfId="2010" priority="96" operator="containsText" text="x">
      <formula>NOT(ISERROR(SEARCH("x",T44)))</formula>
    </cfRule>
    <cfRule type="containsText" dxfId="2009" priority="97" operator="containsText" text="F">
      <formula>NOT(ISERROR(SEARCH("F",T44)))</formula>
    </cfRule>
    <cfRule type="containsText" dxfId="2008" priority="98" operator="containsText" text="A">
      <formula>NOT(ISERROR(SEARCH("A",T44)))</formula>
    </cfRule>
    <cfRule type="containsText" dxfId="2007" priority="99" operator="containsText" text="S">
      <formula>NOT(ISERROR(SEARCH("S",T44)))</formula>
    </cfRule>
    <cfRule type="containsText" dxfId="2006" priority="100" operator="containsText" text="G">
      <formula>NOT(ISERROR(SEARCH("G",T44)))</formula>
    </cfRule>
  </conditionalFormatting>
  <conditionalFormatting sqref="A1:A7 A43:A1048576 A9:A15">
    <cfRule type="beginsWith" dxfId="2005" priority="85" operator="beginsWith" text="s">
      <formula>LEFT(A1,LEN("s"))="s"</formula>
    </cfRule>
    <cfRule type="beginsWith" dxfId="2004" priority="86" operator="beginsWith" text="p">
      <formula>LEFT(A1,LEN("p"))="p"</formula>
    </cfRule>
  </conditionalFormatting>
  <conditionalFormatting sqref="D16:K47">
    <cfRule type="containsText" dxfId="2003" priority="74" operator="containsText" text="M">
      <formula>NOT(ISERROR(SEARCH("M",D16)))</formula>
    </cfRule>
    <cfRule type="containsText" dxfId="2002" priority="75" operator="containsText" text="F">
      <formula>NOT(ISERROR(SEARCH("F",D16)))</formula>
    </cfRule>
    <cfRule type="containsText" dxfId="2001" priority="76" operator="containsText" text="A">
      <formula>NOT(ISERROR(SEARCH("A",D16)))</formula>
    </cfRule>
    <cfRule type="containsText" dxfId="2000" priority="77" operator="containsText" text="S">
      <formula>NOT(ISERROR(SEARCH("S",D16)))</formula>
    </cfRule>
    <cfRule type="containsText" dxfId="1999" priority="78" operator="containsText" text="G">
      <formula>NOT(ISERROR(SEARCH("G",D16)))</formula>
    </cfRule>
    <cfRule type="containsText" dxfId="1998" priority="79" operator="containsText" text="x">
      <formula>NOT(ISERROR(SEARCH("x",D16)))</formula>
    </cfRule>
  </conditionalFormatting>
  <conditionalFormatting sqref="G51:J51">
    <cfRule type="containsText" dxfId="1997" priority="72" operator="containsText" text="LM">
      <formula>NOT(ISERROR(SEARCH("LM",G51)))</formula>
    </cfRule>
    <cfRule type="containsText" dxfId="1996" priority="73" operator="containsText" text="FM">
      <formula>NOT(ISERROR(SEARCH("FM",G51)))</formula>
    </cfRule>
  </conditionalFormatting>
  <conditionalFormatting sqref="F51">
    <cfRule type="containsText" dxfId="1995" priority="70" operator="containsText" text="LM">
      <formula>NOT(ISERROR(SEARCH("LM",F51)))</formula>
    </cfRule>
    <cfRule type="containsText" dxfId="1994" priority="71" operator="containsText" text="FM">
      <formula>NOT(ISERROR(SEARCH("FM",F51)))</formula>
    </cfRule>
  </conditionalFormatting>
  <conditionalFormatting sqref="E53 E55:E56">
    <cfRule type="containsText" dxfId="1993" priority="64" operator="containsText" text="M">
      <formula>NOT(ISERROR(SEARCH("M",E53)))</formula>
    </cfRule>
    <cfRule type="containsText" dxfId="1992" priority="65" operator="containsText" text="F">
      <formula>NOT(ISERROR(SEARCH("F",E53)))</formula>
    </cfRule>
    <cfRule type="containsText" dxfId="1991" priority="66" operator="containsText" text="A">
      <formula>NOT(ISERROR(SEARCH("A",E53)))</formula>
    </cfRule>
    <cfRule type="containsText" dxfId="1990" priority="67" operator="containsText" text="S">
      <formula>NOT(ISERROR(SEARCH("S",E53)))</formula>
    </cfRule>
    <cfRule type="containsText" dxfId="1989" priority="68" operator="containsText" text="G">
      <formula>NOT(ISERROR(SEARCH("G",E53)))</formula>
    </cfRule>
    <cfRule type="containsText" dxfId="1988" priority="69" operator="containsText" text="x">
      <formula>NOT(ISERROR(SEARCH("x",E53)))</formula>
    </cfRule>
  </conditionalFormatting>
  <conditionalFormatting sqref="E52">
    <cfRule type="containsText" dxfId="1987" priority="58" operator="containsText" text="M">
      <formula>NOT(ISERROR(SEARCH("M",E52)))</formula>
    </cfRule>
    <cfRule type="containsText" dxfId="1986" priority="59" operator="containsText" text="F">
      <formula>NOT(ISERROR(SEARCH("F",E52)))</formula>
    </cfRule>
    <cfRule type="containsText" dxfId="1985" priority="60" operator="containsText" text="A">
      <formula>NOT(ISERROR(SEARCH("A",E52)))</formula>
    </cfRule>
    <cfRule type="containsText" dxfId="1984" priority="61" operator="containsText" text="S">
      <formula>NOT(ISERROR(SEARCH("S",E52)))</formula>
    </cfRule>
    <cfRule type="containsText" dxfId="1983" priority="62" operator="containsText" text="G">
      <formula>NOT(ISERROR(SEARCH("G",E52)))</formula>
    </cfRule>
    <cfRule type="containsText" dxfId="1982" priority="63" operator="containsText" text="x">
      <formula>NOT(ISERROR(SEARCH("x",E52)))</formula>
    </cfRule>
  </conditionalFormatting>
  <conditionalFormatting sqref="C13:K13">
    <cfRule type="notContainsBlanks" dxfId="1981" priority="57">
      <formula>LEN(TRIM(C13))&gt;0</formula>
    </cfRule>
  </conditionalFormatting>
  <conditionalFormatting sqref="R16:R47 C14:K14">
    <cfRule type="beginsWith" dxfId="1980" priority="45" operator="beginsWith" text="F">
      <formula>LEFT(C14,LEN("F"))="F"</formula>
    </cfRule>
    <cfRule type="beginsWith" dxfId="1979" priority="46" operator="beginsWith" text="A">
      <formula>LEFT(C14,LEN("A"))="A"</formula>
    </cfRule>
    <cfRule type="beginsWith" dxfId="1978" priority="47" operator="beginsWith" text="S">
      <formula>LEFT(C14,LEN("S"))="S"</formula>
    </cfRule>
    <cfRule type="beginsWith" dxfId="1977" priority="48" operator="beginsWith" text="G">
      <formula>LEFT(C14,LEN("G"))="G"</formula>
    </cfRule>
  </conditionalFormatting>
  <conditionalFormatting sqref="A16:A42">
    <cfRule type="beginsWith" dxfId="1976" priority="43" operator="beginsWith" text="s">
      <formula>LEFT(A16,LEN("s"))="s"</formula>
    </cfRule>
    <cfRule type="beginsWith" dxfId="1975" priority="44" operator="beginsWith" text="p">
      <formula>LEFT(A16,LEN("p"))="p"</formula>
    </cfRule>
  </conditionalFormatting>
  <conditionalFormatting sqref="P16:P47">
    <cfRule type="notContainsBlanks" dxfId="1974" priority="42">
      <formula>LEN(TRIM(P16))&gt;0</formula>
    </cfRule>
  </conditionalFormatting>
  <conditionalFormatting sqref="Q16:Q47">
    <cfRule type="notContainsBlanks" dxfId="1973" priority="41">
      <formula>LEN(TRIM(Q16))&gt;0</formula>
    </cfRule>
  </conditionalFormatting>
  <conditionalFormatting sqref="A16:A39">
    <cfRule type="beginsWith" dxfId="1972" priority="35" operator="beginsWith" text="k">
      <formula>LEFT(A16,LEN("k"))="k"</formula>
    </cfRule>
  </conditionalFormatting>
  <conditionalFormatting sqref="L16:O39">
    <cfRule type="beginsWith" dxfId="1971" priority="33" operator="beginsWith" text="??">
      <formula>LEFT(L16,LEN("??"))="??"</formula>
    </cfRule>
  </conditionalFormatting>
  <conditionalFormatting sqref="C17:C20 C22:C23 C25:C34 C36:C39">
    <cfRule type="containsText" dxfId="1970" priority="27" operator="containsText" text="M">
      <formula>NOT(ISERROR(SEARCH("M",C17)))</formula>
    </cfRule>
    <cfRule type="containsText" dxfId="1969" priority="28" operator="containsText" text="F">
      <formula>NOT(ISERROR(SEARCH("F",C17)))</formula>
    </cfRule>
    <cfRule type="containsText" dxfId="1968" priority="29" operator="containsText" text="A">
      <formula>NOT(ISERROR(SEARCH("A",C17)))</formula>
    </cfRule>
    <cfRule type="containsText" dxfId="1967" priority="30" operator="containsText" text="S">
      <formula>NOT(ISERROR(SEARCH("S",C17)))</formula>
    </cfRule>
    <cfRule type="containsText" dxfId="1966" priority="31" operator="containsText" text="G">
      <formula>NOT(ISERROR(SEARCH("G",C17)))</formula>
    </cfRule>
    <cfRule type="containsText" dxfId="1965" priority="32" operator="containsText" text="x">
      <formula>NOT(ISERROR(SEARCH("x",C17)))</formula>
    </cfRule>
  </conditionalFormatting>
  <conditionalFormatting sqref="C16">
    <cfRule type="containsText" dxfId="1964" priority="21" operator="containsText" text="M">
      <formula>NOT(ISERROR(SEARCH("M",C16)))</formula>
    </cfRule>
    <cfRule type="containsText" dxfId="1963" priority="22" operator="containsText" text="F">
      <formula>NOT(ISERROR(SEARCH("F",C16)))</formula>
    </cfRule>
    <cfRule type="containsText" dxfId="1962" priority="23" operator="containsText" text="A">
      <formula>NOT(ISERROR(SEARCH("A",C16)))</formula>
    </cfRule>
    <cfRule type="containsText" dxfId="1961" priority="24" operator="containsText" text="S">
      <formula>NOT(ISERROR(SEARCH("S",C16)))</formula>
    </cfRule>
    <cfRule type="containsText" dxfId="1960" priority="25" operator="containsText" text="G">
      <formula>NOT(ISERROR(SEARCH("G",C16)))</formula>
    </cfRule>
    <cfRule type="containsText" dxfId="1959" priority="26" operator="containsText" text="x">
      <formula>NOT(ISERROR(SEARCH("x",C16)))</formula>
    </cfRule>
  </conditionalFormatting>
  <conditionalFormatting sqref="C21">
    <cfRule type="containsText" dxfId="1958" priority="15" operator="containsText" text="M">
      <formula>NOT(ISERROR(SEARCH("M",C21)))</formula>
    </cfRule>
    <cfRule type="containsText" dxfId="1957" priority="16" operator="containsText" text="F">
      <formula>NOT(ISERROR(SEARCH("F",C21)))</formula>
    </cfRule>
    <cfRule type="containsText" dxfId="1956" priority="17" operator="containsText" text="A">
      <formula>NOT(ISERROR(SEARCH("A",C21)))</formula>
    </cfRule>
    <cfRule type="containsText" dxfId="1955" priority="18" operator="containsText" text="S">
      <formula>NOT(ISERROR(SEARCH("S",C21)))</formula>
    </cfRule>
    <cfRule type="containsText" dxfId="1954" priority="19" operator="containsText" text="G">
      <formula>NOT(ISERROR(SEARCH("G",C21)))</formula>
    </cfRule>
    <cfRule type="containsText" dxfId="1953" priority="20" operator="containsText" text="x">
      <formula>NOT(ISERROR(SEARCH("x",C21)))</formula>
    </cfRule>
  </conditionalFormatting>
  <conditionalFormatting sqref="C24">
    <cfRule type="containsText" dxfId="1952" priority="9" operator="containsText" text="M">
      <formula>NOT(ISERROR(SEARCH("M",C24)))</formula>
    </cfRule>
    <cfRule type="containsText" dxfId="1951" priority="10" operator="containsText" text="F">
      <formula>NOT(ISERROR(SEARCH("F",C24)))</formula>
    </cfRule>
    <cfRule type="containsText" dxfId="1950" priority="11" operator="containsText" text="A">
      <formula>NOT(ISERROR(SEARCH("A",C24)))</formula>
    </cfRule>
    <cfRule type="containsText" dxfId="1949" priority="12" operator="containsText" text="S">
      <formula>NOT(ISERROR(SEARCH("S",C24)))</formula>
    </cfRule>
    <cfRule type="containsText" dxfId="1948" priority="13" operator="containsText" text="G">
      <formula>NOT(ISERROR(SEARCH("G",C24)))</formula>
    </cfRule>
    <cfRule type="containsText" dxfId="1947" priority="14" operator="containsText" text="x">
      <formula>NOT(ISERROR(SEARCH("x",C24)))</formula>
    </cfRule>
  </conditionalFormatting>
  <conditionalFormatting sqref="C35">
    <cfRule type="containsText" dxfId="1946" priority="3" operator="containsText" text="M">
      <formula>NOT(ISERROR(SEARCH("M",C35)))</formula>
    </cfRule>
    <cfRule type="containsText" dxfId="1945" priority="4" operator="containsText" text="F">
      <formula>NOT(ISERROR(SEARCH("F",C35)))</formula>
    </cfRule>
    <cfRule type="containsText" dxfId="1944" priority="5" operator="containsText" text="A">
      <formula>NOT(ISERROR(SEARCH("A",C35)))</formula>
    </cfRule>
    <cfRule type="containsText" dxfId="1943" priority="6" operator="containsText" text="S">
      <formula>NOT(ISERROR(SEARCH("S",C35)))</formula>
    </cfRule>
    <cfRule type="containsText" dxfId="1942" priority="7" operator="containsText" text="G">
      <formula>NOT(ISERROR(SEARCH("G",C35)))</formula>
    </cfRule>
    <cfRule type="containsText" dxfId="1941" priority="8" operator="containsText" text="x">
      <formula>NOT(ISERROR(SEARCH("x",C35)))</formula>
    </cfRule>
  </conditionalFormatting>
  <conditionalFormatting sqref="A8">
    <cfRule type="beginsWith" dxfId="1940" priority="1" operator="beginsWith" text="s">
      <formula>LEFT(A8,LEN("s"))="s"</formula>
    </cfRule>
    <cfRule type="beginsWith" dxfId="1939" priority="2" operator="beginsWith" text="p">
      <formula>LEFT(A8,LEN("p"))="p"</formula>
    </cfRule>
  </conditionalFormatting>
  <pageMargins left="0.69930555555555596" right="0.69930555555555596"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F94"/>
  <sheetViews>
    <sheetView zoomScale="90" zoomScaleNormal="90" workbookViewId="0">
      <pane xSplit="2" ySplit="7" topLeftCell="C10" activePane="bottomRight" state="frozen"/>
      <selection pane="topRight" activeCell="E1" sqref="E1"/>
      <selection pane="bottomLeft" activeCell="A8" sqref="A8"/>
      <selection pane="bottomRight" activeCell="L9" sqref="L9"/>
    </sheetView>
  </sheetViews>
  <sheetFormatPr defaultColWidth="8.6640625" defaultRowHeight="14.4"/>
  <cols>
    <col min="1" max="1" width="2.6640625" style="20" customWidth="1"/>
    <col min="2" max="2" width="48.109375" style="66" customWidth="1"/>
    <col min="3" max="4" width="20.6640625" style="66" customWidth="1"/>
    <col min="5" max="5" width="14.6640625" style="51" customWidth="1"/>
    <col min="6" max="6" width="16.6640625" style="51" customWidth="1"/>
    <col min="7" max="7" width="17.33203125" style="51" customWidth="1"/>
    <col min="8" max="10" width="20.6640625" style="51" customWidth="1"/>
    <col min="11" max="12" width="10.33203125" bestFit="1" customWidth="1"/>
    <col min="13" max="14" width="7.88671875" style="60" customWidth="1"/>
    <col min="15" max="16" width="7.6640625" style="60" customWidth="1"/>
    <col min="17" max="17" width="51.88671875" style="51" customWidth="1"/>
    <col min="18" max="18" width="39.33203125" style="51" customWidth="1"/>
    <col min="19" max="19" width="43.33203125" style="286" customWidth="1"/>
    <col min="20" max="20" width="35.6640625" style="51" bestFit="1" customWidth="1"/>
    <col min="21" max="21" width="67.109375" style="51" customWidth="1"/>
    <col min="22" max="22" width="24.33203125" style="51" customWidth="1"/>
    <col min="23" max="16384" width="8.6640625" style="66"/>
  </cols>
  <sheetData>
    <row r="1" spans="1:32" s="87" customFormat="1" ht="18">
      <c r="A1" s="20"/>
      <c r="B1" s="48" t="s">
        <v>641</v>
      </c>
      <c r="C1" s="49"/>
      <c r="D1" s="50"/>
      <c r="E1" s="51"/>
      <c r="F1" s="51"/>
      <c r="G1" s="51"/>
      <c r="H1" s="51"/>
      <c r="I1" s="51"/>
      <c r="J1" s="51"/>
      <c r="K1" s="278"/>
      <c r="L1" s="278"/>
      <c r="M1" s="102"/>
      <c r="N1" s="102"/>
      <c r="O1" s="51"/>
      <c r="P1" s="51"/>
      <c r="Q1" s="102"/>
      <c r="R1" s="51"/>
      <c r="S1" s="51"/>
      <c r="T1" s="51"/>
    </row>
    <row r="2" spans="1:32" s="53" customFormat="1">
      <c r="A2" s="20"/>
      <c r="B2" s="53" t="s">
        <v>266</v>
      </c>
      <c r="D2" s="66" t="s">
        <v>2389</v>
      </c>
      <c r="E2" s="66"/>
      <c r="F2" s="51"/>
      <c r="G2" s="51"/>
      <c r="H2" s="51"/>
      <c r="I2" s="51"/>
      <c r="J2" s="51"/>
      <c r="K2" s="50"/>
      <c r="L2" s="50"/>
      <c r="O2" s="51"/>
      <c r="P2" s="51"/>
      <c r="R2" s="51"/>
      <c r="S2" s="51"/>
      <c r="T2" s="51"/>
    </row>
    <row r="3" spans="1:32" s="87" customFormat="1" ht="39" customHeight="1">
      <c r="A3" s="20"/>
      <c r="B3" s="50" t="s">
        <v>267</v>
      </c>
      <c r="D3" s="1270" t="s">
        <v>2390</v>
      </c>
      <c r="E3" s="1271"/>
      <c r="F3" s="1271"/>
      <c r="G3" s="1271"/>
      <c r="H3" s="1271"/>
      <c r="I3" s="1271"/>
      <c r="J3" s="1271"/>
      <c r="K3" s="225"/>
      <c r="L3" s="225"/>
      <c r="M3" s="36"/>
      <c r="N3" s="36"/>
      <c r="O3" s="51"/>
      <c r="P3" s="51"/>
      <c r="Q3" s="36"/>
      <c r="R3" s="51"/>
      <c r="S3" s="51"/>
      <c r="T3" s="51"/>
    </row>
    <row r="4" spans="1:32" s="87" customFormat="1">
      <c r="A4" s="20"/>
      <c r="B4" s="54"/>
      <c r="C4" s="55" t="s">
        <v>31</v>
      </c>
      <c r="D4" s="56" t="s">
        <v>38</v>
      </c>
      <c r="E4" s="56"/>
      <c r="F4" s="59" t="s">
        <v>40</v>
      </c>
      <c r="G4" s="59"/>
      <c r="H4" s="89"/>
      <c r="I4" s="89"/>
      <c r="J4" s="89"/>
      <c r="K4" s="50"/>
      <c r="L4" s="50"/>
      <c r="M4" s="53"/>
      <c r="N4" s="53"/>
      <c r="O4" s="53"/>
      <c r="P4" s="53"/>
      <c r="Q4" s="53"/>
      <c r="R4" s="53"/>
      <c r="S4" s="50"/>
      <c r="T4" s="50"/>
      <c r="U4" s="53"/>
      <c r="V4" s="60"/>
      <c r="W4" s="60"/>
    </row>
    <row r="5" spans="1:32" s="87" customFormat="1">
      <c r="A5" s="20"/>
      <c r="B5" s="61"/>
      <c r="C5" s="62" t="s">
        <v>270</v>
      </c>
      <c r="D5" s="63" t="s">
        <v>271</v>
      </c>
      <c r="E5" s="63"/>
      <c r="F5" s="59" t="s">
        <v>272</v>
      </c>
      <c r="G5" s="104"/>
      <c r="H5" s="89"/>
      <c r="I5" s="89"/>
      <c r="J5" s="89"/>
      <c r="K5" s="50"/>
      <c r="L5" s="50"/>
      <c r="M5" s="53"/>
      <c r="N5" s="53"/>
      <c r="O5" s="53"/>
      <c r="P5" s="53"/>
      <c r="Q5" s="53"/>
      <c r="R5" s="53"/>
      <c r="S5" s="61"/>
      <c r="T5" s="50"/>
      <c r="U5" s="53"/>
      <c r="V5" s="61"/>
      <c r="W5" s="60"/>
    </row>
    <row r="6" spans="1:32" s="50" customFormat="1">
      <c r="A6" s="38"/>
      <c r="B6" s="65"/>
      <c r="C6" s="1" t="s">
        <v>163</v>
      </c>
      <c r="D6" s="33" t="s">
        <v>164</v>
      </c>
      <c r="E6" s="33" t="s">
        <v>165</v>
      </c>
      <c r="F6" s="34" t="s">
        <v>166</v>
      </c>
      <c r="G6" s="34" t="s">
        <v>167</v>
      </c>
      <c r="H6" s="34" t="s">
        <v>168</v>
      </c>
      <c r="I6" s="34" t="s">
        <v>169</v>
      </c>
      <c r="J6" s="35" t="s">
        <v>170</v>
      </c>
      <c r="K6" s="225"/>
      <c r="L6" s="225"/>
      <c r="M6" s="36"/>
      <c r="N6" s="36"/>
      <c r="O6" s="36"/>
      <c r="P6" s="36"/>
      <c r="Q6" s="36"/>
      <c r="R6" s="36"/>
      <c r="S6" s="66"/>
      <c r="T6" s="51"/>
    </row>
    <row r="7" spans="1:32" s="50" customFormat="1" ht="96.6">
      <c r="A7" s="38"/>
      <c r="B7" s="67" t="s">
        <v>351</v>
      </c>
      <c r="C7" s="40" t="s">
        <v>642</v>
      </c>
      <c r="D7" s="40" t="s">
        <v>643</v>
      </c>
      <c r="E7" s="40" t="s">
        <v>644</v>
      </c>
      <c r="F7" s="40" t="s">
        <v>645</v>
      </c>
      <c r="G7" s="40" t="s">
        <v>646</v>
      </c>
      <c r="H7" s="40" t="s">
        <v>647</v>
      </c>
      <c r="I7" s="40" t="s">
        <v>648</v>
      </c>
      <c r="J7" s="40" t="s">
        <v>649</v>
      </c>
      <c r="K7" s="225"/>
      <c r="L7" s="225"/>
      <c r="M7" s="36"/>
      <c r="N7" s="36"/>
      <c r="O7" s="36"/>
      <c r="P7" s="36"/>
      <c r="Q7" s="36"/>
      <c r="R7" s="36"/>
      <c r="S7" s="51"/>
      <c r="T7" s="51"/>
    </row>
    <row r="8" spans="1:32" s="61" customFormat="1" ht="59.4" customHeight="1">
      <c r="A8" s="38"/>
      <c r="B8" s="78" t="s">
        <v>2377</v>
      </c>
      <c r="C8" s="41"/>
      <c r="D8" s="41"/>
      <c r="E8" s="41"/>
      <c r="F8" s="41"/>
      <c r="G8" s="41"/>
      <c r="H8" s="41"/>
      <c r="I8" s="41"/>
      <c r="J8" s="41"/>
      <c r="K8" s="225"/>
      <c r="L8" s="225"/>
      <c r="M8" s="225"/>
      <c r="N8" s="225"/>
      <c r="O8" s="225"/>
      <c r="P8" s="225"/>
      <c r="Q8" s="105"/>
      <c r="R8" s="36"/>
      <c r="S8" s="403"/>
      <c r="T8" s="403"/>
      <c r="U8" s="36"/>
      <c r="V8" s="36"/>
    </row>
    <row r="9" spans="1:32" s="50" customFormat="1" ht="91.8">
      <c r="A9" s="38"/>
      <c r="B9" s="65" t="s">
        <v>284</v>
      </c>
      <c r="C9" s="90" t="s">
        <v>650</v>
      </c>
      <c r="D9" s="76" t="s">
        <v>651</v>
      </c>
      <c r="E9" s="76" t="s">
        <v>652</v>
      </c>
      <c r="F9" s="76" t="s">
        <v>653</v>
      </c>
      <c r="G9" s="76" t="s">
        <v>654</v>
      </c>
      <c r="H9" s="76" t="s">
        <v>655</v>
      </c>
      <c r="I9" s="76" t="s">
        <v>656</v>
      </c>
      <c r="J9" s="76" t="s">
        <v>657</v>
      </c>
      <c r="K9" s="228"/>
      <c r="L9" s="228"/>
      <c r="M9" s="42"/>
      <c r="N9" s="42"/>
      <c r="O9" s="77"/>
      <c r="P9" s="77"/>
      <c r="Q9" s="42"/>
      <c r="R9" s="42"/>
      <c r="S9" s="51"/>
      <c r="T9" s="51"/>
    </row>
    <row r="10" spans="1:32" s="50" customFormat="1" ht="156">
      <c r="A10" s="38"/>
      <c r="B10" s="65" t="s">
        <v>45</v>
      </c>
      <c r="C10" s="68" t="s">
        <v>658</v>
      </c>
      <c r="D10" s="68" t="s">
        <v>659</v>
      </c>
      <c r="E10" s="68" t="s">
        <v>660</v>
      </c>
      <c r="F10" s="68" t="s">
        <v>661</v>
      </c>
      <c r="G10" s="68" t="s">
        <v>662</v>
      </c>
      <c r="H10" s="68" t="s">
        <v>663</v>
      </c>
      <c r="I10" s="68" t="s">
        <v>664</v>
      </c>
      <c r="J10" s="68" t="s">
        <v>665</v>
      </c>
      <c r="K10" s="226"/>
      <c r="L10" s="226"/>
      <c r="M10" s="70"/>
      <c r="N10" s="70"/>
      <c r="O10" s="70"/>
      <c r="P10" s="70"/>
      <c r="Q10" s="70"/>
      <c r="R10" s="70"/>
      <c r="S10" s="51"/>
      <c r="T10" s="51"/>
    </row>
    <row r="11" spans="1:32" s="50" customFormat="1" ht="147" customHeight="1">
      <c r="A11" s="38"/>
      <c r="B11" s="65" t="s">
        <v>305</v>
      </c>
      <c r="C11" s="142" t="s">
        <v>666</v>
      </c>
      <c r="D11" s="143" t="s">
        <v>1325</v>
      </c>
      <c r="E11" s="143" t="s">
        <v>1326</v>
      </c>
      <c r="F11" s="143" t="s">
        <v>1327</v>
      </c>
      <c r="G11" s="143" t="s">
        <v>1328</v>
      </c>
      <c r="H11" s="143" t="s">
        <v>1329</v>
      </c>
      <c r="I11" s="143" t="s">
        <v>1330</v>
      </c>
      <c r="J11" s="143" t="s">
        <v>1331</v>
      </c>
      <c r="K11" s="281"/>
      <c r="L11" s="281"/>
      <c r="M11" s="91"/>
      <c r="N11" s="91"/>
      <c r="O11" s="42"/>
      <c r="P11" s="42"/>
      <c r="Q11" s="91"/>
      <c r="R11" s="42"/>
      <c r="S11" s="51"/>
      <c r="T11" s="51"/>
    </row>
    <row r="12" spans="1:32" s="50" customFormat="1" ht="60" hidden="1">
      <c r="A12" s="38"/>
      <c r="B12" s="78" t="s">
        <v>43</v>
      </c>
      <c r="C12" s="144" t="s">
        <v>667</v>
      </c>
      <c r="D12" s="41" t="s">
        <v>668</v>
      </c>
      <c r="E12" s="41" t="s">
        <v>669</v>
      </c>
      <c r="F12" s="41" t="s">
        <v>670</v>
      </c>
      <c r="G12" s="41" t="s">
        <v>671</v>
      </c>
      <c r="H12" s="41" t="s">
        <v>672</v>
      </c>
      <c r="I12" s="41" t="s">
        <v>673</v>
      </c>
      <c r="J12" s="41" t="s">
        <v>674</v>
      </c>
      <c r="K12" s="279"/>
      <c r="L12" s="279"/>
      <c r="M12" s="275"/>
      <c r="N12" s="275"/>
      <c r="O12" s="424"/>
      <c r="P12" s="424"/>
      <c r="Q12" s="275"/>
      <c r="R12" s="42"/>
      <c r="S12" s="51"/>
      <c r="T12" s="51"/>
      <c r="U12" s="51"/>
      <c r="V12" s="51"/>
    </row>
    <row r="13" spans="1:32" s="51" customFormat="1" ht="48">
      <c r="A13" s="392"/>
      <c r="B13" s="856" t="s">
        <v>1230</v>
      </c>
      <c r="C13" s="486"/>
      <c r="D13" s="486" t="s">
        <v>1701</v>
      </c>
      <c r="E13" s="486" t="s">
        <v>1615</v>
      </c>
      <c r="F13" s="486" t="s">
        <v>1699</v>
      </c>
      <c r="G13" s="486"/>
      <c r="H13" s="486"/>
      <c r="I13" s="486" t="s">
        <v>1615</v>
      </c>
      <c r="J13" s="486" t="s">
        <v>1700</v>
      </c>
      <c r="M13" s="325"/>
      <c r="N13" s="325"/>
      <c r="O13" s="326"/>
      <c r="P13" s="326"/>
      <c r="Q13" s="680"/>
      <c r="R13" s="240"/>
      <c r="S13" s="269"/>
      <c r="U13"/>
      <c r="V13"/>
      <c r="W13"/>
      <c r="X13"/>
      <c r="Y13"/>
      <c r="Z13"/>
      <c r="AA13"/>
      <c r="AB13"/>
      <c r="AC13"/>
      <c r="AD13"/>
      <c r="AE13"/>
      <c r="AF13"/>
    </row>
    <row r="14" spans="1:32" s="51" customFormat="1">
      <c r="A14" s="392"/>
      <c r="B14" s="301" t="s">
        <v>1223</v>
      </c>
      <c r="C14" s="797"/>
      <c r="D14" s="797"/>
      <c r="E14" s="797"/>
      <c r="F14" s="797"/>
      <c r="G14" s="797"/>
      <c r="H14" s="797"/>
      <c r="I14" s="797"/>
      <c r="J14" s="797"/>
      <c r="M14" s="325"/>
      <c r="N14" s="325"/>
      <c r="O14" s="326"/>
      <c r="P14" s="326"/>
      <c r="Q14" s="679"/>
      <c r="R14" s="325"/>
      <c r="S14" s="247"/>
      <c r="U14"/>
      <c r="V14"/>
      <c r="W14"/>
      <c r="X14"/>
      <c r="Y14"/>
      <c r="Z14"/>
      <c r="AA14"/>
      <c r="AB14"/>
      <c r="AC14"/>
      <c r="AD14"/>
      <c r="AE14"/>
      <c r="AF14"/>
    </row>
    <row r="15" spans="1:32" s="224" customFormat="1" ht="31.95" customHeight="1">
      <c r="B15" s="224" t="s">
        <v>264</v>
      </c>
      <c r="C15" s="2" t="s">
        <v>163</v>
      </c>
      <c r="D15" s="2" t="s">
        <v>164</v>
      </c>
      <c r="E15" s="2" t="s">
        <v>165</v>
      </c>
      <c r="F15" s="2" t="s">
        <v>166</v>
      </c>
      <c r="G15" s="2" t="s">
        <v>167</v>
      </c>
      <c r="H15" s="2" t="s">
        <v>168</v>
      </c>
      <c r="I15" s="2" t="s">
        <v>169</v>
      </c>
      <c r="J15" s="2" t="s">
        <v>170</v>
      </c>
      <c r="K15" s="309" t="s">
        <v>1217</v>
      </c>
      <c r="L15" s="309" t="s">
        <v>1218</v>
      </c>
      <c r="M15" s="309" t="s">
        <v>1219</v>
      </c>
      <c r="N15" s="309" t="s">
        <v>1220</v>
      </c>
      <c r="O15" s="427" t="s">
        <v>1671</v>
      </c>
      <c r="P15" s="427" t="s">
        <v>1674</v>
      </c>
      <c r="Q15" s="283" t="s">
        <v>1252</v>
      </c>
      <c r="R15" s="372" t="s">
        <v>1677</v>
      </c>
    </row>
    <row r="16" spans="1:32">
      <c r="A16" s="892" t="s">
        <v>1886</v>
      </c>
      <c r="B16" s="1127" t="s">
        <v>1873</v>
      </c>
      <c r="C16" s="1176" t="s">
        <v>1231</v>
      </c>
      <c r="D16" s="1028" t="s">
        <v>1231</v>
      </c>
      <c r="E16" s="1028" t="s">
        <v>1231</v>
      </c>
      <c r="F16" s="1028" t="s">
        <v>1231</v>
      </c>
      <c r="G16" s="1028" t="s">
        <v>1231</v>
      </c>
      <c r="H16" s="1028" t="s">
        <v>1231</v>
      </c>
      <c r="I16" s="1028" t="s">
        <v>1231</v>
      </c>
      <c r="J16" s="1028" t="s">
        <v>1231</v>
      </c>
      <c r="K16" s="1029"/>
      <c r="L16" s="1029"/>
      <c r="M16" s="1033"/>
      <c r="N16" s="1033"/>
      <c r="O16" s="712"/>
      <c r="P16" s="713"/>
      <c r="Q16" s="1027"/>
      <c r="R16" s="855" t="s">
        <v>1874</v>
      </c>
      <c r="S16"/>
      <c r="T16"/>
      <c r="U16"/>
      <c r="V16"/>
      <c r="W16"/>
      <c r="X16"/>
      <c r="Y16"/>
      <c r="Z16"/>
      <c r="AA16"/>
      <c r="AB16"/>
      <c r="AC16"/>
      <c r="AD16"/>
    </row>
    <row r="17" spans="1:32">
      <c r="A17" s="884" t="s">
        <v>1372</v>
      </c>
      <c r="B17" s="263" t="s">
        <v>1190</v>
      </c>
      <c r="C17" s="849"/>
      <c r="D17" s="849" t="s">
        <v>1231</v>
      </c>
      <c r="E17" s="483"/>
      <c r="F17" s="849" t="s">
        <v>1231</v>
      </c>
      <c r="G17" s="849" t="s">
        <v>1231</v>
      </c>
      <c r="H17" s="849" t="s">
        <v>1231</v>
      </c>
      <c r="I17" s="849" t="s">
        <v>1231</v>
      </c>
      <c r="J17" s="483"/>
      <c r="K17" s="1029"/>
      <c r="L17" s="1029"/>
      <c r="M17" s="1033"/>
      <c r="N17" s="1033"/>
      <c r="O17" s="712"/>
      <c r="P17" s="713"/>
      <c r="Q17" s="850"/>
      <c r="R17" s="396" t="s">
        <v>1416</v>
      </c>
      <c r="S17"/>
      <c r="T17"/>
      <c r="U17"/>
      <c r="V17"/>
      <c r="W17"/>
      <c r="X17"/>
      <c r="Y17"/>
      <c r="Z17"/>
      <c r="AA17"/>
      <c r="AB17"/>
      <c r="AC17"/>
      <c r="AD17"/>
    </row>
    <row r="18" spans="1:32" s="51" customFormat="1">
      <c r="A18" s="884" t="s">
        <v>1372</v>
      </c>
      <c r="B18" s="1107" t="s">
        <v>1786</v>
      </c>
      <c r="C18" s="770"/>
      <c r="D18" s="770" t="s">
        <v>1231</v>
      </c>
      <c r="E18" s="483"/>
      <c r="F18" s="770" t="s">
        <v>1231</v>
      </c>
      <c r="G18" s="770" t="s">
        <v>1231</v>
      </c>
      <c r="H18" s="657"/>
      <c r="I18" s="657"/>
      <c r="J18" s="483"/>
      <c r="K18" s="1029"/>
      <c r="L18" s="1029"/>
      <c r="M18" s="1033"/>
      <c r="N18" s="1033"/>
      <c r="O18" s="712"/>
      <c r="P18" s="713"/>
      <c r="Q18" s="769"/>
      <c r="R18" s="396"/>
      <c r="S18"/>
      <c r="T18"/>
      <c r="U18"/>
      <c r="V18"/>
      <c r="W18"/>
      <c r="X18"/>
      <c r="Y18"/>
      <c r="Z18"/>
      <c r="AA18"/>
      <c r="AB18"/>
      <c r="AC18"/>
      <c r="AD18"/>
    </row>
    <row r="19" spans="1:32" s="224" customFormat="1" ht="13.2" customHeight="1">
      <c r="A19" s="884" t="s">
        <v>1373</v>
      </c>
      <c r="B19" s="717" t="s">
        <v>1520</v>
      </c>
      <c r="C19" s="849"/>
      <c r="D19" s="849" t="s">
        <v>1231</v>
      </c>
      <c r="E19" s="483"/>
      <c r="F19" s="849" t="s">
        <v>1231</v>
      </c>
      <c r="G19" s="849" t="s">
        <v>1231</v>
      </c>
      <c r="H19" s="849" t="s">
        <v>1231</v>
      </c>
      <c r="I19" s="483"/>
      <c r="J19" s="483"/>
      <c r="K19" s="1029"/>
      <c r="L19" s="1029"/>
      <c r="M19" s="1033"/>
      <c r="N19" s="1033"/>
      <c r="O19" s="712"/>
      <c r="P19" s="713"/>
      <c r="Q19" s="850"/>
      <c r="R19" s="608" t="s">
        <v>1643</v>
      </c>
    </row>
    <row r="20" spans="1:32" customFormat="1">
      <c r="A20" s="884" t="s">
        <v>1373</v>
      </c>
      <c r="B20" s="1128" t="s">
        <v>1573</v>
      </c>
      <c r="C20" s="483"/>
      <c r="D20" s="483"/>
      <c r="E20" s="368"/>
      <c r="F20" s="368" t="s">
        <v>1231</v>
      </c>
      <c r="G20" s="368" t="s">
        <v>1231</v>
      </c>
      <c r="H20" s="368" t="s">
        <v>1231</v>
      </c>
      <c r="I20" s="368" t="s">
        <v>1231</v>
      </c>
      <c r="J20" s="368" t="s">
        <v>1231</v>
      </c>
      <c r="K20" s="1029"/>
      <c r="L20" s="1029"/>
      <c r="M20" s="1033"/>
      <c r="N20" s="1033"/>
      <c r="O20" s="712" t="s">
        <v>25</v>
      </c>
      <c r="P20" s="713"/>
      <c r="Q20" s="1038"/>
      <c r="R20" s="370" t="s">
        <v>1411</v>
      </c>
    </row>
    <row r="21" spans="1:32" s="51" customFormat="1">
      <c r="A21" s="702" t="s">
        <v>1373</v>
      </c>
      <c r="B21" s="363" t="s">
        <v>1130</v>
      </c>
      <c r="C21" s="483"/>
      <c r="D21" s="483" t="s">
        <v>1231</v>
      </c>
      <c r="E21" s="483"/>
      <c r="F21" s="483" t="s">
        <v>1231</v>
      </c>
      <c r="G21" s="483" t="s">
        <v>1231</v>
      </c>
      <c r="H21" s="483"/>
      <c r="I21" s="483" t="s">
        <v>1231</v>
      </c>
      <c r="J21" s="483" t="s">
        <v>1231</v>
      </c>
      <c r="K21" s="1029">
        <f>PLAN!R16</f>
        <v>0</v>
      </c>
      <c r="L21" s="1029">
        <f>PLAN!S16</f>
        <v>0</v>
      </c>
      <c r="M21" s="1033">
        <f>PLAN!T16</f>
        <v>0</v>
      </c>
      <c r="N21" s="1033">
        <f>PLAN!U16</f>
        <v>0</v>
      </c>
      <c r="O21" s="712" t="s">
        <v>25</v>
      </c>
      <c r="P21" s="713"/>
      <c r="Q21" s="731"/>
      <c r="R21" s="325"/>
      <c r="S21" s="247"/>
      <c r="T21"/>
      <c r="U21"/>
      <c r="V21"/>
      <c r="W21"/>
      <c r="X21"/>
      <c r="Y21"/>
      <c r="Z21"/>
      <c r="AA21"/>
      <c r="AB21"/>
      <c r="AC21"/>
      <c r="AD21"/>
      <c r="AE21"/>
      <c r="AF21"/>
    </row>
    <row r="22" spans="1:32" s="51" customFormat="1">
      <c r="A22" s="702" t="s">
        <v>1373</v>
      </c>
      <c r="B22" s="1039" t="s">
        <v>1907</v>
      </c>
      <c r="C22" s="1028"/>
      <c r="D22" s="1028"/>
      <c r="E22" s="1028"/>
      <c r="F22" s="1028"/>
      <c r="G22" s="1028"/>
      <c r="H22" s="1028"/>
      <c r="I22" s="1028"/>
      <c r="J22" s="1040" t="s">
        <v>1231</v>
      </c>
      <c r="K22" s="1029"/>
      <c r="L22" s="1029"/>
      <c r="M22" s="1033"/>
      <c r="N22" s="1033"/>
      <c r="O22" s="712"/>
      <c r="P22" s="713"/>
      <c r="Q22" s="1038"/>
      <c r="R22" s="325"/>
      <c r="S22" s="247"/>
      <c r="T22"/>
      <c r="U22"/>
      <c r="V22"/>
      <c r="W22"/>
      <c r="X22"/>
      <c r="Y22"/>
      <c r="Z22"/>
      <c r="AA22"/>
      <c r="AB22"/>
      <c r="AC22"/>
      <c r="AD22"/>
      <c r="AE22"/>
      <c r="AF22"/>
    </row>
    <row r="23" spans="1:32" s="51" customFormat="1">
      <c r="A23" s="20"/>
      <c r="B23" s="273" t="s">
        <v>1224</v>
      </c>
      <c r="C23" s="272"/>
      <c r="D23" s="272"/>
      <c r="E23" s="272"/>
      <c r="F23" s="272"/>
      <c r="G23" s="272"/>
      <c r="H23" s="272"/>
      <c r="I23" s="272"/>
      <c r="J23" s="272"/>
      <c r="M23" s="325"/>
      <c r="N23" s="325"/>
      <c r="O23" s="326"/>
      <c r="P23" s="326"/>
      <c r="Q23" s="277"/>
      <c r="R23" s="325"/>
      <c r="S23" s="247"/>
      <c r="U23"/>
      <c r="V23"/>
      <c r="W23"/>
      <c r="X23"/>
      <c r="Y23"/>
      <c r="Z23"/>
      <c r="AA23"/>
      <c r="AB23"/>
      <c r="AC23"/>
      <c r="AD23"/>
      <c r="AE23"/>
      <c r="AF23"/>
    </row>
    <row r="24" spans="1:32" s="51" customFormat="1">
      <c r="A24" s="20"/>
      <c r="B24" s="293" t="s">
        <v>1146</v>
      </c>
      <c r="C24" s="252"/>
      <c r="D24" s="252"/>
      <c r="E24" s="252"/>
      <c r="F24" s="252"/>
      <c r="G24" s="252"/>
      <c r="H24" s="252"/>
      <c r="I24" s="252"/>
      <c r="J24" s="252"/>
      <c r="M24" s="325"/>
      <c r="N24" s="325"/>
      <c r="O24" s="326"/>
      <c r="P24" s="326"/>
      <c r="Q24" s="235"/>
      <c r="R24" s="325"/>
      <c r="S24" s="247"/>
      <c r="U24"/>
      <c r="V24"/>
      <c r="W24"/>
      <c r="X24"/>
      <c r="Y24"/>
      <c r="Z24"/>
      <c r="AA24"/>
      <c r="AB24"/>
      <c r="AC24"/>
      <c r="AD24"/>
      <c r="AE24"/>
      <c r="AF24"/>
    </row>
    <row r="25" spans="1:32" s="51" customFormat="1">
      <c r="A25" s="20"/>
      <c r="B25" s="327"/>
      <c r="C25" s="310"/>
      <c r="D25" s="310"/>
      <c r="E25" s="310"/>
      <c r="F25" s="310"/>
      <c r="G25" s="310"/>
      <c r="H25" s="310"/>
      <c r="I25" s="310"/>
      <c r="J25" s="310"/>
      <c r="M25" s="325"/>
      <c r="N25" s="325"/>
      <c r="O25" s="326"/>
      <c r="P25" s="326"/>
      <c r="Q25" s="310"/>
      <c r="R25" s="235"/>
      <c r="S25" s="298"/>
      <c r="U25"/>
      <c r="V25"/>
      <c r="W25"/>
      <c r="X25"/>
      <c r="Y25"/>
      <c r="Z25"/>
      <c r="AA25"/>
      <c r="AB25"/>
      <c r="AC25"/>
      <c r="AD25"/>
      <c r="AE25"/>
      <c r="AF25"/>
    </row>
    <row r="26" spans="1:32" s="51" customFormat="1">
      <c r="A26" s="20"/>
      <c r="B26" s="509" t="s">
        <v>1579</v>
      </c>
      <c r="C26" s="511"/>
      <c r="D26" s="511"/>
      <c r="E26" s="512"/>
      <c r="F26" s="513"/>
      <c r="G26" s="514"/>
      <c r="H26" s="514"/>
      <c r="I26" s="235"/>
      <c r="J26" s="235"/>
      <c r="M26" s="325"/>
      <c r="N26" s="325"/>
      <c r="O26" s="326"/>
      <c r="P26" s="326"/>
      <c r="Q26" s="235"/>
      <c r="R26"/>
      <c r="S26" s="315"/>
      <c r="U26"/>
      <c r="V26"/>
      <c r="W26"/>
      <c r="X26"/>
      <c r="Y26"/>
      <c r="Z26"/>
      <c r="AA26"/>
      <c r="AB26"/>
      <c r="AC26"/>
      <c r="AD26"/>
      <c r="AE26"/>
      <c r="AF26"/>
    </row>
    <row r="27" spans="1:32" s="51" customFormat="1">
      <c r="A27" s="20"/>
      <c r="B27" s="504" t="s">
        <v>1580</v>
      </c>
      <c r="C27" s="499"/>
      <c r="D27" s="494"/>
      <c r="E27" s="490" t="s">
        <v>1562</v>
      </c>
      <c r="F27" s="504" t="s">
        <v>1585</v>
      </c>
      <c r="G27" s="499"/>
      <c r="H27" s="494"/>
      <c r="I27"/>
      <c r="J27" s="20"/>
      <c r="M27" s="325"/>
      <c r="N27" s="325"/>
      <c r="O27" s="326"/>
      <c r="P27" s="326"/>
      <c r="Q27"/>
      <c r="R27" s="241"/>
      <c r="S27" s="286"/>
      <c r="U27"/>
      <c r="V27"/>
      <c r="W27"/>
      <c r="X27"/>
      <c r="Y27"/>
      <c r="Z27"/>
      <c r="AA27"/>
      <c r="AB27"/>
      <c r="AC27"/>
      <c r="AD27"/>
      <c r="AE27"/>
      <c r="AF27"/>
    </row>
    <row r="28" spans="1:32" s="51" customFormat="1">
      <c r="A28" s="20"/>
      <c r="B28" s="505" t="s">
        <v>1581</v>
      </c>
      <c r="C28" s="500"/>
      <c r="D28" s="495"/>
      <c r="E28" s="490" t="s">
        <v>1523</v>
      </c>
      <c r="F28" s="505" t="s">
        <v>1586</v>
      </c>
      <c r="G28" s="500"/>
      <c r="H28" s="495"/>
      <c r="I28" s="241" t="s">
        <v>1113</v>
      </c>
      <c r="J28" s="234" t="s">
        <v>1112</v>
      </c>
      <c r="M28" s="60"/>
      <c r="N28" s="60"/>
      <c r="O28" s="60"/>
      <c r="P28" s="60"/>
      <c r="Q28" s="241"/>
      <c r="R28" s="241"/>
      <c r="S28" s="215"/>
      <c r="U28"/>
      <c r="V28"/>
      <c r="W28"/>
      <c r="X28"/>
      <c r="Y28"/>
      <c r="Z28"/>
      <c r="AA28"/>
      <c r="AB28"/>
      <c r="AC28"/>
      <c r="AD28"/>
      <c r="AE28"/>
      <c r="AF28"/>
    </row>
    <row r="29" spans="1:32" s="51" customFormat="1">
      <c r="A29" s="20"/>
      <c r="B29" s="506" t="s">
        <v>1582</v>
      </c>
      <c r="C29" s="501"/>
      <c r="D29" s="496"/>
      <c r="E29" s="491" t="s">
        <v>1496</v>
      </c>
      <c r="F29" s="506" t="s">
        <v>1587</v>
      </c>
      <c r="G29" s="501"/>
      <c r="H29" s="496"/>
      <c r="I29" s="241" t="s">
        <v>1111</v>
      </c>
      <c r="J29" s="234" t="s">
        <v>1114</v>
      </c>
      <c r="M29"/>
      <c r="N29"/>
      <c r="O29"/>
      <c r="P29"/>
      <c r="Q29" s="241"/>
      <c r="R29" s="241"/>
      <c r="S29" s="215"/>
      <c r="U29"/>
      <c r="V29"/>
      <c r="W29"/>
      <c r="X29"/>
      <c r="Y29"/>
      <c r="Z29"/>
      <c r="AA29"/>
      <c r="AB29"/>
      <c r="AC29"/>
      <c r="AD29"/>
      <c r="AE29"/>
      <c r="AF29"/>
    </row>
    <row r="30" spans="1:32" s="51" customFormat="1">
      <c r="A30" s="20"/>
      <c r="B30" s="507" t="s">
        <v>1583</v>
      </c>
      <c r="C30" s="502"/>
      <c r="D30" s="497"/>
      <c r="E30" s="490" t="s">
        <v>1524</v>
      </c>
      <c r="F30" s="507" t="s">
        <v>1588</v>
      </c>
      <c r="G30" s="502"/>
      <c r="H30" s="497"/>
      <c r="I30"/>
      <c r="J30"/>
      <c r="M30"/>
      <c r="N30"/>
      <c r="O30"/>
      <c r="P30"/>
      <c r="Q30" s="241"/>
      <c r="R30"/>
      <c r="S30" s="215"/>
      <c r="T30"/>
      <c r="U30"/>
      <c r="V30"/>
      <c r="W30"/>
      <c r="X30"/>
      <c r="Y30"/>
      <c r="Z30"/>
      <c r="AA30"/>
      <c r="AB30"/>
      <c r="AC30"/>
      <c r="AD30"/>
      <c r="AE30"/>
      <c r="AF30"/>
    </row>
    <row r="31" spans="1:32" s="51" customFormat="1">
      <c r="A31" s="20"/>
      <c r="B31" s="508" t="s">
        <v>1584</v>
      </c>
      <c r="C31" s="503"/>
      <c r="D31" s="498"/>
      <c r="E31" s="490" t="s">
        <v>1525</v>
      </c>
      <c r="F31" s="508" t="s">
        <v>1589</v>
      </c>
      <c r="G31" s="503"/>
      <c r="H31" s="498"/>
      <c r="I31"/>
      <c r="J31"/>
      <c r="M31"/>
      <c r="N31"/>
      <c r="O31"/>
      <c r="P31"/>
      <c r="Q31"/>
      <c r="R31" s="241"/>
      <c r="S31" s="215"/>
      <c r="T31"/>
      <c r="U31"/>
      <c r="V31"/>
      <c r="W31"/>
      <c r="X31"/>
      <c r="Y31"/>
      <c r="Z31"/>
      <c r="AA31"/>
      <c r="AB31"/>
      <c r="AC31"/>
      <c r="AD31"/>
      <c r="AE31"/>
      <c r="AF31"/>
    </row>
    <row r="32" spans="1:32">
      <c r="B32"/>
      <c r="C32"/>
      <c r="D32"/>
      <c r="E32"/>
      <c r="F32"/>
      <c r="G32"/>
      <c r="H32"/>
      <c r="I32"/>
      <c r="J32" s="241"/>
      <c r="K32" s="51"/>
      <c r="L32" s="51"/>
      <c r="M32"/>
      <c r="N32"/>
      <c r="O32"/>
      <c r="P32"/>
      <c r="Q32" s="241"/>
      <c r="R32" s="241"/>
      <c r="S32" s="215"/>
      <c r="T32"/>
      <c r="U32"/>
      <c r="V32"/>
      <c r="W32"/>
      <c r="X32"/>
      <c r="Y32"/>
      <c r="Z32"/>
      <c r="AA32"/>
      <c r="AB32"/>
      <c r="AC32"/>
      <c r="AD32"/>
      <c r="AE32"/>
      <c r="AF32"/>
    </row>
    <row r="33" spans="2:32">
      <c r="B33"/>
      <c r="C33"/>
      <c r="D33"/>
      <c r="E33"/>
      <c r="F33"/>
      <c r="G33"/>
      <c r="H33"/>
      <c r="I33"/>
      <c r="J33" s="241"/>
      <c r="M33"/>
      <c r="N33"/>
      <c r="O33"/>
      <c r="P33"/>
      <c r="Q33" s="241"/>
      <c r="R33"/>
      <c r="S33" s="215"/>
      <c r="T33"/>
      <c r="U33"/>
      <c r="V33"/>
      <c r="W33"/>
      <c r="X33"/>
      <c r="Y33"/>
      <c r="Z33"/>
      <c r="AA33"/>
      <c r="AB33"/>
      <c r="AC33"/>
      <c r="AD33"/>
      <c r="AE33"/>
      <c r="AF33"/>
    </row>
    <row r="34" spans="2:32">
      <c r="B34"/>
      <c r="C34"/>
      <c r="D34"/>
      <c r="E34"/>
      <c r="F34"/>
      <c r="G34"/>
      <c r="H34"/>
      <c r="I34"/>
      <c r="J34"/>
      <c r="M34"/>
      <c r="N34"/>
      <c r="O34"/>
      <c r="P34"/>
      <c r="Q34"/>
      <c r="R34"/>
      <c r="S34" s="215"/>
      <c r="T34"/>
      <c r="U34"/>
      <c r="V34"/>
      <c r="W34"/>
      <c r="X34"/>
      <c r="Y34"/>
      <c r="Z34"/>
      <c r="AA34"/>
      <c r="AB34"/>
      <c r="AC34"/>
      <c r="AD34"/>
      <c r="AE34"/>
      <c r="AF34"/>
    </row>
    <row r="35" spans="2:32">
      <c r="B35"/>
      <c r="C35"/>
      <c r="D35"/>
      <c r="E35"/>
      <c r="F35"/>
      <c r="G35"/>
      <c r="H35"/>
      <c r="I35"/>
      <c r="J35"/>
      <c r="M35"/>
      <c r="N35"/>
      <c r="O35"/>
      <c r="P35"/>
      <c r="Q35"/>
      <c r="R35"/>
      <c r="S35" s="215"/>
      <c r="T35"/>
      <c r="U35"/>
      <c r="V35"/>
      <c r="W35"/>
      <c r="X35"/>
      <c r="Y35"/>
      <c r="Z35"/>
      <c r="AA35"/>
      <c r="AB35"/>
      <c r="AC35"/>
      <c r="AD35"/>
      <c r="AE35"/>
      <c r="AF35"/>
    </row>
    <row r="36" spans="2:32">
      <c r="B36"/>
      <c r="C36"/>
      <c r="D36"/>
      <c r="E36"/>
      <c r="F36"/>
      <c r="G36"/>
      <c r="H36"/>
      <c r="I36"/>
      <c r="J36"/>
      <c r="M36"/>
      <c r="N36"/>
      <c r="O36"/>
      <c r="P36"/>
      <c r="Q36"/>
      <c r="R36"/>
      <c r="S36" s="215"/>
      <c r="T36"/>
      <c r="U36"/>
      <c r="V36"/>
      <c r="W36"/>
      <c r="X36"/>
      <c r="Y36"/>
      <c r="Z36"/>
      <c r="AA36"/>
      <c r="AB36"/>
      <c r="AC36"/>
      <c r="AD36"/>
      <c r="AE36"/>
      <c r="AF36"/>
    </row>
    <row r="37" spans="2:32">
      <c r="B37"/>
      <c r="C37"/>
      <c r="D37"/>
      <c r="E37"/>
      <c r="F37"/>
      <c r="G37"/>
      <c r="H37"/>
      <c r="I37"/>
      <c r="J37"/>
      <c r="M37"/>
      <c r="N37"/>
      <c r="O37"/>
      <c r="P37"/>
      <c r="Q37"/>
      <c r="R37"/>
      <c r="S37" s="215"/>
      <c r="T37"/>
      <c r="U37"/>
      <c r="V37"/>
      <c r="W37"/>
      <c r="X37"/>
      <c r="Y37"/>
      <c r="Z37"/>
      <c r="AA37"/>
      <c r="AB37"/>
      <c r="AC37"/>
      <c r="AD37"/>
      <c r="AE37"/>
      <c r="AF37"/>
    </row>
    <row r="38" spans="2:32">
      <c r="B38"/>
      <c r="C38"/>
      <c r="D38"/>
      <c r="E38"/>
      <c r="F38"/>
      <c r="G38"/>
      <c r="H38"/>
      <c r="I38"/>
      <c r="J38"/>
      <c r="M38"/>
      <c r="N38"/>
      <c r="O38"/>
      <c r="P38"/>
      <c r="Q38"/>
      <c r="R38"/>
      <c r="S38" s="215"/>
      <c r="T38"/>
      <c r="U38"/>
      <c r="V38"/>
      <c r="W38"/>
      <c r="X38"/>
      <c r="Y38"/>
      <c r="Z38"/>
      <c r="AA38"/>
      <c r="AB38"/>
      <c r="AC38"/>
      <c r="AD38"/>
      <c r="AE38"/>
      <c r="AF38"/>
    </row>
    <row r="39" spans="2:32">
      <c r="B39"/>
      <c r="C39"/>
      <c r="D39"/>
      <c r="E39"/>
      <c r="F39"/>
      <c r="G39"/>
      <c r="H39"/>
      <c r="I39"/>
      <c r="J39"/>
      <c r="M39"/>
      <c r="N39"/>
      <c r="O39"/>
      <c r="P39"/>
      <c r="Q39"/>
      <c r="R39"/>
      <c r="S39" s="215"/>
      <c r="T39"/>
      <c r="U39"/>
      <c r="V39"/>
      <c r="W39"/>
      <c r="X39"/>
      <c r="Y39"/>
      <c r="Z39"/>
      <c r="AA39"/>
      <c r="AB39"/>
      <c r="AC39"/>
      <c r="AD39"/>
      <c r="AE39"/>
      <c r="AF39"/>
    </row>
    <row r="40" spans="2:32">
      <c r="B40"/>
      <c r="C40"/>
      <c r="D40"/>
      <c r="E40"/>
      <c r="F40"/>
      <c r="G40"/>
      <c r="H40"/>
      <c r="I40"/>
      <c r="J40"/>
      <c r="M40"/>
      <c r="N40"/>
      <c r="O40"/>
      <c r="P40"/>
      <c r="Q40"/>
      <c r="R40"/>
      <c r="S40" s="215"/>
      <c r="T40"/>
      <c r="U40"/>
      <c r="V40"/>
      <c r="W40"/>
      <c r="X40"/>
      <c r="Y40"/>
      <c r="Z40"/>
      <c r="AA40"/>
      <c r="AB40"/>
      <c r="AC40"/>
      <c r="AD40"/>
      <c r="AE40"/>
      <c r="AF40"/>
    </row>
    <row r="41" spans="2:32">
      <c r="B41"/>
      <c r="C41"/>
      <c r="D41"/>
      <c r="E41"/>
      <c r="F41"/>
      <c r="G41"/>
      <c r="H41"/>
      <c r="I41"/>
      <c r="J41"/>
      <c r="M41"/>
      <c r="N41"/>
      <c r="O41"/>
      <c r="P41"/>
      <c r="Q41"/>
      <c r="R41"/>
      <c r="S41" s="215"/>
      <c r="T41"/>
      <c r="U41"/>
      <c r="V41"/>
      <c r="W41"/>
      <c r="X41"/>
      <c r="Y41"/>
      <c r="Z41"/>
      <c r="AA41"/>
      <c r="AB41"/>
      <c r="AC41"/>
      <c r="AD41"/>
      <c r="AE41"/>
      <c r="AF41"/>
    </row>
    <row r="42" spans="2:32">
      <c r="B42"/>
      <c r="C42"/>
      <c r="D42"/>
      <c r="E42"/>
      <c r="F42"/>
      <c r="G42"/>
      <c r="H42"/>
      <c r="I42"/>
      <c r="J42"/>
      <c r="M42"/>
      <c r="N42"/>
      <c r="O42"/>
      <c r="P42"/>
      <c r="Q42"/>
      <c r="R42"/>
      <c r="S42" s="215"/>
      <c r="T42"/>
      <c r="U42"/>
      <c r="V42"/>
      <c r="W42"/>
      <c r="X42"/>
      <c r="Y42"/>
      <c r="Z42"/>
      <c r="AA42"/>
      <c r="AB42"/>
      <c r="AC42"/>
      <c r="AD42"/>
      <c r="AE42"/>
      <c r="AF42"/>
    </row>
    <row r="43" spans="2:32">
      <c r="B43"/>
      <c r="C43"/>
      <c r="D43"/>
      <c r="E43"/>
      <c r="F43"/>
      <c r="G43"/>
      <c r="H43"/>
      <c r="I43"/>
      <c r="J43"/>
      <c r="M43"/>
      <c r="N43"/>
      <c r="O43"/>
      <c r="P43"/>
      <c r="Q43"/>
      <c r="R43"/>
      <c r="S43" s="215"/>
      <c r="T43"/>
      <c r="U43"/>
      <c r="V43"/>
      <c r="W43"/>
      <c r="X43"/>
      <c r="Y43"/>
      <c r="Z43"/>
      <c r="AA43"/>
      <c r="AB43"/>
      <c r="AC43"/>
      <c r="AD43"/>
      <c r="AE43"/>
      <c r="AF43"/>
    </row>
    <row r="44" spans="2:32">
      <c r="B44"/>
      <c r="C44"/>
      <c r="D44"/>
      <c r="E44"/>
      <c r="F44"/>
      <c r="G44"/>
      <c r="H44"/>
      <c r="I44"/>
      <c r="J44"/>
      <c r="M44"/>
      <c r="N44"/>
      <c r="O44"/>
      <c r="P44"/>
      <c r="Q44"/>
      <c r="R44"/>
      <c r="S44" s="215"/>
      <c r="T44"/>
      <c r="U44"/>
      <c r="V44"/>
      <c r="W44"/>
      <c r="X44"/>
      <c r="Y44"/>
      <c r="Z44"/>
      <c r="AA44"/>
      <c r="AB44"/>
      <c r="AC44"/>
      <c r="AD44"/>
      <c r="AE44"/>
      <c r="AF44"/>
    </row>
    <row r="45" spans="2:32">
      <c r="B45"/>
      <c r="C45"/>
      <c r="D45"/>
      <c r="E45"/>
      <c r="F45"/>
      <c r="G45"/>
      <c r="H45"/>
      <c r="I45"/>
      <c r="J45"/>
      <c r="M45"/>
      <c r="N45"/>
      <c r="O45"/>
      <c r="P45"/>
      <c r="Q45"/>
      <c r="R45"/>
      <c r="S45" s="215"/>
      <c r="T45"/>
      <c r="U45"/>
      <c r="V45"/>
      <c r="W45"/>
      <c r="X45"/>
      <c r="Y45"/>
      <c r="Z45"/>
      <c r="AA45"/>
      <c r="AB45"/>
      <c r="AC45"/>
      <c r="AD45"/>
      <c r="AE45"/>
      <c r="AF45"/>
    </row>
    <row r="46" spans="2:32">
      <c r="B46"/>
      <c r="C46"/>
      <c r="D46"/>
      <c r="E46"/>
      <c r="F46"/>
      <c r="G46"/>
      <c r="H46"/>
      <c r="I46"/>
      <c r="J46"/>
      <c r="M46"/>
      <c r="N46"/>
      <c r="O46"/>
      <c r="P46"/>
      <c r="Q46"/>
      <c r="R46"/>
      <c r="S46" s="215"/>
      <c r="T46"/>
      <c r="U46"/>
      <c r="V46"/>
      <c r="W46"/>
      <c r="X46"/>
      <c r="Y46"/>
      <c r="Z46"/>
      <c r="AA46"/>
      <c r="AB46"/>
      <c r="AC46"/>
      <c r="AD46"/>
      <c r="AE46"/>
      <c r="AF46"/>
    </row>
    <row r="47" spans="2:32">
      <c r="B47"/>
      <c r="C47"/>
      <c r="D47"/>
      <c r="E47"/>
      <c r="F47"/>
      <c r="G47"/>
      <c r="H47"/>
      <c r="I47"/>
      <c r="J47"/>
      <c r="M47"/>
      <c r="N47"/>
      <c r="O47"/>
      <c r="P47"/>
      <c r="Q47"/>
      <c r="R47"/>
      <c r="S47" s="215"/>
      <c r="T47"/>
      <c r="U47"/>
      <c r="V47"/>
      <c r="W47"/>
      <c r="X47"/>
      <c r="Y47"/>
      <c r="Z47"/>
      <c r="AA47"/>
      <c r="AB47"/>
      <c r="AC47"/>
      <c r="AD47"/>
      <c r="AE47"/>
      <c r="AF47"/>
    </row>
    <row r="48" spans="2:32">
      <c r="B48"/>
      <c r="C48"/>
      <c r="D48"/>
      <c r="E48"/>
      <c r="F48"/>
      <c r="G48"/>
      <c r="H48"/>
      <c r="I48"/>
      <c r="J48"/>
      <c r="M48"/>
      <c r="N48"/>
      <c r="O48"/>
      <c r="P48"/>
      <c r="Q48"/>
      <c r="R48"/>
      <c r="S48" s="215"/>
      <c r="T48"/>
      <c r="U48"/>
      <c r="V48"/>
      <c r="W48"/>
      <c r="X48"/>
      <c r="Y48"/>
      <c r="Z48"/>
      <c r="AA48"/>
      <c r="AB48"/>
      <c r="AC48"/>
      <c r="AD48"/>
      <c r="AE48"/>
      <c r="AF48"/>
    </row>
    <row r="49" spans="2:32">
      <c r="B49"/>
      <c r="C49"/>
      <c r="D49"/>
      <c r="E49"/>
      <c r="F49"/>
      <c r="G49"/>
      <c r="H49"/>
      <c r="I49"/>
      <c r="J49"/>
      <c r="M49"/>
      <c r="N49"/>
      <c r="O49"/>
      <c r="P49"/>
      <c r="Q49"/>
      <c r="R49"/>
      <c r="S49" s="215"/>
      <c r="T49"/>
      <c r="U49"/>
      <c r="V49"/>
      <c r="W49"/>
      <c r="X49"/>
      <c r="Y49"/>
      <c r="Z49"/>
      <c r="AA49"/>
      <c r="AB49"/>
      <c r="AC49"/>
      <c r="AD49"/>
      <c r="AE49"/>
      <c r="AF49"/>
    </row>
    <row r="50" spans="2:32">
      <c r="B50"/>
      <c r="C50"/>
      <c r="D50"/>
      <c r="E50"/>
      <c r="F50"/>
      <c r="G50"/>
      <c r="H50"/>
      <c r="I50"/>
      <c r="J50"/>
      <c r="M50"/>
      <c r="N50"/>
      <c r="O50"/>
      <c r="P50"/>
      <c r="Q50"/>
      <c r="R50"/>
      <c r="S50" s="215"/>
      <c r="T50"/>
      <c r="U50"/>
      <c r="V50"/>
      <c r="W50"/>
      <c r="X50"/>
      <c r="Y50"/>
      <c r="Z50"/>
      <c r="AA50"/>
      <c r="AB50"/>
      <c r="AC50"/>
      <c r="AD50"/>
      <c r="AE50"/>
      <c r="AF50"/>
    </row>
    <row r="51" spans="2:32">
      <c r="B51"/>
      <c r="C51"/>
      <c r="D51"/>
      <c r="E51"/>
      <c r="F51"/>
      <c r="G51"/>
      <c r="H51"/>
      <c r="I51"/>
      <c r="J51"/>
      <c r="M51"/>
      <c r="N51"/>
      <c r="O51"/>
      <c r="P51"/>
      <c r="Q51"/>
      <c r="R51"/>
      <c r="S51" s="215"/>
      <c r="T51"/>
      <c r="U51"/>
      <c r="V51"/>
      <c r="W51"/>
      <c r="X51"/>
      <c r="Y51"/>
      <c r="Z51"/>
      <c r="AA51"/>
      <c r="AB51"/>
      <c r="AC51"/>
      <c r="AD51"/>
      <c r="AE51"/>
      <c r="AF51"/>
    </row>
    <row r="52" spans="2:32">
      <c r="B52"/>
      <c r="C52"/>
      <c r="D52"/>
      <c r="E52"/>
      <c r="F52"/>
      <c r="G52"/>
      <c r="H52"/>
      <c r="I52"/>
      <c r="J52"/>
      <c r="M52"/>
      <c r="N52"/>
      <c r="O52"/>
      <c r="P52"/>
      <c r="Q52"/>
      <c r="R52"/>
      <c r="S52" s="215"/>
      <c r="T52"/>
      <c r="U52"/>
      <c r="V52"/>
      <c r="W52"/>
      <c r="X52"/>
      <c r="Y52"/>
      <c r="Z52"/>
      <c r="AA52"/>
      <c r="AB52"/>
      <c r="AC52"/>
      <c r="AD52"/>
      <c r="AE52"/>
      <c r="AF52"/>
    </row>
    <row r="53" spans="2:32">
      <c r="B53"/>
      <c r="C53"/>
      <c r="D53"/>
      <c r="E53"/>
      <c r="F53"/>
      <c r="G53"/>
      <c r="H53"/>
      <c r="I53"/>
      <c r="J53"/>
      <c r="M53"/>
      <c r="N53"/>
      <c r="O53"/>
      <c r="P53"/>
      <c r="Q53"/>
      <c r="R53"/>
      <c r="S53" s="215"/>
      <c r="T53"/>
      <c r="U53"/>
      <c r="V53"/>
      <c r="W53"/>
      <c r="X53"/>
      <c r="Y53"/>
      <c r="Z53"/>
      <c r="AA53"/>
      <c r="AB53"/>
      <c r="AC53"/>
      <c r="AD53"/>
      <c r="AE53"/>
      <c r="AF53"/>
    </row>
    <row r="54" spans="2:32">
      <c r="B54"/>
      <c r="C54"/>
      <c r="D54"/>
      <c r="E54"/>
      <c r="F54"/>
      <c r="G54"/>
      <c r="H54"/>
      <c r="I54"/>
      <c r="J54"/>
      <c r="M54"/>
      <c r="N54"/>
      <c r="O54"/>
      <c r="P54"/>
      <c r="Q54"/>
      <c r="R54"/>
      <c r="S54" s="215"/>
      <c r="T54"/>
      <c r="U54"/>
      <c r="V54"/>
      <c r="W54"/>
      <c r="X54"/>
      <c r="Y54"/>
      <c r="Z54"/>
      <c r="AA54"/>
      <c r="AB54"/>
      <c r="AC54"/>
      <c r="AD54"/>
      <c r="AE54"/>
      <c r="AF54"/>
    </row>
    <row r="55" spans="2:32">
      <c r="B55"/>
      <c r="C55"/>
      <c r="D55"/>
      <c r="E55"/>
      <c r="F55"/>
      <c r="G55"/>
      <c r="H55"/>
      <c r="I55"/>
      <c r="J55"/>
      <c r="M55"/>
      <c r="N55"/>
      <c r="O55"/>
      <c r="P55"/>
      <c r="Q55"/>
      <c r="R55"/>
      <c r="S55" s="215"/>
      <c r="T55"/>
      <c r="U55"/>
      <c r="V55"/>
      <c r="W55"/>
      <c r="X55"/>
      <c r="Y55"/>
      <c r="Z55"/>
      <c r="AA55"/>
      <c r="AB55"/>
      <c r="AC55"/>
      <c r="AD55"/>
      <c r="AE55"/>
      <c r="AF55"/>
    </row>
    <row r="56" spans="2:32">
      <c r="B56"/>
      <c r="C56"/>
      <c r="D56"/>
      <c r="E56"/>
      <c r="F56"/>
      <c r="G56"/>
      <c r="H56"/>
      <c r="I56"/>
      <c r="J56"/>
      <c r="M56"/>
      <c r="N56"/>
      <c r="O56"/>
      <c r="P56"/>
      <c r="Q56"/>
      <c r="R56"/>
      <c r="S56" s="215"/>
      <c r="T56"/>
      <c r="U56"/>
      <c r="V56"/>
      <c r="W56"/>
      <c r="X56"/>
      <c r="Y56"/>
      <c r="Z56"/>
      <c r="AA56"/>
      <c r="AB56"/>
      <c r="AC56"/>
      <c r="AD56"/>
      <c r="AE56"/>
      <c r="AF56"/>
    </row>
    <row r="57" spans="2:32">
      <c r="B57"/>
      <c r="C57"/>
      <c r="D57"/>
      <c r="E57"/>
      <c r="F57"/>
      <c r="G57"/>
      <c r="H57"/>
      <c r="I57"/>
      <c r="J57"/>
      <c r="M57"/>
      <c r="N57"/>
      <c r="O57"/>
      <c r="P57"/>
      <c r="Q57"/>
      <c r="R57"/>
      <c r="S57" s="215"/>
      <c r="T57"/>
      <c r="U57"/>
      <c r="V57"/>
      <c r="W57"/>
      <c r="X57"/>
      <c r="Y57"/>
      <c r="Z57"/>
      <c r="AA57"/>
      <c r="AB57"/>
      <c r="AC57"/>
      <c r="AD57"/>
      <c r="AE57"/>
      <c r="AF57"/>
    </row>
    <row r="58" spans="2:32">
      <c r="B58"/>
      <c r="C58"/>
      <c r="D58"/>
      <c r="E58"/>
      <c r="F58"/>
      <c r="G58"/>
      <c r="H58"/>
      <c r="I58"/>
      <c r="J58"/>
      <c r="M58"/>
      <c r="N58"/>
      <c r="O58"/>
      <c r="P58"/>
      <c r="Q58"/>
      <c r="R58"/>
      <c r="S58" s="215"/>
      <c r="T58"/>
      <c r="U58"/>
      <c r="V58"/>
      <c r="W58"/>
      <c r="X58"/>
      <c r="Y58"/>
      <c r="Z58"/>
      <c r="AA58"/>
      <c r="AB58"/>
      <c r="AC58"/>
      <c r="AD58"/>
      <c r="AE58"/>
      <c r="AF58"/>
    </row>
    <row r="59" spans="2:32">
      <c r="B59"/>
      <c r="C59"/>
      <c r="D59"/>
      <c r="E59"/>
      <c r="F59"/>
      <c r="G59"/>
      <c r="H59"/>
      <c r="I59"/>
      <c r="J59"/>
      <c r="M59"/>
      <c r="N59"/>
      <c r="O59"/>
      <c r="P59"/>
      <c r="Q59"/>
      <c r="R59"/>
      <c r="S59" s="215"/>
      <c r="T59"/>
      <c r="U59"/>
      <c r="V59"/>
      <c r="W59"/>
      <c r="X59"/>
      <c r="Y59"/>
      <c r="Z59"/>
      <c r="AA59"/>
      <c r="AB59"/>
      <c r="AC59"/>
      <c r="AD59"/>
      <c r="AE59"/>
      <c r="AF59"/>
    </row>
    <row r="60" spans="2:32">
      <c r="B60"/>
      <c r="C60"/>
      <c r="D60"/>
      <c r="E60"/>
      <c r="F60"/>
      <c r="G60"/>
      <c r="H60"/>
      <c r="I60"/>
      <c r="J60"/>
      <c r="M60"/>
      <c r="N60"/>
      <c r="O60"/>
      <c r="P60"/>
      <c r="Q60"/>
      <c r="R60"/>
      <c r="S60" s="215"/>
      <c r="T60"/>
      <c r="U60"/>
      <c r="V60"/>
      <c r="W60"/>
      <c r="X60"/>
      <c r="Y60"/>
      <c r="Z60"/>
      <c r="AA60"/>
      <c r="AB60"/>
      <c r="AC60"/>
      <c r="AD60"/>
      <c r="AE60"/>
      <c r="AF60"/>
    </row>
    <row r="61" spans="2:32">
      <c r="B61"/>
      <c r="C61"/>
      <c r="D61"/>
      <c r="E61"/>
      <c r="F61"/>
      <c r="G61"/>
      <c r="H61"/>
      <c r="I61"/>
      <c r="J61"/>
      <c r="M61"/>
      <c r="N61"/>
      <c r="O61"/>
      <c r="P61"/>
      <c r="Q61"/>
      <c r="R61"/>
      <c r="S61" s="215"/>
      <c r="T61"/>
      <c r="U61"/>
      <c r="V61"/>
      <c r="W61"/>
      <c r="X61"/>
      <c r="Y61"/>
      <c r="Z61"/>
      <c r="AA61"/>
      <c r="AB61"/>
      <c r="AC61"/>
      <c r="AD61"/>
      <c r="AE61"/>
      <c r="AF61"/>
    </row>
    <row r="62" spans="2:32">
      <c r="B62"/>
      <c r="C62"/>
      <c r="D62"/>
      <c r="E62"/>
      <c r="F62"/>
      <c r="G62"/>
      <c r="H62"/>
      <c r="I62"/>
      <c r="J62"/>
      <c r="M62"/>
      <c r="N62"/>
      <c r="O62"/>
      <c r="P62"/>
      <c r="Q62"/>
      <c r="R62"/>
      <c r="S62" s="215"/>
      <c r="T62"/>
      <c r="U62"/>
      <c r="V62"/>
      <c r="W62"/>
      <c r="X62"/>
      <c r="Y62"/>
      <c r="Z62"/>
      <c r="AA62"/>
      <c r="AB62"/>
      <c r="AC62"/>
      <c r="AD62"/>
      <c r="AE62"/>
      <c r="AF62"/>
    </row>
    <row r="63" spans="2:32">
      <c r="B63"/>
      <c r="C63"/>
      <c r="D63"/>
      <c r="E63"/>
      <c r="F63"/>
      <c r="G63"/>
      <c r="H63"/>
      <c r="I63"/>
      <c r="J63"/>
      <c r="M63"/>
      <c r="N63"/>
      <c r="O63"/>
      <c r="P63"/>
      <c r="Q63"/>
      <c r="R63"/>
      <c r="S63" s="215"/>
      <c r="T63"/>
      <c r="U63"/>
      <c r="V63"/>
      <c r="W63"/>
      <c r="X63"/>
      <c r="Y63"/>
      <c r="Z63"/>
      <c r="AA63"/>
      <c r="AB63"/>
      <c r="AC63"/>
      <c r="AD63"/>
      <c r="AE63"/>
      <c r="AF63"/>
    </row>
    <row r="64" spans="2:32">
      <c r="B64"/>
      <c r="C64"/>
      <c r="D64"/>
      <c r="E64"/>
      <c r="F64"/>
      <c r="G64"/>
      <c r="H64"/>
      <c r="I64"/>
      <c r="J64"/>
      <c r="M64"/>
      <c r="N64"/>
      <c r="O64"/>
      <c r="P64"/>
      <c r="Q64"/>
      <c r="R64"/>
      <c r="S64" s="215"/>
      <c r="T64"/>
      <c r="U64"/>
      <c r="V64"/>
      <c r="W64"/>
      <c r="X64"/>
      <c r="Y64"/>
      <c r="Z64"/>
      <c r="AA64"/>
      <c r="AB64"/>
      <c r="AC64"/>
      <c r="AD64"/>
      <c r="AE64"/>
      <c r="AF64"/>
    </row>
    <row r="65" spans="2:32">
      <c r="B65"/>
      <c r="C65"/>
      <c r="D65"/>
      <c r="E65"/>
      <c r="F65"/>
      <c r="G65"/>
      <c r="H65"/>
      <c r="I65"/>
      <c r="J65"/>
      <c r="M65"/>
      <c r="N65"/>
      <c r="O65"/>
      <c r="P65"/>
      <c r="Q65"/>
      <c r="R65"/>
      <c r="S65" s="215"/>
      <c r="T65"/>
      <c r="U65"/>
      <c r="V65"/>
      <c r="W65"/>
      <c r="X65"/>
      <c r="Y65"/>
      <c r="Z65"/>
      <c r="AA65"/>
      <c r="AB65"/>
      <c r="AC65"/>
      <c r="AD65"/>
      <c r="AE65"/>
      <c r="AF65"/>
    </row>
    <row r="66" spans="2:32">
      <c r="B66"/>
      <c r="C66"/>
      <c r="D66"/>
      <c r="E66"/>
      <c r="F66"/>
      <c r="G66"/>
      <c r="H66"/>
      <c r="I66"/>
      <c r="J66"/>
      <c r="M66"/>
      <c r="N66"/>
      <c r="O66"/>
      <c r="P66"/>
      <c r="Q66"/>
      <c r="R66"/>
      <c r="S66" s="215"/>
      <c r="T66"/>
      <c r="U66"/>
      <c r="V66"/>
      <c r="W66"/>
      <c r="X66"/>
      <c r="Y66"/>
      <c r="Z66"/>
      <c r="AA66"/>
      <c r="AB66"/>
      <c r="AC66"/>
      <c r="AD66"/>
      <c r="AE66"/>
      <c r="AF66"/>
    </row>
    <row r="67" spans="2:32">
      <c r="B67"/>
      <c r="C67"/>
      <c r="D67"/>
      <c r="E67"/>
      <c r="F67"/>
      <c r="G67"/>
      <c r="H67"/>
      <c r="I67"/>
      <c r="J67"/>
      <c r="M67"/>
      <c r="N67"/>
      <c r="O67"/>
      <c r="P67"/>
      <c r="Q67"/>
      <c r="R67"/>
      <c r="S67" s="215"/>
      <c r="T67"/>
      <c r="U67"/>
      <c r="V67"/>
      <c r="W67"/>
      <c r="X67"/>
      <c r="Y67"/>
      <c r="Z67"/>
      <c r="AA67"/>
      <c r="AB67"/>
      <c r="AC67"/>
      <c r="AD67"/>
      <c r="AE67"/>
      <c r="AF67"/>
    </row>
    <row r="68" spans="2:32">
      <c r="B68"/>
      <c r="C68"/>
      <c r="D68"/>
      <c r="E68"/>
      <c r="F68"/>
      <c r="G68"/>
      <c r="H68"/>
      <c r="I68"/>
      <c r="J68"/>
      <c r="M68"/>
      <c r="N68"/>
      <c r="O68"/>
      <c r="P68"/>
      <c r="Q68"/>
      <c r="R68"/>
      <c r="S68" s="215"/>
      <c r="T68"/>
      <c r="U68"/>
      <c r="V68"/>
      <c r="W68"/>
      <c r="X68"/>
      <c r="Y68"/>
      <c r="Z68"/>
      <c r="AA68"/>
      <c r="AB68"/>
      <c r="AC68"/>
      <c r="AD68"/>
      <c r="AE68"/>
      <c r="AF68"/>
    </row>
    <row r="69" spans="2:32">
      <c r="B69"/>
      <c r="C69"/>
      <c r="D69"/>
      <c r="E69"/>
      <c r="F69"/>
      <c r="G69"/>
      <c r="H69"/>
      <c r="I69"/>
      <c r="J69"/>
      <c r="M69"/>
      <c r="N69"/>
      <c r="O69"/>
      <c r="P69"/>
      <c r="Q69"/>
      <c r="R69"/>
      <c r="S69" s="215"/>
      <c r="T69"/>
      <c r="U69"/>
      <c r="V69"/>
      <c r="W69"/>
      <c r="X69"/>
      <c r="Y69"/>
      <c r="Z69"/>
      <c r="AA69"/>
      <c r="AB69"/>
      <c r="AC69"/>
      <c r="AD69"/>
      <c r="AE69"/>
      <c r="AF69"/>
    </row>
    <row r="70" spans="2:32">
      <c r="B70"/>
      <c r="C70"/>
      <c r="D70"/>
      <c r="E70"/>
      <c r="F70"/>
      <c r="G70"/>
      <c r="H70"/>
      <c r="I70"/>
      <c r="J70"/>
      <c r="M70"/>
      <c r="N70"/>
      <c r="O70"/>
      <c r="P70"/>
      <c r="Q70"/>
      <c r="R70"/>
      <c r="S70" s="215"/>
      <c r="T70"/>
      <c r="U70"/>
      <c r="V70"/>
      <c r="W70"/>
      <c r="X70"/>
      <c r="Y70"/>
      <c r="Z70"/>
      <c r="AA70"/>
      <c r="AB70"/>
      <c r="AC70"/>
      <c r="AD70"/>
      <c r="AE70"/>
      <c r="AF70"/>
    </row>
    <row r="71" spans="2:32">
      <c r="B71"/>
      <c r="C71"/>
      <c r="D71"/>
      <c r="E71"/>
      <c r="F71"/>
      <c r="G71"/>
      <c r="H71"/>
      <c r="I71"/>
      <c r="J71"/>
      <c r="M71"/>
      <c r="N71"/>
      <c r="O71"/>
      <c r="P71"/>
      <c r="Q71"/>
      <c r="R71"/>
      <c r="S71" s="215"/>
      <c r="T71"/>
      <c r="U71"/>
      <c r="V71"/>
      <c r="W71"/>
      <c r="X71"/>
      <c r="Y71"/>
      <c r="Z71"/>
      <c r="AA71"/>
      <c r="AB71"/>
      <c r="AC71"/>
      <c r="AD71"/>
      <c r="AE71"/>
      <c r="AF71"/>
    </row>
    <row r="72" spans="2:32">
      <c r="B72"/>
      <c r="C72"/>
      <c r="D72"/>
      <c r="E72"/>
      <c r="F72"/>
      <c r="G72"/>
      <c r="H72"/>
      <c r="I72"/>
      <c r="J72"/>
      <c r="M72"/>
      <c r="N72"/>
      <c r="O72"/>
      <c r="P72"/>
      <c r="Q72"/>
      <c r="R72"/>
      <c r="S72" s="215"/>
      <c r="T72"/>
      <c r="U72"/>
      <c r="V72"/>
      <c r="W72"/>
      <c r="X72"/>
      <c r="Y72"/>
      <c r="Z72"/>
      <c r="AA72"/>
      <c r="AB72"/>
      <c r="AC72"/>
      <c r="AD72"/>
      <c r="AE72"/>
      <c r="AF72"/>
    </row>
    <row r="73" spans="2:32">
      <c r="B73"/>
      <c r="C73"/>
      <c r="D73"/>
      <c r="E73"/>
      <c r="F73"/>
      <c r="G73"/>
      <c r="H73"/>
      <c r="I73"/>
      <c r="J73"/>
      <c r="M73"/>
      <c r="N73"/>
      <c r="O73"/>
      <c r="P73"/>
      <c r="Q73"/>
      <c r="R73"/>
      <c r="S73" s="215"/>
      <c r="T73"/>
      <c r="U73"/>
      <c r="V73"/>
      <c r="W73"/>
      <c r="X73"/>
      <c r="Y73"/>
      <c r="Z73"/>
      <c r="AA73"/>
      <c r="AB73"/>
      <c r="AC73"/>
      <c r="AD73"/>
      <c r="AE73"/>
      <c r="AF73"/>
    </row>
    <row r="74" spans="2:32">
      <c r="B74"/>
      <c r="C74"/>
      <c r="D74"/>
      <c r="E74"/>
      <c r="F74"/>
      <c r="G74"/>
      <c r="H74"/>
      <c r="I74"/>
      <c r="J74"/>
      <c r="M74"/>
      <c r="N74"/>
      <c r="O74"/>
      <c r="P74"/>
      <c r="Q74"/>
      <c r="R74"/>
      <c r="S74" s="215"/>
      <c r="T74"/>
      <c r="U74"/>
      <c r="V74"/>
      <c r="W74"/>
      <c r="X74"/>
      <c r="Y74"/>
      <c r="Z74"/>
      <c r="AA74"/>
      <c r="AB74"/>
      <c r="AC74"/>
      <c r="AD74"/>
      <c r="AE74"/>
      <c r="AF74"/>
    </row>
    <row r="75" spans="2:32">
      <c r="B75"/>
      <c r="C75"/>
      <c r="D75"/>
      <c r="E75"/>
      <c r="F75"/>
      <c r="G75"/>
      <c r="H75"/>
      <c r="I75"/>
      <c r="J75"/>
      <c r="M75"/>
      <c r="N75"/>
      <c r="O75"/>
      <c r="P75"/>
      <c r="Q75"/>
      <c r="R75"/>
      <c r="S75" s="215"/>
      <c r="T75"/>
      <c r="U75"/>
      <c r="V75"/>
      <c r="W75"/>
      <c r="X75"/>
      <c r="Y75"/>
      <c r="Z75"/>
      <c r="AA75"/>
      <c r="AB75"/>
      <c r="AC75"/>
      <c r="AD75"/>
      <c r="AE75"/>
      <c r="AF75"/>
    </row>
    <row r="76" spans="2:32">
      <c r="B76"/>
      <c r="C76"/>
      <c r="D76"/>
      <c r="E76"/>
      <c r="F76"/>
      <c r="G76"/>
      <c r="H76"/>
      <c r="I76"/>
      <c r="J76"/>
      <c r="M76"/>
      <c r="N76"/>
      <c r="O76"/>
      <c r="P76"/>
      <c r="Q76"/>
      <c r="R76"/>
      <c r="S76" s="215"/>
      <c r="T76"/>
      <c r="U76"/>
      <c r="V76"/>
      <c r="W76"/>
      <c r="X76"/>
      <c r="Y76"/>
      <c r="Z76"/>
      <c r="AA76"/>
      <c r="AB76"/>
      <c r="AC76"/>
      <c r="AD76"/>
      <c r="AE76"/>
      <c r="AF76"/>
    </row>
    <row r="77" spans="2:32">
      <c r="B77"/>
      <c r="C77"/>
      <c r="D77"/>
      <c r="E77"/>
      <c r="F77"/>
      <c r="G77"/>
      <c r="H77"/>
      <c r="I77"/>
      <c r="J77"/>
      <c r="M77"/>
      <c r="N77"/>
      <c r="O77"/>
      <c r="P77"/>
      <c r="Q77"/>
      <c r="R77"/>
      <c r="S77" s="215"/>
      <c r="T77"/>
      <c r="U77"/>
      <c r="V77"/>
      <c r="W77"/>
      <c r="X77"/>
      <c r="Y77"/>
      <c r="Z77"/>
      <c r="AA77"/>
      <c r="AB77"/>
      <c r="AC77"/>
      <c r="AD77"/>
      <c r="AE77"/>
      <c r="AF77"/>
    </row>
    <row r="78" spans="2:32">
      <c r="B78"/>
      <c r="C78"/>
      <c r="D78"/>
      <c r="E78"/>
      <c r="F78"/>
      <c r="G78"/>
      <c r="H78"/>
      <c r="I78"/>
      <c r="J78"/>
      <c r="M78"/>
      <c r="N78"/>
      <c r="O78"/>
      <c r="P78"/>
      <c r="Q78"/>
      <c r="R78"/>
      <c r="T78"/>
      <c r="U78"/>
      <c r="V78"/>
      <c r="W78"/>
      <c r="X78"/>
      <c r="Y78"/>
      <c r="Z78"/>
      <c r="AA78"/>
      <c r="AB78"/>
      <c r="AC78"/>
      <c r="AD78"/>
      <c r="AE78"/>
      <c r="AF78"/>
    </row>
    <row r="79" spans="2:32">
      <c r="B79"/>
      <c r="C79"/>
      <c r="D79"/>
      <c r="E79"/>
      <c r="F79"/>
      <c r="G79"/>
      <c r="H79"/>
      <c r="I79"/>
      <c r="J79"/>
      <c r="Q79"/>
      <c r="R79"/>
      <c r="T79"/>
      <c r="U79"/>
      <c r="V79"/>
      <c r="W79"/>
      <c r="X79"/>
      <c r="Y79"/>
      <c r="Z79"/>
      <c r="AA79"/>
      <c r="AB79"/>
      <c r="AC79"/>
      <c r="AD79"/>
      <c r="AE79"/>
      <c r="AF79"/>
    </row>
    <row r="80" spans="2:32">
      <c r="B80"/>
      <c r="C80"/>
      <c r="D80"/>
      <c r="E80"/>
      <c r="F80"/>
      <c r="G80"/>
      <c r="H80"/>
      <c r="I80"/>
      <c r="J80"/>
      <c r="Q80"/>
      <c r="R80"/>
      <c r="T80"/>
      <c r="U80"/>
      <c r="V80"/>
      <c r="W80"/>
      <c r="X80"/>
      <c r="Y80"/>
      <c r="Z80"/>
      <c r="AA80"/>
      <c r="AB80"/>
      <c r="AC80"/>
      <c r="AD80"/>
      <c r="AE80"/>
      <c r="AF80"/>
    </row>
    <row r="81" spans="2:32">
      <c r="B81"/>
      <c r="C81"/>
      <c r="D81"/>
      <c r="E81"/>
      <c r="F81"/>
      <c r="G81"/>
      <c r="H81"/>
      <c r="I81"/>
      <c r="J81"/>
      <c r="Q81"/>
      <c r="R81"/>
      <c r="T81"/>
      <c r="U81"/>
      <c r="V81"/>
      <c r="W81"/>
      <c r="X81"/>
      <c r="Y81"/>
      <c r="Z81"/>
      <c r="AA81"/>
      <c r="AB81"/>
      <c r="AC81"/>
      <c r="AD81"/>
      <c r="AE81"/>
      <c r="AF81"/>
    </row>
    <row r="82" spans="2:32">
      <c r="B82"/>
      <c r="C82"/>
      <c r="D82"/>
      <c r="E82"/>
      <c r="F82"/>
      <c r="G82"/>
      <c r="H82"/>
      <c r="I82"/>
      <c r="J82"/>
      <c r="Q82"/>
      <c r="R82"/>
      <c r="T82"/>
      <c r="U82"/>
      <c r="V82"/>
      <c r="W82"/>
      <c r="X82"/>
      <c r="Y82"/>
      <c r="Z82"/>
      <c r="AA82"/>
      <c r="AB82"/>
      <c r="AC82"/>
      <c r="AD82"/>
      <c r="AE82"/>
      <c r="AF82"/>
    </row>
    <row r="83" spans="2:32">
      <c r="B83"/>
      <c r="C83"/>
      <c r="D83"/>
      <c r="E83"/>
      <c r="F83"/>
      <c r="G83"/>
      <c r="H83"/>
      <c r="I83"/>
      <c r="J83"/>
      <c r="Q83"/>
      <c r="R83"/>
      <c r="T83"/>
      <c r="U83"/>
      <c r="V83"/>
      <c r="W83"/>
      <c r="X83"/>
      <c r="Y83"/>
      <c r="Z83"/>
      <c r="AA83"/>
      <c r="AB83"/>
      <c r="AC83"/>
      <c r="AD83"/>
      <c r="AE83"/>
      <c r="AF83"/>
    </row>
    <row r="84" spans="2:32">
      <c r="B84"/>
      <c r="C84"/>
      <c r="D84"/>
      <c r="E84"/>
      <c r="F84"/>
      <c r="G84"/>
      <c r="H84"/>
      <c r="I84"/>
      <c r="J84"/>
      <c r="Q84"/>
      <c r="R84"/>
      <c r="T84"/>
      <c r="U84"/>
      <c r="V84"/>
      <c r="W84"/>
      <c r="X84"/>
      <c r="Y84"/>
      <c r="Z84"/>
      <c r="AA84"/>
      <c r="AB84"/>
      <c r="AC84"/>
      <c r="AD84"/>
      <c r="AE84"/>
      <c r="AF84"/>
    </row>
    <row r="85" spans="2:32">
      <c r="B85"/>
      <c r="C85"/>
      <c r="D85"/>
      <c r="E85"/>
      <c r="F85"/>
      <c r="G85"/>
      <c r="H85"/>
      <c r="I85"/>
      <c r="J85"/>
      <c r="Q85"/>
      <c r="R85"/>
      <c r="T85"/>
      <c r="U85"/>
      <c r="V85"/>
      <c r="W85"/>
      <c r="X85"/>
      <c r="Y85"/>
      <c r="Z85"/>
      <c r="AA85"/>
      <c r="AB85"/>
      <c r="AC85"/>
      <c r="AD85"/>
      <c r="AE85"/>
      <c r="AF85"/>
    </row>
    <row r="86" spans="2:32">
      <c r="B86"/>
      <c r="C86"/>
      <c r="D86"/>
      <c r="E86"/>
      <c r="F86"/>
      <c r="G86"/>
      <c r="H86"/>
      <c r="I86"/>
      <c r="J86"/>
      <c r="Q86"/>
      <c r="R86"/>
      <c r="T86"/>
      <c r="U86"/>
      <c r="V86"/>
      <c r="W86"/>
      <c r="X86"/>
      <c r="Y86"/>
      <c r="Z86"/>
      <c r="AA86"/>
      <c r="AB86"/>
      <c r="AC86"/>
      <c r="AD86"/>
      <c r="AE86"/>
      <c r="AF86"/>
    </row>
    <row r="87" spans="2:32">
      <c r="B87"/>
      <c r="C87"/>
      <c r="D87"/>
      <c r="E87"/>
      <c r="F87"/>
      <c r="G87"/>
      <c r="H87"/>
      <c r="I87"/>
      <c r="J87"/>
      <c r="Q87"/>
      <c r="R87"/>
      <c r="T87"/>
      <c r="U87"/>
      <c r="V87"/>
      <c r="W87"/>
      <c r="X87"/>
      <c r="Y87"/>
      <c r="Z87"/>
      <c r="AA87"/>
      <c r="AB87"/>
      <c r="AC87"/>
      <c r="AD87"/>
      <c r="AE87"/>
      <c r="AF87"/>
    </row>
    <row r="88" spans="2:32">
      <c r="B88"/>
      <c r="C88"/>
      <c r="D88"/>
      <c r="E88"/>
      <c r="F88"/>
      <c r="G88"/>
      <c r="H88"/>
      <c r="I88"/>
      <c r="J88"/>
      <c r="Q88"/>
      <c r="R88"/>
      <c r="T88"/>
      <c r="U88"/>
      <c r="V88"/>
      <c r="W88"/>
      <c r="X88"/>
      <c r="Y88"/>
      <c r="Z88"/>
      <c r="AA88"/>
      <c r="AB88"/>
      <c r="AC88"/>
      <c r="AD88"/>
      <c r="AE88"/>
      <c r="AF88"/>
    </row>
    <row r="89" spans="2:32">
      <c r="B89"/>
      <c r="C89"/>
      <c r="D89"/>
      <c r="E89"/>
      <c r="F89"/>
      <c r="G89"/>
      <c r="H89"/>
      <c r="I89"/>
      <c r="J89"/>
      <c r="Q89"/>
      <c r="R89"/>
      <c r="T89"/>
      <c r="U89"/>
      <c r="V89"/>
      <c r="W89"/>
      <c r="X89"/>
      <c r="Y89"/>
      <c r="Z89"/>
      <c r="AA89"/>
      <c r="AB89"/>
      <c r="AC89"/>
      <c r="AD89"/>
      <c r="AE89"/>
      <c r="AF89"/>
    </row>
    <row r="90" spans="2:32">
      <c r="B90"/>
      <c r="C90"/>
      <c r="D90"/>
      <c r="E90"/>
      <c r="F90"/>
      <c r="G90"/>
      <c r="H90"/>
      <c r="I90"/>
      <c r="J90"/>
      <c r="Q90"/>
      <c r="R90"/>
      <c r="T90"/>
      <c r="U90"/>
      <c r="V90"/>
      <c r="W90"/>
      <c r="X90"/>
      <c r="Y90"/>
      <c r="Z90"/>
      <c r="AA90"/>
      <c r="AB90"/>
      <c r="AC90"/>
      <c r="AD90"/>
      <c r="AE90"/>
      <c r="AF90"/>
    </row>
    <row r="91" spans="2:32">
      <c r="B91"/>
      <c r="C91"/>
      <c r="D91"/>
      <c r="E91"/>
      <c r="F91"/>
      <c r="G91"/>
      <c r="H91"/>
      <c r="I91"/>
      <c r="J91"/>
      <c r="Q91"/>
      <c r="R91"/>
      <c r="T91"/>
      <c r="U91"/>
      <c r="V91"/>
      <c r="W91"/>
      <c r="X91"/>
      <c r="Y91"/>
      <c r="Z91"/>
      <c r="AA91"/>
      <c r="AB91"/>
      <c r="AC91"/>
      <c r="AD91"/>
      <c r="AE91"/>
      <c r="AF91"/>
    </row>
    <row r="92" spans="2:32">
      <c r="B92"/>
      <c r="C92"/>
      <c r="D92"/>
      <c r="E92"/>
      <c r="F92"/>
      <c r="G92"/>
      <c r="H92"/>
      <c r="I92"/>
      <c r="J92"/>
      <c r="Q92"/>
      <c r="R92"/>
      <c r="T92"/>
      <c r="U92"/>
      <c r="V92"/>
      <c r="W92"/>
      <c r="X92"/>
      <c r="Y92"/>
      <c r="Z92"/>
      <c r="AA92"/>
      <c r="AB92"/>
      <c r="AC92"/>
      <c r="AD92"/>
      <c r="AE92"/>
      <c r="AF92"/>
    </row>
    <row r="93" spans="2:32">
      <c r="B93"/>
      <c r="C93"/>
      <c r="D93"/>
      <c r="E93"/>
      <c r="F93"/>
      <c r="G93"/>
      <c r="H93"/>
      <c r="I93"/>
      <c r="J93"/>
      <c r="Q93"/>
      <c r="R93"/>
      <c r="T93"/>
      <c r="U93"/>
      <c r="V93"/>
      <c r="W93"/>
      <c r="X93"/>
      <c r="Y93"/>
      <c r="Z93"/>
      <c r="AA93"/>
      <c r="AB93"/>
      <c r="AC93"/>
      <c r="AD93"/>
      <c r="AE93"/>
      <c r="AF93"/>
    </row>
    <row r="94" spans="2:32">
      <c r="B94"/>
      <c r="C94"/>
      <c r="D94"/>
      <c r="E94"/>
      <c r="F94"/>
      <c r="G94"/>
      <c r="H94"/>
      <c r="I94"/>
      <c r="J94"/>
      <c r="Q94"/>
    </row>
  </sheetData>
  <mergeCells count="1">
    <mergeCell ref="D3:J3"/>
  </mergeCells>
  <phoneticPr fontId="139" type="noConversion"/>
  <conditionalFormatting sqref="Q13 S21:S24 S14 R25 Q23:Q26 C23:J25">
    <cfRule type="containsText" dxfId="1919" priority="120" operator="containsText" text="LM">
      <formula>NOT(ISERROR(SEARCH("LM",C13)))</formula>
    </cfRule>
    <cfRule type="containsText" dxfId="1918" priority="121" operator="containsText" text="FM">
      <formula>NOT(ISERROR(SEARCH("FM",C13)))</formula>
    </cfRule>
  </conditionalFormatting>
  <conditionalFormatting sqref="Q13 Q25 C25:J25">
    <cfRule type="notContainsBlanks" dxfId="1917" priority="116">
      <formula>LEN(TRIM(C13))&gt;0</formula>
    </cfRule>
  </conditionalFormatting>
  <conditionalFormatting sqref="R13">
    <cfRule type="containsText" dxfId="1916" priority="106" operator="containsText" text="x">
      <formula>NOT(ISERROR(SEARCH("x",R13)))</formula>
    </cfRule>
    <cfRule type="containsText" dxfId="1915" priority="107" operator="containsText" text="F">
      <formula>NOT(ISERROR(SEARCH("F",R13)))</formula>
    </cfRule>
    <cfRule type="containsText" dxfId="1914" priority="108" operator="containsText" text="A">
      <formula>NOT(ISERROR(SEARCH("A",R13)))</formula>
    </cfRule>
    <cfRule type="containsText" dxfId="1913" priority="109" operator="containsText" text="S">
      <formula>NOT(ISERROR(SEARCH("S",R13)))</formula>
    </cfRule>
    <cfRule type="containsText" dxfId="1912" priority="110" operator="containsText" text="G">
      <formula>NOT(ISERROR(SEARCH("G",R13)))</formula>
    </cfRule>
  </conditionalFormatting>
  <conditionalFormatting sqref="S13">
    <cfRule type="containsText" dxfId="1911" priority="82" operator="containsText" text="x">
      <formula>NOT(ISERROR(SEARCH("x",S13)))</formula>
    </cfRule>
    <cfRule type="containsText" dxfId="1910" priority="83" operator="containsText" text="F">
      <formula>NOT(ISERROR(SEARCH("F",S13)))</formula>
    </cfRule>
    <cfRule type="containsText" dxfId="1909" priority="84" operator="containsText" text="A">
      <formula>NOT(ISERROR(SEARCH("A",S13)))</formula>
    </cfRule>
    <cfRule type="containsText" dxfId="1908" priority="85" operator="containsText" text="S">
      <formula>NOT(ISERROR(SEARCH("S",S13)))</formula>
    </cfRule>
    <cfRule type="containsText" dxfId="1907" priority="86" operator="containsText" text="G">
      <formula>NOT(ISERROR(SEARCH("G",S13)))</formula>
    </cfRule>
  </conditionalFormatting>
  <conditionalFormatting sqref="A1:A7 A23:A1048576 A9:A15">
    <cfRule type="beginsWith" dxfId="1906" priority="71" operator="beginsWith" text="s">
      <formula>LEFT(A1,LEN("s"))="s"</formula>
    </cfRule>
    <cfRule type="beginsWith" dxfId="1905" priority="72" operator="beginsWith" text="p">
      <formula>LEFT(A1,LEN("p"))="p"</formula>
    </cfRule>
  </conditionalFormatting>
  <conditionalFormatting sqref="D16:J22">
    <cfRule type="containsText" dxfId="1904" priority="65" operator="containsText" text="M">
      <formula>NOT(ISERROR(SEARCH("M",D16)))</formula>
    </cfRule>
    <cfRule type="containsText" dxfId="1903" priority="66" operator="containsText" text="F">
      <formula>NOT(ISERROR(SEARCH("F",D16)))</formula>
    </cfRule>
    <cfRule type="containsText" dxfId="1902" priority="67" operator="containsText" text="A">
      <formula>NOT(ISERROR(SEARCH("A",D16)))</formula>
    </cfRule>
    <cfRule type="containsText" dxfId="1901" priority="68" operator="containsText" text="S">
      <formula>NOT(ISERROR(SEARCH("S",D16)))</formula>
    </cfRule>
    <cfRule type="containsText" dxfId="1900" priority="69" operator="containsText" text="G">
      <formula>NOT(ISERROR(SEARCH("G",D16)))</formula>
    </cfRule>
    <cfRule type="containsText" dxfId="1899" priority="70" operator="containsText" text="x">
      <formula>NOT(ISERROR(SEARCH("x",D16)))</formula>
    </cfRule>
  </conditionalFormatting>
  <conditionalFormatting sqref="G26:J26">
    <cfRule type="containsText" dxfId="1898" priority="51" operator="containsText" text="LM">
      <formula>NOT(ISERROR(SEARCH("LM",G26)))</formula>
    </cfRule>
    <cfRule type="containsText" dxfId="1897" priority="52" operator="containsText" text="FM">
      <formula>NOT(ISERROR(SEARCH("FM",G26)))</formula>
    </cfRule>
  </conditionalFormatting>
  <conditionalFormatting sqref="F26 I28:J28">
    <cfRule type="containsText" dxfId="1896" priority="49" operator="containsText" text="LM">
      <formula>NOT(ISERROR(SEARCH("LM",F26)))</formula>
    </cfRule>
    <cfRule type="containsText" dxfId="1895" priority="50" operator="containsText" text="FM">
      <formula>NOT(ISERROR(SEARCH("FM",F26)))</formula>
    </cfRule>
  </conditionalFormatting>
  <conditionalFormatting sqref="E28 E30:E31">
    <cfRule type="containsText" dxfId="1894" priority="43" operator="containsText" text="M">
      <formula>NOT(ISERROR(SEARCH("M",E28)))</formula>
    </cfRule>
    <cfRule type="containsText" dxfId="1893" priority="44" operator="containsText" text="F">
      <formula>NOT(ISERROR(SEARCH("F",E28)))</formula>
    </cfRule>
    <cfRule type="containsText" dxfId="1892" priority="45" operator="containsText" text="A">
      <formula>NOT(ISERROR(SEARCH("A",E28)))</formula>
    </cfRule>
    <cfRule type="containsText" dxfId="1891" priority="46" operator="containsText" text="S">
      <formula>NOT(ISERROR(SEARCH("S",E28)))</formula>
    </cfRule>
    <cfRule type="containsText" dxfId="1890" priority="47" operator="containsText" text="G">
      <formula>NOT(ISERROR(SEARCH("G",E28)))</formula>
    </cfRule>
    <cfRule type="containsText" dxfId="1889" priority="48" operator="containsText" text="x">
      <formula>NOT(ISERROR(SEARCH("x",E28)))</formula>
    </cfRule>
  </conditionalFormatting>
  <conditionalFormatting sqref="E27">
    <cfRule type="containsText" dxfId="1888" priority="37" operator="containsText" text="M">
      <formula>NOT(ISERROR(SEARCH("M",E27)))</formula>
    </cfRule>
    <cfRule type="containsText" dxfId="1887" priority="38" operator="containsText" text="F">
      <formula>NOT(ISERROR(SEARCH("F",E27)))</formula>
    </cfRule>
    <cfRule type="containsText" dxfId="1886" priority="39" operator="containsText" text="A">
      <formula>NOT(ISERROR(SEARCH("A",E27)))</formula>
    </cfRule>
    <cfRule type="containsText" dxfId="1885" priority="40" operator="containsText" text="S">
      <formula>NOT(ISERROR(SEARCH("S",E27)))</formula>
    </cfRule>
    <cfRule type="containsText" dxfId="1884" priority="41" operator="containsText" text="G">
      <formula>NOT(ISERROR(SEARCH("G",E27)))</formula>
    </cfRule>
    <cfRule type="containsText" dxfId="1883" priority="42" operator="containsText" text="x">
      <formula>NOT(ISERROR(SEARCH("x",E27)))</formula>
    </cfRule>
  </conditionalFormatting>
  <conditionalFormatting sqref="C13:J13">
    <cfRule type="notContainsBlanks" dxfId="1882" priority="36">
      <formula>LEN(TRIM(C13))&gt;0</formula>
    </cfRule>
  </conditionalFormatting>
  <conditionalFormatting sqref="Q16:Q22 C14:J14">
    <cfRule type="beginsWith" dxfId="1881" priority="24" operator="beginsWith" text="F">
      <formula>LEFT(C14,LEN("F"))="F"</formula>
    </cfRule>
    <cfRule type="beginsWith" dxfId="1880" priority="25" operator="beginsWith" text="A">
      <formula>LEFT(C14,LEN("A"))="A"</formula>
    </cfRule>
    <cfRule type="beginsWith" dxfId="1879" priority="26" operator="beginsWith" text="S">
      <formula>LEFT(C14,LEN("S"))="S"</formula>
    </cfRule>
    <cfRule type="beginsWith" dxfId="1878" priority="27" operator="beginsWith" text="G">
      <formula>LEFT(C14,LEN("G"))="G"</formula>
    </cfRule>
  </conditionalFormatting>
  <conditionalFormatting sqref="O16:O22">
    <cfRule type="notContainsBlanks" dxfId="1877" priority="21">
      <formula>LEN(TRIM(O16))&gt;0</formula>
    </cfRule>
  </conditionalFormatting>
  <conditionalFormatting sqref="P16:P22">
    <cfRule type="notContainsBlanks" dxfId="1876" priority="20">
      <formula>LEN(TRIM(P16))&gt;0</formula>
    </cfRule>
  </conditionalFormatting>
  <conditionalFormatting sqref="A17:A22">
    <cfRule type="beginsWith" dxfId="1875" priority="14" operator="beginsWith" text="s">
      <formula>LEFT(A17,LEN("s"))="s"</formula>
    </cfRule>
    <cfRule type="beginsWith" dxfId="1874" priority="15" operator="beginsWith" text="p">
      <formula>LEFT(A17,LEN("p"))="p"</formula>
    </cfRule>
  </conditionalFormatting>
  <conditionalFormatting sqref="A17:A22">
    <cfRule type="beginsWith" dxfId="1873" priority="13" operator="beginsWith" text="k">
      <formula>LEFT(A17,LEN("k"))="k"</formula>
    </cfRule>
  </conditionalFormatting>
  <conditionalFormatting sqref="A16">
    <cfRule type="beginsWith" dxfId="1872" priority="11" operator="beginsWith" text="s">
      <formula>LEFT(A16,LEN("s"))="s"</formula>
    </cfRule>
    <cfRule type="beginsWith" dxfId="1871" priority="12" operator="beginsWith" text="p">
      <formula>LEFT(A16,LEN("p"))="p"</formula>
    </cfRule>
  </conditionalFormatting>
  <conditionalFormatting sqref="A16">
    <cfRule type="beginsWith" dxfId="1870" priority="10" operator="beginsWith" text="k">
      <formula>LEFT(A16,LEN("k"))="k"</formula>
    </cfRule>
  </conditionalFormatting>
  <conditionalFormatting sqref="K16:N22">
    <cfRule type="beginsWith" dxfId="1869" priority="9" operator="beginsWith" text="??">
      <formula>LEFT(K16,LEN("??"))="??"</formula>
    </cfRule>
  </conditionalFormatting>
  <conditionalFormatting sqref="C16:C22">
    <cfRule type="containsText" dxfId="1868" priority="3" operator="containsText" text="M">
      <formula>NOT(ISERROR(SEARCH("M",C16)))</formula>
    </cfRule>
    <cfRule type="containsText" dxfId="1867" priority="4" operator="containsText" text="F">
      <formula>NOT(ISERROR(SEARCH("F",C16)))</formula>
    </cfRule>
    <cfRule type="containsText" dxfId="1866" priority="5" operator="containsText" text="A">
      <formula>NOT(ISERROR(SEARCH("A",C16)))</formula>
    </cfRule>
    <cfRule type="containsText" dxfId="1865" priority="6" operator="containsText" text="S">
      <formula>NOT(ISERROR(SEARCH("S",C16)))</formula>
    </cfRule>
    <cfRule type="containsText" dxfId="1864" priority="7" operator="containsText" text="G">
      <formula>NOT(ISERROR(SEARCH("G",C16)))</formula>
    </cfRule>
    <cfRule type="containsText" dxfId="1863" priority="8" operator="containsText" text="x">
      <formula>NOT(ISERROR(SEARCH("x",C16)))</formula>
    </cfRule>
  </conditionalFormatting>
  <conditionalFormatting sqref="A8">
    <cfRule type="beginsWith" dxfId="1862" priority="1" operator="beginsWith" text="s">
      <formula>LEFT(A8,LEN("s"))="s"</formula>
    </cfRule>
    <cfRule type="beginsWith" dxfId="1861" priority="2" operator="beginsWith" text="p">
      <formula>LEFT(A8,LEN("p"))="p"</formula>
    </cfRule>
  </conditionalFormatting>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F101"/>
  <sheetViews>
    <sheetView zoomScale="80" zoomScaleNormal="80" workbookViewId="0">
      <pane xSplit="2" ySplit="7" topLeftCell="C8" activePane="bottomRight" state="frozen"/>
      <selection pane="topRight" activeCell="E1" sqref="E1"/>
      <selection pane="bottomLeft" activeCell="A8" sqref="A8"/>
      <selection pane="bottomRight" activeCell="D8" sqref="D8"/>
    </sheetView>
  </sheetViews>
  <sheetFormatPr defaultColWidth="8.6640625" defaultRowHeight="14.4"/>
  <cols>
    <col min="1" max="1" width="2.6640625" style="20" customWidth="1"/>
    <col min="2" max="2" width="50.6640625" style="192" customWidth="1"/>
    <col min="3" max="4" width="20.6640625" style="177" customWidth="1"/>
    <col min="5" max="8" width="20.6640625" style="74" customWidth="1"/>
    <col min="9" max="9" width="10.44140625" bestFit="1" customWidth="1"/>
    <col min="10" max="10" width="10.33203125" bestFit="1" customWidth="1"/>
    <col min="11" max="12" width="7.88671875" style="74" customWidth="1"/>
    <col min="13" max="14" width="7.6640625" style="74" customWidth="1"/>
    <col min="15" max="15" width="45.44140625" style="71" customWidth="1"/>
    <col min="16" max="16" width="53" style="71" customWidth="1"/>
    <col min="17" max="17" width="73.88671875" style="74" customWidth="1"/>
    <col min="18" max="18" width="88.6640625" style="74" customWidth="1"/>
    <col min="19" max="19" width="108.44140625" style="71" customWidth="1"/>
    <col min="20" max="16384" width="8.6640625" style="177"/>
  </cols>
  <sheetData>
    <row r="1" spans="1:30" s="168" customFormat="1" ht="18">
      <c r="A1" s="20"/>
      <c r="B1" s="166" t="s">
        <v>816</v>
      </c>
      <c r="C1" s="167"/>
      <c r="D1" s="167"/>
      <c r="E1" s="167"/>
      <c r="F1" s="167"/>
      <c r="G1" s="167"/>
      <c r="H1" s="74"/>
      <c r="I1" s="74"/>
      <c r="J1" s="74"/>
      <c r="K1" s="74"/>
      <c r="L1" s="74"/>
      <c r="M1" s="71"/>
      <c r="N1" s="71"/>
      <c r="O1" s="74"/>
      <c r="P1" s="74"/>
      <c r="Q1" s="71"/>
    </row>
    <row r="2" spans="1:30" s="169" customFormat="1">
      <c r="A2" s="20"/>
      <c r="B2" s="43" t="s">
        <v>817</v>
      </c>
      <c r="D2" s="44" t="s">
        <v>818</v>
      </c>
      <c r="E2" s="44"/>
      <c r="F2" s="44"/>
      <c r="G2" s="44"/>
      <c r="H2" s="74"/>
      <c r="I2" s="74"/>
      <c r="J2" s="74"/>
      <c r="K2" s="74"/>
      <c r="L2" s="74"/>
      <c r="M2" s="71"/>
      <c r="N2" s="71"/>
      <c r="O2" s="74"/>
      <c r="P2" s="74"/>
      <c r="Q2" s="71"/>
    </row>
    <row r="3" spans="1:30" s="170" customFormat="1">
      <c r="A3" s="20"/>
      <c r="B3" s="43" t="s">
        <v>819</v>
      </c>
      <c r="D3" s="44" t="s">
        <v>2404</v>
      </c>
      <c r="E3" s="44"/>
      <c r="F3" s="44"/>
      <c r="G3" s="44"/>
      <c r="H3" s="74"/>
      <c r="I3" s="74"/>
      <c r="J3" s="74"/>
      <c r="K3" s="74"/>
      <c r="L3" s="74"/>
      <c r="M3" s="71"/>
      <c r="N3" s="71"/>
      <c r="O3" s="74"/>
      <c r="P3" s="74"/>
      <c r="Q3" s="71"/>
    </row>
    <row r="4" spans="1:30">
      <c r="B4" s="171"/>
      <c r="C4" s="172" t="s">
        <v>31</v>
      </c>
      <c r="D4" s="173" t="s">
        <v>38</v>
      </c>
      <c r="E4" s="174"/>
      <c r="F4" s="173"/>
      <c r="G4" s="175" t="s">
        <v>40</v>
      </c>
      <c r="H4" s="175"/>
      <c r="I4" s="176"/>
      <c r="J4" s="176"/>
      <c r="K4" s="176"/>
      <c r="L4" s="176"/>
      <c r="M4" s="176"/>
      <c r="N4" s="176"/>
      <c r="O4" s="176"/>
      <c r="P4" s="176"/>
      <c r="Q4" s="71"/>
      <c r="R4" s="177"/>
      <c r="S4" s="177"/>
    </row>
    <row r="5" spans="1:30">
      <c r="B5" s="177"/>
      <c r="C5" s="178" t="s">
        <v>270</v>
      </c>
      <c r="D5" s="179" t="s">
        <v>271</v>
      </c>
      <c r="E5" s="174"/>
      <c r="F5" s="179"/>
      <c r="G5" s="175" t="s">
        <v>272</v>
      </c>
      <c r="H5" s="180"/>
      <c r="I5" s="177"/>
      <c r="J5" s="177"/>
      <c r="K5" s="177"/>
      <c r="L5" s="177"/>
      <c r="M5" s="439"/>
      <c r="N5" s="439"/>
      <c r="O5" s="177"/>
      <c r="P5" s="177"/>
      <c r="Q5" s="71"/>
      <c r="R5" s="177"/>
      <c r="S5" s="177"/>
    </row>
    <row r="6" spans="1:30" s="71" customFormat="1">
      <c r="A6" s="38"/>
      <c r="B6" s="181"/>
      <c r="C6" s="182" t="s">
        <v>182</v>
      </c>
      <c r="D6" s="183" t="s">
        <v>183</v>
      </c>
      <c r="E6" s="183" t="s">
        <v>184</v>
      </c>
      <c r="F6" s="183" t="s">
        <v>185</v>
      </c>
      <c r="G6" s="184" t="s">
        <v>186</v>
      </c>
      <c r="H6" s="184" t="s">
        <v>187</v>
      </c>
      <c r="I6" s="72"/>
      <c r="J6" s="72"/>
      <c r="K6" s="72"/>
      <c r="L6" s="72"/>
      <c r="M6" s="72"/>
      <c r="N6" s="72"/>
      <c r="O6" s="72"/>
      <c r="P6" s="72"/>
      <c r="Q6" s="74"/>
    </row>
    <row r="7" spans="1:30" s="71" customFormat="1" ht="82.8">
      <c r="A7" s="38"/>
      <c r="B7" s="185" t="s">
        <v>351</v>
      </c>
      <c r="C7" s="186" t="s">
        <v>820</v>
      </c>
      <c r="D7" s="186" t="s">
        <v>821</v>
      </c>
      <c r="E7" s="186" t="s">
        <v>822</v>
      </c>
      <c r="F7" s="186" t="s">
        <v>823</v>
      </c>
      <c r="G7" s="186" t="s">
        <v>824</v>
      </c>
      <c r="H7" s="186" t="s">
        <v>825</v>
      </c>
      <c r="I7" s="72"/>
      <c r="J7" s="72"/>
      <c r="K7" s="72"/>
      <c r="L7" s="72"/>
      <c r="M7" s="72"/>
      <c r="N7" s="72"/>
      <c r="O7" s="72"/>
      <c r="P7" s="72"/>
    </row>
    <row r="8" spans="1:30" s="61" customFormat="1" ht="59.4" customHeight="1">
      <c r="A8" s="38"/>
      <c r="B8" s="78" t="s">
        <v>2377</v>
      </c>
      <c r="C8" s="41"/>
      <c r="D8" s="1159"/>
      <c r="E8" s="41"/>
      <c r="F8" s="41"/>
      <c r="G8" s="41"/>
      <c r="H8" s="41"/>
      <c r="I8" s="42"/>
      <c r="J8" s="42"/>
      <c r="K8" s="42"/>
      <c r="L8" s="42"/>
      <c r="M8" s="42"/>
      <c r="N8" s="42"/>
      <c r="O8" s="225"/>
      <c r="P8" s="225"/>
      <c r="Q8" s="105"/>
      <c r="R8" s="36"/>
      <c r="S8" s="403"/>
      <c r="T8" s="403"/>
      <c r="U8" s="36"/>
      <c r="V8" s="36"/>
    </row>
    <row r="9" spans="1:30" s="71" customFormat="1" ht="48">
      <c r="A9" s="38"/>
      <c r="B9" s="181" t="s">
        <v>284</v>
      </c>
      <c r="C9" s="187" t="s">
        <v>826</v>
      </c>
      <c r="D9" s="1178" t="s">
        <v>827</v>
      </c>
      <c r="E9" s="187" t="s">
        <v>828</v>
      </c>
      <c r="F9" s="187" t="s">
        <v>829</v>
      </c>
      <c r="G9" s="187" t="s">
        <v>830</v>
      </c>
      <c r="H9" s="187" t="s">
        <v>831</v>
      </c>
      <c r="I9" s="188"/>
      <c r="J9" s="188"/>
      <c r="K9" s="188"/>
      <c r="L9" s="188"/>
      <c r="M9" s="188"/>
      <c r="N9" s="188"/>
      <c r="O9" s="188"/>
      <c r="P9" s="188"/>
    </row>
    <row r="10" spans="1:30" s="71" customFormat="1" ht="87.6" customHeight="1">
      <c r="A10" s="38"/>
      <c r="B10" s="181" t="s">
        <v>45</v>
      </c>
      <c r="C10" s="187" t="s">
        <v>832</v>
      </c>
      <c r="D10" s="1178" t="s">
        <v>833</v>
      </c>
      <c r="E10" s="187" t="s">
        <v>834</v>
      </c>
      <c r="F10" s="187" t="s">
        <v>835</v>
      </c>
      <c r="G10" s="187" t="s">
        <v>836</v>
      </c>
      <c r="H10" s="187" t="s">
        <v>837</v>
      </c>
      <c r="I10" s="188"/>
      <c r="J10" s="188"/>
      <c r="K10" s="188"/>
      <c r="L10" s="188"/>
      <c r="M10" s="188"/>
      <c r="N10" s="188"/>
      <c r="O10" s="188"/>
      <c r="P10" s="188"/>
    </row>
    <row r="11" spans="1:30" s="71" customFormat="1" ht="132" customHeight="1">
      <c r="A11" s="38"/>
      <c r="B11" s="65" t="s">
        <v>305</v>
      </c>
      <c r="C11" s="189" t="s">
        <v>838</v>
      </c>
      <c r="D11" s="190" t="s">
        <v>1163</v>
      </c>
      <c r="E11" s="190" t="s">
        <v>1332</v>
      </c>
      <c r="F11" s="190" t="s">
        <v>1333</v>
      </c>
      <c r="G11" s="391" t="s">
        <v>1334</v>
      </c>
      <c r="H11" s="190" t="s">
        <v>1335</v>
      </c>
      <c r="I11" s="188"/>
      <c r="J11" s="188"/>
      <c r="K11" s="188"/>
      <c r="L11" s="188"/>
      <c r="M11" s="188"/>
      <c r="N11" s="188"/>
      <c r="O11" s="188"/>
      <c r="P11" s="188"/>
    </row>
    <row r="12" spans="1:30" s="71" customFormat="1" ht="96" hidden="1">
      <c r="A12" s="38"/>
      <c r="B12" s="191" t="s">
        <v>43</v>
      </c>
      <c r="C12" s="189" t="s">
        <v>839</v>
      </c>
      <c r="D12" s="190" t="s">
        <v>840</v>
      </c>
      <c r="E12" s="190" t="s">
        <v>841</v>
      </c>
      <c r="F12" s="190" t="s">
        <v>842</v>
      </c>
      <c r="G12" s="190" t="s">
        <v>843</v>
      </c>
      <c r="H12" s="190" t="s">
        <v>844</v>
      </c>
      <c r="I12" s="188"/>
      <c r="J12" s="188"/>
      <c r="K12" s="188"/>
      <c r="L12" s="188"/>
      <c r="M12" s="188"/>
      <c r="N12" s="188"/>
      <c r="O12" s="188"/>
      <c r="P12" s="188"/>
      <c r="Q12" s="74"/>
      <c r="R12" s="74"/>
      <c r="S12" s="74"/>
    </row>
    <row r="13" spans="1:30" s="75" customFormat="1" ht="36">
      <c r="A13" s="392"/>
      <c r="B13" s="274" t="s">
        <v>1230</v>
      </c>
      <c r="C13" s="261"/>
      <c r="D13" s="486" t="s">
        <v>1617</v>
      </c>
      <c r="E13" s="486" t="s">
        <v>1616</v>
      </c>
      <c r="F13" s="486" t="s">
        <v>1618</v>
      </c>
      <c r="G13" s="486" t="s">
        <v>1619</v>
      </c>
      <c r="H13" s="486" t="s">
        <v>1739</v>
      </c>
      <c r="I13" s="317"/>
      <c r="J13" s="317"/>
      <c r="K13" s="317"/>
      <c r="L13" s="317"/>
      <c r="M13" s="440"/>
      <c r="N13" s="440"/>
      <c r="O13" s="317"/>
      <c r="P13" s="435"/>
      <c r="Q13"/>
      <c r="R13"/>
      <c r="S13"/>
      <c r="T13"/>
      <c r="U13"/>
      <c r="V13"/>
      <c r="W13"/>
      <c r="X13"/>
      <c r="Y13"/>
      <c r="Z13"/>
      <c r="AA13"/>
      <c r="AB13"/>
      <c r="AC13"/>
      <c r="AD13"/>
    </row>
    <row r="14" spans="1:30" s="71" customFormat="1">
      <c r="A14" s="20"/>
      <c r="B14" s="301" t="s">
        <v>1223</v>
      </c>
      <c r="C14" s="336"/>
      <c r="D14" s="774"/>
      <c r="E14" s="774"/>
      <c r="F14" s="774"/>
      <c r="G14" s="774"/>
      <c r="H14" s="774"/>
      <c r="K14" s="247"/>
      <c r="L14" s="247"/>
      <c r="M14" s="247"/>
      <c r="N14" s="247"/>
      <c r="O14" s="443"/>
      <c r="P14"/>
      <c r="Q14"/>
      <c r="R14"/>
      <c r="S14"/>
      <c r="T14"/>
      <c r="U14"/>
      <c r="V14"/>
      <c r="W14"/>
      <c r="X14"/>
      <c r="Y14"/>
      <c r="Z14"/>
      <c r="AA14"/>
      <c r="AB14"/>
      <c r="AC14"/>
      <c r="AD14"/>
    </row>
    <row r="15" spans="1:30" s="224" customFormat="1" ht="31.2" customHeight="1">
      <c r="B15" s="224" t="s">
        <v>264</v>
      </c>
      <c r="C15" s="224" t="s">
        <v>182</v>
      </c>
      <c r="D15" s="224" t="s">
        <v>183</v>
      </c>
      <c r="E15" s="224" t="s">
        <v>184</v>
      </c>
      <c r="F15" s="224" t="s">
        <v>185</v>
      </c>
      <c r="G15" s="224" t="s">
        <v>186</v>
      </c>
      <c r="H15" s="224" t="s">
        <v>187</v>
      </c>
      <c r="I15" s="309" t="s">
        <v>1217</v>
      </c>
      <c r="J15" s="309" t="s">
        <v>1218</v>
      </c>
      <c r="K15" s="309" t="s">
        <v>1219</v>
      </c>
      <c r="L15" s="309" t="s">
        <v>1220</v>
      </c>
      <c r="M15" s="427" t="s">
        <v>1671</v>
      </c>
      <c r="N15" s="427" t="s">
        <v>1674</v>
      </c>
      <c r="O15" s="283" t="s">
        <v>1252</v>
      </c>
      <c r="P15" s="372" t="s">
        <v>1677</v>
      </c>
    </row>
    <row r="16" spans="1:30" s="75" customFormat="1">
      <c r="A16" s="892" t="s">
        <v>1886</v>
      </c>
      <c r="B16" s="1129" t="s">
        <v>1888</v>
      </c>
      <c r="C16" s="1028" t="s">
        <v>1231</v>
      </c>
      <c r="D16" s="1028" t="s">
        <v>1231</v>
      </c>
      <c r="E16" s="1028" t="s">
        <v>1231</v>
      </c>
      <c r="F16" s="1028" t="s">
        <v>1231</v>
      </c>
      <c r="G16" s="849" t="s">
        <v>1532</v>
      </c>
      <c r="H16" s="1028" t="s">
        <v>1231</v>
      </c>
      <c r="I16" s="1029"/>
      <c r="J16" s="1029"/>
      <c r="K16" s="1033"/>
      <c r="L16" s="1033"/>
      <c r="M16" s="710"/>
      <c r="N16" s="423" t="s">
        <v>25</v>
      </c>
      <c r="O16" s="1045"/>
      <c r="P16" s="415" t="s">
        <v>1417</v>
      </c>
      <c r="Q16"/>
      <c r="R16"/>
      <c r="S16"/>
      <c r="T16"/>
      <c r="U16"/>
      <c r="V16"/>
      <c r="W16"/>
      <c r="X16"/>
      <c r="Y16"/>
      <c r="Z16"/>
      <c r="AA16"/>
      <c r="AB16"/>
      <c r="AC16"/>
      <c r="AD16"/>
    </row>
    <row r="17" spans="1:32" s="75" customFormat="1">
      <c r="A17" s="892" t="s">
        <v>1886</v>
      </c>
      <c r="B17" s="1129" t="s">
        <v>1889</v>
      </c>
      <c r="C17" s="1028"/>
      <c r="D17" s="1028" t="s">
        <v>1231</v>
      </c>
      <c r="E17" s="1028" t="s">
        <v>1231</v>
      </c>
      <c r="F17" s="1028" t="s">
        <v>1231</v>
      </c>
      <c r="G17" s="483"/>
      <c r="H17" s="483"/>
      <c r="I17" s="1029">
        <f>PLAN!R17</f>
        <v>0</v>
      </c>
      <c r="J17" s="1029">
        <f>PLAN!S17</f>
        <v>0</v>
      </c>
      <c r="K17" s="1033">
        <f>PLAN!T17</f>
        <v>0</v>
      </c>
      <c r="L17" s="1033">
        <f>PLAN!U17</f>
        <v>0</v>
      </c>
      <c r="M17" s="710" t="s">
        <v>25</v>
      </c>
      <c r="N17" s="423"/>
      <c r="O17" s="1027"/>
      <c r="P17" s="415" t="s">
        <v>1418</v>
      </c>
      <c r="Q17"/>
      <c r="R17"/>
      <c r="S17"/>
      <c r="T17"/>
      <c r="U17"/>
      <c r="V17"/>
      <c r="W17"/>
      <c r="X17"/>
      <c r="Y17"/>
      <c r="Z17"/>
      <c r="AA17"/>
      <c r="AB17"/>
      <c r="AC17"/>
      <c r="AD17"/>
    </row>
    <row r="18" spans="1:32" s="75" customFormat="1">
      <c r="A18" s="892" t="s">
        <v>1886</v>
      </c>
      <c r="B18" s="1129" t="s">
        <v>1890</v>
      </c>
      <c r="C18" s="1028"/>
      <c r="D18" s="483"/>
      <c r="E18" s="770" t="s">
        <v>1532</v>
      </c>
      <c r="F18" s="483"/>
      <c r="G18" s="1028" t="s">
        <v>1231</v>
      </c>
      <c r="H18" s="1028" t="s">
        <v>1231</v>
      </c>
      <c r="I18" s="1029"/>
      <c r="J18" s="1029"/>
      <c r="K18" s="1033"/>
      <c r="L18" s="1033"/>
      <c r="M18" s="710"/>
      <c r="N18" s="423"/>
      <c r="O18" s="1027"/>
      <c r="P18" s="415" t="s">
        <v>1258</v>
      </c>
      <c r="Q18"/>
      <c r="R18"/>
      <c r="S18"/>
      <c r="T18"/>
      <c r="U18"/>
      <c r="V18"/>
      <c r="W18"/>
      <c r="X18"/>
      <c r="Y18"/>
      <c r="Z18"/>
      <c r="AA18"/>
      <c r="AB18"/>
      <c r="AC18"/>
      <c r="AD18"/>
    </row>
    <row r="19" spans="1:32" s="75" customFormat="1">
      <c r="A19" s="892" t="s">
        <v>1886</v>
      </c>
      <c r="B19" s="1130" t="s">
        <v>1891</v>
      </c>
      <c r="C19" s="1028"/>
      <c r="D19" s="483"/>
      <c r="E19" s="483"/>
      <c r="F19" s="1028" t="s">
        <v>1231</v>
      </c>
      <c r="G19" s="483"/>
      <c r="H19" s="1028" t="s">
        <v>1231</v>
      </c>
      <c r="I19" s="1029">
        <f>MPM!Y17</f>
        <v>0</v>
      </c>
      <c r="J19" s="1029">
        <f>MPM!Z17</f>
        <v>0</v>
      </c>
      <c r="K19" s="1033">
        <f>MPM!AA17</f>
        <v>0</v>
      </c>
      <c r="L19" s="1033">
        <f>MPM!AB17</f>
        <v>0</v>
      </c>
      <c r="M19" s="710" t="s">
        <v>21</v>
      </c>
      <c r="N19" s="423"/>
      <c r="O19" s="1027"/>
      <c r="P19" s="415" t="s">
        <v>1420</v>
      </c>
      <c r="Q19"/>
      <c r="R19"/>
      <c r="S19"/>
      <c r="T19"/>
      <c r="U19"/>
      <c r="V19"/>
      <c r="W19"/>
      <c r="X19"/>
      <c r="Y19"/>
      <c r="Z19"/>
      <c r="AA19"/>
      <c r="AB19"/>
      <c r="AC19"/>
      <c r="AD19"/>
    </row>
    <row r="20" spans="1:32" s="75" customFormat="1">
      <c r="A20" s="884" t="s">
        <v>1372</v>
      </c>
      <c r="B20" s="1130" t="s">
        <v>1892</v>
      </c>
      <c r="C20" s="1028"/>
      <c r="D20" s="770" t="s">
        <v>1231</v>
      </c>
      <c r="E20" s="483"/>
      <c r="F20" s="770" t="s">
        <v>1231</v>
      </c>
      <c r="G20" s="483"/>
      <c r="H20" s="483"/>
      <c r="I20" s="1029">
        <f>PLAN!R16</f>
        <v>0</v>
      </c>
      <c r="J20" s="1029">
        <f>PLAN!S16</f>
        <v>0</v>
      </c>
      <c r="K20" s="1033">
        <f>PLAN!T16</f>
        <v>0</v>
      </c>
      <c r="L20" s="1033">
        <f>PLAN!U16</f>
        <v>0</v>
      </c>
      <c r="M20" s="710" t="s">
        <v>25</v>
      </c>
      <c r="N20" s="423"/>
      <c r="O20" s="771"/>
      <c r="P20" s="415" t="s">
        <v>1503</v>
      </c>
      <c r="Q20"/>
      <c r="R20"/>
      <c r="S20"/>
      <c r="T20"/>
      <c r="U20"/>
      <c r="V20"/>
      <c r="W20"/>
      <c r="X20"/>
      <c r="Y20"/>
      <c r="Z20"/>
      <c r="AA20"/>
      <c r="AB20"/>
      <c r="AC20"/>
      <c r="AD20"/>
    </row>
    <row r="21" spans="1:32" s="75" customFormat="1">
      <c r="A21" s="892" t="s">
        <v>1372</v>
      </c>
      <c r="B21" s="1129" t="s">
        <v>1887</v>
      </c>
      <c r="C21" s="1028"/>
      <c r="D21" s="240"/>
      <c r="E21" s="240"/>
      <c r="F21" s="896" t="s">
        <v>1231</v>
      </c>
      <c r="G21" s="240"/>
      <c r="H21" s="240"/>
      <c r="I21" s="1029"/>
      <c r="J21" s="1029"/>
      <c r="K21" s="1033"/>
      <c r="L21" s="1033"/>
      <c r="M21" s="893"/>
      <c r="N21" s="894"/>
      <c r="O21" s="895"/>
      <c r="P21" s="415"/>
      <c r="Q21"/>
      <c r="R21"/>
      <c r="S21"/>
      <c r="T21"/>
      <c r="U21"/>
      <c r="V21"/>
      <c r="W21"/>
      <c r="X21"/>
      <c r="Y21"/>
      <c r="Z21"/>
      <c r="AA21"/>
      <c r="AB21"/>
      <c r="AC21"/>
      <c r="AD21"/>
    </row>
    <row r="22" spans="1:32" s="75" customFormat="1">
      <c r="A22" s="892" t="s">
        <v>1372</v>
      </c>
      <c r="B22" s="1129" t="s">
        <v>1896</v>
      </c>
      <c r="C22" s="1028"/>
      <c r="D22" s="483"/>
      <c r="E22" s="483"/>
      <c r="F22" s="896" t="s">
        <v>1231</v>
      </c>
      <c r="G22" s="483"/>
      <c r="H22" s="483"/>
      <c r="I22" s="1029">
        <f>MC!M17</f>
        <v>0</v>
      </c>
      <c r="J22" s="1029">
        <f>MC!N17</f>
        <v>0</v>
      </c>
      <c r="K22" s="1033">
        <f>MC!O17</f>
        <v>0</v>
      </c>
      <c r="L22" s="1033">
        <f>MC!P17</f>
        <v>0</v>
      </c>
      <c r="M22" s="710" t="s">
        <v>24</v>
      </c>
      <c r="N22" s="423"/>
      <c r="O22" s="895"/>
      <c r="P22" s="415" t="s">
        <v>1419</v>
      </c>
      <c r="Q22"/>
      <c r="R22"/>
      <c r="S22"/>
      <c r="T22"/>
      <c r="U22"/>
      <c r="V22"/>
      <c r="W22"/>
      <c r="X22"/>
      <c r="Y22"/>
      <c r="Z22"/>
      <c r="AA22"/>
      <c r="AB22"/>
      <c r="AC22"/>
      <c r="AD22"/>
    </row>
    <row r="23" spans="1:32" s="71" customFormat="1">
      <c r="A23" s="892" t="s">
        <v>1372</v>
      </c>
      <c r="B23" s="1129" t="s">
        <v>1897</v>
      </c>
      <c r="C23" s="1028"/>
      <c r="D23" s="483"/>
      <c r="E23" s="483"/>
      <c r="F23" s="483" t="s">
        <v>1231</v>
      </c>
      <c r="G23" s="483"/>
      <c r="H23" s="483"/>
      <c r="I23" s="1029">
        <f>MC!M18</f>
        <v>0</v>
      </c>
      <c r="J23" s="1029">
        <f>MC!N18</f>
        <v>0</v>
      </c>
      <c r="K23" s="1033">
        <f>MC!O18</f>
        <v>0</v>
      </c>
      <c r="L23" s="1033">
        <f>MC!P18</f>
        <v>0</v>
      </c>
      <c r="M23" s="710" t="s">
        <v>24</v>
      </c>
      <c r="N23" s="423"/>
      <c r="O23" s="848"/>
      <c r="P23" s="415" t="s">
        <v>1421</v>
      </c>
      <c r="Q23"/>
      <c r="R23"/>
      <c r="S23"/>
      <c r="T23"/>
      <c r="U23"/>
      <c r="V23"/>
      <c r="W23"/>
      <c r="X23"/>
      <c r="Y23"/>
      <c r="Z23"/>
      <c r="AA23"/>
      <c r="AB23"/>
      <c r="AC23"/>
      <c r="AD23"/>
    </row>
    <row r="24" spans="1:32" s="71" customFormat="1">
      <c r="A24" s="892" t="s">
        <v>1372</v>
      </c>
      <c r="B24" s="1129" t="s">
        <v>1895</v>
      </c>
      <c r="C24" s="1028"/>
      <c r="D24" s="483" t="s">
        <v>1231</v>
      </c>
      <c r="E24" s="483"/>
      <c r="F24" s="483" t="s">
        <v>1231</v>
      </c>
      <c r="G24" s="483"/>
      <c r="H24" s="483" t="s">
        <v>1532</v>
      </c>
      <c r="I24" s="1029">
        <f>MC!M19</f>
        <v>0</v>
      </c>
      <c r="J24" s="1029">
        <f>MC!N19</f>
        <v>0</v>
      </c>
      <c r="K24" s="1033">
        <f>MC!O19</f>
        <v>0</v>
      </c>
      <c r="L24" s="1033">
        <f>MC!P19</f>
        <v>0</v>
      </c>
      <c r="M24" s="710" t="s">
        <v>24</v>
      </c>
      <c r="N24" s="423"/>
      <c r="O24" s="848"/>
      <c r="P24" s="467" t="s">
        <v>1534</v>
      </c>
      <c r="Q24"/>
      <c r="R24"/>
      <c r="S24"/>
      <c r="T24"/>
      <c r="U24"/>
      <c r="V24"/>
      <c r="W24"/>
      <c r="X24"/>
      <c r="Y24"/>
      <c r="Z24"/>
      <c r="AA24"/>
      <c r="AB24"/>
      <c r="AC24"/>
      <c r="AD24"/>
    </row>
    <row r="25" spans="1:32" s="71" customFormat="1">
      <c r="A25" s="892" t="s">
        <v>1372</v>
      </c>
      <c r="B25" s="1130" t="s">
        <v>1893</v>
      </c>
      <c r="C25" s="1028"/>
      <c r="D25" s="483" t="s">
        <v>1231</v>
      </c>
      <c r="E25" s="483"/>
      <c r="F25" s="483" t="s">
        <v>1231</v>
      </c>
      <c r="G25" s="483"/>
      <c r="H25" s="483" t="s">
        <v>1231</v>
      </c>
      <c r="I25" s="1029">
        <f>MPM!Y18</f>
        <v>0</v>
      </c>
      <c r="J25" s="1029">
        <f>MPM!Z18</f>
        <v>0</v>
      </c>
      <c r="K25" s="1033">
        <f>MPM!AA18</f>
        <v>0</v>
      </c>
      <c r="L25" s="1033">
        <f>MPM!AB18</f>
        <v>0</v>
      </c>
      <c r="M25" s="710" t="s">
        <v>21</v>
      </c>
      <c r="N25" s="423"/>
      <c r="O25" s="848"/>
      <c r="P25" s="359" t="s">
        <v>1533</v>
      </c>
      <c r="Q25"/>
      <c r="R25"/>
      <c r="S25"/>
      <c r="T25"/>
      <c r="U25"/>
      <c r="V25"/>
      <c r="W25"/>
      <c r="X25"/>
      <c r="Y25"/>
      <c r="Z25"/>
      <c r="AA25"/>
      <c r="AB25"/>
      <c r="AC25"/>
      <c r="AD25"/>
    </row>
    <row r="26" spans="1:32" s="75" customFormat="1">
      <c r="A26" s="702" t="s">
        <v>1373</v>
      </c>
      <c r="B26" s="221" t="s">
        <v>1894</v>
      </c>
      <c r="C26" s="1028"/>
      <c r="D26" s="400"/>
      <c r="E26" s="342"/>
      <c r="F26" s="342"/>
      <c r="G26" s="400"/>
      <c r="H26" s="814" t="s">
        <v>1231</v>
      </c>
      <c r="I26" s="1029">
        <f>MPM!Y20</f>
        <v>0</v>
      </c>
      <c r="J26" s="1029">
        <f>MPM!Z20</f>
        <v>0</v>
      </c>
      <c r="K26" s="1033">
        <f>MPM!AA20</f>
        <v>0</v>
      </c>
      <c r="L26" s="1033">
        <f>MPM!AB20</f>
        <v>0</v>
      </c>
      <c r="M26" s="710" t="s">
        <v>21</v>
      </c>
      <c r="N26" s="423"/>
      <c r="O26" s="848"/>
      <c r="P26" s="415" t="s">
        <v>1259</v>
      </c>
      <c r="Q26"/>
      <c r="R26"/>
      <c r="S26"/>
      <c r="T26"/>
      <c r="U26"/>
      <c r="V26"/>
      <c r="W26"/>
      <c r="X26"/>
      <c r="Y26"/>
      <c r="Z26"/>
      <c r="AA26"/>
      <c r="AB26"/>
      <c r="AC26"/>
      <c r="AD26"/>
    </row>
    <row r="27" spans="1:32" s="75" customFormat="1">
      <c r="A27" s="884" t="s">
        <v>1373</v>
      </c>
      <c r="B27" s="885" t="s">
        <v>1140</v>
      </c>
      <c r="C27" s="1028"/>
      <c r="D27" s="483" t="s">
        <v>1231</v>
      </c>
      <c r="E27" s="483"/>
      <c r="F27" s="483"/>
      <c r="G27" s="483" t="s">
        <v>1231</v>
      </c>
      <c r="H27" s="483"/>
      <c r="I27" s="1029"/>
      <c r="J27" s="1029"/>
      <c r="K27" s="1033"/>
      <c r="L27" s="1033"/>
      <c r="M27" s="710"/>
      <c r="N27" s="423"/>
      <c r="O27" s="848"/>
      <c r="P27" s="415" t="s">
        <v>1419</v>
      </c>
      <c r="Q27"/>
      <c r="R27"/>
      <c r="S27"/>
      <c r="T27"/>
      <c r="U27"/>
      <c r="V27"/>
      <c r="W27"/>
      <c r="X27"/>
      <c r="Y27"/>
      <c r="Z27"/>
      <c r="AA27"/>
      <c r="AB27"/>
      <c r="AC27"/>
      <c r="AD27"/>
    </row>
    <row r="28" spans="1:32" s="75" customFormat="1">
      <c r="A28" s="702" t="s">
        <v>1373</v>
      </c>
      <c r="B28" s="886" t="s">
        <v>1530</v>
      </c>
      <c r="C28" s="1028"/>
      <c r="D28" s="483"/>
      <c r="E28" s="483"/>
      <c r="F28" s="483" t="s">
        <v>1231</v>
      </c>
      <c r="G28" s="483" t="s">
        <v>1231</v>
      </c>
      <c r="H28" s="483" t="s">
        <v>1532</v>
      </c>
      <c r="I28" s="1029"/>
      <c r="J28" s="1029"/>
      <c r="K28" s="1033"/>
      <c r="L28" s="1033"/>
      <c r="M28" s="710"/>
      <c r="N28" s="423"/>
      <c r="O28" s="848"/>
      <c r="P28" s="415" t="s">
        <v>1531</v>
      </c>
      <c r="Q28"/>
      <c r="R28"/>
      <c r="S28"/>
      <c r="T28"/>
      <c r="U28"/>
      <c r="V28"/>
      <c r="W28"/>
      <c r="X28"/>
      <c r="Y28"/>
      <c r="Z28"/>
      <c r="AA28"/>
      <c r="AB28"/>
      <c r="AC28"/>
      <c r="AD28"/>
    </row>
    <row r="29" spans="1:32" s="71" customFormat="1">
      <c r="A29" s="20"/>
      <c r="B29" s="273" t="s">
        <v>1224</v>
      </c>
      <c r="C29" s="772"/>
      <c r="D29" s="772"/>
      <c r="E29" s="772"/>
      <c r="F29" s="772"/>
      <c r="G29" s="772"/>
      <c r="H29" s="772"/>
      <c r="K29" s="277"/>
      <c r="L29" s="277"/>
      <c r="M29" s="277"/>
      <c r="N29" s="277"/>
      <c r="O29" s="442"/>
      <c r="P29" s="443"/>
      <c r="Q29" s="247"/>
      <c r="R29"/>
      <c r="S29"/>
      <c r="T29"/>
      <c r="U29"/>
      <c r="V29"/>
      <c r="W29"/>
      <c r="X29"/>
      <c r="Y29"/>
      <c r="Z29"/>
      <c r="AA29"/>
      <c r="AB29"/>
      <c r="AC29"/>
      <c r="AD29"/>
      <c r="AE29"/>
      <c r="AF29"/>
    </row>
    <row r="30" spans="1:32" s="71" customFormat="1">
      <c r="A30" s="20"/>
      <c r="B30" s="293" t="s">
        <v>1146</v>
      </c>
      <c r="C30" s="252"/>
      <c r="D30" s="252"/>
      <c r="E30" s="252"/>
      <c r="F30" s="252"/>
      <c r="G30" s="252"/>
      <c r="H30" s="252"/>
      <c r="K30" s="235"/>
      <c r="L30" s="235"/>
      <c r="M30" s="235"/>
      <c r="N30" s="235"/>
      <c r="O30" s="442"/>
      <c r="P30" s="442"/>
      <c r="Q30" s="277"/>
      <c r="R30"/>
      <c r="S30"/>
      <c r="T30"/>
      <c r="U30"/>
      <c r="V30"/>
      <c r="W30"/>
      <c r="X30"/>
      <c r="Y30"/>
      <c r="Z30"/>
      <c r="AA30"/>
      <c r="AB30"/>
      <c r="AC30"/>
      <c r="AD30"/>
      <c r="AE30"/>
      <c r="AF30"/>
    </row>
    <row r="31" spans="1:32" s="71" customFormat="1">
      <c r="A31" s="20"/>
      <c r="B31" s="327"/>
      <c r="C31" s="302"/>
      <c r="D31" s="280"/>
      <c r="E31" s="318"/>
      <c r="F31" s="280"/>
      <c r="G31" s="280"/>
      <c r="H31" s="317"/>
      <c r="K31" s="317"/>
      <c r="L31" s="317"/>
      <c r="M31" s="317"/>
      <c r="N31" s="317"/>
      <c r="O31" s="444"/>
      <c r="P31" s="442"/>
      <c r="Q31" s="235"/>
      <c r="R31"/>
      <c r="S31"/>
      <c r="T31"/>
      <c r="U31"/>
      <c r="V31"/>
      <c r="W31"/>
      <c r="X31"/>
      <c r="Y31"/>
      <c r="Z31"/>
      <c r="AA31"/>
      <c r="AB31"/>
      <c r="AC31"/>
      <c r="AD31"/>
      <c r="AE31"/>
      <c r="AF31"/>
    </row>
    <row r="32" spans="1:32" s="71" customFormat="1">
      <c r="A32" s="20"/>
      <c r="B32" s="509" t="s">
        <v>1579</v>
      </c>
      <c r="C32" s="514"/>
      <c r="D32" s="511"/>
      <c r="E32" s="512"/>
      <c r="F32" s="513"/>
      <c r="G32" s="514"/>
      <c r="H32" s="514"/>
      <c r="K32" s="235"/>
      <c r="L32" s="317"/>
      <c r="M32" s="317"/>
      <c r="N32" s="317"/>
      <c r="O32" s="235"/>
      <c r="P32" s="444"/>
      <c r="Q32" s="317"/>
      <c r="R32"/>
      <c r="S32"/>
      <c r="T32"/>
      <c r="U32"/>
      <c r="V32"/>
      <c r="W32"/>
      <c r="X32"/>
      <c r="Y32"/>
      <c r="Z32"/>
      <c r="AA32"/>
      <c r="AB32"/>
      <c r="AC32"/>
      <c r="AD32"/>
      <c r="AE32"/>
      <c r="AF32"/>
    </row>
    <row r="33" spans="1:32" s="71" customFormat="1">
      <c r="A33" s="20"/>
      <c r="B33" s="504" t="s">
        <v>1580</v>
      </c>
      <c r="C33" s="499"/>
      <c r="D33" s="494"/>
      <c r="E33" s="490" t="s">
        <v>1562</v>
      </c>
      <c r="F33" s="504" t="s">
        <v>1585</v>
      </c>
      <c r="G33" s="499"/>
      <c r="H33" s="494"/>
      <c r="K33" s="20"/>
      <c r="L33"/>
      <c r="M33"/>
      <c r="N33"/>
      <c r="O33"/>
      <c r="P33" s="235"/>
      <c r="Q33" s="317"/>
      <c r="R33"/>
      <c r="S33"/>
      <c r="T33"/>
      <c r="U33"/>
      <c r="V33"/>
      <c r="W33"/>
      <c r="X33"/>
      <c r="Y33"/>
      <c r="Z33"/>
      <c r="AA33"/>
      <c r="AB33"/>
      <c r="AC33"/>
      <c r="AD33"/>
      <c r="AE33"/>
      <c r="AF33"/>
    </row>
    <row r="34" spans="1:32" s="71" customFormat="1">
      <c r="A34" s="20"/>
      <c r="B34" s="505" t="s">
        <v>1581</v>
      </c>
      <c r="C34" s="500"/>
      <c r="D34" s="495"/>
      <c r="E34" s="490" t="s">
        <v>1523</v>
      </c>
      <c r="F34" s="505" t="s">
        <v>1586</v>
      </c>
      <c r="G34" s="500"/>
      <c r="H34" s="495"/>
      <c r="P34"/>
      <c r="Q34"/>
      <c r="R34"/>
      <c r="S34"/>
      <c r="U34"/>
      <c r="V34"/>
      <c r="W34"/>
      <c r="X34"/>
      <c r="Y34"/>
      <c r="Z34"/>
      <c r="AA34"/>
      <c r="AB34"/>
      <c r="AC34"/>
      <c r="AD34"/>
      <c r="AE34"/>
      <c r="AF34"/>
    </row>
    <row r="35" spans="1:32" s="75" customFormat="1">
      <c r="A35" s="20"/>
      <c r="B35" s="506" t="s">
        <v>1582</v>
      </c>
      <c r="C35" s="501"/>
      <c r="D35" s="496"/>
      <c r="E35" s="491" t="s">
        <v>1496</v>
      </c>
      <c r="F35" s="506" t="s">
        <v>1587</v>
      </c>
      <c r="G35" s="501"/>
      <c r="H35" s="496"/>
      <c r="I35" s="241" t="s">
        <v>1113</v>
      </c>
      <c r="K35" s="234" t="s">
        <v>1112</v>
      </c>
      <c r="L35" s="241"/>
      <c r="M35" s="241"/>
      <c r="N35" s="241"/>
      <c r="O35" s="71"/>
      <c r="P35" s="241"/>
      <c r="Q35" s="241"/>
      <c r="R35"/>
      <c r="S35"/>
      <c r="U35"/>
      <c r="V35"/>
      <c r="W35"/>
      <c r="X35"/>
      <c r="Y35"/>
      <c r="Z35"/>
      <c r="AA35"/>
      <c r="AB35"/>
      <c r="AC35"/>
      <c r="AD35"/>
      <c r="AE35"/>
      <c r="AF35"/>
    </row>
    <row r="36" spans="1:32" s="75" customFormat="1">
      <c r="A36" s="20"/>
      <c r="B36" s="507" t="s">
        <v>1583</v>
      </c>
      <c r="C36" s="502"/>
      <c r="D36" s="497"/>
      <c r="E36" s="490" t="s">
        <v>1524</v>
      </c>
      <c r="F36" s="507" t="s">
        <v>1588</v>
      </c>
      <c r="G36" s="502"/>
      <c r="H36" s="497"/>
      <c r="I36" s="241" t="s">
        <v>1111</v>
      </c>
      <c r="K36" s="234" t="s">
        <v>1114</v>
      </c>
      <c r="L36" s="241"/>
      <c r="M36" s="241"/>
      <c r="N36" s="241"/>
      <c r="P36" s="241"/>
      <c r="Q36" s="241"/>
      <c r="R36"/>
      <c r="S36"/>
      <c r="U36"/>
      <c r="V36"/>
      <c r="W36"/>
      <c r="X36"/>
      <c r="Y36"/>
      <c r="Z36"/>
      <c r="AA36"/>
      <c r="AB36"/>
      <c r="AC36"/>
      <c r="AD36"/>
      <c r="AE36"/>
      <c r="AF36"/>
    </row>
    <row r="37" spans="1:32" s="75" customFormat="1">
      <c r="A37" s="20"/>
      <c r="B37" s="508" t="s">
        <v>1584</v>
      </c>
      <c r="C37" s="503"/>
      <c r="D37" s="498"/>
      <c r="E37" s="490" t="s">
        <v>1525</v>
      </c>
      <c r="F37" s="508" t="s">
        <v>1589</v>
      </c>
      <c r="G37" s="503"/>
      <c r="H37" s="498"/>
      <c r="K37"/>
      <c r="L37"/>
      <c r="M37"/>
      <c r="N37"/>
      <c r="O37"/>
      <c r="P37"/>
      <c r="Q37" s="241"/>
      <c r="R37"/>
      <c r="S37"/>
      <c r="U37"/>
      <c r="V37"/>
      <c r="W37"/>
      <c r="X37"/>
      <c r="Y37"/>
      <c r="Z37"/>
      <c r="AA37"/>
      <c r="AB37"/>
      <c r="AC37"/>
      <c r="AD37"/>
      <c r="AE37"/>
      <c r="AF37"/>
    </row>
    <row r="38" spans="1:32" s="75" customFormat="1">
      <c r="A38" s="20"/>
      <c r="B38"/>
      <c r="C38"/>
      <c r="D38"/>
      <c r="E38"/>
      <c r="F38"/>
      <c r="G38"/>
      <c r="H38" s="241"/>
      <c r="K38" s="241"/>
      <c r="L38" s="241"/>
      <c r="M38" s="241"/>
      <c r="N38" s="241"/>
      <c r="O38" s="441"/>
      <c r="P38"/>
      <c r="Q38"/>
      <c r="R38"/>
      <c r="S38"/>
      <c r="U38"/>
      <c r="V38"/>
      <c r="W38"/>
      <c r="X38"/>
      <c r="Y38"/>
      <c r="Z38"/>
      <c r="AA38"/>
      <c r="AB38"/>
      <c r="AC38"/>
      <c r="AD38"/>
      <c r="AE38"/>
      <c r="AF38"/>
    </row>
    <row r="39" spans="1:32" s="75" customFormat="1">
      <c r="A39" s="20"/>
      <c r="B39"/>
      <c r="C39"/>
      <c r="D39"/>
      <c r="E39"/>
      <c r="F39"/>
      <c r="G39"/>
      <c r="H39" s="241"/>
      <c r="I39"/>
      <c r="J39"/>
      <c r="K39" s="241"/>
      <c r="L39" s="241"/>
      <c r="M39" s="241"/>
      <c r="N39" s="241"/>
      <c r="O39" s="441"/>
      <c r="P39" s="441"/>
      <c r="Q39" s="241"/>
      <c r="R39"/>
      <c r="S39"/>
      <c r="T39"/>
      <c r="U39"/>
      <c r="V39"/>
      <c r="W39"/>
      <c r="X39"/>
      <c r="Y39"/>
      <c r="Z39"/>
      <c r="AA39"/>
      <c r="AB39"/>
      <c r="AC39"/>
      <c r="AD39"/>
      <c r="AE39"/>
      <c r="AF39"/>
    </row>
    <row r="40" spans="1:32">
      <c r="B40"/>
      <c r="C40"/>
      <c r="D40"/>
      <c r="E40"/>
      <c r="F40"/>
      <c r="G40"/>
      <c r="H40"/>
      <c r="K40"/>
      <c r="L40"/>
      <c r="M40"/>
      <c r="N40"/>
      <c r="O40" s="442"/>
      <c r="P40" s="441"/>
      <c r="Q40" s="241"/>
      <c r="R40"/>
      <c r="S40"/>
      <c r="T40"/>
      <c r="U40"/>
      <c r="V40"/>
      <c r="W40"/>
      <c r="X40"/>
      <c r="Y40"/>
      <c r="Z40"/>
      <c r="AA40"/>
      <c r="AB40"/>
      <c r="AC40"/>
      <c r="AD40"/>
      <c r="AE40"/>
      <c r="AF40"/>
    </row>
    <row r="41" spans="1:32">
      <c r="B41"/>
      <c r="C41"/>
      <c r="D41"/>
      <c r="E41"/>
      <c r="F41"/>
      <c r="G41"/>
      <c r="H41"/>
      <c r="K41"/>
      <c r="L41"/>
      <c r="M41"/>
      <c r="N41"/>
      <c r="O41" s="442"/>
      <c r="P41" s="442"/>
      <c r="Q41"/>
      <c r="R41"/>
      <c r="S41"/>
      <c r="T41"/>
      <c r="U41"/>
      <c r="V41"/>
      <c r="W41"/>
      <c r="X41"/>
      <c r="Y41"/>
      <c r="Z41"/>
      <c r="AA41"/>
      <c r="AB41"/>
      <c r="AC41"/>
      <c r="AD41"/>
      <c r="AE41"/>
      <c r="AF41"/>
    </row>
    <row r="42" spans="1:32">
      <c r="B42"/>
      <c r="C42"/>
      <c r="D42"/>
      <c r="E42"/>
      <c r="F42"/>
      <c r="G42"/>
      <c r="H42"/>
      <c r="K42"/>
      <c r="L42"/>
      <c r="M42"/>
      <c r="N42"/>
      <c r="O42" s="442"/>
      <c r="P42" s="442"/>
      <c r="Q42"/>
      <c r="R42"/>
      <c r="S42"/>
      <c r="T42"/>
      <c r="U42"/>
      <c r="V42"/>
      <c r="W42"/>
      <c r="X42"/>
      <c r="Y42"/>
      <c r="Z42"/>
      <c r="AA42"/>
      <c r="AB42"/>
      <c r="AC42"/>
      <c r="AD42"/>
      <c r="AE42"/>
      <c r="AF42"/>
    </row>
    <row r="43" spans="1:32">
      <c r="B43"/>
      <c r="C43"/>
      <c r="D43"/>
      <c r="E43"/>
      <c r="F43"/>
      <c r="G43"/>
      <c r="H43"/>
      <c r="K43"/>
      <c r="L43"/>
      <c r="M43"/>
      <c r="N43"/>
      <c r="O43" s="442"/>
      <c r="P43" s="442"/>
      <c r="Q43"/>
      <c r="R43"/>
      <c r="S43"/>
      <c r="T43"/>
      <c r="U43"/>
      <c r="V43"/>
      <c r="W43"/>
      <c r="X43"/>
      <c r="Y43"/>
      <c r="Z43"/>
      <c r="AA43"/>
      <c r="AB43"/>
      <c r="AC43"/>
      <c r="AD43"/>
      <c r="AE43"/>
      <c r="AF43"/>
    </row>
    <row r="44" spans="1:32">
      <c r="B44"/>
      <c r="C44"/>
      <c r="D44"/>
      <c r="E44"/>
      <c r="F44"/>
      <c r="G44"/>
      <c r="H44"/>
      <c r="K44"/>
      <c r="L44"/>
      <c r="M44"/>
      <c r="N44"/>
      <c r="O44" s="442"/>
      <c r="P44" s="442"/>
      <c r="Q44"/>
      <c r="R44"/>
      <c r="S44"/>
      <c r="T44"/>
      <c r="U44"/>
      <c r="V44"/>
      <c r="W44"/>
      <c r="X44"/>
      <c r="Y44"/>
      <c r="Z44"/>
      <c r="AA44"/>
      <c r="AB44"/>
      <c r="AC44"/>
      <c r="AD44"/>
      <c r="AE44"/>
      <c r="AF44"/>
    </row>
    <row r="45" spans="1:32">
      <c r="B45"/>
      <c r="C45"/>
      <c r="D45"/>
      <c r="E45"/>
      <c r="F45"/>
      <c r="G45"/>
      <c r="H45"/>
      <c r="K45"/>
      <c r="L45"/>
      <c r="M45"/>
      <c r="N45"/>
      <c r="O45" s="442"/>
      <c r="P45" s="442"/>
      <c r="Q45"/>
      <c r="R45"/>
      <c r="S45"/>
      <c r="T45"/>
      <c r="U45"/>
      <c r="V45"/>
      <c r="W45"/>
      <c r="X45"/>
      <c r="Y45"/>
      <c r="Z45"/>
      <c r="AA45"/>
      <c r="AB45"/>
      <c r="AC45"/>
      <c r="AD45"/>
      <c r="AE45"/>
      <c r="AF45"/>
    </row>
    <row r="46" spans="1:32">
      <c r="B46"/>
      <c r="C46"/>
      <c r="D46"/>
      <c r="E46"/>
      <c r="F46"/>
      <c r="G46"/>
      <c r="H46"/>
      <c r="K46"/>
      <c r="L46"/>
      <c r="M46"/>
      <c r="N46"/>
      <c r="O46" s="442"/>
      <c r="P46" s="442"/>
      <c r="Q46"/>
      <c r="R46"/>
      <c r="S46"/>
      <c r="T46"/>
      <c r="U46"/>
      <c r="V46"/>
      <c r="W46"/>
      <c r="X46"/>
      <c r="Y46"/>
      <c r="Z46"/>
      <c r="AA46"/>
      <c r="AB46"/>
      <c r="AC46"/>
      <c r="AD46"/>
      <c r="AE46"/>
      <c r="AF46"/>
    </row>
    <row r="47" spans="1:32">
      <c r="B47"/>
      <c r="C47"/>
      <c r="D47"/>
      <c r="E47"/>
      <c r="F47"/>
      <c r="G47"/>
      <c r="H47"/>
      <c r="K47"/>
      <c r="L47"/>
      <c r="M47"/>
      <c r="N47"/>
      <c r="O47" s="442"/>
      <c r="P47" s="442"/>
      <c r="Q47"/>
      <c r="R47"/>
      <c r="S47"/>
      <c r="T47"/>
      <c r="U47"/>
      <c r="V47"/>
      <c r="W47"/>
      <c r="X47"/>
      <c r="Y47"/>
      <c r="Z47"/>
      <c r="AA47"/>
      <c r="AB47"/>
      <c r="AC47"/>
      <c r="AD47"/>
      <c r="AE47"/>
      <c r="AF47"/>
    </row>
    <row r="48" spans="1:32">
      <c r="B48"/>
      <c r="C48"/>
      <c r="D48"/>
      <c r="E48"/>
      <c r="F48"/>
      <c r="G48"/>
      <c r="H48"/>
      <c r="K48"/>
      <c r="L48"/>
      <c r="M48"/>
      <c r="N48"/>
      <c r="O48" s="442"/>
      <c r="P48" s="442"/>
      <c r="Q48"/>
      <c r="R48"/>
      <c r="S48"/>
      <c r="T48"/>
      <c r="U48"/>
      <c r="V48"/>
      <c r="W48"/>
      <c r="X48"/>
      <c r="Y48"/>
      <c r="Z48"/>
      <c r="AA48"/>
      <c r="AB48"/>
      <c r="AC48"/>
      <c r="AD48"/>
      <c r="AE48"/>
      <c r="AF48"/>
    </row>
    <row r="49" spans="2:32">
      <c r="B49"/>
      <c r="C49"/>
      <c r="D49"/>
      <c r="E49"/>
      <c r="F49"/>
      <c r="G49"/>
      <c r="H49"/>
      <c r="K49"/>
      <c r="L49"/>
      <c r="M49"/>
      <c r="N49"/>
      <c r="O49" s="442"/>
      <c r="P49" s="442"/>
      <c r="Q49"/>
      <c r="R49"/>
      <c r="S49"/>
      <c r="T49"/>
      <c r="U49"/>
      <c r="V49"/>
      <c r="W49"/>
      <c r="X49"/>
      <c r="Y49"/>
      <c r="Z49"/>
      <c r="AA49"/>
      <c r="AB49"/>
      <c r="AC49"/>
      <c r="AD49"/>
      <c r="AE49"/>
      <c r="AF49"/>
    </row>
    <row r="50" spans="2:32">
      <c r="B50"/>
      <c r="C50"/>
      <c r="D50"/>
      <c r="E50"/>
      <c r="F50"/>
      <c r="G50"/>
      <c r="H50"/>
      <c r="K50"/>
      <c r="L50"/>
      <c r="M50"/>
      <c r="N50"/>
      <c r="O50" s="442"/>
      <c r="P50" s="442"/>
      <c r="Q50"/>
      <c r="R50"/>
      <c r="S50"/>
      <c r="T50"/>
      <c r="U50"/>
      <c r="V50"/>
      <c r="W50"/>
      <c r="X50"/>
      <c r="Y50"/>
      <c r="Z50"/>
      <c r="AA50"/>
      <c r="AB50"/>
      <c r="AC50"/>
      <c r="AD50"/>
      <c r="AE50"/>
      <c r="AF50"/>
    </row>
    <row r="51" spans="2:32">
      <c r="B51"/>
      <c r="C51"/>
      <c r="D51"/>
      <c r="E51"/>
      <c r="F51"/>
      <c r="G51"/>
      <c r="H51"/>
      <c r="K51"/>
      <c r="L51"/>
      <c r="M51"/>
      <c r="N51"/>
      <c r="O51" s="442"/>
      <c r="P51" s="442"/>
      <c r="Q51"/>
      <c r="R51"/>
      <c r="S51"/>
      <c r="T51"/>
      <c r="U51"/>
      <c r="V51"/>
      <c r="W51"/>
      <c r="X51"/>
      <c r="Y51"/>
      <c r="Z51"/>
      <c r="AA51"/>
      <c r="AB51"/>
      <c r="AC51"/>
      <c r="AD51"/>
      <c r="AE51"/>
      <c r="AF51"/>
    </row>
    <row r="52" spans="2:32">
      <c r="B52"/>
      <c r="C52"/>
      <c r="D52"/>
      <c r="E52"/>
      <c r="F52"/>
      <c r="G52"/>
      <c r="H52"/>
      <c r="K52"/>
      <c r="L52"/>
      <c r="M52"/>
      <c r="N52"/>
      <c r="O52" s="442"/>
      <c r="P52" s="442"/>
      <c r="Q52"/>
      <c r="R52"/>
      <c r="S52"/>
      <c r="T52"/>
      <c r="U52"/>
      <c r="V52"/>
      <c r="W52"/>
      <c r="X52"/>
      <c r="Y52"/>
      <c r="Z52"/>
      <c r="AA52"/>
      <c r="AB52"/>
      <c r="AC52"/>
      <c r="AD52"/>
      <c r="AE52"/>
      <c r="AF52"/>
    </row>
    <row r="53" spans="2:32">
      <c r="B53"/>
      <c r="C53"/>
      <c r="D53"/>
      <c r="E53"/>
      <c r="F53"/>
      <c r="G53"/>
      <c r="H53"/>
      <c r="K53"/>
      <c r="L53"/>
      <c r="M53"/>
      <c r="N53"/>
      <c r="O53" s="442"/>
      <c r="P53" s="442"/>
      <c r="Q53"/>
      <c r="R53"/>
      <c r="S53"/>
      <c r="T53"/>
      <c r="U53"/>
      <c r="V53"/>
      <c r="W53"/>
      <c r="X53"/>
      <c r="Y53"/>
      <c r="Z53"/>
      <c r="AA53"/>
      <c r="AB53"/>
      <c r="AC53"/>
      <c r="AD53"/>
      <c r="AE53"/>
      <c r="AF53"/>
    </row>
    <row r="54" spans="2:32">
      <c r="B54"/>
      <c r="C54"/>
      <c r="D54"/>
      <c r="E54"/>
      <c r="F54"/>
      <c r="G54"/>
      <c r="H54"/>
      <c r="K54"/>
      <c r="L54"/>
      <c r="M54"/>
      <c r="N54"/>
      <c r="O54" s="442"/>
      <c r="P54" s="442"/>
      <c r="Q54"/>
      <c r="R54"/>
      <c r="S54"/>
      <c r="T54"/>
      <c r="U54"/>
      <c r="V54"/>
      <c r="W54"/>
      <c r="X54"/>
      <c r="Y54"/>
      <c r="Z54"/>
      <c r="AA54"/>
      <c r="AB54"/>
      <c r="AC54"/>
      <c r="AD54"/>
      <c r="AE54"/>
      <c r="AF54"/>
    </row>
    <row r="55" spans="2:32">
      <c r="B55"/>
      <c r="C55"/>
      <c r="D55"/>
      <c r="E55"/>
      <c r="F55"/>
      <c r="G55"/>
      <c r="H55"/>
      <c r="K55"/>
      <c r="L55"/>
      <c r="M55"/>
      <c r="N55"/>
      <c r="O55" s="442"/>
      <c r="P55" s="442"/>
      <c r="Q55"/>
      <c r="R55"/>
      <c r="S55"/>
      <c r="T55"/>
      <c r="U55"/>
      <c r="V55"/>
      <c r="W55"/>
      <c r="X55"/>
      <c r="Y55"/>
      <c r="Z55"/>
      <c r="AA55"/>
      <c r="AB55"/>
      <c r="AC55"/>
      <c r="AD55"/>
      <c r="AE55"/>
      <c r="AF55"/>
    </row>
    <row r="56" spans="2:32">
      <c r="B56"/>
      <c r="C56"/>
      <c r="D56"/>
      <c r="E56"/>
      <c r="F56"/>
      <c r="G56"/>
      <c r="H56"/>
      <c r="K56"/>
      <c r="L56"/>
      <c r="M56"/>
      <c r="N56"/>
      <c r="O56" s="442"/>
      <c r="P56" s="442"/>
      <c r="Q56"/>
      <c r="R56"/>
      <c r="S56"/>
      <c r="T56"/>
      <c r="U56"/>
      <c r="V56"/>
      <c r="W56"/>
      <c r="X56"/>
      <c r="Y56"/>
      <c r="Z56"/>
      <c r="AA56"/>
      <c r="AB56"/>
      <c r="AC56"/>
      <c r="AD56"/>
      <c r="AE56"/>
      <c r="AF56"/>
    </row>
    <row r="57" spans="2:32">
      <c r="B57"/>
      <c r="C57"/>
      <c r="D57"/>
      <c r="E57"/>
      <c r="F57"/>
      <c r="G57"/>
      <c r="H57"/>
      <c r="K57"/>
      <c r="L57"/>
      <c r="M57"/>
      <c r="N57"/>
      <c r="O57" s="442"/>
      <c r="P57" s="442"/>
      <c r="Q57"/>
      <c r="R57"/>
      <c r="S57"/>
      <c r="T57"/>
      <c r="U57"/>
      <c r="V57"/>
      <c r="W57"/>
      <c r="X57"/>
      <c r="Y57"/>
      <c r="Z57"/>
      <c r="AA57"/>
      <c r="AB57"/>
      <c r="AC57"/>
      <c r="AD57"/>
      <c r="AE57"/>
      <c r="AF57"/>
    </row>
    <row r="58" spans="2:32">
      <c r="B58"/>
      <c r="C58"/>
      <c r="D58"/>
      <c r="E58"/>
      <c r="F58"/>
      <c r="G58"/>
      <c r="H58"/>
      <c r="K58"/>
      <c r="L58"/>
      <c r="M58"/>
      <c r="N58"/>
      <c r="O58" s="442"/>
      <c r="P58" s="442"/>
      <c r="Q58"/>
      <c r="R58"/>
      <c r="S58"/>
      <c r="T58"/>
      <c r="U58"/>
      <c r="V58"/>
      <c r="W58"/>
      <c r="X58"/>
      <c r="Y58"/>
      <c r="Z58"/>
      <c r="AA58"/>
      <c r="AB58"/>
      <c r="AC58"/>
      <c r="AD58"/>
      <c r="AE58"/>
      <c r="AF58"/>
    </row>
    <row r="59" spans="2:32">
      <c r="B59"/>
      <c r="C59"/>
      <c r="D59"/>
      <c r="E59"/>
      <c r="F59"/>
      <c r="G59"/>
      <c r="H59"/>
      <c r="K59"/>
      <c r="L59"/>
      <c r="M59"/>
      <c r="N59"/>
      <c r="O59" s="442"/>
      <c r="P59" s="442"/>
      <c r="Q59"/>
      <c r="R59"/>
      <c r="S59"/>
      <c r="T59"/>
      <c r="U59"/>
      <c r="V59"/>
      <c r="W59"/>
      <c r="X59"/>
      <c r="Y59"/>
      <c r="Z59"/>
      <c r="AA59"/>
      <c r="AB59"/>
      <c r="AC59"/>
      <c r="AD59"/>
      <c r="AE59"/>
      <c r="AF59"/>
    </row>
    <row r="60" spans="2:32">
      <c r="B60"/>
      <c r="C60"/>
      <c r="D60"/>
      <c r="E60"/>
      <c r="F60"/>
      <c r="G60"/>
      <c r="H60"/>
      <c r="K60"/>
      <c r="L60"/>
      <c r="M60"/>
      <c r="N60"/>
      <c r="O60" s="442"/>
      <c r="P60" s="442"/>
      <c r="Q60"/>
      <c r="R60"/>
      <c r="S60"/>
      <c r="T60"/>
      <c r="U60"/>
      <c r="V60"/>
      <c r="W60"/>
      <c r="X60"/>
      <c r="Y60"/>
      <c r="Z60"/>
      <c r="AA60"/>
      <c r="AB60"/>
      <c r="AC60"/>
      <c r="AD60"/>
      <c r="AE60"/>
      <c r="AF60"/>
    </row>
    <row r="61" spans="2:32">
      <c r="B61"/>
      <c r="C61"/>
      <c r="D61"/>
      <c r="E61"/>
      <c r="F61"/>
      <c r="G61"/>
      <c r="H61"/>
      <c r="K61"/>
      <c r="L61"/>
      <c r="M61"/>
      <c r="N61"/>
      <c r="O61" s="442"/>
      <c r="P61" s="442"/>
      <c r="Q61"/>
      <c r="R61"/>
      <c r="S61"/>
      <c r="T61"/>
      <c r="U61"/>
      <c r="V61"/>
      <c r="W61"/>
      <c r="X61"/>
      <c r="Y61"/>
      <c r="Z61"/>
      <c r="AA61"/>
      <c r="AB61"/>
      <c r="AC61"/>
      <c r="AD61"/>
      <c r="AE61"/>
      <c r="AF61"/>
    </row>
    <row r="62" spans="2:32">
      <c r="B62"/>
      <c r="C62"/>
      <c r="D62"/>
      <c r="E62"/>
      <c r="F62"/>
      <c r="G62"/>
      <c r="H62"/>
      <c r="K62"/>
      <c r="L62"/>
      <c r="M62"/>
      <c r="N62"/>
      <c r="O62" s="442"/>
      <c r="P62" s="442"/>
      <c r="Q62"/>
      <c r="R62"/>
      <c r="S62"/>
      <c r="T62"/>
      <c r="U62"/>
      <c r="V62"/>
      <c r="W62"/>
      <c r="X62"/>
      <c r="Y62"/>
      <c r="Z62"/>
      <c r="AA62"/>
      <c r="AB62"/>
      <c r="AC62"/>
      <c r="AD62"/>
      <c r="AE62"/>
      <c r="AF62"/>
    </row>
    <row r="63" spans="2:32">
      <c r="B63"/>
      <c r="C63"/>
      <c r="D63"/>
      <c r="E63"/>
      <c r="F63"/>
      <c r="G63"/>
      <c r="H63"/>
      <c r="K63"/>
      <c r="L63"/>
      <c r="M63"/>
      <c r="N63"/>
      <c r="O63" s="442"/>
      <c r="P63" s="442"/>
      <c r="Q63"/>
      <c r="R63"/>
      <c r="S63"/>
      <c r="T63"/>
      <c r="U63"/>
      <c r="V63"/>
      <c r="W63"/>
      <c r="X63"/>
      <c r="Y63"/>
      <c r="Z63"/>
      <c r="AA63"/>
      <c r="AB63"/>
      <c r="AC63"/>
      <c r="AD63"/>
      <c r="AE63"/>
      <c r="AF63"/>
    </row>
    <row r="64" spans="2:32">
      <c r="B64"/>
      <c r="C64"/>
      <c r="D64"/>
      <c r="E64"/>
      <c r="F64"/>
      <c r="G64"/>
      <c r="H64"/>
      <c r="K64"/>
      <c r="L64"/>
      <c r="M64"/>
      <c r="N64"/>
      <c r="O64" s="442"/>
      <c r="P64" s="442"/>
      <c r="Q64"/>
      <c r="R64"/>
      <c r="S64"/>
      <c r="T64"/>
      <c r="U64"/>
      <c r="V64"/>
      <c r="W64"/>
      <c r="X64"/>
      <c r="Y64"/>
      <c r="Z64"/>
      <c r="AA64"/>
      <c r="AB64"/>
      <c r="AC64"/>
      <c r="AD64"/>
      <c r="AE64"/>
      <c r="AF64"/>
    </row>
    <row r="65" spans="2:32">
      <c r="B65"/>
      <c r="C65"/>
      <c r="D65"/>
      <c r="E65"/>
      <c r="F65"/>
      <c r="G65"/>
      <c r="H65"/>
      <c r="K65"/>
      <c r="L65"/>
      <c r="M65"/>
      <c r="N65"/>
      <c r="O65" s="442"/>
      <c r="P65" s="442"/>
      <c r="Q65"/>
      <c r="R65"/>
      <c r="S65"/>
      <c r="T65"/>
      <c r="U65"/>
      <c r="V65"/>
      <c r="W65"/>
      <c r="X65"/>
      <c r="Y65"/>
      <c r="Z65"/>
      <c r="AA65"/>
      <c r="AB65"/>
      <c r="AC65"/>
      <c r="AD65"/>
      <c r="AE65"/>
      <c r="AF65"/>
    </row>
    <row r="66" spans="2:32">
      <c r="B66"/>
      <c r="C66"/>
      <c r="D66"/>
      <c r="E66"/>
      <c r="F66"/>
      <c r="G66"/>
      <c r="H66"/>
      <c r="K66"/>
      <c r="L66"/>
      <c r="M66"/>
      <c r="N66"/>
      <c r="O66" s="442"/>
      <c r="P66" s="442"/>
      <c r="Q66"/>
      <c r="R66"/>
      <c r="S66"/>
      <c r="T66"/>
      <c r="U66"/>
      <c r="V66"/>
      <c r="W66"/>
      <c r="X66"/>
      <c r="Y66"/>
      <c r="Z66"/>
      <c r="AA66"/>
      <c r="AB66"/>
      <c r="AC66"/>
      <c r="AD66"/>
      <c r="AE66"/>
      <c r="AF66"/>
    </row>
    <row r="67" spans="2:32">
      <c r="B67"/>
      <c r="C67"/>
      <c r="D67"/>
      <c r="E67"/>
      <c r="F67"/>
      <c r="G67"/>
      <c r="H67"/>
      <c r="K67"/>
      <c r="L67"/>
      <c r="M67"/>
      <c r="N67"/>
      <c r="O67" s="442"/>
      <c r="P67" s="442"/>
      <c r="Q67"/>
      <c r="R67"/>
      <c r="S67"/>
      <c r="T67"/>
      <c r="U67"/>
      <c r="V67"/>
      <c r="W67"/>
      <c r="X67"/>
      <c r="Y67"/>
      <c r="Z67"/>
      <c r="AA67"/>
      <c r="AB67"/>
      <c r="AC67"/>
      <c r="AD67"/>
      <c r="AE67"/>
      <c r="AF67"/>
    </row>
    <row r="68" spans="2:32">
      <c r="B68"/>
      <c r="C68"/>
      <c r="D68"/>
      <c r="E68"/>
      <c r="F68"/>
      <c r="G68"/>
      <c r="H68"/>
      <c r="K68"/>
      <c r="L68"/>
      <c r="M68"/>
      <c r="N68"/>
      <c r="O68" s="442"/>
      <c r="P68" s="442"/>
      <c r="Q68"/>
      <c r="R68"/>
      <c r="S68"/>
      <c r="T68"/>
      <c r="U68"/>
      <c r="V68"/>
      <c r="W68"/>
      <c r="X68"/>
      <c r="Y68"/>
      <c r="Z68"/>
      <c r="AA68"/>
      <c r="AB68"/>
      <c r="AC68"/>
      <c r="AD68"/>
      <c r="AE68"/>
      <c r="AF68"/>
    </row>
    <row r="69" spans="2:32">
      <c r="B69"/>
      <c r="C69"/>
      <c r="D69"/>
      <c r="E69"/>
      <c r="F69"/>
      <c r="G69"/>
      <c r="H69"/>
      <c r="K69"/>
      <c r="L69"/>
      <c r="M69"/>
      <c r="N69"/>
      <c r="O69" s="442"/>
      <c r="P69" s="442"/>
      <c r="Q69"/>
      <c r="R69"/>
      <c r="S69"/>
      <c r="T69"/>
      <c r="U69"/>
      <c r="V69"/>
      <c r="W69"/>
      <c r="X69"/>
      <c r="Y69"/>
      <c r="Z69"/>
      <c r="AA69"/>
      <c r="AB69"/>
      <c r="AC69"/>
      <c r="AD69"/>
      <c r="AE69"/>
      <c r="AF69"/>
    </row>
    <row r="70" spans="2:32">
      <c r="B70"/>
      <c r="C70"/>
      <c r="D70"/>
      <c r="E70"/>
      <c r="F70"/>
      <c r="G70"/>
      <c r="H70"/>
      <c r="K70"/>
      <c r="L70"/>
      <c r="M70"/>
      <c r="N70"/>
      <c r="O70" s="442"/>
      <c r="P70" s="442"/>
      <c r="Q70"/>
      <c r="R70"/>
      <c r="S70"/>
      <c r="T70"/>
      <c r="U70"/>
      <c r="V70"/>
      <c r="W70"/>
      <c r="X70"/>
      <c r="Y70"/>
      <c r="Z70"/>
      <c r="AA70"/>
      <c r="AB70"/>
      <c r="AC70"/>
      <c r="AD70"/>
      <c r="AE70"/>
      <c r="AF70"/>
    </row>
    <row r="71" spans="2:32">
      <c r="B71"/>
      <c r="C71"/>
      <c r="D71"/>
      <c r="E71"/>
      <c r="F71"/>
      <c r="G71"/>
      <c r="H71"/>
      <c r="K71"/>
      <c r="L71"/>
      <c r="M71"/>
      <c r="N71"/>
      <c r="O71" s="442"/>
      <c r="P71" s="442"/>
      <c r="Q71"/>
      <c r="R71"/>
      <c r="S71"/>
      <c r="T71"/>
      <c r="U71"/>
      <c r="V71"/>
      <c r="W71"/>
      <c r="X71"/>
      <c r="Y71"/>
      <c r="Z71"/>
      <c r="AA71"/>
      <c r="AB71"/>
      <c r="AC71"/>
      <c r="AD71"/>
      <c r="AE71"/>
      <c r="AF71"/>
    </row>
    <row r="72" spans="2:32">
      <c r="B72"/>
      <c r="C72"/>
      <c r="D72"/>
      <c r="E72"/>
      <c r="F72"/>
      <c r="G72"/>
      <c r="H72"/>
      <c r="K72"/>
      <c r="L72"/>
      <c r="M72"/>
      <c r="N72"/>
      <c r="O72" s="442"/>
      <c r="P72" s="442"/>
      <c r="Q72"/>
      <c r="R72"/>
      <c r="S72"/>
      <c r="T72"/>
      <c r="U72"/>
      <c r="V72"/>
      <c r="W72"/>
      <c r="X72"/>
      <c r="Y72"/>
      <c r="Z72"/>
      <c r="AA72"/>
      <c r="AB72"/>
      <c r="AC72"/>
      <c r="AD72"/>
      <c r="AE72"/>
      <c r="AF72"/>
    </row>
    <row r="73" spans="2:32">
      <c r="B73"/>
      <c r="C73"/>
      <c r="D73"/>
      <c r="E73"/>
      <c r="F73"/>
      <c r="G73"/>
      <c r="H73"/>
      <c r="K73"/>
      <c r="L73"/>
      <c r="M73"/>
      <c r="N73"/>
      <c r="O73" s="442"/>
      <c r="P73" s="442"/>
      <c r="Q73"/>
      <c r="R73"/>
      <c r="S73"/>
      <c r="T73"/>
      <c r="U73"/>
      <c r="V73"/>
      <c r="W73"/>
      <c r="X73"/>
      <c r="Y73"/>
      <c r="Z73"/>
      <c r="AA73"/>
      <c r="AB73"/>
      <c r="AC73"/>
      <c r="AD73"/>
      <c r="AE73"/>
      <c r="AF73"/>
    </row>
    <row r="74" spans="2:32">
      <c r="B74"/>
      <c r="C74"/>
      <c r="D74"/>
      <c r="E74"/>
      <c r="F74"/>
      <c r="G74"/>
      <c r="H74"/>
      <c r="K74"/>
      <c r="L74"/>
      <c r="M74"/>
      <c r="N74"/>
      <c r="O74" s="442"/>
      <c r="P74" s="442"/>
      <c r="Q74"/>
      <c r="R74"/>
      <c r="S74"/>
      <c r="T74"/>
      <c r="U74"/>
      <c r="V74"/>
      <c r="W74"/>
      <c r="X74"/>
      <c r="Y74"/>
      <c r="Z74"/>
      <c r="AA74"/>
      <c r="AB74"/>
      <c r="AC74"/>
      <c r="AD74"/>
      <c r="AE74"/>
      <c r="AF74"/>
    </row>
    <row r="75" spans="2:32">
      <c r="B75"/>
      <c r="C75"/>
      <c r="D75"/>
      <c r="E75"/>
      <c r="F75"/>
      <c r="G75"/>
      <c r="H75"/>
      <c r="K75"/>
      <c r="L75"/>
      <c r="M75"/>
      <c r="N75"/>
      <c r="O75" s="442"/>
      <c r="P75" s="442"/>
      <c r="Q75"/>
      <c r="R75"/>
      <c r="S75"/>
      <c r="T75"/>
      <c r="U75"/>
      <c r="V75"/>
      <c r="W75"/>
      <c r="X75"/>
      <c r="Y75"/>
      <c r="Z75"/>
      <c r="AA75"/>
      <c r="AB75"/>
      <c r="AC75"/>
      <c r="AD75"/>
      <c r="AE75"/>
      <c r="AF75"/>
    </row>
    <row r="76" spans="2:32">
      <c r="B76"/>
      <c r="C76"/>
      <c r="D76"/>
      <c r="E76"/>
      <c r="F76"/>
      <c r="G76"/>
      <c r="H76"/>
      <c r="K76"/>
      <c r="L76"/>
      <c r="M76"/>
      <c r="N76"/>
      <c r="O76" s="442"/>
      <c r="P76" s="442"/>
      <c r="Q76"/>
      <c r="R76"/>
      <c r="S76"/>
      <c r="T76"/>
      <c r="U76"/>
      <c r="V76"/>
      <c r="W76"/>
      <c r="X76"/>
      <c r="Y76"/>
      <c r="Z76"/>
      <c r="AA76"/>
      <c r="AB76"/>
      <c r="AC76"/>
      <c r="AD76"/>
      <c r="AE76"/>
      <c r="AF76"/>
    </row>
    <row r="77" spans="2:32">
      <c r="B77"/>
      <c r="C77"/>
      <c r="D77"/>
      <c r="E77"/>
      <c r="F77"/>
      <c r="G77"/>
      <c r="H77"/>
      <c r="K77"/>
      <c r="L77"/>
      <c r="M77"/>
      <c r="N77"/>
      <c r="O77" s="442"/>
      <c r="P77" s="442"/>
      <c r="Q77"/>
      <c r="R77"/>
      <c r="S77"/>
      <c r="T77"/>
      <c r="U77"/>
      <c r="V77"/>
      <c r="W77"/>
      <c r="X77"/>
      <c r="Y77"/>
      <c r="Z77"/>
      <c r="AA77"/>
      <c r="AB77"/>
      <c r="AC77"/>
      <c r="AD77"/>
      <c r="AE77"/>
      <c r="AF77"/>
    </row>
    <row r="78" spans="2:32">
      <c r="B78"/>
      <c r="C78"/>
      <c r="D78"/>
      <c r="E78"/>
      <c r="F78"/>
      <c r="G78"/>
      <c r="H78"/>
      <c r="K78"/>
      <c r="L78"/>
      <c r="M78"/>
      <c r="N78"/>
      <c r="O78" s="442"/>
      <c r="P78" s="442"/>
      <c r="Q78"/>
      <c r="R78"/>
      <c r="S78"/>
      <c r="T78"/>
      <c r="U78"/>
      <c r="V78"/>
      <c r="W78"/>
      <c r="X78"/>
      <c r="Y78"/>
      <c r="Z78"/>
      <c r="AA78"/>
      <c r="AB78"/>
      <c r="AC78"/>
      <c r="AD78"/>
      <c r="AE78"/>
      <c r="AF78"/>
    </row>
    <row r="79" spans="2:32">
      <c r="B79"/>
      <c r="C79"/>
      <c r="D79"/>
      <c r="E79"/>
      <c r="F79"/>
      <c r="G79"/>
      <c r="H79"/>
      <c r="K79"/>
      <c r="L79"/>
      <c r="M79"/>
      <c r="N79"/>
      <c r="O79" s="442"/>
      <c r="P79" s="442"/>
      <c r="Q79"/>
      <c r="R79"/>
      <c r="S79"/>
      <c r="T79"/>
      <c r="U79"/>
      <c r="V79"/>
      <c r="W79"/>
      <c r="X79"/>
      <c r="Y79"/>
      <c r="Z79"/>
      <c r="AA79"/>
      <c r="AB79"/>
      <c r="AC79"/>
      <c r="AD79"/>
      <c r="AE79"/>
      <c r="AF79"/>
    </row>
    <row r="80" spans="2:32">
      <c r="B80"/>
      <c r="C80"/>
      <c r="D80"/>
      <c r="E80"/>
      <c r="F80"/>
      <c r="G80"/>
      <c r="H80"/>
      <c r="K80"/>
      <c r="L80"/>
      <c r="M80"/>
      <c r="N80"/>
      <c r="O80" s="442"/>
      <c r="P80" s="442"/>
      <c r="Q80"/>
      <c r="R80"/>
      <c r="S80"/>
      <c r="T80"/>
      <c r="U80"/>
      <c r="V80"/>
      <c r="W80"/>
      <c r="X80"/>
      <c r="Y80"/>
      <c r="Z80"/>
      <c r="AA80"/>
      <c r="AB80"/>
      <c r="AC80"/>
      <c r="AD80"/>
      <c r="AE80"/>
      <c r="AF80"/>
    </row>
    <row r="81" spans="2:32">
      <c r="B81"/>
      <c r="C81"/>
      <c r="D81"/>
      <c r="E81"/>
      <c r="F81"/>
      <c r="G81"/>
      <c r="H81"/>
      <c r="K81"/>
      <c r="L81"/>
      <c r="M81"/>
      <c r="N81"/>
      <c r="O81" s="442"/>
      <c r="P81" s="442"/>
      <c r="Q81"/>
      <c r="R81"/>
      <c r="S81"/>
      <c r="T81"/>
      <c r="U81"/>
      <c r="V81"/>
      <c r="W81"/>
      <c r="X81"/>
      <c r="Y81"/>
      <c r="Z81"/>
      <c r="AA81"/>
      <c r="AB81"/>
      <c r="AC81"/>
      <c r="AD81"/>
      <c r="AE81"/>
      <c r="AF81"/>
    </row>
    <row r="82" spans="2:32">
      <c r="B82"/>
      <c r="C82"/>
      <c r="D82"/>
      <c r="E82"/>
      <c r="F82"/>
      <c r="G82"/>
      <c r="H82"/>
      <c r="K82"/>
      <c r="L82"/>
      <c r="M82"/>
      <c r="N82"/>
      <c r="O82" s="442"/>
      <c r="P82" s="442"/>
      <c r="Q82"/>
      <c r="R82"/>
      <c r="S82"/>
      <c r="T82"/>
      <c r="U82"/>
      <c r="V82"/>
      <c r="W82"/>
      <c r="X82"/>
      <c r="Y82"/>
      <c r="Z82"/>
      <c r="AA82"/>
      <c r="AB82"/>
      <c r="AC82"/>
      <c r="AD82"/>
      <c r="AE82"/>
      <c r="AF82"/>
    </row>
    <row r="83" spans="2:32">
      <c r="B83"/>
      <c r="C83"/>
      <c r="D83"/>
      <c r="E83"/>
      <c r="F83"/>
      <c r="G83"/>
      <c r="H83"/>
      <c r="K83"/>
      <c r="L83"/>
      <c r="M83"/>
      <c r="N83"/>
      <c r="O83" s="442"/>
      <c r="P83" s="442"/>
      <c r="Q83"/>
      <c r="R83"/>
      <c r="S83"/>
      <c r="T83"/>
      <c r="U83"/>
      <c r="V83"/>
      <c r="W83"/>
      <c r="X83"/>
      <c r="Y83"/>
      <c r="Z83"/>
      <c r="AA83"/>
      <c r="AB83"/>
      <c r="AC83"/>
      <c r="AD83"/>
      <c r="AE83"/>
      <c r="AF83"/>
    </row>
    <row r="84" spans="2:32">
      <c r="B84"/>
      <c r="C84"/>
      <c r="D84"/>
      <c r="E84"/>
      <c r="F84"/>
      <c r="G84"/>
      <c r="H84"/>
      <c r="K84"/>
      <c r="L84"/>
      <c r="M84"/>
      <c r="N84"/>
      <c r="O84" s="442"/>
      <c r="P84" s="442"/>
      <c r="Q84"/>
      <c r="R84"/>
      <c r="S84"/>
      <c r="T84"/>
      <c r="U84"/>
      <c r="V84"/>
      <c r="W84"/>
      <c r="X84"/>
      <c r="Y84"/>
      <c r="Z84"/>
      <c r="AA84"/>
      <c r="AB84"/>
      <c r="AC84"/>
      <c r="AD84"/>
      <c r="AE84"/>
      <c r="AF84"/>
    </row>
    <row r="85" spans="2:32">
      <c r="B85"/>
      <c r="C85"/>
      <c r="D85"/>
      <c r="E85"/>
      <c r="F85"/>
      <c r="G85"/>
      <c r="H85"/>
      <c r="K85"/>
      <c r="L85"/>
      <c r="M85"/>
      <c r="N85"/>
      <c r="O85" s="442"/>
      <c r="P85" s="442"/>
      <c r="Q85"/>
      <c r="R85"/>
      <c r="S85"/>
      <c r="T85"/>
      <c r="U85"/>
      <c r="V85"/>
      <c r="W85"/>
      <c r="X85"/>
      <c r="Y85"/>
      <c r="Z85"/>
      <c r="AA85"/>
      <c r="AB85"/>
      <c r="AC85"/>
      <c r="AD85"/>
      <c r="AE85"/>
      <c r="AF85"/>
    </row>
    <row r="86" spans="2:32">
      <c r="B86"/>
      <c r="C86"/>
      <c r="D86"/>
      <c r="E86"/>
      <c r="F86"/>
      <c r="G86"/>
      <c r="H86"/>
      <c r="K86"/>
      <c r="L86"/>
      <c r="M86"/>
      <c r="N86"/>
      <c r="O86" s="442"/>
      <c r="P86" s="442"/>
      <c r="Q86"/>
      <c r="R86"/>
      <c r="S86"/>
      <c r="T86"/>
      <c r="U86"/>
      <c r="V86"/>
      <c r="W86"/>
      <c r="X86"/>
      <c r="Y86"/>
      <c r="Z86"/>
      <c r="AA86"/>
      <c r="AB86"/>
      <c r="AC86"/>
      <c r="AD86"/>
      <c r="AE86"/>
      <c r="AF86"/>
    </row>
    <row r="87" spans="2:32">
      <c r="B87"/>
      <c r="C87"/>
      <c r="D87"/>
      <c r="E87"/>
      <c r="F87"/>
      <c r="G87"/>
      <c r="H87"/>
      <c r="K87"/>
      <c r="L87"/>
      <c r="M87"/>
      <c r="N87"/>
      <c r="O87" s="442"/>
      <c r="P87" s="442"/>
      <c r="Q87"/>
      <c r="R87"/>
      <c r="S87"/>
      <c r="T87"/>
      <c r="U87"/>
      <c r="V87"/>
      <c r="W87"/>
      <c r="X87"/>
      <c r="Y87"/>
      <c r="Z87"/>
      <c r="AA87"/>
      <c r="AB87"/>
      <c r="AC87"/>
      <c r="AD87"/>
      <c r="AE87"/>
      <c r="AF87"/>
    </row>
    <row r="88" spans="2:32">
      <c r="B88"/>
      <c r="C88"/>
      <c r="D88"/>
      <c r="E88"/>
      <c r="F88"/>
      <c r="G88"/>
      <c r="H88"/>
      <c r="K88"/>
      <c r="L88"/>
      <c r="M88"/>
      <c r="N88"/>
      <c r="O88" s="442"/>
      <c r="P88" s="442"/>
      <c r="Q88"/>
      <c r="R88"/>
      <c r="S88"/>
      <c r="T88"/>
      <c r="U88"/>
      <c r="V88"/>
      <c r="W88"/>
      <c r="X88"/>
      <c r="Y88"/>
      <c r="Z88"/>
      <c r="AA88"/>
      <c r="AB88"/>
      <c r="AC88"/>
      <c r="AD88"/>
      <c r="AE88"/>
      <c r="AF88"/>
    </row>
    <row r="89" spans="2:32">
      <c r="B89"/>
      <c r="C89"/>
      <c r="D89"/>
      <c r="E89"/>
      <c r="F89"/>
      <c r="G89"/>
      <c r="H89"/>
      <c r="K89"/>
      <c r="L89"/>
      <c r="M89"/>
      <c r="N89"/>
      <c r="O89" s="442"/>
      <c r="P89" s="442"/>
      <c r="Q89"/>
      <c r="R89"/>
      <c r="S89"/>
      <c r="T89"/>
      <c r="U89"/>
      <c r="V89"/>
      <c r="W89"/>
      <c r="X89"/>
      <c r="Y89"/>
      <c r="Z89"/>
      <c r="AA89"/>
      <c r="AB89"/>
      <c r="AC89"/>
      <c r="AD89"/>
      <c r="AE89"/>
      <c r="AF89"/>
    </row>
    <row r="90" spans="2:32">
      <c r="B90"/>
      <c r="C90"/>
      <c r="D90"/>
      <c r="E90"/>
      <c r="F90"/>
      <c r="G90"/>
      <c r="H90"/>
      <c r="K90"/>
      <c r="L90"/>
      <c r="M90"/>
      <c r="N90"/>
      <c r="O90" s="442"/>
      <c r="P90" s="442"/>
      <c r="Q90"/>
      <c r="R90"/>
      <c r="S90"/>
      <c r="T90"/>
      <c r="U90"/>
      <c r="V90"/>
      <c r="W90"/>
      <c r="X90"/>
      <c r="Y90"/>
      <c r="Z90"/>
      <c r="AA90"/>
      <c r="AB90"/>
      <c r="AC90"/>
      <c r="AD90"/>
      <c r="AE90"/>
      <c r="AF90"/>
    </row>
    <row r="91" spans="2:32">
      <c r="B91"/>
      <c r="C91"/>
      <c r="D91"/>
      <c r="E91"/>
      <c r="F91"/>
      <c r="G91"/>
      <c r="H91"/>
      <c r="K91"/>
      <c r="L91"/>
      <c r="M91"/>
      <c r="N91"/>
      <c r="O91" s="442"/>
      <c r="P91" s="442"/>
      <c r="Q91"/>
      <c r="R91"/>
      <c r="S91"/>
      <c r="T91"/>
      <c r="U91"/>
      <c r="V91"/>
      <c r="W91"/>
      <c r="X91"/>
      <c r="Y91"/>
      <c r="Z91"/>
      <c r="AA91"/>
      <c r="AB91"/>
      <c r="AC91"/>
      <c r="AD91"/>
      <c r="AE91"/>
      <c r="AF91"/>
    </row>
    <row r="92" spans="2:32">
      <c r="B92"/>
      <c r="C92"/>
      <c r="D92"/>
      <c r="E92"/>
      <c r="F92"/>
      <c r="G92"/>
      <c r="H92"/>
      <c r="K92"/>
      <c r="L92"/>
      <c r="M92"/>
      <c r="N92"/>
      <c r="O92" s="442"/>
      <c r="P92" s="442"/>
      <c r="Q92"/>
      <c r="R92"/>
      <c r="S92"/>
      <c r="T92"/>
      <c r="U92"/>
      <c r="V92"/>
      <c r="W92"/>
      <c r="X92"/>
      <c r="Y92"/>
      <c r="Z92"/>
      <c r="AA92"/>
      <c r="AB92"/>
      <c r="AC92"/>
      <c r="AD92"/>
      <c r="AE92"/>
      <c r="AF92"/>
    </row>
    <row r="93" spans="2:32">
      <c r="B93"/>
      <c r="C93"/>
      <c r="D93"/>
      <c r="E93"/>
      <c r="F93"/>
      <c r="G93"/>
      <c r="H93"/>
      <c r="K93"/>
      <c r="L93"/>
      <c r="M93"/>
      <c r="N93"/>
      <c r="O93" s="442"/>
      <c r="P93" s="442"/>
      <c r="Q93"/>
      <c r="R93"/>
      <c r="S93"/>
      <c r="T93"/>
      <c r="U93"/>
      <c r="V93"/>
      <c r="W93"/>
      <c r="X93"/>
      <c r="Y93"/>
      <c r="Z93"/>
      <c r="AA93"/>
      <c r="AB93"/>
      <c r="AC93"/>
      <c r="AD93"/>
      <c r="AE93"/>
      <c r="AF93"/>
    </row>
    <row r="94" spans="2:32">
      <c r="B94"/>
      <c r="C94"/>
      <c r="D94"/>
      <c r="E94"/>
      <c r="F94"/>
      <c r="G94"/>
      <c r="H94"/>
      <c r="K94"/>
      <c r="L94"/>
      <c r="M94"/>
      <c r="N94"/>
      <c r="O94" s="442"/>
      <c r="P94" s="442"/>
      <c r="Q94"/>
      <c r="R94"/>
      <c r="S94"/>
      <c r="T94"/>
      <c r="U94"/>
      <c r="V94"/>
      <c r="W94"/>
      <c r="X94"/>
      <c r="Y94"/>
      <c r="Z94"/>
      <c r="AA94"/>
      <c r="AB94"/>
      <c r="AC94"/>
      <c r="AD94"/>
      <c r="AE94"/>
      <c r="AF94"/>
    </row>
    <row r="95" spans="2:32">
      <c r="B95"/>
      <c r="C95"/>
      <c r="D95"/>
      <c r="E95"/>
      <c r="F95"/>
      <c r="G95"/>
      <c r="H95"/>
      <c r="K95"/>
      <c r="L95"/>
      <c r="M95"/>
      <c r="N95"/>
      <c r="O95" s="442"/>
      <c r="P95" s="442"/>
      <c r="Q95"/>
      <c r="R95"/>
      <c r="S95"/>
      <c r="T95"/>
      <c r="U95"/>
      <c r="V95"/>
      <c r="W95"/>
      <c r="X95"/>
      <c r="Y95"/>
      <c r="Z95"/>
      <c r="AA95"/>
      <c r="AB95"/>
      <c r="AC95"/>
      <c r="AD95"/>
      <c r="AE95"/>
      <c r="AF95"/>
    </row>
    <row r="96" spans="2:32">
      <c r="B96"/>
      <c r="C96"/>
      <c r="D96"/>
      <c r="E96"/>
      <c r="F96"/>
      <c r="G96"/>
      <c r="H96"/>
      <c r="K96"/>
      <c r="L96"/>
      <c r="M96"/>
      <c r="N96"/>
      <c r="O96" s="442"/>
      <c r="P96" s="442"/>
      <c r="Q96"/>
      <c r="R96"/>
      <c r="S96"/>
      <c r="T96"/>
      <c r="U96"/>
      <c r="V96"/>
      <c r="W96"/>
      <c r="X96"/>
      <c r="Y96"/>
      <c r="Z96"/>
      <c r="AA96"/>
      <c r="AB96"/>
      <c r="AC96"/>
      <c r="AD96"/>
      <c r="AE96"/>
      <c r="AF96"/>
    </row>
    <row r="97" spans="2:32">
      <c r="B97"/>
      <c r="C97"/>
      <c r="D97"/>
      <c r="E97"/>
      <c r="F97"/>
      <c r="G97"/>
      <c r="H97"/>
      <c r="K97"/>
      <c r="L97"/>
      <c r="M97"/>
      <c r="N97"/>
      <c r="O97" s="442"/>
      <c r="P97" s="442"/>
      <c r="Q97"/>
      <c r="R97"/>
      <c r="S97"/>
      <c r="T97"/>
      <c r="U97"/>
      <c r="V97"/>
      <c r="W97"/>
      <c r="X97"/>
      <c r="Y97"/>
      <c r="Z97"/>
      <c r="AA97"/>
      <c r="AB97"/>
      <c r="AC97"/>
      <c r="AD97"/>
      <c r="AE97"/>
      <c r="AF97"/>
    </row>
    <row r="98" spans="2:32">
      <c r="B98"/>
      <c r="C98"/>
      <c r="D98"/>
      <c r="E98"/>
      <c r="F98"/>
      <c r="G98"/>
      <c r="H98"/>
      <c r="K98"/>
      <c r="L98"/>
      <c r="M98"/>
      <c r="N98"/>
      <c r="O98" s="442"/>
      <c r="P98" s="442"/>
      <c r="Q98"/>
      <c r="R98"/>
      <c r="S98"/>
      <c r="T98"/>
      <c r="U98"/>
      <c r="V98"/>
      <c r="W98"/>
      <c r="X98"/>
      <c r="Y98"/>
      <c r="Z98"/>
      <c r="AA98"/>
      <c r="AB98"/>
      <c r="AC98"/>
      <c r="AD98"/>
      <c r="AE98"/>
      <c r="AF98"/>
    </row>
    <row r="99" spans="2:32">
      <c r="B99"/>
      <c r="C99"/>
      <c r="D99"/>
      <c r="E99"/>
      <c r="F99"/>
      <c r="G99"/>
      <c r="H99"/>
      <c r="K99"/>
      <c r="L99"/>
      <c r="M99"/>
      <c r="N99"/>
      <c r="O99" s="442"/>
      <c r="P99" s="442"/>
      <c r="Q99"/>
      <c r="R99"/>
      <c r="S99"/>
      <c r="T99"/>
      <c r="U99"/>
      <c r="V99"/>
      <c r="W99"/>
      <c r="X99"/>
      <c r="Y99"/>
      <c r="Z99"/>
      <c r="AA99"/>
      <c r="AB99"/>
      <c r="AC99"/>
      <c r="AD99"/>
      <c r="AE99"/>
      <c r="AF99"/>
    </row>
    <row r="100" spans="2:32">
      <c r="B100"/>
      <c r="C100"/>
      <c r="D100"/>
      <c r="E100"/>
      <c r="F100"/>
      <c r="G100"/>
      <c r="H100"/>
      <c r="K100"/>
      <c r="L100"/>
      <c r="M100"/>
      <c r="N100"/>
      <c r="O100" s="442"/>
      <c r="P100" s="442"/>
      <c r="Q100"/>
      <c r="R100"/>
      <c r="S100"/>
      <c r="T100"/>
      <c r="U100"/>
      <c r="V100"/>
      <c r="W100"/>
      <c r="X100"/>
      <c r="Y100"/>
      <c r="Z100"/>
      <c r="AA100"/>
      <c r="AB100"/>
      <c r="AC100"/>
      <c r="AD100"/>
      <c r="AE100"/>
      <c r="AF100"/>
    </row>
    <row r="101" spans="2:32">
      <c r="P101" s="442"/>
      <c r="Q101"/>
      <c r="R101"/>
      <c r="S101"/>
      <c r="T101"/>
      <c r="U101"/>
      <c r="V101"/>
      <c r="W101"/>
      <c r="X101"/>
      <c r="Y101"/>
      <c r="Z101"/>
      <c r="AA101"/>
      <c r="AB101"/>
      <c r="AC101"/>
      <c r="AD101"/>
      <c r="AE101"/>
      <c r="AF101"/>
    </row>
  </sheetData>
  <sheetProtection selectLockedCells="1" selectUnlockedCells="1"/>
  <phoneticPr fontId="139" type="noConversion"/>
  <conditionalFormatting sqref="C13 I13:O13 G32:H32 K35 P35 I35 P33:Q33 K32:O32 K29:N31 Q30:Q32 P30:P33 O29:O32 C29:H31">
    <cfRule type="containsText" dxfId="1843" priority="103" operator="containsText" text="LM">
      <formula>NOT(ISERROR(SEARCH("LM",C13)))</formula>
    </cfRule>
    <cfRule type="containsText" dxfId="1842" priority="104" operator="containsText" text="FM">
      <formula>NOT(ISERROR(SEARCH("FM",C13)))</formula>
    </cfRule>
  </conditionalFormatting>
  <conditionalFormatting sqref="D31:H31 I13:O13 P33:Q33 L32:Q32 K31:O31">
    <cfRule type="notContainsBlanks" dxfId="1841" priority="99">
      <formula>LEN(TRIM(D13))&gt;0</formula>
    </cfRule>
  </conditionalFormatting>
  <conditionalFormatting sqref="D26:H28">
    <cfRule type="containsText" dxfId="1840" priority="75" operator="containsText" text="F">
      <formula>NOT(ISERROR(SEARCH("F",D26)))</formula>
    </cfRule>
    <cfRule type="containsText" dxfId="1839" priority="76" operator="containsText" text="A">
      <formula>NOT(ISERROR(SEARCH("A",D26)))</formula>
    </cfRule>
    <cfRule type="containsText" dxfId="1838" priority="77" operator="containsText" text="S">
      <formula>NOT(ISERROR(SEARCH("S",D26)))</formula>
    </cfRule>
    <cfRule type="containsText" dxfId="1837" priority="78" operator="containsText" text="G">
      <formula>NOT(ISERROR(SEARCH("G",D26)))</formula>
    </cfRule>
    <cfRule type="containsText" dxfId="1836" priority="79" operator="containsText" text="x">
      <formula>NOT(ISERROR(SEARCH("x",D26)))</formula>
    </cfRule>
  </conditionalFormatting>
  <conditionalFormatting sqref="A29:A1048576 A1:A7 A9:A15">
    <cfRule type="beginsWith" dxfId="1835" priority="73" operator="beginsWith" text="s">
      <formula>LEFT(A1,LEN("s"))="s"</formula>
    </cfRule>
    <cfRule type="beginsWith" dxfId="1834" priority="74" operator="beginsWith" text="p">
      <formula>LEFT(A1,LEN("p"))="p"</formula>
    </cfRule>
  </conditionalFormatting>
  <conditionalFormatting sqref="D16:H25 D27:H28">
    <cfRule type="containsText" dxfId="1833" priority="62" operator="containsText" text="M">
      <formula>NOT(ISERROR(SEARCH("M",D16)))</formula>
    </cfRule>
    <cfRule type="containsText" dxfId="1832" priority="63" operator="containsText" text="F">
      <formula>NOT(ISERROR(SEARCH("F",D16)))</formula>
    </cfRule>
    <cfRule type="containsText" dxfId="1831" priority="64" operator="containsText" text="A">
      <formula>NOT(ISERROR(SEARCH("A",D16)))</formula>
    </cfRule>
    <cfRule type="containsText" dxfId="1830" priority="65" operator="containsText" text="S">
      <formula>NOT(ISERROR(SEARCH("S",D16)))</formula>
    </cfRule>
    <cfRule type="containsText" dxfId="1829" priority="66" operator="containsText" text="G">
      <formula>NOT(ISERROR(SEARCH("G",D16)))</formula>
    </cfRule>
    <cfRule type="containsText" dxfId="1828" priority="67" operator="containsText" text="x">
      <formula>NOT(ISERROR(SEARCH("x",D16)))</formula>
    </cfRule>
  </conditionalFormatting>
  <conditionalFormatting sqref="F32 C32">
    <cfRule type="containsText" dxfId="1827" priority="58" operator="containsText" text="LM">
      <formula>NOT(ISERROR(SEARCH("LM",C32)))</formula>
    </cfRule>
    <cfRule type="containsText" dxfId="1826" priority="59" operator="containsText" text="FM">
      <formula>NOT(ISERROR(SEARCH("FM",C32)))</formula>
    </cfRule>
  </conditionalFormatting>
  <conditionalFormatting sqref="E34 E36:E37">
    <cfRule type="containsText" dxfId="1825" priority="52" operator="containsText" text="M">
      <formula>NOT(ISERROR(SEARCH("M",E34)))</formula>
    </cfRule>
    <cfRule type="containsText" dxfId="1824" priority="53" operator="containsText" text="F">
      <formula>NOT(ISERROR(SEARCH("F",E34)))</formula>
    </cfRule>
    <cfRule type="containsText" dxfId="1823" priority="54" operator="containsText" text="A">
      <formula>NOT(ISERROR(SEARCH("A",E34)))</formula>
    </cfRule>
    <cfRule type="containsText" dxfId="1822" priority="55" operator="containsText" text="S">
      <formula>NOT(ISERROR(SEARCH("S",E34)))</formula>
    </cfRule>
    <cfRule type="containsText" dxfId="1821" priority="56" operator="containsText" text="G">
      <formula>NOT(ISERROR(SEARCH("G",E34)))</formula>
    </cfRule>
    <cfRule type="containsText" dxfId="1820" priority="57" operator="containsText" text="x">
      <formula>NOT(ISERROR(SEARCH("x",E34)))</formula>
    </cfRule>
  </conditionalFormatting>
  <conditionalFormatting sqref="E33">
    <cfRule type="containsText" dxfId="1819" priority="46" operator="containsText" text="M">
      <formula>NOT(ISERROR(SEARCH("M",E33)))</formula>
    </cfRule>
    <cfRule type="containsText" dxfId="1818" priority="47" operator="containsText" text="F">
      <formula>NOT(ISERROR(SEARCH("F",E33)))</formula>
    </cfRule>
    <cfRule type="containsText" dxfId="1817" priority="48" operator="containsText" text="A">
      <formula>NOT(ISERROR(SEARCH("A",E33)))</formula>
    </cfRule>
    <cfRule type="containsText" dxfId="1816" priority="49" operator="containsText" text="S">
      <formula>NOT(ISERROR(SEARCH("S",E33)))</formula>
    </cfRule>
    <cfRule type="containsText" dxfId="1815" priority="50" operator="containsText" text="G">
      <formula>NOT(ISERROR(SEARCH("G",E33)))</formula>
    </cfRule>
    <cfRule type="containsText" dxfId="1814" priority="51" operator="containsText" text="x">
      <formula>NOT(ISERROR(SEARCH("x",E33)))</formula>
    </cfRule>
  </conditionalFormatting>
  <conditionalFormatting sqref="D13:H13">
    <cfRule type="notContainsBlanks" dxfId="1813" priority="45">
      <formula>LEN(TRIM(D13))&gt;0</formula>
    </cfRule>
  </conditionalFormatting>
  <conditionalFormatting sqref="O23:O28 O16:O21">
    <cfRule type="beginsWith" dxfId="1812" priority="33" operator="beginsWith" text="F">
      <formula>LEFT(O16,LEN("F"))="F"</formula>
    </cfRule>
    <cfRule type="beginsWith" dxfId="1811" priority="34" operator="beginsWith" text="A">
      <formula>LEFT(O16,LEN("A"))="A"</formula>
    </cfRule>
    <cfRule type="beginsWith" dxfId="1810" priority="35" operator="beginsWith" text="S">
      <formula>LEFT(O16,LEN("S"))="S"</formula>
    </cfRule>
    <cfRule type="beginsWith" dxfId="1809" priority="36" operator="beginsWith" text="G">
      <formula>LEFT(O16,LEN("G"))="G"</formula>
    </cfRule>
  </conditionalFormatting>
  <conditionalFormatting sqref="A13">
    <cfRule type="beginsWith" dxfId="1808" priority="31" operator="beginsWith" text="s">
      <formula>LEFT(A13,LEN("s"))="s"</formula>
    </cfRule>
    <cfRule type="beginsWith" dxfId="1807" priority="32" operator="beginsWith" text="p">
      <formula>LEFT(A13,LEN("p"))="p"</formula>
    </cfRule>
  </conditionalFormatting>
  <conditionalFormatting sqref="M16:M28">
    <cfRule type="notContainsBlanks" dxfId="1806" priority="30">
      <formula>LEN(TRIM(M16))&gt;0</formula>
    </cfRule>
  </conditionalFormatting>
  <conditionalFormatting sqref="N16:N28">
    <cfRule type="notContainsBlanks" dxfId="1805" priority="29">
      <formula>LEN(TRIM(N16))&gt;0</formula>
    </cfRule>
  </conditionalFormatting>
  <conditionalFormatting sqref="D14:H14">
    <cfRule type="beginsWith" dxfId="1804" priority="21" operator="beginsWith" text="F">
      <formula>LEFT(D14,LEN("F"))="F"</formula>
    </cfRule>
    <cfRule type="beginsWith" dxfId="1803" priority="22" operator="beginsWith" text="A">
      <formula>LEFT(D14,LEN("A"))="A"</formula>
    </cfRule>
    <cfRule type="beginsWith" dxfId="1802" priority="23" operator="beginsWith" text="S">
      <formula>LEFT(D14,LEN("S"))="S"</formula>
    </cfRule>
    <cfRule type="beginsWith" dxfId="1801" priority="24" operator="beginsWith" text="G">
      <formula>LEFT(D14,LEN("G"))="G"</formula>
    </cfRule>
  </conditionalFormatting>
  <conditionalFormatting sqref="A16:A28">
    <cfRule type="beginsWith" dxfId="1800" priority="19" operator="beginsWith" text="s">
      <formula>LEFT(A16,LEN("s"))="s"</formula>
    </cfRule>
    <cfRule type="beginsWith" dxfId="1799" priority="20" operator="beginsWith" text="p">
      <formula>LEFT(A16,LEN("p"))="p"</formula>
    </cfRule>
  </conditionalFormatting>
  <conditionalFormatting sqref="A16:A28">
    <cfRule type="beginsWith" dxfId="1798" priority="18" operator="beginsWith" text="k">
      <formula>LEFT(A16,LEN("k"))="k"</formula>
    </cfRule>
  </conditionalFormatting>
  <conditionalFormatting sqref="O22">
    <cfRule type="beginsWith" dxfId="1797" priority="14" operator="beginsWith" text="F">
      <formula>LEFT(O22,LEN("F"))="F"</formula>
    </cfRule>
    <cfRule type="beginsWith" dxfId="1796" priority="15" operator="beginsWith" text="A">
      <formula>LEFT(O22,LEN("A"))="A"</formula>
    </cfRule>
    <cfRule type="beginsWith" dxfId="1795" priority="16" operator="beginsWith" text="S">
      <formula>LEFT(O22,LEN("S"))="S"</formula>
    </cfRule>
    <cfRule type="beginsWith" dxfId="1794" priority="17" operator="beginsWith" text="G">
      <formula>LEFT(O22,LEN("G"))="G"</formula>
    </cfRule>
  </conditionalFormatting>
  <conditionalFormatting sqref="I16:L28">
    <cfRule type="beginsWith" dxfId="1793" priority="9" operator="beginsWith" text="??">
      <formula>LEFT(I16,LEN("??"))="??"</formula>
    </cfRule>
  </conditionalFormatting>
  <conditionalFormatting sqref="C16:C28">
    <cfRule type="containsText" dxfId="1792" priority="3" operator="containsText" text="M">
      <formula>NOT(ISERROR(SEARCH("M",C16)))</formula>
    </cfRule>
    <cfRule type="containsText" dxfId="1791" priority="4" operator="containsText" text="F">
      <formula>NOT(ISERROR(SEARCH("F",C16)))</formula>
    </cfRule>
    <cfRule type="containsText" dxfId="1790" priority="5" operator="containsText" text="A">
      <formula>NOT(ISERROR(SEARCH("A",C16)))</formula>
    </cfRule>
    <cfRule type="containsText" dxfId="1789" priority="6" operator="containsText" text="S">
      <formula>NOT(ISERROR(SEARCH("S",C16)))</formula>
    </cfRule>
    <cfRule type="containsText" dxfId="1788" priority="7" operator="containsText" text="G">
      <formula>NOT(ISERROR(SEARCH("G",C16)))</formula>
    </cfRule>
    <cfRule type="containsText" dxfId="1787" priority="8" operator="containsText" text="x">
      <formula>NOT(ISERROR(SEARCH("x",C16)))</formula>
    </cfRule>
  </conditionalFormatting>
  <conditionalFormatting sqref="A8">
    <cfRule type="beginsWith" dxfId="1786" priority="1" operator="beginsWith" text="s">
      <formula>LEFT(A8,LEN("s"))="s"</formula>
    </cfRule>
    <cfRule type="beginsWith" dxfId="1785" priority="2" operator="beginsWith" text="p">
      <formula>LEFT(A8,LEN("p"))="p"</formula>
    </cfRule>
  </conditionalFormatting>
  <pageMargins left="0.7" right="0.7" top="0.75" bottom="0.75" header="0.3" footer="0.3"/>
  <pageSetup orientation="portrait" r:id="rId1"/>
  <ignoredErrors>
    <ignoredError sqref="I22:I24" calculatedColumn="1"/>
  </ignoredErrors>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F117"/>
  <sheetViews>
    <sheetView zoomScale="80" zoomScaleNormal="80" workbookViewId="0">
      <pane xSplit="2" ySplit="7" topLeftCell="F10" activePane="bottomRight" state="frozen"/>
      <selection pane="topRight" activeCell="B1" sqref="B1"/>
      <selection pane="bottomLeft" activeCell="A8" sqref="A8"/>
      <selection pane="bottomRight" activeCell="M8" sqref="M8"/>
    </sheetView>
  </sheetViews>
  <sheetFormatPr defaultColWidth="8.6640625" defaultRowHeight="14.4"/>
  <cols>
    <col min="1" max="1" width="2.6640625" style="20" customWidth="1"/>
    <col min="2" max="2" width="40.6640625" style="50" customWidth="1"/>
    <col min="3" max="4" width="15.6640625" style="50" customWidth="1"/>
    <col min="5" max="15" width="15.6640625" style="51" customWidth="1"/>
    <col min="16" max="17" width="15.6640625" style="50" customWidth="1"/>
    <col min="18" max="19" width="10.44140625" bestFit="1" customWidth="1"/>
    <col min="20" max="21" width="7.88671875" style="50" customWidth="1"/>
    <col min="22" max="23" width="7.6640625" style="50" customWidth="1"/>
    <col min="24" max="24" width="58" style="50" customWidth="1"/>
    <col min="25" max="25" width="33.6640625" style="50" customWidth="1"/>
    <col min="26" max="26" width="56.88671875" style="66" customWidth="1"/>
    <col min="27" max="27" width="63.44140625" style="50" customWidth="1"/>
    <col min="28" max="28" width="147.109375" style="50" customWidth="1"/>
    <col min="29" max="30" width="18.6640625" style="50" customWidth="1"/>
    <col min="31" max="31" width="16.5546875" style="50" customWidth="1"/>
    <col min="32" max="16384" width="8.6640625" style="50"/>
  </cols>
  <sheetData>
    <row r="1" spans="1:32" s="53" customFormat="1" ht="18">
      <c r="A1" s="20"/>
      <c r="B1" s="48" t="s">
        <v>755</v>
      </c>
      <c r="C1" s="49"/>
      <c r="D1" s="50"/>
      <c r="E1" s="51"/>
      <c r="F1" s="51"/>
      <c r="G1" s="51"/>
      <c r="H1" s="51"/>
      <c r="I1" s="51"/>
      <c r="J1" s="51"/>
      <c r="K1" s="51"/>
      <c r="L1" s="51"/>
      <c r="M1" s="51"/>
      <c r="N1" s="51"/>
      <c r="O1" s="51"/>
      <c r="X1" s="238"/>
    </row>
    <row r="2" spans="1:32" s="87" customFormat="1" ht="19.2" customHeight="1">
      <c r="A2" s="20"/>
      <c r="B2" s="53" t="s">
        <v>266</v>
      </c>
      <c r="D2" s="238"/>
      <c r="E2" s="1268" t="s">
        <v>2368</v>
      </c>
      <c r="F2" s="1268"/>
      <c r="G2" s="1268"/>
      <c r="H2" s="1268"/>
      <c r="I2" s="1268"/>
      <c r="J2" s="1268"/>
      <c r="K2" s="1268"/>
      <c r="L2" s="1268"/>
      <c r="M2" s="238"/>
      <c r="N2" s="238"/>
      <c r="O2" s="238"/>
      <c r="P2" s="238"/>
      <c r="X2" s="1274" t="s">
        <v>2369</v>
      </c>
      <c r="Y2" s="1274"/>
      <c r="Z2" s="1274"/>
    </row>
    <row r="3" spans="1:32" s="53" customFormat="1" ht="27.6" customHeight="1">
      <c r="A3" s="20"/>
      <c r="B3" s="50" t="s">
        <v>267</v>
      </c>
      <c r="D3" s="66"/>
      <c r="E3" s="1268" t="s">
        <v>2370</v>
      </c>
      <c r="F3" s="1268"/>
      <c r="G3" s="1268"/>
      <c r="H3" s="1268"/>
      <c r="I3" s="1268"/>
      <c r="J3" s="1268"/>
      <c r="K3" s="1268"/>
      <c r="L3" s="1268"/>
      <c r="M3" s="66"/>
      <c r="N3" s="66"/>
      <c r="O3" s="66"/>
      <c r="P3" s="66"/>
      <c r="X3" s="1270" t="s">
        <v>200</v>
      </c>
      <c r="Y3" s="1270"/>
      <c r="Z3" s="1270"/>
    </row>
    <row r="4" spans="1:32" s="53" customFormat="1">
      <c r="A4" s="20"/>
      <c r="B4" s="54"/>
      <c r="C4" s="55" t="s">
        <v>31</v>
      </c>
      <c r="D4" s="88"/>
      <c r="E4" s="56" t="s">
        <v>38</v>
      </c>
      <c r="F4" s="57"/>
      <c r="G4" s="56"/>
      <c r="H4" s="58"/>
      <c r="I4" s="58"/>
      <c r="J4" s="58"/>
      <c r="K4" s="56"/>
      <c r="L4" s="56"/>
      <c r="M4" s="59" t="s">
        <v>40</v>
      </c>
      <c r="N4" s="59"/>
      <c r="O4" s="59"/>
      <c r="P4" s="89"/>
      <c r="Q4" s="108" t="s">
        <v>41</v>
      </c>
      <c r="R4" s="61"/>
      <c r="S4" s="61"/>
      <c r="T4" s="61"/>
      <c r="U4" s="61"/>
      <c r="V4" s="61"/>
      <c r="W4" s="61"/>
      <c r="X4" s="61"/>
      <c r="Y4" s="61"/>
    </row>
    <row r="5" spans="1:32" s="53" customFormat="1">
      <c r="A5" s="20"/>
      <c r="B5" s="61"/>
      <c r="C5" s="62" t="s">
        <v>270</v>
      </c>
      <c r="D5" s="88"/>
      <c r="E5" s="63" t="s">
        <v>271</v>
      </c>
      <c r="F5" s="57"/>
      <c r="G5" s="63"/>
      <c r="H5" s="58"/>
      <c r="I5" s="58"/>
      <c r="J5" s="58"/>
      <c r="K5" s="162"/>
      <c r="L5" s="162"/>
      <c r="M5" s="59" t="s">
        <v>272</v>
      </c>
      <c r="N5" s="104"/>
      <c r="O5" s="59"/>
      <c r="P5" s="89"/>
      <c r="Q5" s="108" t="s">
        <v>473</v>
      </c>
      <c r="R5" s="61"/>
      <c r="S5" s="61"/>
      <c r="T5" s="61"/>
      <c r="U5" s="61"/>
      <c r="V5" s="61"/>
      <c r="W5" s="61"/>
      <c r="X5" s="61"/>
      <c r="Y5" s="61"/>
    </row>
    <row r="6" spans="1:32">
      <c r="A6" s="38"/>
      <c r="B6" s="65"/>
      <c r="C6" s="109" t="s">
        <v>201</v>
      </c>
      <c r="D6" s="109" t="s">
        <v>202</v>
      </c>
      <c r="E6" s="33" t="s">
        <v>203</v>
      </c>
      <c r="F6" s="33" t="s">
        <v>204</v>
      </c>
      <c r="G6" s="33" t="s">
        <v>205</v>
      </c>
      <c r="H6" s="33" t="s">
        <v>206</v>
      </c>
      <c r="I6" s="33" t="s">
        <v>207</v>
      </c>
      <c r="J6" s="33" t="s">
        <v>208</v>
      </c>
      <c r="K6" s="33" t="s">
        <v>209</v>
      </c>
      <c r="L6" s="33" t="s">
        <v>210</v>
      </c>
      <c r="M6" s="34" t="s">
        <v>211</v>
      </c>
      <c r="N6" s="34" t="s">
        <v>212</v>
      </c>
      <c r="O6" s="34" t="s">
        <v>213</v>
      </c>
      <c r="P6" s="34" t="s">
        <v>214</v>
      </c>
      <c r="Q6" s="110" t="s">
        <v>215</v>
      </c>
      <c r="R6" s="36"/>
      <c r="S6" s="36"/>
      <c r="T6" s="36"/>
      <c r="U6" s="36"/>
      <c r="V6" s="36"/>
      <c r="W6" s="36"/>
      <c r="X6" s="403"/>
      <c r="Y6" s="36"/>
      <c r="AA6" s="66"/>
      <c r="AB6" s="66"/>
    </row>
    <row r="7" spans="1:32" ht="137.4" customHeight="1">
      <c r="A7" s="38"/>
      <c r="B7" s="67" t="s">
        <v>351</v>
      </c>
      <c r="C7" s="40" t="s">
        <v>756</v>
      </c>
      <c r="D7" s="40" t="s">
        <v>757</v>
      </c>
      <c r="E7" s="40" t="s">
        <v>758</v>
      </c>
      <c r="F7" s="40" t="s">
        <v>759</v>
      </c>
      <c r="G7" s="40" t="s">
        <v>2371</v>
      </c>
      <c r="H7" s="40" t="s">
        <v>760</v>
      </c>
      <c r="I7" s="40" t="s">
        <v>761</v>
      </c>
      <c r="J7" s="1180" t="s">
        <v>2373</v>
      </c>
      <c r="K7" s="40" t="s">
        <v>762</v>
      </c>
      <c r="L7" s="40" t="s">
        <v>763</v>
      </c>
      <c r="M7" s="40" t="s">
        <v>764</v>
      </c>
      <c r="N7" s="40" t="s">
        <v>765</v>
      </c>
      <c r="O7" s="40" t="s">
        <v>766</v>
      </c>
      <c r="P7" s="40" t="s">
        <v>767</v>
      </c>
      <c r="Q7" s="40" t="s">
        <v>768</v>
      </c>
      <c r="R7" s="36"/>
      <c r="S7" s="36"/>
      <c r="T7" s="36"/>
      <c r="U7" s="36"/>
      <c r="V7" s="36"/>
      <c r="W7" s="36"/>
      <c r="X7" s="403"/>
      <c r="Y7" s="36"/>
      <c r="Z7" s="50"/>
    </row>
    <row r="8" spans="1:32" s="61" customFormat="1" ht="59.4" customHeight="1">
      <c r="A8" s="38"/>
      <c r="B8" s="78" t="s">
        <v>2377</v>
      </c>
      <c r="C8" s="41"/>
      <c r="D8" s="41"/>
      <c r="E8" s="41"/>
      <c r="F8" s="41"/>
      <c r="G8" s="41"/>
      <c r="H8" s="41"/>
      <c r="I8" s="41"/>
      <c r="J8" s="1159"/>
      <c r="K8" s="41"/>
      <c r="L8" s="41"/>
      <c r="M8" s="41"/>
      <c r="N8" s="41"/>
      <c r="O8" s="41"/>
      <c r="P8" s="41"/>
      <c r="Q8" s="41"/>
      <c r="R8" s="36"/>
      <c r="S8" s="403"/>
      <c r="T8" s="403"/>
      <c r="U8" s="36"/>
      <c r="V8" s="36"/>
    </row>
    <row r="9" spans="1:32" ht="135" customHeight="1">
      <c r="A9" s="38"/>
      <c r="B9" s="65" t="s">
        <v>284</v>
      </c>
      <c r="C9" s="41" t="s">
        <v>769</v>
      </c>
      <c r="D9" s="68" t="s">
        <v>770</v>
      </c>
      <c r="E9" s="41" t="s">
        <v>771</v>
      </c>
      <c r="F9" s="41" t="s">
        <v>772</v>
      </c>
      <c r="G9" s="41" t="s">
        <v>773</v>
      </c>
      <c r="H9" s="41" t="s">
        <v>774</v>
      </c>
      <c r="I9" s="41" t="s">
        <v>775</v>
      </c>
      <c r="J9" s="1159" t="s">
        <v>776</v>
      </c>
      <c r="K9" s="41" t="s">
        <v>777</v>
      </c>
      <c r="L9" s="41" t="s">
        <v>778</v>
      </c>
      <c r="M9" s="41" t="s">
        <v>779</v>
      </c>
      <c r="N9" s="41" t="s">
        <v>780</v>
      </c>
      <c r="O9" s="41" t="s">
        <v>781</v>
      </c>
      <c r="P9" s="41" t="s">
        <v>782</v>
      </c>
      <c r="Q9" s="41" t="s">
        <v>783</v>
      </c>
      <c r="R9" s="42"/>
      <c r="S9" s="42"/>
      <c r="T9" s="42"/>
      <c r="U9" s="42"/>
      <c r="V9" s="42"/>
      <c r="W9" s="42"/>
      <c r="X9" s="347"/>
      <c r="Y9" s="42"/>
      <c r="Z9" s="50"/>
    </row>
    <row r="10" spans="1:32" ht="200.1" customHeight="1">
      <c r="A10" s="38"/>
      <c r="B10" s="65" t="s">
        <v>45</v>
      </c>
      <c r="C10" s="41" t="s">
        <v>784</v>
      </c>
      <c r="D10" s="68" t="s">
        <v>785</v>
      </c>
      <c r="E10" s="41" t="s">
        <v>786</v>
      </c>
      <c r="F10" s="41" t="s">
        <v>787</v>
      </c>
      <c r="G10" s="41" t="s">
        <v>788</v>
      </c>
      <c r="H10" s="41" t="s">
        <v>789</v>
      </c>
      <c r="I10" s="41" t="s">
        <v>790</v>
      </c>
      <c r="J10" s="1159" t="s">
        <v>791</v>
      </c>
      <c r="K10" s="41" t="s">
        <v>792</v>
      </c>
      <c r="L10" s="41" t="s">
        <v>793</v>
      </c>
      <c r="M10" s="41" t="s">
        <v>794</v>
      </c>
      <c r="N10" s="41" t="s">
        <v>795</v>
      </c>
      <c r="O10" s="41" t="s">
        <v>796</v>
      </c>
      <c r="P10" s="41" t="s">
        <v>797</v>
      </c>
      <c r="Q10" s="41" t="s">
        <v>798</v>
      </c>
      <c r="R10" s="42"/>
      <c r="S10" s="42"/>
      <c r="T10" s="42"/>
      <c r="U10" s="42"/>
      <c r="V10" s="42"/>
      <c r="W10" s="42"/>
      <c r="X10" s="347"/>
      <c r="Y10" s="42"/>
      <c r="Z10" s="50"/>
    </row>
    <row r="11" spans="1:32" ht="226.2" customHeight="1" thickBot="1">
      <c r="A11" s="38"/>
      <c r="B11" s="65" t="s">
        <v>305</v>
      </c>
      <c r="C11" s="163"/>
      <c r="D11" s="163"/>
      <c r="E11" s="164" t="s">
        <v>1336</v>
      </c>
      <c r="F11" s="164" t="s">
        <v>799</v>
      </c>
      <c r="G11" s="164" t="s">
        <v>800</v>
      </c>
      <c r="H11" s="164" t="s">
        <v>801</v>
      </c>
      <c r="I11" s="164" t="s">
        <v>802</v>
      </c>
      <c r="J11" s="164" t="s">
        <v>803</v>
      </c>
      <c r="K11" s="164" t="s">
        <v>1337</v>
      </c>
      <c r="L11" s="164" t="s">
        <v>1338</v>
      </c>
      <c r="M11" s="164" t="s">
        <v>1339</v>
      </c>
      <c r="N11" s="164" t="s">
        <v>1340</v>
      </c>
      <c r="O11" s="164" t="s">
        <v>804</v>
      </c>
      <c r="P11" s="164" t="s">
        <v>1341</v>
      </c>
      <c r="Q11" s="164" t="s">
        <v>805</v>
      </c>
      <c r="R11" s="91"/>
      <c r="S11" s="91"/>
      <c r="T11" s="91"/>
      <c r="U11" s="91"/>
      <c r="V11" s="91"/>
      <c r="W11" s="91"/>
      <c r="X11" s="404"/>
      <c r="Y11" s="91"/>
      <c r="Z11" s="50"/>
    </row>
    <row r="12" spans="1:32" ht="108" hidden="1" customHeight="1" thickBot="1">
      <c r="A12" s="38"/>
      <c r="B12" s="165" t="s">
        <v>43</v>
      </c>
      <c r="C12" s="163"/>
      <c r="D12" s="163"/>
      <c r="E12" s="164"/>
      <c r="F12" s="164"/>
      <c r="G12" s="164" t="s">
        <v>806</v>
      </c>
      <c r="H12" s="164" t="s">
        <v>807</v>
      </c>
      <c r="I12" s="164" t="s">
        <v>808</v>
      </c>
      <c r="J12" s="164" t="s">
        <v>809</v>
      </c>
      <c r="K12" s="164" t="s">
        <v>810</v>
      </c>
      <c r="L12" s="164" t="s">
        <v>811</v>
      </c>
      <c r="M12" s="164" t="s">
        <v>812</v>
      </c>
      <c r="N12" s="164" t="s">
        <v>813</v>
      </c>
      <c r="O12" s="164" t="s">
        <v>814</v>
      </c>
      <c r="P12" s="164" t="s">
        <v>815</v>
      </c>
      <c r="Q12" s="164" t="s">
        <v>805</v>
      </c>
      <c r="R12" s="91"/>
      <c r="S12" s="91"/>
      <c r="T12" s="91"/>
      <c r="U12" s="91"/>
      <c r="V12" s="91"/>
      <c r="W12" s="91"/>
      <c r="X12" s="404"/>
      <c r="Y12" s="91"/>
      <c r="Z12" s="50"/>
    </row>
    <row r="13" spans="1:32" ht="48">
      <c r="B13" s="719" t="s">
        <v>1230</v>
      </c>
      <c r="C13" s="486"/>
      <c r="D13" s="486"/>
      <c r="E13" s="486" t="s">
        <v>1622</v>
      </c>
      <c r="F13" s="486" t="s">
        <v>1621</v>
      </c>
      <c r="G13" s="486" t="s">
        <v>1620</v>
      </c>
      <c r="H13" s="486" t="s">
        <v>1623</v>
      </c>
      <c r="I13" s="486" t="s">
        <v>1624</v>
      </c>
      <c r="J13" s="486" t="s">
        <v>2081</v>
      </c>
      <c r="K13" s="486" t="s">
        <v>1702</v>
      </c>
      <c r="L13" s="486" t="s">
        <v>1703</v>
      </c>
      <c r="M13" s="486" t="s">
        <v>1704</v>
      </c>
      <c r="N13" s="486" t="s">
        <v>1702</v>
      </c>
      <c r="O13" s="486" t="s">
        <v>1625</v>
      </c>
      <c r="P13" s="486" t="s">
        <v>1642</v>
      </c>
      <c r="Q13" s="486"/>
      <c r="T13"/>
      <c r="U13"/>
      <c r="V13"/>
      <c r="W13"/>
      <c r="X13" s="446"/>
      <c r="Y13" s="446"/>
      <c r="Z13"/>
      <c r="AA13"/>
      <c r="AB13"/>
      <c r="AC13"/>
      <c r="AD13"/>
      <c r="AE13"/>
      <c r="AF13"/>
    </row>
    <row r="14" spans="1:32">
      <c r="B14" s="301" t="s">
        <v>1223</v>
      </c>
      <c r="C14" s="1030"/>
      <c r="D14" s="1030"/>
      <c r="E14" s="1030"/>
      <c r="F14" s="774"/>
      <c r="G14" s="774"/>
      <c r="H14" s="774"/>
      <c r="I14" s="774"/>
      <c r="J14" s="774"/>
      <c r="K14" s="774"/>
      <c r="L14" s="774"/>
      <c r="M14" s="774"/>
      <c r="N14" s="774"/>
      <c r="O14" s="774"/>
      <c r="P14" s="774"/>
      <c r="Q14" s="1030"/>
      <c r="T14"/>
      <c r="U14"/>
      <c r="V14"/>
      <c r="W14"/>
      <c r="X14" s="446"/>
      <c r="Y14" s="446"/>
      <c r="Z14"/>
      <c r="AA14"/>
      <c r="AB14"/>
      <c r="AC14"/>
      <c r="AD14"/>
      <c r="AE14"/>
      <c r="AF14"/>
    </row>
    <row r="15" spans="1:32" s="224" customFormat="1" ht="28.95" customHeight="1">
      <c r="B15" s="223" t="s">
        <v>264</v>
      </c>
      <c r="C15" s="2" t="s">
        <v>201</v>
      </c>
      <c r="D15" s="2" t="s">
        <v>202</v>
      </c>
      <c r="E15" s="2" t="s">
        <v>203</v>
      </c>
      <c r="F15" s="2" t="s">
        <v>204</v>
      </c>
      <c r="G15" s="2" t="s">
        <v>205</v>
      </c>
      <c r="H15" s="2" t="s">
        <v>206</v>
      </c>
      <c r="I15" s="2" t="s">
        <v>207</v>
      </c>
      <c r="J15" s="2" t="s">
        <v>208</v>
      </c>
      <c r="K15" s="2" t="s">
        <v>209</v>
      </c>
      <c r="L15" s="2" t="s">
        <v>210</v>
      </c>
      <c r="M15" s="2" t="s">
        <v>211</v>
      </c>
      <c r="N15" s="2" t="s">
        <v>212</v>
      </c>
      <c r="O15" s="2" t="s">
        <v>213</v>
      </c>
      <c r="P15" s="2" t="s">
        <v>214</v>
      </c>
      <c r="Q15" s="2" t="s">
        <v>215</v>
      </c>
      <c r="R15" s="309" t="s">
        <v>1217</v>
      </c>
      <c r="S15" s="309" t="s">
        <v>1218</v>
      </c>
      <c r="T15" s="309" t="s">
        <v>1219</v>
      </c>
      <c r="U15" s="309" t="s">
        <v>1220</v>
      </c>
      <c r="V15" s="427" t="s">
        <v>1671</v>
      </c>
      <c r="W15" s="427" t="s">
        <v>1674</v>
      </c>
      <c r="X15" s="387" t="s">
        <v>1252</v>
      </c>
      <c r="Y15" s="372" t="s">
        <v>1677</v>
      </c>
    </row>
    <row r="16" spans="1:32" ht="14.4" customHeight="1">
      <c r="A16" s="892" t="s">
        <v>1886</v>
      </c>
      <c r="B16" s="1131" t="s">
        <v>1892</v>
      </c>
      <c r="C16" s="1028" t="s">
        <v>1231</v>
      </c>
      <c r="D16" s="1028" t="s">
        <v>1231</v>
      </c>
      <c r="E16" s="1028" t="s">
        <v>1231</v>
      </c>
      <c r="F16" s="1028" t="s">
        <v>1231</v>
      </c>
      <c r="G16" s="896" t="s">
        <v>1231</v>
      </c>
      <c r="H16" s="1028" t="s">
        <v>1231</v>
      </c>
      <c r="I16" s="1028" t="s">
        <v>1231</v>
      </c>
      <c r="J16" s="849" t="s">
        <v>1231</v>
      </c>
      <c r="K16" s="1028" t="s">
        <v>1231</v>
      </c>
      <c r="L16" s="1028" t="s">
        <v>1231</v>
      </c>
      <c r="M16" s="814"/>
      <c r="N16" s="1028" t="s">
        <v>1231</v>
      </c>
      <c r="O16" s="1028" t="s">
        <v>1231</v>
      </c>
      <c r="P16" s="1028" t="s">
        <v>1231</v>
      </c>
      <c r="Q16" s="1028"/>
      <c r="R16" s="988"/>
      <c r="S16" s="989"/>
      <c r="T16" s="710"/>
      <c r="U16" s="423"/>
      <c r="V16" s="710"/>
      <c r="W16" s="423" t="s">
        <v>26</v>
      </c>
      <c r="X16" s="1027"/>
      <c r="Y16" s="855" t="s">
        <v>1411</v>
      </c>
      <c r="Z16" s="224"/>
      <c r="AA16" s="224"/>
      <c r="AB16" s="224"/>
      <c r="AC16" s="224"/>
      <c r="AD16" s="224"/>
    </row>
    <row r="17" spans="1:30">
      <c r="A17" s="892" t="s">
        <v>1886</v>
      </c>
      <c r="B17" s="1129" t="s">
        <v>1889</v>
      </c>
      <c r="C17" s="1028"/>
      <c r="D17" s="1028"/>
      <c r="E17" s="1028" t="s">
        <v>1231</v>
      </c>
      <c r="F17" s="483"/>
      <c r="G17" s="1028" t="s">
        <v>1231</v>
      </c>
      <c r="H17" s="1028" t="s">
        <v>1231</v>
      </c>
      <c r="I17" s="1028" t="s">
        <v>1231</v>
      </c>
      <c r="J17" s="1028" t="s">
        <v>1231</v>
      </c>
      <c r="K17" s="1028" t="s">
        <v>1231</v>
      </c>
      <c r="L17" s="483"/>
      <c r="M17" s="483"/>
      <c r="N17" s="1028" t="s">
        <v>1231</v>
      </c>
      <c r="O17" s="1028" t="s">
        <v>1231</v>
      </c>
      <c r="P17" s="483"/>
      <c r="Q17" s="483"/>
      <c r="R17" s="1029"/>
      <c r="S17" s="1029"/>
      <c r="T17" s="1050"/>
      <c r="U17" s="1033"/>
      <c r="V17" s="710"/>
      <c r="W17" s="423" t="s">
        <v>24</v>
      </c>
      <c r="X17" s="895"/>
      <c r="Y17" s="447" t="s">
        <v>1481</v>
      </c>
      <c r="Z17"/>
      <c r="AA17"/>
      <c r="AB17"/>
      <c r="AC17"/>
      <c r="AD17"/>
    </row>
    <row r="18" spans="1:30">
      <c r="A18" s="892" t="s">
        <v>1886</v>
      </c>
      <c r="B18" s="1129" t="s">
        <v>1887</v>
      </c>
      <c r="C18" s="240"/>
      <c r="D18" s="240"/>
      <c r="E18" s="240"/>
      <c r="F18" s="240"/>
      <c r="G18" s="896" t="s">
        <v>1231</v>
      </c>
      <c r="H18" s="240"/>
      <c r="I18" s="240"/>
      <c r="J18" s="240"/>
      <c r="K18" s="240"/>
      <c r="L18" s="240"/>
      <c r="M18" s="240"/>
      <c r="N18" s="240"/>
      <c r="O18" s="240"/>
      <c r="P18" s="240"/>
      <c r="Q18" s="240"/>
      <c r="R18" s="989"/>
      <c r="S18" s="994"/>
      <c r="T18" s="993"/>
      <c r="U18" s="995"/>
      <c r="V18" s="897"/>
      <c r="W18" s="898"/>
      <c r="X18" s="895"/>
      <c r="Y18" s="447"/>
      <c r="Z18"/>
      <c r="AA18"/>
      <c r="AB18"/>
      <c r="AC18"/>
      <c r="AD18"/>
    </row>
    <row r="19" spans="1:30">
      <c r="A19" s="892" t="s">
        <v>1886</v>
      </c>
      <c r="B19" s="1129" t="s">
        <v>1909</v>
      </c>
      <c r="C19" s="1028"/>
      <c r="D19" s="1028"/>
      <c r="E19" s="1028" t="s">
        <v>1231</v>
      </c>
      <c r="F19" s="483"/>
      <c r="G19" s="1028" t="s">
        <v>1231</v>
      </c>
      <c r="H19" s="483"/>
      <c r="I19" s="483"/>
      <c r="J19" s="483"/>
      <c r="K19" s="483"/>
      <c r="L19" s="483"/>
      <c r="M19" s="483"/>
      <c r="N19" s="1028" t="s">
        <v>1231</v>
      </c>
      <c r="O19" s="483"/>
      <c r="P19" s="483"/>
      <c r="Q19" s="483"/>
      <c r="R19" s="991">
        <f>EST!I16</f>
        <v>0</v>
      </c>
      <c r="S19" s="991">
        <f>EST!J16</f>
        <v>0</v>
      </c>
      <c r="T19" s="985">
        <f>EST!K16</f>
        <v>0</v>
      </c>
      <c r="U19" s="985">
        <f>EST!L16</f>
        <v>0</v>
      </c>
      <c r="V19" s="710" t="s">
        <v>26</v>
      </c>
      <c r="W19" s="423"/>
      <c r="X19" s="1027"/>
      <c r="Y19" s="447" t="s">
        <v>1482</v>
      </c>
      <c r="Z19"/>
      <c r="AA19"/>
      <c r="AB19"/>
      <c r="AC19"/>
      <c r="AD19"/>
    </row>
    <row r="20" spans="1:30">
      <c r="A20" s="892" t="s">
        <v>1886</v>
      </c>
      <c r="B20" s="808" t="s">
        <v>1439</v>
      </c>
      <c r="C20" s="483"/>
      <c r="D20" s="483"/>
      <c r="E20" s="483"/>
      <c r="F20" s="1028" t="s">
        <v>1231</v>
      </c>
      <c r="G20" s="483"/>
      <c r="H20" s="1028" t="s">
        <v>1231</v>
      </c>
      <c r="I20" s="483"/>
      <c r="J20" s="483"/>
      <c r="K20" s="483"/>
      <c r="L20" s="483"/>
      <c r="M20" s="483"/>
      <c r="N20" s="1028" t="s">
        <v>1231</v>
      </c>
      <c r="O20" s="483"/>
      <c r="P20" s="483"/>
      <c r="Q20" s="483"/>
      <c r="R20" s="991"/>
      <c r="S20" s="991"/>
      <c r="T20" s="985"/>
      <c r="U20" s="985"/>
      <c r="V20" s="710"/>
      <c r="W20" s="423"/>
      <c r="X20" s="1027"/>
      <c r="Y20" s="455" t="s">
        <v>1497</v>
      </c>
      <c r="Z20"/>
      <c r="AA20"/>
      <c r="AB20"/>
      <c r="AC20"/>
      <c r="AD20"/>
    </row>
    <row r="21" spans="1:30">
      <c r="A21" s="892" t="s">
        <v>1902</v>
      </c>
      <c r="B21" s="887" t="s">
        <v>1679</v>
      </c>
      <c r="C21" s="483"/>
      <c r="D21" s="483"/>
      <c r="E21" s="483"/>
      <c r="F21" s="483"/>
      <c r="G21" s="483"/>
      <c r="H21" s="1028" t="s">
        <v>1231</v>
      </c>
      <c r="I21" s="483"/>
      <c r="J21" s="483"/>
      <c r="K21" s="483"/>
      <c r="L21" s="483"/>
      <c r="M21" s="483"/>
      <c r="N21" s="1028" t="s">
        <v>1231</v>
      </c>
      <c r="O21" s="606" t="s">
        <v>1231</v>
      </c>
      <c r="P21" s="483"/>
      <c r="Q21" s="483"/>
      <c r="R21" s="361"/>
      <c r="S21" s="1029"/>
      <c r="T21" s="1033"/>
      <c r="U21" s="996"/>
      <c r="V21" s="710"/>
      <c r="W21" s="423" t="s">
        <v>24</v>
      </c>
      <c r="X21" s="1027"/>
      <c r="Y21" s="455"/>
      <c r="Z21"/>
      <c r="AA21"/>
      <c r="AB21"/>
      <c r="AC21"/>
      <c r="AD21"/>
    </row>
    <row r="22" spans="1:30">
      <c r="A22" s="892" t="s">
        <v>1902</v>
      </c>
      <c r="B22" s="1039" t="s">
        <v>2083</v>
      </c>
      <c r="C22" s="483"/>
      <c r="D22" s="483"/>
      <c r="E22" s="483"/>
      <c r="F22" s="483"/>
      <c r="G22" s="483"/>
      <c r="H22" s="1028" t="s">
        <v>1231</v>
      </c>
      <c r="I22" s="483"/>
      <c r="J22" s="483"/>
      <c r="K22" s="483"/>
      <c r="L22" s="483"/>
      <c r="M22" s="483"/>
      <c r="N22" s="1028" t="s">
        <v>1231</v>
      </c>
      <c r="O22" s="1034" t="s">
        <v>1231</v>
      </c>
      <c r="P22" s="483"/>
      <c r="Q22" s="483"/>
      <c r="R22" s="361"/>
      <c r="S22" s="361"/>
      <c r="T22" s="997"/>
      <c r="U22" s="992"/>
      <c r="V22" s="710"/>
      <c r="W22" s="423" t="s">
        <v>24</v>
      </c>
      <c r="X22" s="1027"/>
      <c r="Y22" s="687" t="s">
        <v>1427</v>
      </c>
      <c r="Z22"/>
      <c r="AA22"/>
      <c r="AB22"/>
      <c r="AC22"/>
      <c r="AD22"/>
    </row>
    <row r="23" spans="1:30">
      <c r="A23" s="892" t="s">
        <v>1886</v>
      </c>
      <c r="B23" s="1130" t="s">
        <v>1910</v>
      </c>
      <c r="C23" s="483"/>
      <c r="D23" s="483"/>
      <c r="E23" s="483"/>
      <c r="F23" s="483"/>
      <c r="G23" s="483"/>
      <c r="H23" s="896" t="s">
        <v>1231</v>
      </c>
      <c r="I23" s="896" t="s">
        <v>1231</v>
      </c>
      <c r="J23" s="483"/>
      <c r="K23" s="483"/>
      <c r="L23" s="483"/>
      <c r="M23" s="483"/>
      <c r="N23" s="896" t="s">
        <v>1231</v>
      </c>
      <c r="O23" s="483"/>
      <c r="P23" s="483"/>
      <c r="Q23" s="483"/>
      <c r="R23" s="988"/>
      <c r="S23" s="989"/>
      <c r="T23" s="992"/>
      <c r="U23" s="992"/>
      <c r="V23" s="710"/>
      <c r="W23" s="423" t="s">
        <v>16</v>
      </c>
      <c r="X23" s="895"/>
      <c r="Y23" s="899" t="s">
        <v>1904</v>
      </c>
      <c r="Z23"/>
      <c r="AA23"/>
      <c r="AB23"/>
      <c r="AC23"/>
      <c r="AD23"/>
    </row>
    <row r="24" spans="1:30">
      <c r="A24" s="892" t="s">
        <v>1886</v>
      </c>
      <c r="B24" s="1132" t="s">
        <v>1718</v>
      </c>
      <c r="C24" s="240"/>
      <c r="D24" s="240"/>
      <c r="E24" s="240"/>
      <c r="F24" s="240"/>
      <c r="G24" s="240"/>
      <c r="H24" s="606" t="s">
        <v>1231</v>
      </c>
      <c r="I24" s="770" t="s">
        <v>1231</v>
      </c>
      <c r="J24" s="240"/>
      <c r="K24" s="240"/>
      <c r="L24" s="240"/>
      <c r="M24" s="240"/>
      <c r="N24" s="770" t="s">
        <v>1231</v>
      </c>
      <c r="O24" s="240"/>
      <c r="P24" s="240"/>
      <c r="Q24" s="240"/>
      <c r="R24" s="998"/>
      <c r="S24" s="773"/>
      <c r="T24" s="999"/>
      <c r="U24" s="999"/>
      <c r="V24" s="710"/>
      <c r="W24" s="423" t="s">
        <v>16</v>
      </c>
      <c r="X24" s="771"/>
      <c r="Y24" s="447"/>
      <c r="Z24"/>
      <c r="AA24"/>
      <c r="AB24"/>
      <c r="AC24"/>
      <c r="AD24"/>
    </row>
    <row r="25" spans="1:30">
      <c r="A25" s="892" t="s">
        <v>1886</v>
      </c>
      <c r="B25" s="1129" t="s">
        <v>1903</v>
      </c>
      <c r="C25" s="483"/>
      <c r="D25" s="483"/>
      <c r="E25" s="483"/>
      <c r="F25" s="483"/>
      <c r="G25" s="483"/>
      <c r="H25" s="606" t="s">
        <v>1231</v>
      </c>
      <c r="I25" s="770" t="s">
        <v>1231</v>
      </c>
      <c r="J25" s="483"/>
      <c r="K25" s="483"/>
      <c r="L25" s="483"/>
      <c r="M25" s="483"/>
      <c r="N25" s="770" t="s">
        <v>1231</v>
      </c>
      <c r="O25" s="483"/>
      <c r="P25" s="483"/>
      <c r="Q25" s="483"/>
      <c r="R25" s="988"/>
      <c r="S25" s="773"/>
      <c r="T25" s="992"/>
      <c r="U25" s="992"/>
      <c r="V25" s="710"/>
      <c r="W25" s="423"/>
      <c r="X25" s="771"/>
      <c r="Y25" s="455" t="s">
        <v>1504</v>
      </c>
      <c r="Z25"/>
      <c r="AA25"/>
      <c r="AB25"/>
      <c r="AC25"/>
      <c r="AD25"/>
    </row>
    <row r="26" spans="1:30">
      <c r="A26" s="892" t="s">
        <v>1886</v>
      </c>
      <c r="B26" s="888" t="s">
        <v>1128</v>
      </c>
      <c r="C26" s="483"/>
      <c r="D26" s="483"/>
      <c r="E26" s="483"/>
      <c r="F26" s="483"/>
      <c r="G26" s="483"/>
      <c r="H26" s="1028" t="s">
        <v>1231</v>
      </c>
      <c r="I26" s="483"/>
      <c r="J26" s="1028" t="s">
        <v>1231</v>
      </c>
      <c r="K26" s="1028" t="s">
        <v>1231</v>
      </c>
      <c r="L26" s="1028" t="s">
        <v>1231</v>
      </c>
      <c r="M26" s="483"/>
      <c r="N26" s="483"/>
      <c r="O26" s="483"/>
      <c r="P26" s="483"/>
      <c r="Q26" s="483"/>
      <c r="R26" s="988"/>
      <c r="S26" s="1029"/>
      <c r="T26" s="1033"/>
      <c r="U26" s="992"/>
      <c r="V26" s="710"/>
      <c r="W26" s="423"/>
      <c r="X26" s="1027"/>
      <c r="Y26" s="447" t="s">
        <v>1423</v>
      </c>
      <c r="Z26"/>
      <c r="AA26"/>
      <c r="AB26"/>
      <c r="AC26"/>
      <c r="AD26"/>
    </row>
    <row r="27" spans="1:30">
      <c r="A27" s="892" t="s">
        <v>1886</v>
      </c>
      <c r="B27" s="1129" t="s">
        <v>1911</v>
      </c>
      <c r="C27" s="1028"/>
      <c r="D27" s="1028"/>
      <c r="E27" s="1028" t="s">
        <v>1231</v>
      </c>
      <c r="F27" s="483"/>
      <c r="G27" s="483"/>
      <c r="H27" s="483"/>
      <c r="I27" s="483"/>
      <c r="J27" s="483"/>
      <c r="K27" s="483"/>
      <c r="L27" s="483"/>
      <c r="M27" s="1028" t="s">
        <v>1231</v>
      </c>
      <c r="N27" s="1028" t="s">
        <v>1231</v>
      </c>
      <c r="O27" s="483"/>
      <c r="P27" s="483"/>
      <c r="Q27" s="483"/>
      <c r="R27" s="988"/>
      <c r="S27" s="851"/>
      <c r="T27" s="992"/>
      <c r="U27" s="992"/>
      <c r="V27" s="710"/>
      <c r="W27" s="710" t="s">
        <v>1749</v>
      </c>
      <c r="X27" s="1027"/>
      <c r="Y27" s="447" t="s">
        <v>1425</v>
      </c>
      <c r="Z27"/>
      <c r="AA27"/>
      <c r="AB27"/>
      <c r="AC27"/>
      <c r="AD27"/>
    </row>
    <row r="28" spans="1:30">
      <c r="A28" s="392" t="s">
        <v>1372</v>
      </c>
      <c r="B28" s="1133" t="s">
        <v>1440</v>
      </c>
      <c r="C28" s="483"/>
      <c r="D28" s="483"/>
      <c r="E28" s="483"/>
      <c r="F28" s="483"/>
      <c r="G28" s="483"/>
      <c r="H28" s="814" t="s">
        <v>1231</v>
      </c>
      <c r="I28" s="483"/>
      <c r="J28" s="483"/>
      <c r="K28" s="814" t="s">
        <v>1231</v>
      </c>
      <c r="L28" s="483"/>
      <c r="M28" s="483"/>
      <c r="N28" s="814" t="s">
        <v>1231</v>
      </c>
      <c r="O28" s="483"/>
      <c r="P28" s="483"/>
      <c r="Q28" s="483"/>
      <c r="R28" s="990"/>
      <c r="S28" s="1029"/>
      <c r="T28" s="1033"/>
      <c r="U28" s="985"/>
      <c r="V28" s="710"/>
      <c r="W28" s="423" t="s">
        <v>21</v>
      </c>
      <c r="X28" s="1027"/>
      <c r="Y28" s="455"/>
      <c r="Z28"/>
      <c r="AA28"/>
      <c r="AB28"/>
      <c r="AC28"/>
      <c r="AD28"/>
    </row>
    <row r="29" spans="1:30">
      <c r="A29" s="392" t="s">
        <v>1372</v>
      </c>
      <c r="B29" s="1134" t="s">
        <v>1495</v>
      </c>
      <c r="C29" s="483"/>
      <c r="D29" s="483"/>
      <c r="E29" s="483"/>
      <c r="F29" s="1028" t="s">
        <v>1231</v>
      </c>
      <c r="G29" s="483"/>
      <c r="H29" s="1028" t="s">
        <v>1231</v>
      </c>
      <c r="I29" s="483"/>
      <c r="J29" s="483"/>
      <c r="K29" s="483"/>
      <c r="L29" s="483"/>
      <c r="M29" s="483"/>
      <c r="N29" s="770" t="s">
        <v>1231</v>
      </c>
      <c r="O29" s="483"/>
      <c r="P29" s="483"/>
      <c r="Q29" s="483"/>
      <c r="R29" s="1032"/>
      <c r="S29" s="1032"/>
      <c r="T29" s="1033"/>
      <c r="U29" s="996"/>
      <c r="V29" s="710"/>
      <c r="W29" s="423" t="s">
        <v>23</v>
      </c>
      <c r="X29" s="1027"/>
      <c r="Y29" s="447"/>
      <c r="Z29"/>
      <c r="AA29"/>
      <c r="AB29"/>
      <c r="AC29"/>
      <c r="AD29"/>
    </row>
    <row r="30" spans="1:30">
      <c r="A30" s="702" t="s">
        <v>1372</v>
      </c>
      <c r="B30" s="846" t="s">
        <v>1834</v>
      </c>
      <c r="C30" s="240"/>
      <c r="D30" s="240"/>
      <c r="E30" s="240"/>
      <c r="F30" s="240"/>
      <c r="G30" s="240"/>
      <c r="H30" s="799" t="s">
        <v>1231</v>
      </c>
      <c r="I30" s="240"/>
      <c r="J30" s="240"/>
      <c r="K30" s="240"/>
      <c r="L30" s="240"/>
      <c r="M30" s="240"/>
      <c r="N30" s="770" t="s">
        <v>1231</v>
      </c>
      <c r="O30" s="240"/>
      <c r="P30" s="240"/>
      <c r="Q30" s="240"/>
      <c r="R30" s="1001"/>
      <c r="S30" s="1001"/>
      <c r="T30" s="1002"/>
      <c r="U30" s="1002"/>
      <c r="V30" s="847"/>
      <c r="W30" s="816" t="s">
        <v>17</v>
      </c>
      <c r="X30" s="815"/>
      <c r="Y30" s="447"/>
      <c r="Z30"/>
      <c r="AA30"/>
      <c r="AB30"/>
      <c r="AC30"/>
      <c r="AD30"/>
    </row>
    <row r="31" spans="1:30">
      <c r="A31" s="392" t="s">
        <v>1372</v>
      </c>
      <c r="B31" s="1135" t="s">
        <v>1861</v>
      </c>
      <c r="C31" s="483"/>
      <c r="D31" s="483"/>
      <c r="E31" s="483"/>
      <c r="F31" s="483"/>
      <c r="G31" s="483"/>
      <c r="H31" s="799" t="s">
        <v>1231</v>
      </c>
      <c r="I31" s="483"/>
      <c r="J31" s="483"/>
      <c r="K31" s="483"/>
      <c r="L31" s="483"/>
      <c r="M31" s="483"/>
      <c r="N31" s="483" t="s">
        <v>1231</v>
      </c>
      <c r="O31" s="483"/>
      <c r="P31" s="483"/>
      <c r="Q31" s="483"/>
      <c r="R31" s="991"/>
      <c r="S31" s="991"/>
      <c r="T31" s="985"/>
      <c r="U31" s="985"/>
      <c r="V31" s="710"/>
      <c r="W31" s="423" t="s">
        <v>29</v>
      </c>
      <c r="X31" s="815"/>
      <c r="Y31" s="447" t="s">
        <v>1429</v>
      </c>
      <c r="Z31"/>
      <c r="AA31"/>
      <c r="AB31"/>
      <c r="AC31"/>
      <c r="AD31"/>
    </row>
    <row r="32" spans="1:30">
      <c r="A32" s="392" t="s">
        <v>1372</v>
      </c>
      <c r="B32" s="888" t="s">
        <v>1872</v>
      </c>
      <c r="C32" s="240"/>
      <c r="D32" s="240"/>
      <c r="E32" s="240"/>
      <c r="F32" s="240"/>
      <c r="G32" s="240"/>
      <c r="H32" s="240"/>
      <c r="I32" s="240"/>
      <c r="J32" s="240"/>
      <c r="K32" s="240"/>
      <c r="L32" s="240" t="s">
        <v>1231</v>
      </c>
      <c r="M32" s="240"/>
      <c r="N32" s="240"/>
      <c r="O32" s="240"/>
      <c r="P32" s="240"/>
      <c r="Q32" s="240"/>
      <c r="R32" s="852"/>
      <c r="S32" s="851"/>
      <c r="T32" s="1000"/>
      <c r="U32" s="992"/>
      <c r="V32" s="710" t="s">
        <v>15</v>
      </c>
      <c r="W32" s="854"/>
      <c r="X32" s="857"/>
      <c r="Y32" s="446"/>
      <c r="Z32"/>
      <c r="AA32"/>
      <c r="AB32"/>
      <c r="AC32"/>
      <c r="AD32"/>
    </row>
    <row r="33" spans="1:32">
      <c r="A33" s="702" t="s">
        <v>1372</v>
      </c>
      <c r="B33" s="846" t="s">
        <v>1462</v>
      </c>
      <c r="C33" s="483"/>
      <c r="D33" s="483"/>
      <c r="E33" s="483"/>
      <c r="F33" s="483"/>
      <c r="G33" s="483"/>
      <c r="H33" s="896" t="s">
        <v>1231</v>
      </c>
      <c r="I33" s="483"/>
      <c r="J33" s="814" t="s">
        <v>1231</v>
      </c>
      <c r="K33" s="896" t="s">
        <v>1231</v>
      </c>
      <c r="L33" s="896" t="s">
        <v>1231</v>
      </c>
      <c r="M33" s="483"/>
      <c r="N33" s="483"/>
      <c r="O33" s="483"/>
      <c r="P33" s="483"/>
      <c r="Q33" s="483"/>
      <c r="R33" s="994"/>
      <c r="S33" s="994"/>
      <c r="T33" s="995"/>
      <c r="U33" s="1003"/>
      <c r="V33" s="710" t="s">
        <v>15</v>
      </c>
      <c r="W33" s="423"/>
      <c r="X33" s="895"/>
      <c r="Y33" s="374" t="s">
        <v>1463</v>
      </c>
      <c r="Z33"/>
      <c r="AA33"/>
      <c r="AB33"/>
      <c r="AC33"/>
      <c r="AD33"/>
    </row>
    <row r="34" spans="1:32">
      <c r="A34" s="392" t="s">
        <v>1372</v>
      </c>
      <c r="B34" s="1130" t="s">
        <v>1912</v>
      </c>
      <c r="C34" s="483"/>
      <c r="D34" s="483"/>
      <c r="E34" s="483"/>
      <c r="F34" s="483"/>
      <c r="G34" s="483"/>
      <c r="H34" s="483"/>
      <c r="I34" s="483"/>
      <c r="J34" s="483"/>
      <c r="K34" s="483"/>
      <c r="L34" s="483"/>
      <c r="M34" s="483"/>
      <c r="N34" s="770" t="s">
        <v>1231</v>
      </c>
      <c r="O34" s="483"/>
      <c r="P34" s="814" t="s">
        <v>1231</v>
      </c>
      <c r="Q34" s="814"/>
      <c r="R34" s="991">
        <f>PAD!M22</f>
        <v>0</v>
      </c>
      <c r="S34" s="991">
        <f>PAD!N22</f>
        <v>0</v>
      </c>
      <c r="T34" s="985">
        <f>PAD!O22</f>
        <v>0</v>
      </c>
      <c r="U34" s="985">
        <f>PAD!P22</f>
        <v>0</v>
      </c>
      <c r="V34" s="710" t="s">
        <v>20</v>
      </c>
      <c r="W34" s="423"/>
      <c r="X34" s="895"/>
      <c r="Y34" s="447" t="s">
        <v>1193</v>
      </c>
      <c r="Z34"/>
      <c r="AA34"/>
      <c r="AB34"/>
      <c r="AC34"/>
      <c r="AD34"/>
    </row>
    <row r="35" spans="1:32" hidden="1">
      <c r="A35" s="392" t="s">
        <v>1373</v>
      </c>
      <c r="B35" s="846" t="s">
        <v>1682</v>
      </c>
      <c r="C35"/>
      <c r="D35"/>
      <c r="E35" s="240"/>
      <c r="F35" s="240"/>
      <c r="G35" s="240"/>
      <c r="H35" s="240"/>
      <c r="I35" s="240"/>
      <c r="J35" s="240"/>
      <c r="K35" s="240"/>
      <c r="L35" s="240"/>
      <c r="M35" s="770" t="s">
        <v>1231</v>
      </c>
      <c r="N35" s="770" t="s">
        <v>1231</v>
      </c>
      <c r="O35" s="240"/>
      <c r="P35" s="240"/>
      <c r="Q35" s="298"/>
      <c r="R35" s="681"/>
      <c r="S35" s="681"/>
      <c r="T35" s="725"/>
      <c r="U35" s="725"/>
      <c r="V35" s="710"/>
      <c r="W35" s="423" t="s">
        <v>20</v>
      </c>
      <c r="X35" s="815"/>
      <c r="Y35" s="447"/>
      <c r="Z35"/>
      <c r="AA35"/>
      <c r="AB35"/>
      <c r="AC35"/>
      <c r="AD35"/>
    </row>
    <row r="36" spans="1:32" hidden="1">
      <c r="A36" s="392" t="s">
        <v>1373</v>
      </c>
      <c r="B36" s="808" t="s">
        <v>1441</v>
      </c>
      <c r="C36" s="398"/>
      <c r="D36" s="398"/>
      <c r="E36" s="483"/>
      <c r="F36" s="483"/>
      <c r="G36" s="483"/>
      <c r="H36" s="483"/>
      <c r="I36" s="483"/>
      <c r="J36" s="483"/>
      <c r="K36" s="483"/>
      <c r="L36" s="483"/>
      <c r="M36" s="653" t="s">
        <v>1231</v>
      </c>
      <c r="N36" s="483" t="s">
        <v>1231</v>
      </c>
      <c r="O36" s="483"/>
      <c r="P36" s="483"/>
      <c r="Q36" s="298"/>
      <c r="R36" s="401"/>
      <c r="S36" s="401"/>
      <c r="T36" s="725"/>
      <c r="U36" s="725"/>
      <c r="V36" s="710"/>
      <c r="W36" s="423"/>
      <c r="X36" s="728"/>
      <c r="Y36" s="447" t="s">
        <v>1438</v>
      </c>
      <c r="Z36"/>
      <c r="AA36"/>
      <c r="AB36"/>
      <c r="AC36"/>
      <c r="AD36"/>
    </row>
    <row r="37" spans="1:32" hidden="1">
      <c r="A37" s="392" t="s">
        <v>1373</v>
      </c>
      <c r="B37" s="889" t="s">
        <v>1167</v>
      </c>
      <c r="C37"/>
      <c r="D37"/>
      <c r="E37" s="483"/>
      <c r="F37" s="483"/>
      <c r="G37" s="483"/>
      <c r="H37" s="483"/>
      <c r="I37" s="483"/>
      <c r="J37" s="483"/>
      <c r="K37" s="483"/>
      <c r="L37" s="483"/>
      <c r="M37" s="849" t="s">
        <v>1496</v>
      </c>
      <c r="N37" s="483"/>
      <c r="O37" s="483"/>
      <c r="P37" s="483"/>
      <c r="Q37" s="298"/>
      <c r="R37" s="852"/>
      <c r="S37" s="852"/>
      <c r="T37" s="725"/>
      <c r="U37" s="725"/>
      <c r="V37" s="710"/>
      <c r="W37" s="866" t="s">
        <v>20</v>
      </c>
      <c r="X37" s="848"/>
      <c r="Y37" s="447" t="s">
        <v>1424</v>
      </c>
      <c r="Z37"/>
      <c r="AA37"/>
      <c r="AB37"/>
      <c r="AC37"/>
      <c r="AD37"/>
    </row>
    <row r="38" spans="1:32" hidden="1">
      <c r="A38" s="884" t="s">
        <v>1373</v>
      </c>
      <c r="B38" s="888" t="s">
        <v>1871</v>
      </c>
      <c r="C38"/>
      <c r="D38"/>
      <c r="E38" s="240"/>
      <c r="F38" s="240"/>
      <c r="G38" s="240"/>
      <c r="H38" s="240" t="s">
        <v>1496</v>
      </c>
      <c r="I38" s="240"/>
      <c r="J38" s="240"/>
      <c r="K38" s="240"/>
      <c r="L38" s="240"/>
      <c r="M38" s="240"/>
      <c r="N38" s="240" t="s">
        <v>1496</v>
      </c>
      <c r="O38" s="240"/>
      <c r="P38" s="240"/>
      <c r="Q38" s="298"/>
      <c r="R38" s="852"/>
      <c r="S38" s="852"/>
      <c r="T38" s="725"/>
      <c r="U38" s="725"/>
      <c r="V38" s="853"/>
      <c r="W38" s="854"/>
      <c r="X38" s="848"/>
      <c r="Y38" s="446"/>
      <c r="Z38"/>
      <c r="AA38"/>
      <c r="AB38"/>
      <c r="AC38"/>
      <c r="AD38"/>
    </row>
    <row r="39" spans="1:32" hidden="1">
      <c r="A39" s="884" t="s">
        <v>1373</v>
      </c>
      <c r="B39" s="890" t="s">
        <v>1464</v>
      </c>
      <c r="C39"/>
      <c r="D39"/>
      <c r="E39" s="653" t="s">
        <v>1231</v>
      </c>
      <c r="F39" s="483"/>
      <c r="G39" s="483"/>
      <c r="H39" s="483"/>
      <c r="I39" s="483"/>
      <c r="J39" s="483"/>
      <c r="K39" s="483"/>
      <c r="L39" s="483"/>
      <c r="M39" s="483"/>
      <c r="N39" s="483"/>
      <c r="O39" s="483"/>
      <c r="P39" s="483"/>
      <c r="Q39" s="298"/>
      <c r="R39" s="682"/>
      <c r="S39" s="682"/>
      <c r="T39" s="725"/>
      <c r="U39" s="725"/>
      <c r="V39" s="710"/>
      <c r="W39" s="423"/>
      <c r="X39" s="728"/>
      <c r="Y39" s="374" t="s">
        <v>1465</v>
      </c>
      <c r="Z39"/>
      <c r="AA39"/>
      <c r="AB39"/>
      <c r="AC39"/>
      <c r="AD39"/>
    </row>
    <row r="40" spans="1:32" hidden="1">
      <c r="A40" s="884" t="s">
        <v>1373</v>
      </c>
      <c r="B40" s="263" t="s">
        <v>1181</v>
      </c>
      <c r="C40"/>
      <c r="D40"/>
      <c r="E40" s="483"/>
      <c r="F40" s="483"/>
      <c r="G40" s="483"/>
      <c r="H40" s="483"/>
      <c r="I40" s="483"/>
      <c r="J40" s="483"/>
      <c r="K40" s="483"/>
      <c r="L40" s="483"/>
      <c r="M40" s="483"/>
      <c r="N40" s="770" t="s">
        <v>1231</v>
      </c>
      <c r="O40" s="483"/>
      <c r="P40" s="483"/>
      <c r="Q40" s="298"/>
      <c r="R40" s="724">
        <f>MPM!Y18</f>
        <v>0</v>
      </c>
      <c r="S40" s="724">
        <f>MPM!Z18</f>
        <v>0</v>
      </c>
      <c r="T40" s="725">
        <f>MPM!AA18</f>
        <v>0</v>
      </c>
      <c r="U40" s="725">
        <f>MPM!AB18</f>
        <v>0</v>
      </c>
      <c r="V40" s="710" t="s">
        <v>21</v>
      </c>
      <c r="W40" s="423"/>
      <c r="X40" s="848"/>
      <c r="Y40" s="447" t="s">
        <v>1426</v>
      </c>
      <c r="Z40"/>
      <c r="AA40"/>
      <c r="AB40"/>
      <c r="AC40"/>
      <c r="AD40"/>
    </row>
    <row r="41" spans="1:32" hidden="1">
      <c r="A41" s="884" t="s">
        <v>1373</v>
      </c>
      <c r="B41" s="887" t="s">
        <v>1680</v>
      </c>
      <c r="C41" s="398"/>
      <c r="D41" s="398"/>
      <c r="E41" s="483"/>
      <c r="F41" s="483"/>
      <c r="G41" s="483"/>
      <c r="H41" s="606" t="s">
        <v>1231</v>
      </c>
      <c r="I41" s="483"/>
      <c r="J41" s="483"/>
      <c r="K41" s="483"/>
      <c r="L41" s="483"/>
      <c r="M41" s="483"/>
      <c r="N41" s="483"/>
      <c r="O41" s="606" t="s">
        <v>1231</v>
      </c>
      <c r="P41" s="483"/>
      <c r="Q41" s="298"/>
      <c r="R41" s="724">
        <f>MC!M22</f>
        <v>0</v>
      </c>
      <c r="S41" s="724">
        <f>MC!N22</f>
        <v>0</v>
      </c>
      <c r="T41" s="725">
        <f>MC!O22</f>
        <v>0</v>
      </c>
      <c r="U41" s="725">
        <f>MC!P22</f>
        <v>0</v>
      </c>
      <c r="V41" s="710" t="s">
        <v>24</v>
      </c>
      <c r="W41" s="423"/>
      <c r="X41" s="728"/>
      <c r="Y41" s="455"/>
      <c r="Z41"/>
      <c r="AA41"/>
      <c r="AB41"/>
      <c r="AC41"/>
      <c r="AD41"/>
    </row>
    <row r="42" spans="1:32" hidden="1">
      <c r="A42" s="884" t="s">
        <v>1373</v>
      </c>
      <c r="B42" s="891" t="s">
        <v>1717</v>
      </c>
      <c r="C42"/>
      <c r="D42"/>
      <c r="E42" s="240"/>
      <c r="F42" s="240"/>
      <c r="G42" s="683" t="s">
        <v>1532</v>
      </c>
      <c r="H42" s="240"/>
      <c r="I42" s="683" t="s">
        <v>1532</v>
      </c>
      <c r="J42" s="240"/>
      <c r="K42" s="240"/>
      <c r="L42" s="240"/>
      <c r="M42" s="240"/>
      <c r="N42" s="240"/>
      <c r="O42" s="240"/>
      <c r="P42" s="240"/>
      <c r="Q42" s="298"/>
      <c r="R42" s="685"/>
      <c r="S42" s="685"/>
      <c r="T42" s="686"/>
      <c r="U42" s="686"/>
      <c r="V42" s="710"/>
      <c r="W42" s="423"/>
      <c r="X42" s="728"/>
      <c r="Y42" s="446"/>
      <c r="Z42"/>
      <c r="AA42"/>
      <c r="AB42"/>
      <c r="AC42"/>
      <c r="AD42"/>
    </row>
    <row r="43" spans="1:32" hidden="1">
      <c r="A43" s="702" t="s">
        <v>1373</v>
      </c>
      <c r="B43" s="723" t="s">
        <v>1567</v>
      </c>
      <c r="C43"/>
      <c r="D43"/>
      <c r="E43" s="240"/>
      <c r="F43" s="240"/>
      <c r="G43" s="240"/>
      <c r="H43" s="240"/>
      <c r="I43" s="240"/>
      <c r="J43" s="240"/>
      <c r="K43" s="240"/>
      <c r="L43" s="240"/>
      <c r="M43" s="240"/>
      <c r="N43" s="240"/>
      <c r="O43" s="240"/>
      <c r="P43" s="240"/>
      <c r="Q43" s="298"/>
      <c r="R43" s="616"/>
      <c r="S43" s="616"/>
      <c r="T43" s="655"/>
      <c r="U43" s="656"/>
      <c r="V43" s="710"/>
      <c r="W43" s="423"/>
      <c r="X43" s="728"/>
      <c r="Y43" s="446"/>
      <c r="Z43"/>
      <c r="AA43"/>
      <c r="AB43"/>
      <c r="AC43"/>
      <c r="AD43"/>
    </row>
    <row r="44" spans="1:32">
      <c r="B44" s="273" t="s">
        <v>1224</v>
      </c>
      <c r="C44" s="272"/>
      <c r="D44" s="272"/>
      <c r="E44" s="272"/>
      <c r="F44" s="272"/>
      <c r="G44" s="272"/>
      <c r="H44" s="272"/>
      <c r="I44" s="272"/>
      <c r="J44" s="272"/>
      <c r="K44" s="272"/>
      <c r="L44" s="272"/>
      <c r="M44" s="272"/>
      <c r="N44" s="272"/>
      <c r="O44" s="272"/>
      <c r="P44" s="272"/>
      <c r="Q44" s="272"/>
      <c r="T44"/>
      <c r="U44"/>
      <c r="V44"/>
      <c r="W44"/>
      <c r="X44" s="446"/>
      <c r="Y44" s="446"/>
      <c r="Z44"/>
      <c r="AA44"/>
      <c r="AB44"/>
      <c r="AC44"/>
      <c r="AD44"/>
      <c r="AE44"/>
      <c r="AF44"/>
    </row>
    <row r="45" spans="1:32">
      <c r="B45" s="293" t="s">
        <v>1146</v>
      </c>
      <c r="C45" s="252"/>
      <c r="D45" s="252"/>
      <c r="E45" s="252"/>
      <c r="F45" s="252"/>
      <c r="G45" s="252"/>
      <c r="H45" s="252"/>
      <c r="I45" s="252"/>
      <c r="J45" s="252"/>
      <c r="K45" s="252"/>
      <c r="L45" s="252"/>
      <c r="M45" s="252"/>
      <c r="N45" s="252"/>
      <c r="O45" s="252"/>
      <c r="P45" s="252"/>
      <c r="Q45" s="252"/>
      <c r="T45"/>
      <c r="U45"/>
      <c r="V45"/>
      <c r="W45"/>
      <c r="X45" s="446"/>
      <c r="Y45" s="446"/>
      <c r="Z45"/>
      <c r="AA45"/>
      <c r="AB45"/>
      <c r="AC45"/>
      <c r="AD45"/>
      <c r="AE45"/>
      <c r="AF45"/>
    </row>
    <row r="46" spans="1:32">
      <c r="B46" s="327"/>
      <c r="C46" s="302"/>
      <c r="D46" s="302"/>
      <c r="E46" s="310"/>
      <c r="F46" s="310"/>
      <c r="G46" s="310"/>
      <c r="H46" s="310"/>
      <c r="I46" s="310"/>
      <c r="J46" s="310"/>
      <c r="K46" s="310"/>
      <c r="L46" s="310"/>
      <c r="M46" s="310"/>
      <c r="N46" s="310"/>
      <c r="O46" s="310"/>
      <c r="P46" s="310"/>
      <c r="Q46"/>
      <c r="T46"/>
      <c r="U46"/>
      <c r="V46"/>
      <c r="W46"/>
      <c r="X46" s="446"/>
      <c r="Y46" s="446"/>
      <c r="Z46"/>
      <c r="AA46"/>
      <c r="AB46"/>
      <c r="AC46"/>
      <c r="AD46"/>
      <c r="AE46"/>
      <c r="AF46"/>
    </row>
    <row r="47" spans="1:32">
      <c r="B47" s="509" t="s">
        <v>1579</v>
      </c>
      <c r="C47" s="511"/>
      <c r="D47" s="511"/>
      <c r="E47" s="512"/>
      <c r="F47" s="513"/>
      <c r="G47" s="514"/>
      <c r="H47" s="514"/>
      <c r="I47" s="235"/>
      <c r="J47" s="235"/>
      <c r="K47" s="310"/>
      <c r="L47" s="310"/>
      <c r="M47" s="310"/>
      <c r="N47" s="310"/>
      <c r="O47" s="310"/>
      <c r="P47" s="310"/>
      <c r="Q47"/>
      <c r="T47"/>
      <c r="U47"/>
      <c r="V47"/>
      <c r="W47"/>
      <c r="X47" s="446"/>
      <c r="Y47" s="446"/>
      <c r="Z47"/>
      <c r="AA47"/>
      <c r="AB47"/>
      <c r="AC47"/>
      <c r="AD47"/>
      <c r="AE47"/>
      <c r="AF47"/>
    </row>
    <row r="48" spans="1:32">
      <c r="B48" s="504" t="s">
        <v>1580</v>
      </c>
      <c r="C48" s="499"/>
      <c r="D48" s="494"/>
      <c r="E48" s="490" t="s">
        <v>1562</v>
      </c>
      <c r="F48" s="504" t="s">
        <v>1585</v>
      </c>
      <c r="G48" s="499"/>
      <c r="H48" s="494"/>
      <c r="I48"/>
      <c r="J48" s="20"/>
      <c r="K48"/>
      <c r="L48"/>
      <c r="N48"/>
      <c r="O48"/>
      <c r="Q48" s="17"/>
      <c r="T48" s="17"/>
      <c r="U48" s="17"/>
      <c r="V48" s="17"/>
      <c r="W48" s="17"/>
      <c r="X48" s="17"/>
      <c r="Y48" s="17"/>
      <c r="Z48"/>
      <c r="AA48"/>
      <c r="AB48"/>
      <c r="AC48"/>
      <c r="AD48"/>
      <c r="AE48"/>
      <c r="AF48"/>
    </row>
    <row r="49" spans="2:32">
      <c r="B49" s="505" t="s">
        <v>1581</v>
      </c>
      <c r="C49" s="500"/>
      <c r="D49" s="495"/>
      <c r="E49" s="490" t="s">
        <v>1523</v>
      </c>
      <c r="F49" s="505" t="s">
        <v>1586</v>
      </c>
      <c r="G49" s="500"/>
      <c r="H49" s="495"/>
      <c r="K49"/>
      <c r="L49"/>
      <c r="N49"/>
      <c r="O49"/>
      <c r="P49" s="241"/>
      <c r="Q49" s="17"/>
      <c r="T49" s="17"/>
      <c r="U49" s="17"/>
      <c r="V49" s="17"/>
      <c r="W49" s="17"/>
      <c r="X49" s="17"/>
      <c r="Y49" s="17"/>
      <c r="Z49"/>
      <c r="AA49"/>
      <c r="AB49"/>
      <c r="AC49"/>
      <c r="AD49"/>
      <c r="AE49"/>
      <c r="AF49"/>
    </row>
    <row r="50" spans="2:32">
      <c r="B50" s="506" t="s">
        <v>1582</v>
      </c>
      <c r="C50" s="501"/>
      <c r="D50" s="496"/>
      <c r="E50" s="491" t="s">
        <v>1496</v>
      </c>
      <c r="F50" s="506" t="s">
        <v>1587</v>
      </c>
      <c r="G50" s="501"/>
      <c r="H50" s="496"/>
      <c r="I50" s="241" t="s">
        <v>1113</v>
      </c>
      <c r="J50" s="234" t="s">
        <v>1112</v>
      </c>
      <c r="K50"/>
      <c r="L50"/>
      <c r="N50"/>
      <c r="O50"/>
      <c r="P50" s="241"/>
      <c r="Q50" s="17"/>
      <c r="T50" s="17"/>
      <c r="U50" s="17"/>
      <c r="V50" s="17"/>
      <c r="W50" s="17"/>
      <c r="X50" s="17"/>
      <c r="Y50" s="17"/>
      <c r="Z50"/>
      <c r="AA50"/>
      <c r="AB50"/>
      <c r="AC50"/>
      <c r="AD50"/>
      <c r="AE50"/>
      <c r="AF50"/>
    </row>
    <row r="51" spans="2:32">
      <c r="B51" s="507" t="s">
        <v>1583</v>
      </c>
      <c r="C51" s="502"/>
      <c r="D51" s="497"/>
      <c r="E51" s="490" t="s">
        <v>1524</v>
      </c>
      <c r="F51" s="507" t="s">
        <v>1588</v>
      </c>
      <c r="G51" s="502"/>
      <c r="H51" s="497"/>
      <c r="I51" s="241" t="s">
        <v>1111</v>
      </c>
      <c r="J51" s="234" t="s">
        <v>1114</v>
      </c>
      <c r="K51"/>
      <c r="L51"/>
      <c r="N51"/>
      <c r="O51"/>
      <c r="P51" s="241"/>
      <c r="Q51"/>
      <c r="T51"/>
      <c r="U51"/>
      <c r="V51"/>
      <c r="W51"/>
      <c r="X51" s="446"/>
      <c r="Y51" s="446"/>
      <c r="Z51"/>
      <c r="AA51"/>
      <c r="AB51"/>
      <c r="AC51"/>
      <c r="AD51"/>
      <c r="AE51"/>
      <c r="AF51"/>
    </row>
    <row r="52" spans="2:32">
      <c r="B52" s="508" t="s">
        <v>1584</v>
      </c>
      <c r="C52" s="503"/>
      <c r="D52" s="498"/>
      <c r="E52" s="490" t="s">
        <v>1525</v>
      </c>
      <c r="F52" s="508" t="s">
        <v>1589</v>
      </c>
      <c r="G52" s="503"/>
      <c r="H52" s="498"/>
      <c r="I52"/>
      <c r="J52"/>
      <c r="K52"/>
      <c r="L52"/>
      <c r="N52"/>
      <c r="O52"/>
      <c r="P52" s="241"/>
      <c r="Q52"/>
      <c r="T52"/>
      <c r="U52"/>
      <c r="V52"/>
      <c r="W52"/>
      <c r="X52" s="446"/>
      <c r="Y52" s="446"/>
      <c r="Z52"/>
      <c r="AA52"/>
      <c r="AB52"/>
      <c r="AC52"/>
      <c r="AD52"/>
      <c r="AE52"/>
      <c r="AF52"/>
    </row>
    <row r="53" spans="2:32">
      <c r="B53"/>
      <c r="C53"/>
      <c r="D53"/>
      <c r="E53"/>
      <c r="F53"/>
      <c r="G53"/>
      <c r="H53"/>
      <c r="I53"/>
      <c r="J53"/>
      <c r="K53"/>
      <c r="L53"/>
      <c r="M53"/>
      <c r="N53"/>
      <c r="O53"/>
      <c r="P53" s="241"/>
      <c r="Z53"/>
      <c r="AA53"/>
      <c r="AB53"/>
      <c r="AC53"/>
      <c r="AD53"/>
      <c r="AE53"/>
      <c r="AF53"/>
    </row>
    <row r="54" spans="2:32">
      <c r="B54"/>
      <c r="C54"/>
      <c r="D54"/>
      <c r="E54"/>
      <c r="F54"/>
      <c r="G54"/>
      <c r="H54"/>
      <c r="I54"/>
      <c r="J54"/>
      <c r="K54"/>
      <c r="L54"/>
      <c r="M54"/>
      <c r="N54"/>
      <c r="O54"/>
      <c r="P54" s="241"/>
      <c r="Z54"/>
      <c r="AA54"/>
      <c r="AB54"/>
      <c r="AC54"/>
      <c r="AD54"/>
      <c r="AE54"/>
      <c r="AF54"/>
    </row>
    <row r="55" spans="2:32">
      <c r="B55"/>
      <c r="C55"/>
      <c r="D55"/>
      <c r="E55"/>
      <c r="F55"/>
      <c r="G55"/>
      <c r="H55"/>
      <c r="I55"/>
      <c r="J55"/>
      <c r="K55"/>
      <c r="L55"/>
      <c r="M55"/>
      <c r="N55"/>
      <c r="O55"/>
      <c r="P55"/>
      <c r="Q55"/>
      <c r="T55"/>
      <c r="U55"/>
      <c r="V55"/>
      <c r="W55"/>
      <c r="X55" s="446"/>
      <c r="Y55" s="446"/>
      <c r="Z55"/>
      <c r="AA55"/>
      <c r="AB55"/>
      <c r="AC55"/>
      <c r="AD55"/>
      <c r="AE55"/>
      <c r="AF55"/>
    </row>
    <row r="56" spans="2:32">
      <c r="B56"/>
      <c r="C56"/>
      <c r="D56"/>
      <c r="E56"/>
      <c r="F56"/>
      <c r="G56"/>
      <c r="H56"/>
      <c r="I56"/>
      <c r="J56"/>
      <c r="K56"/>
      <c r="L56"/>
      <c r="M56"/>
      <c r="N56"/>
      <c r="O56"/>
      <c r="P56"/>
      <c r="Q56"/>
      <c r="T56"/>
      <c r="U56"/>
      <c r="V56"/>
      <c r="W56"/>
      <c r="X56" s="446"/>
      <c r="Y56" s="446"/>
      <c r="Z56"/>
      <c r="AA56"/>
      <c r="AB56"/>
      <c r="AC56"/>
      <c r="AD56"/>
      <c r="AE56"/>
      <c r="AF56"/>
    </row>
    <row r="57" spans="2:32">
      <c r="B57"/>
      <c r="C57"/>
      <c r="D57"/>
      <c r="E57"/>
      <c r="F57"/>
      <c r="G57"/>
      <c r="H57"/>
      <c r="I57"/>
      <c r="J57"/>
      <c r="K57"/>
      <c r="L57"/>
      <c r="M57"/>
      <c r="N57"/>
      <c r="O57"/>
      <c r="P57"/>
      <c r="Q57"/>
      <c r="T57"/>
      <c r="U57"/>
      <c r="V57"/>
      <c r="W57"/>
      <c r="X57" s="446"/>
      <c r="Y57" s="446"/>
      <c r="Z57"/>
      <c r="AA57"/>
      <c r="AB57"/>
      <c r="AC57"/>
      <c r="AD57"/>
      <c r="AE57"/>
      <c r="AF57"/>
    </row>
    <row r="58" spans="2:32">
      <c r="B58"/>
      <c r="C58"/>
      <c r="D58"/>
      <c r="E58"/>
      <c r="F58"/>
      <c r="G58"/>
      <c r="H58"/>
      <c r="I58"/>
      <c r="J58"/>
      <c r="K58"/>
      <c r="L58"/>
      <c r="M58"/>
      <c r="N58"/>
      <c r="O58"/>
      <c r="P58"/>
      <c r="Q58"/>
      <c r="T58"/>
      <c r="U58"/>
      <c r="V58"/>
      <c r="W58"/>
      <c r="X58" s="446"/>
      <c r="Y58" s="446"/>
      <c r="Z58"/>
      <c r="AA58"/>
      <c r="AB58"/>
      <c r="AC58"/>
      <c r="AD58"/>
      <c r="AE58"/>
      <c r="AF58"/>
    </row>
    <row r="59" spans="2:32">
      <c r="B59"/>
      <c r="C59"/>
      <c r="D59"/>
      <c r="E59"/>
      <c r="F59"/>
      <c r="G59"/>
      <c r="H59"/>
      <c r="I59"/>
      <c r="J59"/>
      <c r="K59"/>
      <c r="L59"/>
      <c r="M59"/>
      <c r="N59"/>
      <c r="O59"/>
      <c r="P59"/>
      <c r="Q59"/>
      <c r="T59"/>
      <c r="U59"/>
      <c r="V59"/>
      <c r="W59"/>
      <c r="X59" s="446"/>
      <c r="Y59" s="446"/>
      <c r="Z59"/>
      <c r="AA59"/>
      <c r="AB59"/>
      <c r="AC59"/>
      <c r="AD59"/>
      <c r="AE59"/>
      <c r="AF59"/>
    </row>
    <row r="60" spans="2:32">
      <c r="B60"/>
      <c r="C60"/>
      <c r="D60"/>
      <c r="E60"/>
      <c r="F60"/>
      <c r="G60"/>
      <c r="H60"/>
      <c r="I60"/>
      <c r="J60"/>
      <c r="K60"/>
      <c r="L60"/>
      <c r="M60"/>
      <c r="N60"/>
      <c r="O60"/>
      <c r="P60"/>
      <c r="Q60"/>
      <c r="T60"/>
      <c r="U60"/>
      <c r="V60"/>
      <c r="W60"/>
      <c r="X60" s="446"/>
      <c r="Y60" s="446"/>
      <c r="Z60"/>
      <c r="AA60"/>
      <c r="AB60"/>
      <c r="AC60"/>
      <c r="AD60"/>
      <c r="AE60"/>
      <c r="AF60"/>
    </row>
    <row r="61" spans="2:32">
      <c r="B61"/>
      <c r="C61"/>
      <c r="D61"/>
      <c r="E61"/>
      <c r="F61"/>
      <c r="G61"/>
      <c r="H61"/>
      <c r="I61"/>
      <c r="J61"/>
      <c r="K61"/>
      <c r="L61"/>
      <c r="M61"/>
      <c r="N61"/>
      <c r="O61"/>
      <c r="P61"/>
      <c r="Q61"/>
      <c r="T61"/>
      <c r="U61"/>
      <c r="V61"/>
      <c r="W61"/>
      <c r="X61" s="446"/>
      <c r="Y61" s="446"/>
      <c r="Z61"/>
      <c r="AA61"/>
      <c r="AB61"/>
      <c r="AC61"/>
      <c r="AD61"/>
      <c r="AE61"/>
      <c r="AF61"/>
    </row>
    <row r="62" spans="2:32">
      <c r="B62"/>
      <c r="C62"/>
      <c r="D62"/>
      <c r="E62"/>
      <c r="F62"/>
      <c r="G62"/>
      <c r="H62"/>
      <c r="I62"/>
      <c r="J62"/>
      <c r="K62"/>
      <c r="L62"/>
      <c r="M62"/>
      <c r="N62"/>
      <c r="O62"/>
      <c r="P62"/>
      <c r="Q62"/>
      <c r="T62"/>
      <c r="U62"/>
      <c r="V62"/>
      <c r="W62"/>
      <c r="X62" s="446"/>
      <c r="Y62" s="446"/>
      <c r="Z62"/>
      <c r="AA62"/>
      <c r="AB62"/>
      <c r="AC62"/>
      <c r="AD62"/>
      <c r="AE62"/>
      <c r="AF62"/>
    </row>
    <row r="63" spans="2:32">
      <c r="B63"/>
      <c r="C63"/>
      <c r="D63"/>
      <c r="E63"/>
      <c r="F63"/>
      <c r="G63"/>
      <c r="H63"/>
      <c r="I63"/>
      <c r="J63"/>
      <c r="K63"/>
      <c r="L63"/>
      <c r="M63"/>
      <c r="N63"/>
      <c r="O63"/>
      <c r="P63"/>
      <c r="Q63"/>
      <c r="T63"/>
      <c r="U63"/>
      <c r="V63"/>
      <c r="W63"/>
      <c r="X63" s="446"/>
      <c r="Y63" s="446"/>
      <c r="Z63"/>
      <c r="AA63"/>
      <c r="AB63"/>
      <c r="AC63"/>
      <c r="AD63"/>
      <c r="AE63"/>
      <c r="AF63"/>
    </row>
    <row r="64" spans="2:32">
      <c r="B64"/>
      <c r="C64"/>
      <c r="D64"/>
      <c r="E64"/>
      <c r="F64"/>
      <c r="G64"/>
      <c r="H64"/>
      <c r="I64"/>
      <c r="J64"/>
      <c r="K64"/>
      <c r="L64"/>
      <c r="M64"/>
      <c r="N64"/>
      <c r="O64"/>
      <c r="P64"/>
      <c r="Q64"/>
      <c r="T64"/>
      <c r="U64"/>
      <c r="V64"/>
      <c r="W64"/>
      <c r="X64" s="446"/>
      <c r="Y64" s="446"/>
      <c r="Z64"/>
      <c r="AA64"/>
      <c r="AB64"/>
      <c r="AC64"/>
      <c r="AD64"/>
      <c r="AE64"/>
      <c r="AF64"/>
    </row>
    <row r="65" spans="2:32">
      <c r="B65"/>
      <c r="C65"/>
      <c r="D65"/>
      <c r="E65"/>
      <c r="F65"/>
      <c r="G65"/>
      <c r="H65"/>
      <c r="I65"/>
      <c r="J65"/>
      <c r="K65"/>
      <c r="L65"/>
      <c r="M65"/>
      <c r="N65"/>
      <c r="O65"/>
      <c r="P65"/>
      <c r="Q65"/>
      <c r="T65"/>
      <c r="U65"/>
      <c r="V65"/>
      <c r="W65"/>
      <c r="X65" s="446"/>
      <c r="Y65" s="446"/>
      <c r="Z65"/>
      <c r="AA65"/>
      <c r="AB65"/>
      <c r="AC65"/>
      <c r="AD65"/>
      <c r="AE65"/>
      <c r="AF65"/>
    </row>
    <row r="66" spans="2:32">
      <c r="B66"/>
      <c r="C66"/>
      <c r="D66"/>
      <c r="E66"/>
      <c r="F66"/>
      <c r="G66"/>
      <c r="H66"/>
      <c r="I66"/>
      <c r="J66"/>
      <c r="K66"/>
      <c r="L66"/>
      <c r="M66"/>
      <c r="N66"/>
      <c r="O66"/>
      <c r="P66"/>
      <c r="Q66"/>
      <c r="T66"/>
      <c r="U66"/>
      <c r="V66"/>
      <c r="W66"/>
      <c r="X66" s="446"/>
      <c r="Y66" s="446"/>
      <c r="Z66"/>
      <c r="AA66"/>
      <c r="AB66"/>
      <c r="AC66"/>
      <c r="AD66"/>
      <c r="AE66"/>
      <c r="AF66"/>
    </row>
    <row r="67" spans="2:32">
      <c r="B67"/>
      <c r="C67"/>
      <c r="D67"/>
      <c r="E67"/>
      <c r="F67"/>
      <c r="G67"/>
      <c r="H67"/>
      <c r="I67"/>
      <c r="J67"/>
      <c r="K67"/>
      <c r="L67"/>
      <c r="M67"/>
      <c r="N67"/>
      <c r="O67"/>
      <c r="P67"/>
      <c r="Q67"/>
      <c r="T67"/>
      <c r="U67"/>
      <c r="V67"/>
      <c r="W67"/>
      <c r="X67" s="446"/>
      <c r="Y67" s="446"/>
      <c r="Z67"/>
      <c r="AA67"/>
      <c r="AB67"/>
      <c r="AC67"/>
      <c r="AD67"/>
      <c r="AE67"/>
      <c r="AF67"/>
    </row>
    <row r="68" spans="2:32">
      <c r="B68"/>
      <c r="C68"/>
      <c r="D68"/>
      <c r="E68"/>
      <c r="F68"/>
      <c r="G68"/>
      <c r="H68"/>
      <c r="I68"/>
      <c r="J68"/>
      <c r="K68"/>
      <c r="L68"/>
      <c r="M68"/>
      <c r="N68"/>
      <c r="O68"/>
      <c r="P68"/>
      <c r="Q68"/>
      <c r="T68"/>
      <c r="U68"/>
      <c r="V68"/>
      <c r="W68"/>
      <c r="X68" s="446"/>
      <c r="Y68" s="446"/>
      <c r="Z68"/>
      <c r="AA68"/>
      <c r="AB68"/>
      <c r="AC68"/>
      <c r="AD68"/>
      <c r="AE68"/>
      <c r="AF68"/>
    </row>
    <row r="69" spans="2:32">
      <c r="B69"/>
      <c r="C69"/>
      <c r="D69"/>
      <c r="E69"/>
      <c r="F69"/>
      <c r="G69"/>
      <c r="H69"/>
      <c r="I69"/>
      <c r="J69"/>
      <c r="K69"/>
      <c r="L69"/>
      <c r="M69"/>
      <c r="N69"/>
      <c r="O69"/>
      <c r="P69"/>
      <c r="Q69"/>
      <c r="T69"/>
      <c r="U69"/>
      <c r="V69"/>
      <c r="W69"/>
      <c r="X69" s="446"/>
      <c r="Y69" s="446"/>
      <c r="Z69"/>
      <c r="AA69"/>
      <c r="AB69"/>
      <c r="AC69"/>
      <c r="AD69"/>
      <c r="AE69"/>
      <c r="AF69"/>
    </row>
    <row r="70" spans="2:32">
      <c r="B70"/>
      <c r="C70"/>
      <c r="D70"/>
      <c r="E70"/>
      <c r="F70"/>
      <c r="G70"/>
      <c r="H70"/>
      <c r="I70"/>
      <c r="J70"/>
      <c r="K70"/>
      <c r="L70"/>
      <c r="M70"/>
      <c r="N70"/>
      <c r="O70"/>
      <c r="P70"/>
      <c r="Q70"/>
      <c r="T70"/>
      <c r="U70"/>
      <c r="V70"/>
      <c r="W70"/>
      <c r="X70" s="446"/>
      <c r="Y70" s="446"/>
      <c r="Z70"/>
      <c r="AA70"/>
      <c r="AB70"/>
      <c r="AC70"/>
      <c r="AD70"/>
      <c r="AE70"/>
      <c r="AF70"/>
    </row>
    <row r="71" spans="2:32">
      <c r="B71"/>
      <c r="C71"/>
      <c r="D71"/>
      <c r="E71"/>
      <c r="F71"/>
      <c r="G71"/>
      <c r="H71"/>
      <c r="I71"/>
      <c r="J71"/>
      <c r="K71"/>
      <c r="L71"/>
      <c r="M71"/>
      <c r="N71"/>
      <c r="O71"/>
      <c r="P71"/>
      <c r="Q71"/>
      <c r="T71"/>
      <c r="U71"/>
      <c r="V71"/>
      <c r="W71"/>
      <c r="X71" s="446"/>
      <c r="Y71" s="446"/>
      <c r="Z71"/>
      <c r="AA71"/>
      <c r="AB71"/>
      <c r="AC71"/>
      <c r="AD71"/>
      <c r="AE71"/>
      <c r="AF71"/>
    </row>
    <row r="72" spans="2:32">
      <c r="B72"/>
      <c r="C72"/>
      <c r="D72"/>
      <c r="E72"/>
      <c r="F72"/>
      <c r="G72"/>
      <c r="H72"/>
      <c r="I72"/>
      <c r="J72"/>
      <c r="K72"/>
      <c r="L72"/>
      <c r="M72"/>
      <c r="N72"/>
      <c r="O72"/>
      <c r="P72"/>
      <c r="Q72"/>
      <c r="T72"/>
      <c r="U72"/>
      <c r="V72"/>
      <c r="W72"/>
      <c r="X72" s="446"/>
      <c r="Y72" s="446"/>
      <c r="Z72"/>
      <c r="AA72"/>
      <c r="AB72"/>
      <c r="AC72"/>
      <c r="AD72"/>
      <c r="AE72"/>
      <c r="AF72"/>
    </row>
    <row r="73" spans="2:32">
      <c r="B73"/>
      <c r="C73"/>
      <c r="D73"/>
      <c r="E73"/>
      <c r="F73"/>
      <c r="G73"/>
      <c r="H73"/>
      <c r="I73"/>
      <c r="J73"/>
      <c r="K73"/>
      <c r="L73"/>
      <c r="M73"/>
      <c r="N73"/>
      <c r="O73"/>
      <c r="P73"/>
      <c r="Q73"/>
      <c r="T73"/>
      <c r="U73"/>
      <c r="V73"/>
      <c r="W73"/>
      <c r="X73" s="446"/>
      <c r="Y73" s="446"/>
      <c r="Z73"/>
      <c r="AA73"/>
      <c r="AB73"/>
      <c r="AC73"/>
      <c r="AD73"/>
      <c r="AE73"/>
      <c r="AF73"/>
    </row>
    <row r="74" spans="2:32">
      <c r="B74"/>
      <c r="C74"/>
      <c r="D74"/>
      <c r="E74"/>
      <c r="F74"/>
      <c r="G74"/>
      <c r="H74"/>
      <c r="I74"/>
      <c r="J74"/>
      <c r="K74"/>
      <c r="L74"/>
      <c r="M74"/>
      <c r="N74"/>
      <c r="O74"/>
      <c r="P74"/>
      <c r="Q74"/>
      <c r="T74"/>
      <c r="U74"/>
      <c r="V74"/>
      <c r="W74"/>
      <c r="X74" s="446"/>
      <c r="Y74" s="446"/>
      <c r="Z74"/>
      <c r="AA74"/>
      <c r="AB74"/>
      <c r="AC74"/>
      <c r="AD74"/>
      <c r="AE74"/>
      <c r="AF74"/>
    </row>
    <row r="75" spans="2:32">
      <c r="B75"/>
      <c r="C75"/>
      <c r="D75"/>
      <c r="E75"/>
      <c r="F75"/>
      <c r="G75"/>
      <c r="H75"/>
      <c r="I75"/>
      <c r="J75"/>
      <c r="K75"/>
      <c r="L75"/>
      <c r="M75"/>
      <c r="N75"/>
      <c r="O75"/>
      <c r="P75"/>
      <c r="Q75"/>
      <c r="T75"/>
      <c r="U75"/>
      <c r="V75"/>
      <c r="W75"/>
      <c r="X75" s="446"/>
      <c r="Y75" s="446"/>
      <c r="Z75"/>
      <c r="AA75"/>
      <c r="AB75"/>
      <c r="AC75"/>
      <c r="AD75"/>
      <c r="AE75"/>
      <c r="AF75"/>
    </row>
    <row r="76" spans="2:32">
      <c r="B76"/>
      <c r="C76"/>
      <c r="D76"/>
      <c r="E76"/>
      <c r="F76"/>
      <c r="G76"/>
      <c r="H76"/>
      <c r="I76"/>
      <c r="J76"/>
      <c r="K76"/>
      <c r="L76"/>
      <c r="M76"/>
      <c r="N76"/>
      <c r="O76"/>
      <c r="P76"/>
      <c r="Q76"/>
      <c r="T76"/>
      <c r="U76"/>
      <c r="V76"/>
      <c r="W76"/>
      <c r="X76" s="446"/>
      <c r="Y76" s="446"/>
      <c r="Z76"/>
      <c r="AA76"/>
      <c r="AB76"/>
      <c r="AC76"/>
      <c r="AD76"/>
      <c r="AE76"/>
      <c r="AF76"/>
    </row>
    <row r="77" spans="2:32">
      <c r="B77"/>
      <c r="C77"/>
      <c r="D77"/>
      <c r="E77"/>
      <c r="F77"/>
      <c r="G77"/>
      <c r="H77"/>
      <c r="I77"/>
      <c r="J77"/>
      <c r="K77"/>
      <c r="L77"/>
      <c r="M77"/>
      <c r="N77"/>
      <c r="O77"/>
      <c r="P77"/>
      <c r="Q77"/>
      <c r="T77"/>
      <c r="U77"/>
      <c r="V77"/>
      <c r="W77"/>
      <c r="X77" s="446"/>
      <c r="Y77" s="446"/>
      <c r="Z77"/>
      <c r="AA77"/>
      <c r="AB77"/>
      <c r="AC77"/>
      <c r="AD77"/>
      <c r="AE77"/>
      <c r="AF77"/>
    </row>
    <row r="78" spans="2:32">
      <c r="B78"/>
      <c r="C78"/>
      <c r="D78"/>
      <c r="E78"/>
      <c r="F78"/>
      <c r="G78"/>
      <c r="H78"/>
      <c r="I78"/>
      <c r="J78"/>
      <c r="K78"/>
      <c r="L78"/>
      <c r="M78"/>
      <c r="N78"/>
      <c r="O78"/>
      <c r="P78"/>
      <c r="Q78"/>
      <c r="T78"/>
      <c r="U78"/>
      <c r="V78"/>
      <c r="W78"/>
      <c r="X78" s="446"/>
      <c r="Y78" s="446"/>
      <c r="Z78"/>
      <c r="AA78"/>
      <c r="AB78"/>
      <c r="AC78"/>
      <c r="AD78"/>
      <c r="AE78"/>
      <c r="AF78"/>
    </row>
    <row r="79" spans="2:32">
      <c r="B79"/>
      <c r="C79"/>
      <c r="D79"/>
      <c r="E79"/>
      <c r="F79"/>
      <c r="G79"/>
      <c r="H79"/>
      <c r="I79"/>
      <c r="J79"/>
      <c r="K79"/>
      <c r="L79"/>
      <c r="M79"/>
      <c r="N79"/>
      <c r="O79"/>
      <c r="P79"/>
      <c r="Q79"/>
      <c r="T79"/>
      <c r="U79"/>
      <c r="V79"/>
      <c r="W79"/>
      <c r="X79" s="446"/>
      <c r="Y79" s="446"/>
      <c r="Z79"/>
      <c r="AA79"/>
      <c r="AB79"/>
      <c r="AC79"/>
      <c r="AD79"/>
      <c r="AE79"/>
      <c r="AF79"/>
    </row>
    <row r="80" spans="2:32">
      <c r="B80"/>
      <c r="C80"/>
      <c r="D80"/>
      <c r="E80"/>
      <c r="F80"/>
      <c r="G80"/>
      <c r="H80"/>
      <c r="I80"/>
      <c r="J80"/>
      <c r="K80"/>
      <c r="L80"/>
      <c r="M80"/>
      <c r="N80"/>
      <c r="O80"/>
      <c r="P80"/>
      <c r="Q80"/>
      <c r="T80"/>
      <c r="U80"/>
      <c r="V80"/>
      <c r="W80"/>
      <c r="X80" s="446"/>
      <c r="Y80" s="446"/>
      <c r="Z80"/>
      <c r="AA80"/>
      <c r="AB80"/>
      <c r="AC80"/>
      <c r="AD80"/>
      <c r="AE80"/>
      <c r="AF80"/>
    </row>
    <row r="81" spans="2:32">
      <c r="B81"/>
      <c r="C81"/>
      <c r="D81"/>
      <c r="E81"/>
      <c r="F81"/>
      <c r="G81"/>
      <c r="H81"/>
      <c r="I81"/>
      <c r="J81"/>
      <c r="K81"/>
      <c r="L81"/>
      <c r="M81"/>
      <c r="N81"/>
      <c r="O81"/>
      <c r="P81"/>
      <c r="Q81"/>
      <c r="T81"/>
      <c r="U81"/>
      <c r="V81"/>
      <c r="W81"/>
      <c r="X81" s="446"/>
      <c r="Y81" s="446"/>
      <c r="Z81"/>
      <c r="AA81"/>
      <c r="AB81"/>
      <c r="AC81"/>
      <c r="AD81"/>
      <c r="AE81"/>
      <c r="AF81"/>
    </row>
    <row r="82" spans="2:32">
      <c r="B82"/>
      <c r="C82"/>
      <c r="D82"/>
      <c r="E82"/>
      <c r="F82"/>
      <c r="G82"/>
      <c r="H82"/>
      <c r="I82"/>
      <c r="J82"/>
      <c r="K82"/>
      <c r="L82"/>
      <c r="M82"/>
      <c r="N82"/>
      <c r="O82"/>
      <c r="P82"/>
      <c r="Q82"/>
      <c r="T82"/>
      <c r="U82"/>
      <c r="V82"/>
      <c r="W82"/>
      <c r="X82" s="446"/>
      <c r="Y82" s="446"/>
      <c r="Z82"/>
      <c r="AA82"/>
      <c r="AB82"/>
      <c r="AC82"/>
      <c r="AD82"/>
      <c r="AE82"/>
      <c r="AF82"/>
    </row>
    <row r="83" spans="2:32">
      <c r="B83"/>
      <c r="C83"/>
      <c r="D83"/>
      <c r="E83"/>
      <c r="F83"/>
      <c r="G83"/>
      <c r="H83"/>
      <c r="I83"/>
      <c r="J83"/>
      <c r="K83"/>
      <c r="L83"/>
      <c r="M83"/>
      <c r="N83"/>
      <c r="O83"/>
      <c r="P83"/>
      <c r="Q83"/>
      <c r="T83"/>
      <c r="U83"/>
      <c r="V83"/>
      <c r="W83"/>
      <c r="X83" s="446"/>
      <c r="Y83" s="446"/>
      <c r="Z83"/>
      <c r="AA83"/>
      <c r="AB83"/>
      <c r="AC83"/>
      <c r="AD83"/>
      <c r="AE83"/>
      <c r="AF83"/>
    </row>
    <row r="84" spans="2:32">
      <c r="B84"/>
      <c r="C84"/>
      <c r="D84"/>
      <c r="E84"/>
      <c r="F84"/>
      <c r="G84"/>
      <c r="H84"/>
      <c r="I84"/>
      <c r="J84"/>
      <c r="K84"/>
      <c r="L84"/>
      <c r="M84"/>
      <c r="N84"/>
      <c r="O84"/>
      <c r="P84"/>
      <c r="Q84"/>
      <c r="T84"/>
      <c r="U84"/>
      <c r="V84"/>
      <c r="W84"/>
      <c r="X84" s="446"/>
      <c r="Y84" s="446"/>
      <c r="Z84"/>
      <c r="AA84"/>
      <c r="AB84"/>
      <c r="AC84"/>
      <c r="AD84"/>
      <c r="AE84"/>
      <c r="AF84"/>
    </row>
    <row r="85" spans="2:32">
      <c r="B85"/>
      <c r="C85"/>
      <c r="D85"/>
      <c r="E85"/>
      <c r="F85"/>
      <c r="G85"/>
      <c r="H85"/>
      <c r="I85"/>
      <c r="J85"/>
      <c r="K85"/>
      <c r="L85"/>
      <c r="M85"/>
      <c r="N85"/>
      <c r="O85"/>
      <c r="P85"/>
      <c r="Q85"/>
      <c r="T85"/>
      <c r="U85"/>
      <c r="V85"/>
      <c r="W85"/>
      <c r="X85" s="446"/>
      <c r="Y85" s="446"/>
      <c r="Z85"/>
      <c r="AA85"/>
      <c r="AB85"/>
      <c r="AC85"/>
      <c r="AD85"/>
      <c r="AE85"/>
      <c r="AF85"/>
    </row>
    <row r="86" spans="2:32">
      <c r="B86"/>
      <c r="C86"/>
      <c r="D86"/>
      <c r="E86"/>
      <c r="F86"/>
      <c r="G86"/>
      <c r="H86"/>
      <c r="I86"/>
      <c r="J86"/>
      <c r="K86"/>
      <c r="L86"/>
      <c r="M86"/>
      <c r="N86"/>
      <c r="O86"/>
      <c r="P86"/>
      <c r="Q86"/>
      <c r="T86"/>
      <c r="U86"/>
      <c r="V86"/>
      <c r="W86"/>
      <c r="X86" s="446"/>
      <c r="Y86" s="446"/>
      <c r="Z86"/>
      <c r="AA86"/>
      <c r="AB86"/>
      <c r="AC86"/>
      <c r="AD86"/>
      <c r="AE86"/>
      <c r="AF86"/>
    </row>
    <row r="87" spans="2:32">
      <c r="B87"/>
      <c r="C87"/>
      <c r="D87"/>
      <c r="E87"/>
      <c r="F87"/>
      <c r="G87"/>
      <c r="H87"/>
      <c r="I87"/>
      <c r="J87"/>
      <c r="K87"/>
      <c r="L87"/>
      <c r="M87"/>
      <c r="N87"/>
      <c r="O87"/>
      <c r="P87"/>
      <c r="Q87"/>
      <c r="T87"/>
      <c r="U87"/>
      <c r="V87"/>
      <c r="W87"/>
      <c r="X87" s="446"/>
      <c r="Y87" s="446"/>
      <c r="Z87"/>
      <c r="AA87"/>
      <c r="AB87"/>
      <c r="AC87"/>
      <c r="AD87"/>
      <c r="AE87"/>
      <c r="AF87"/>
    </row>
    <row r="88" spans="2:32">
      <c r="B88"/>
      <c r="C88"/>
      <c r="D88"/>
      <c r="E88"/>
      <c r="F88"/>
      <c r="G88"/>
      <c r="H88"/>
      <c r="I88"/>
      <c r="J88"/>
      <c r="K88"/>
      <c r="L88"/>
      <c r="M88"/>
      <c r="N88"/>
      <c r="O88"/>
      <c r="P88"/>
      <c r="Q88"/>
      <c r="T88"/>
      <c r="U88"/>
      <c r="V88"/>
      <c r="W88"/>
      <c r="X88" s="446"/>
      <c r="Y88" s="446"/>
      <c r="Z88"/>
      <c r="AA88"/>
      <c r="AB88"/>
      <c r="AC88"/>
      <c r="AD88"/>
      <c r="AE88"/>
      <c r="AF88"/>
    </row>
    <row r="89" spans="2:32">
      <c r="B89"/>
      <c r="C89"/>
      <c r="D89"/>
      <c r="E89"/>
      <c r="F89"/>
      <c r="G89"/>
      <c r="H89"/>
      <c r="I89"/>
      <c r="J89"/>
      <c r="K89"/>
      <c r="L89"/>
      <c r="M89"/>
      <c r="N89"/>
      <c r="O89"/>
      <c r="P89"/>
      <c r="Q89"/>
      <c r="T89"/>
      <c r="U89"/>
      <c r="V89"/>
      <c r="W89"/>
      <c r="X89" s="446"/>
      <c r="Y89" s="446"/>
      <c r="Z89"/>
      <c r="AA89"/>
      <c r="AB89"/>
      <c r="AC89"/>
      <c r="AD89"/>
      <c r="AE89"/>
      <c r="AF89"/>
    </row>
    <row r="90" spans="2:32">
      <c r="B90"/>
      <c r="C90"/>
      <c r="D90"/>
      <c r="E90"/>
      <c r="F90"/>
      <c r="G90"/>
      <c r="H90"/>
      <c r="I90"/>
      <c r="J90"/>
      <c r="K90"/>
      <c r="L90"/>
      <c r="M90"/>
      <c r="N90"/>
      <c r="O90"/>
      <c r="P90"/>
      <c r="Q90"/>
      <c r="T90"/>
      <c r="U90"/>
      <c r="V90"/>
      <c r="W90"/>
      <c r="X90" s="446"/>
      <c r="Y90" s="446"/>
      <c r="Z90"/>
      <c r="AA90"/>
      <c r="AB90"/>
      <c r="AC90"/>
      <c r="AD90"/>
      <c r="AE90"/>
      <c r="AF90"/>
    </row>
    <row r="91" spans="2:32">
      <c r="B91"/>
      <c r="C91"/>
      <c r="D91"/>
      <c r="E91"/>
      <c r="F91"/>
      <c r="G91"/>
      <c r="H91"/>
      <c r="I91"/>
      <c r="J91"/>
      <c r="K91"/>
      <c r="L91"/>
      <c r="M91"/>
      <c r="N91"/>
      <c r="O91"/>
      <c r="P91"/>
      <c r="Q91"/>
      <c r="T91"/>
      <c r="U91"/>
      <c r="V91"/>
      <c r="W91"/>
      <c r="X91" s="446"/>
      <c r="Y91" s="446"/>
      <c r="Z91"/>
      <c r="AA91"/>
      <c r="AB91"/>
      <c r="AC91"/>
      <c r="AD91"/>
      <c r="AE91"/>
      <c r="AF91"/>
    </row>
    <row r="92" spans="2:32">
      <c r="B92"/>
      <c r="C92"/>
      <c r="D92"/>
      <c r="E92"/>
      <c r="F92"/>
      <c r="G92"/>
      <c r="H92"/>
      <c r="I92"/>
      <c r="J92"/>
      <c r="K92"/>
      <c r="L92"/>
      <c r="M92"/>
      <c r="N92"/>
      <c r="O92"/>
      <c r="P92"/>
      <c r="Q92"/>
      <c r="T92"/>
      <c r="U92"/>
      <c r="V92"/>
      <c r="W92"/>
      <c r="X92" s="446"/>
      <c r="Y92" s="446"/>
      <c r="Z92"/>
      <c r="AA92"/>
      <c r="AB92"/>
      <c r="AC92"/>
      <c r="AD92"/>
      <c r="AE92"/>
      <c r="AF92"/>
    </row>
    <row r="93" spans="2:32">
      <c r="B93"/>
      <c r="C93"/>
      <c r="D93"/>
      <c r="E93"/>
      <c r="F93"/>
      <c r="G93"/>
      <c r="H93"/>
      <c r="I93"/>
      <c r="J93"/>
      <c r="K93"/>
      <c r="L93"/>
      <c r="M93"/>
      <c r="N93"/>
      <c r="O93"/>
      <c r="P93"/>
      <c r="Q93"/>
      <c r="T93"/>
      <c r="U93"/>
      <c r="V93"/>
      <c r="W93"/>
      <c r="X93" s="446"/>
      <c r="Y93" s="446"/>
      <c r="Z93"/>
      <c r="AA93"/>
      <c r="AB93"/>
      <c r="AC93"/>
      <c r="AD93"/>
      <c r="AE93"/>
      <c r="AF93"/>
    </row>
    <row r="94" spans="2:32">
      <c r="B94"/>
      <c r="C94"/>
      <c r="D94"/>
      <c r="E94"/>
      <c r="F94"/>
      <c r="G94"/>
      <c r="H94"/>
      <c r="I94"/>
      <c r="J94"/>
      <c r="K94"/>
      <c r="L94"/>
      <c r="M94"/>
      <c r="N94"/>
      <c r="O94"/>
      <c r="P94"/>
      <c r="Q94"/>
      <c r="T94"/>
      <c r="U94"/>
      <c r="V94"/>
      <c r="W94"/>
      <c r="X94" s="446"/>
      <c r="Y94" s="446"/>
      <c r="Z94"/>
      <c r="AA94"/>
      <c r="AB94"/>
      <c r="AC94"/>
      <c r="AD94"/>
      <c r="AE94"/>
      <c r="AF94"/>
    </row>
    <row r="95" spans="2:32">
      <c r="B95"/>
      <c r="C95"/>
      <c r="D95"/>
      <c r="E95"/>
      <c r="F95"/>
      <c r="G95"/>
      <c r="H95"/>
      <c r="I95"/>
      <c r="J95"/>
      <c r="K95"/>
      <c r="L95"/>
      <c r="M95"/>
      <c r="N95"/>
      <c r="O95"/>
      <c r="P95"/>
      <c r="Q95"/>
      <c r="T95"/>
      <c r="U95"/>
      <c r="V95"/>
      <c r="W95"/>
      <c r="X95" s="446"/>
      <c r="Y95" s="446"/>
      <c r="Z95"/>
      <c r="AA95"/>
      <c r="AB95"/>
      <c r="AC95"/>
      <c r="AD95"/>
      <c r="AE95"/>
      <c r="AF95"/>
    </row>
    <row r="96" spans="2:32">
      <c r="B96"/>
      <c r="C96"/>
      <c r="D96"/>
      <c r="E96"/>
      <c r="F96"/>
      <c r="G96"/>
      <c r="H96"/>
      <c r="I96"/>
      <c r="J96"/>
      <c r="K96"/>
      <c r="L96"/>
      <c r="M96"/>
      <c r="N96"/>
      <c r="O96"/>
      <c r="P96"/>
      <c r="Q96"/>
      <c r="T96"/>
      <c r="U96"/>
      <c r="V96"/>
      <c r="W96"/>
      <c r="X96" s="446"/>
      <c r="Y96" s="446"/>
      <c r="Z96"/>
      <c r="AA96"/>
      <c r="AB96"/>
      <c r="AC96"/>
      <c r="AD96"/>
      <c r="AE96"/>
      <c r="AF96"/>
    </row>
    <row r="97" spans="2:32">
      <c r="B97"/>
      <c r="C97"/>
      <c r="D97"/>
      <c r="E97"/>
      <c r="F97"/>
      <c r="G97"/>
      <c r="H97"/>
      <c r="I97"/>
      <c r="J97"/>
      <c r="K97"/>
      <c r="L97"/>
      <c r="M97"/>
      <c r="N97"/>
      <c r="O97"/>
      <c r="P97"/>
      <c r="Q97"/>
      <c r="T97"/>
      <c r="U97"/>
      <c r="V97"/>
      <c r="W97"/>
      <c r="X97" s="446"/>
      <c r="Y97" s="446"/>
      <c r="Z97"/>
      <c r="AA97"/>
      <c r="AB97"/>
      <c r="AC97"/>
      <c r="AD97"/>
      <c r="AE97"/>
      <c r="AF97"/>
    </row>
    <row r="98" spans="2:32">
      <c r="B98"/>
      <c r="C98"/>
      <c r="D98"/>
      <c r="E98"/>
      <c r="F98"/>
      <c r="G98"/>
      <c r="H98"/>
      <c r="I98"/>
      <c r="J98"/>
      <c r="K98"/>
      <c r="L98"/>
      <c r="M98"/>
      <c r="N98"/>
      <c r="O98"/>
      <c r="P98"/>
      <c r="Q98"/>
      <c r="T98"/>
      <c r="U98"/>
      <c r="V98"/>
      <c r="W98"/>
      <c r="X98" s="446"/>
      <c r="Y98" s="446"/>
      <c r="Z98"/>
      <c r="AA98"/>
      <c r="AB98"/>
      <c r="AC98"/>
      <c r="AD98"/>
      <c r="AE98"/>
      <c r="AF98"/>
    </row>
    <row r="99" spans="2:32">
      <c r="B99"/>
      <c r="C99"/>
      <c r="D99"/>
      <c r="E99"/>
      <c r="F99"/>
      <c r="G99"/>
      <c r="H99"/>
      <c r="I99"/>
      <c r="J99"/>
      <c r="K99"/>
      <c r="L99"/>
      <c r="M99"/>
      <c r="N99"/>
      <c r="O99"/>
      <c r="P99"/>
      <c r="Q99"/>
      <c r="T99"/>
      <c r="U99"/>
      <c r="V99"/>
      <c r="W99"/>
      <c r="X99" s="446"/>
      <c r="Y99" s="446"/>
      <c r="Z99"/>
      <c r="AA99"/>
      <c r="AB99"/>
      <c r="AC99"/>
      <c r="AD99"/>
      <c r="AE99"/>
      <c r="AF99"/>
    </row>
    <row r="100" spans="2:32">
      <c r="B100"/>
      <c r="C100"/>
      <c r="D100"/>
      <c r="E100"/>
      <c r="F100"/>
      <c r="G100"/>
      <c r="H100"/>
      <c r="I100"/>
      <c r="J100"/>
      <c r="K100"/>
      <c r="L100"/>
      <c r="M100"/>
      <c r="N100"/>
      <c r="O100"/>
      <c r="P100"/>
      <c r="Q100"/>
      <c r="T100"/>
      <c r="U100"/>
      <c r="V100"/>
      <c r="W100"/>
      <c r="X100" s="446"/>
      <c r="Y100" s="446"/>
      <c r="Z100"/>
      <c r="AA100"/>
      <c r="AB100"/>
      <c r="AC100"/>
      <c r="AD100"/>
      <c r="AE100"/>
      <c r="AF100"/>
    </row>
    <row r="101" spans="2:32">
      <c r="B101"/>
      <c r="C101"/>
      <c r="D101"/>
      <c r="E101"/>
      <c r="F101"/>
      <c r="G101"/>
      <c r="H101"/>
      <c r="I101"/>
      <c r="J101"/>
      <c r="K101"/>
      <c r="L101"/>
      <c r="M101"/>
      <c r="N101"/>
      <c r="O101"/>
      <c r="P101"/>
      <c r="Q101"/>
      <c r="T101"/>
      <c r="U101"/>
      <c r="V101"/>
      <c r="W101"/>
      <c r="X101" s="446"/>
      <c r="Y101" s="446"/>
      <c r="Z101"/>
      <c r="AA101"/>
      <c r="AB101"/>
      <c r="AC101"/>
      <c r="AD101"/>
      <c r="AE101"/>
      <c r="AF101"/>
    </row>
    <row r="102" spans="2:32">
      <c r="B102"/>
      <c r="C102"/>
      <c r="D102"/>
      <c r="E102"/>
      <c r="F102"/>
      <c r="G102"/>
      <c r="H102"/>
      <c r="I102"/>
      <c r="J102"/>
      <c r="K102"/>
      <c r="L102"/>
      <c r="M102"/>
      <c r="N102"/>
      <c r="O102"/>
      <c r="P102"/>
      <c r="Q102"/>
      <c r="T102"/>
      <c r="U102"/>
      <c r="V102"/>
      <c r="W102"/>
      <c r="X102" s="446"/>
      <c r="Y102" s="446"/>
      <c r="Z102"/>
      <c r="AA102"/>
      <c r="AB102"/>
      <c r="AC102"/>
      <c r="AD102"/>
      <c r="AE102"/>
      <c r="AF102"/>
    </row>
    <row r="103" spans="2:32">
      <c r="B103"/>
      <c r="C103"/>
      <c r="D103"/>
      <c r="E103"/>
      <c r="F103"/>
      <c r="G103"/>
      <c r="H103"/>
      <c r="I103"/>
      <c r="J103"/>
      <c r="K103"/>
      <c r="L103"/>
      <c r="M103"/>
      <c r="N103"/>
      <c r="O103"/>
      <c r="P103"/>
      <c r="Q103"/>
      <c r="T103"/>
      <c r="U103"/>
      <c r="V103"/>
      <c r="W103"/>
      <c r="X103" s="446"/>
      <c r="Y103" s="446"/>
      <c r="Z103"/>
      <c r="AA103"/>
      <c r="AB103"/>
      <c r="AC103"/>
      <c r="AD103"/>
      <c r="AE103"/>
      <c r="AF103"/>
    </row>
    <row r="104" spans="2:32">
      <c r="B104"/>
      <c r="C104"/>
      <c r="D104"/>
      <c r="E104"/>
      <c r="F104"/>
      <c r="G104"/>
      <c r="H104"/>
      <c r="I104"/>
      <c r="J104"/>
      <c r="K104"/>
      <c r="L104"/>
      <c r="M104"/>
      <c r="N104"/>
      <c r="O104"/>
      <c r="P104"/>
      <c r="Q104"/>
      <c r="T104"/>
      <c r="U104"/>
      <c r="V104"/>
      <c r="W104"/>
      <c r="X104" s="446"/>
      <c r="Y104" s="446"/>
      <c r="Z104"/>
      <c r="AA104"/>
      <c r="AB104"/>
      <c r="AC104"/>
      <c r="AD104"/>
      <c r="AE104"/>
      <c r="AF104"/>
    </row>
    <row r="105" spans="2:32">
      <c r="B105"/>
      <c r="C105"/>
      <c r="D105"/>
      <c r="E105"/>
      <c r="F105"/>
      <c r="G105"/>
      <c r="H105"/>
      <c r="I105"/>
      <c r="J105"/>
      <c r="K105"/>
      <c r="L105"/>
      <c r="M105"/>
      <c r="N105"/>
      <c r="O105"/>
      <c r="P105"/>
      <c r="Q105"/>
      <c r="T105"/>
      <c r="U105"/>
      <c r="V105"/>
      <c r="W105"/>
      <c r="X105" s="446"/>
      <c r="Y105" s="446"/>
      <c r="Z105"/>
      <c r="AA105"/>
      <c r="AB105"/>
      <c r="AC105"/>
      <c r="AD105"/>
      <c r="AE105"/>
      <c r="AF105"/>
    </row>
    <row r="106" spans="2:32">
      <c r="B106"/>
      <c r="C106"/>
      <c r="D106"/>
      <c r="E106"/>
      <c r="F106"/>
      <c r="G106"/>
      <c r="H106"/>
      <c r="I106"/>
      <c r="J106"/>
      <c r="K106"/>
      <c r="L106"/>
      <c r="M106"/>
      <c r="N106"/>
      <c r="O106"/>
      <c r="P106"/>
      <c r="Q106"/>
      <c r="T106"/>
      <c r="U106"/>
      <c r="V106"/>
      <c r="W106"/>
      <c r="X106" s="446"/>
      <c r="Y106" s="446"/>
      <c r="Z106"/>
      <c r="AA106"/>
      <c r="AB106"/>
      <c r="AC106"/>
      <c r="AD106"/>
      <c r="AE106"/>
      <c r="AF106"/>
    </row>
    <row r="107" spans="2:32">
      <c r="B107"/>
      <c r="C107"/>
      <c r="D107"/>
      <c r="E107"/>
      <c r="F107"/>
      <c r="G107"/>
      <c r="H107"/>
      <c r="I107"/>
      <c r="J107"/>
      <c r="K107"/>
      <c r="L107"/>
      <c r="M107"/>
      <c r="N107"/>
      <c r="O107"/>
      <c r="P107"/>
      <c r="Q107"/>
      <c r="T107"/>
      <c r="U107"/>
      <c r="V107"/>
      <c r="W107"/>
      <c r="X107" s="446"/>
      <c r="Y107" s="446"/>
      <c r="Z107"/>
      <c r="AA107"/>
      <c r="AB107"/>
      <c r="AC107"/>
      <c r="AD107"/>
      <c r="AE107"/>
      <c r="AF107"/>
    </row>
    <row r="108" spans="2:32">
      <c r="B108"/>
      <c r="C108"/>
      <c r="D108"/>
      <c r="E108"/>
      <c r="F108"/>
      <c r="G108"/>
      <c r="H108"/>
      <c r="I108"/>
      <c r="J108"/>
      <c r="K108"/>
      <c r="L108"/>
      <c r="M108"/>
      <c r="N108"/>
      <c r="O108"/>
      <c r="P108"/>
      <c r="Q108"/>
      <c r="T108"/>
      <c r="U108"/>
      <c r="V108"/>
      <c r="W108"/>
      <c r="X108" s="446"/>
      <c r="Y108" s="446"/>
      <c r="Z108"/>
      <c r="AA108"/>
      <c r="AB108"/>
      <c r="AC108"/>
      <c r="AD108"/>
      <c r="AE108"/>
      <c r="AF108"/>
    </row>
    <row r="109" spans="2:32">
      <c r="B109"/>
      <c r="C109"/>
      <c r="D109"/>
      <c r="E109"/>
      <c r="F109"/>
      <c r="G109"/>
      <c r="H109"/>
      <c r="I109"/>
      <c r="J109"/>
      <c r="K109"/>
      <c r="L109"/>
      <c r="M109"/>
      <c r="N109"/>
      <c r="O109"/>
      <c r="P109"/>
      <c r="Q109"/>
      <c r="T109"/>
      <c r="U109"/>
      <c r="V109"/>
      <c r="W109"/>
      <c r="X109" s="446"/>
      <c r="Y109" s="446"/>
      <c r="Z109"/>
      <c r="AA109"/>
      <c r="AB109"/>
      <c r="AC109"/>
      <c r="AD109"/>
      <c r="AE109"/>
      <c r="AF109"/>
    </row>
    <row r="110" spans="2:32">
      <c r="B110"/>
      <c r="C110"/>
      <c r="D110"/>
      <c r="E110"/>
      <c r="F110"/>
      <c r="G110"/>
      <c r="H110"/>
      <c r="I110"/>
      <c r="J110"/>
      <c r="K110"/>
      <c r="L110"/>
      <c r="M110"/>
      <c r="N110"/>
      <c r="O110"/>
      <c r="P110"/>
      <c r="Q110"/>
      <c r="T110"/>
      <c r="U110"/>
      <c r="V110"/>
      <c r="W110"/>
      <c r="X110" s="446"/>
      <c r="Y110" s="446"/>
      <c r="Z110"/>
      <c r="AA110"/>
      <c r="AB110"/>
      <c r="AC110"/>
      <c r="AD110"/>
      <c r="AE110"/>
      <c r="AF110"/>
    </row>
    <row r="111" spans="2:32">
      <c r="B111"/>
      <c r="C111"/>
      <c r="D111"/>
      <c r="E111"/>
      <c r="F111"/>
      <c r="G111"/>
      <c r="H111"/>
      <c r="I111"/>
      <c r="J111"/>
      <c r="K111"/>
      <c r="L111"/>
      <c r="M111"/>
      <c r="N111"/>
      <c r="O111"/>
      <c r="P111"/>
      <c r="Q111"/>
      <c r="T111"/>
      <c r="U111"/>
      <c r="V111"/>
      <c r="W111"/>
      <c r="X111" s="446"/>
      <c r="Y111" s="446"/>
      <c r="Z111"/>
      <c r="AA111"/>
      <c r="AB111"/>
      <c r="AC111"/>
      <c r="AD111"/>
      <c r="AE111"/>
      <c r="AF111"/>
    </row>
    <row r="112" spans="2:32">
      <c r="B112"/>
      <c r="C112"/>
      <c r="D112"/>
      <c r="E112"/>
      <c r="F112"/>
      <c r="G112"/>
      <c r="H112"/>
      <c r="I112"/>
      <c r="J112"/>
      <c r="K112"/>
      <c r="L112"/>
      <c r="M112"/>
      <c r="N112"/>
      <c r="O112"/>
      <c r="P112"/>
      <c r="Q112"/>
      <c r="T112"/>
      <c r="U112"/>
      <c r="V112"/>
      <c r="W112"/>
      <c r="X112" s="446"/>
      <c r="Y112" s="446"/>
      <c r="Z112"/>
      <c r="AA112"/>
      <c r="AB112"/>
      <c r="AC112"/>
      <c r="AD112"/>
      <c r="AE112"/>
      <c r="AF112"/>
    </row>
    <row r="113" spans="2:32">
      <c r="B113"/>
      <c r="C113"/>
      <c r="D113"/>
      <c r="E113"/>
      <c r="F113"/>
      <c r="G113"/>
      <c r="H113"/>
      <c r="I113"/>
      <c r="J113"/>
      <c r="K113"/>
      <c r="L113"/>
      <c r="M113"/>
      <c r="N113"/>
      <c r="O113"/>
      <c r="P113"/>
      <c r="Q113"/>
      <c r="T113"/>
      <c r="U113"/>
      <c r="V113"/>
      <c r="W113"/>
      <c r="X113" s="446"/>
      <c r="Y113" s="446"/>
      <c r="Z113"/>
      <c r="AA113"/>
      <c r="AB113"/>
      <c r="AC113"/>
      <c r="AD113"/>
      <c r="AE113"/>
      <c r="AF113"/>
    </row>
    <row r="114" spans="2:32">
      <c r="B114"/>
      <c r="C114"/>
      <c r="D114"/>
      <c r="E114"/>
      <c r="F114"/>
      <c r="G114"/>
      <c r="H114"/>
      <c r="I114"/>
      <c r="J114"/>
      <c r="K114"/>
      <c r="L114"/>
      <c r="M114"/>
      <c r="N114"/>
      <c r="O114"/>
      <c r="P114"/>
      <c r="Q114"/>
      <c r="T114"/>
      <c r="U114"/>
      <c r="V114"/>
      <c r="W114"/>
      <c r="X114" s="446"/>
      <c r="Y114" s="446"/>
      <c r="Z114"/>
      <c r="AA114"/>
      <c r="AB114"/>
      <c r="AC114"/>
      <c r="AD114"/>
      <c r="AE114"/>
      <c r="AF114"/>
    </row>
    <row r="115" spans="2:32">
      <c r="B115"/>
      <c r="C115"/>
      <c r="D115"/>
      <c r="E115"/>
      <c r="F115"/>
      <c r="G115"/>
      <c r="H115"/>
      <c r="I115"/>
      <c r="J115"/>
      <c r="K115"/>
      <c r="L115"/>
      <c r="M115"/>
      <c r="N115"/>
      <c r="O115"/>
      <c r="P115"/>
      <c r="Q115"/>
      <c r="T115"/>
      <c r="U115"/>
      <c r="V115"/>
      <c r="W115"/>
      <c r="X115" s="446"/>
      <c r="Y115" s="446"/>
      <c r="Z115"/>
      <c r="AA115"/>
      <c r="AB115"/>
      <c r="AC115"/>
      <c r="AD115"/>
      <c r="AE115"/>
      <c r="AF115"/>
    </row>
    <row r="116" spans="2:32">
      <c r="B116"/>
      <c r="C116"/>
      <c r="D116"/>
      <c r="E116"/>
      <c r="F116"/>
      <c r="G116"/>
      <c r="H116"/>
      <c r="I116"/>
      <c r="J116"/>
      <c r="K116"/>
      <c r="L116"/>
      <c r="M116"/>
      <c r="N116"/>
      <c r="O116"/>
      <c r="P116"/>
      <c r="Q116"/>
      <c r="T116"/>
      <c r="U116"/>
      <c r="V116"/>
      <c r="W116"/>
      <c r="X116" s="446"/>
      <c r="Y116" s="446"/>
      <c r="Z116"/>
      <c r="AA116"/>
      <c r="AB116"/>
      <c r="AC116"/>
      <c r="AD116"/>
      <c r="AE116"/>
      <c r="AF116"/>
    </row>
    <row r="117" spans="2:32">
      <c r="B117"/>
      <c r="C117"/>
      <c r="D117"/>
      <c r="E117"/>
      <c r="F117"/>
      <c r="G117"/>
      <c r="H117"/>
      <c r="I117"/>
      <c r="J117"/>
      <c r="K117"/>
      <c r="L117"/>
      <c r="M117"/>
      <c r="N117"/>
      <c r="O117"/>
      <c r="P117"/>
      <c r="Q117"/>
      <c r="T117"/>
      <c r="U117"/>
      <c r="V117"/>
      <c r="W117"/>
      <c r="X117" s="446"/>
      <c r="Y117" s="446"/>
      <c r="Z117"/>
      <c r="AA117"/>
      <c r="AB117"/>
      <c r="AC117"/>
      <c r="AD117"/>
      <c r="AE117"/>
      <c r="AF117"/>
    </row>
  </sheetData>
  <mergeCells count="4">
    <mergeCell ref="X2:Z2"/>
    <mergeCell ref="X3:Z3"/>
    <mergeCell ref="E2:L2"/>
    <mergeCell ref="E3:L3"/>
  </mergeCells>
  <phoneticPr fontId="139" type="noConversion"/>
  <conditionalFormatting sqref="P46:P47 C44:Q45">
    <cfRule type="containsText" dxfId="1768" priority="139" operator="containsText" text="LM">
      <formula>NOT(ISERROR(SEARCH("LM",C44)))</formula>
    </cfRule>
    <cfRule type="containsText" dxfId="1767" priority="140" operator="containsText" text="FM">
      <formula>NOT(ISERROR(SEARCH("FM",C44)))</formula>
    </cfRule>
  </conditionalFormatting>
  <conditionalFormatting sqref="K47:P47 E46:P46">
    <cfRule type="notContainsBlanks" dxfId="1766" priority="135">
      <formula>LEN(TRIM(E46))&gt;0</formula>
    </cfRule>
  </conditionalFormatting>
  <conditionalFormatting sqref="E43:H43">
    <cfRule type="containsText" dxfId="1765" priority="106" operator="containsText" text="F">
      <formula>NOT(ISERROR(SEARCH("F",E43)))</formula>
    </cfRule>
    <cfRule type="containsText" dxfId="1764" priority="107" operator="containsText" text="A">
      <formula>NOT(ISERROR(SEARCH("A",E43)))</formula>
    </cfRule>
    <cfRule type="containsText" dxfId="1763" priority="108" operator="containsText" text="S">
      <formula>NOT(ISERROR(SEARCH("S",E43)))</formula>
    </cfRule>
    <cfRule type="containsText" dxfId="1762" priority="109" operator="containsText" text="G">
      <formula>NOT(ISERROR(SEARCH("G",E43)))</formula>
    </cfRule>
    <cfRule type="containsText" dxfId="1761" priority="110" operator="containsText" text="x">
      <formula>NOT(ISERROR(SEARCH("x",E43)))</formula>
    </cfRule>
  </conditionalFormatting>
  <conditionalFormatting sqref="A1:A7 A44:A1048576 A9:A15">
    <cfRule type="beginsWith" dxfId="1760" priority="100" operator="beginsWith" text="s">
      <formula>LEFT(A1,LEN("s"))="s"</formula>
    </cfRule>
    <cfRule type="beginsWith" dxfId="1759" priority="101" operator="beginsWith" text="p">
      <formula>LEFT(A1,LEN("p"))="p"</formula>
    </cfRule>
  </conditionalFormatting>
  <conditionalFormatting sqref="I42:P43 E42:H42 E16:P41 C16:D16">
    <cfRule type="containsText" dxfId="1758" priority="94" operator="containsText" text="M">
      <formula>NOT(ISERROR(SEARCH("M",C16)))</formula>
    </cfRule>
    <cfRule type="containsText" dxfId="1757" priority="95" operator="containsText" text="F">
      <formula>NOT(ISERROR(SEARCH("F",C16)))</formula>
    </cfRule>
    <cfRule type="containsText" dxfId="1756" priority="96" operator="containsText" text="A">
      <formula>NOT(ISERROR(SEARCH("A",C16)))</formula>
    </cfRule>
    <cfRule type="containsText" dxfId="1755" priority="97" operator="containsText" text="S">
      <formula>NOT(ISERROR(SEARCH("S",C16)))</formula>
    </cfRule>
    <cfRule type="containsText" dxfId="1754" priority="98" operator="containsText" text="G">
      <formula>NOT(ISERROR(SEARCH("G",C16)))</formula>
    </cfRule>
    <cfRule type="containsText" dxfId="1753" priority="99" operator="containsText" text="x">
      <formula>NOT(ISERROR(SEARCH("x",C16)))</formula>
    </cfRule>
  </conditionalFormatting>
  <conditionalFormatting sqref="G47:J47">
    <cfRule type="containsText" dxfId="1752" priority="86" operator="containsText" text="LM">
      <formula>NOT(ISERROR(SEARCH("LM",G47)))</formula>
    </cfRule>
    <cfRule type="containsText" dxfId="1751" priority="87" operator="containsText" text="FM">
      <formula>NOT(ISERROR(SEARCH("FM",G47)))</formula>
    </cfRule>
  </conditionalFormatting>
  <conditionalFormatting sqref="F47 I50:J50">
    <cfRule type="containsText" dxfId="1750" priority="84" operator="containsText" text="LM">
      <formula>NOT(ISERROR(SEARCH("LM",F47)))</formula>
    </cfRule>
    <cfRule type="containsText" dxfId="1749" priority="85" operator="containsText" text="FM">
      <formula>NOT(ISERROR(SEARCH("FM",F47)))</formula>
    </cfRule>
  </conditionalFormatting>
  <conditionalFormatting sqref="E49 E51:E52">
    <cfRule type="containsText" dxfId="1748" priority="78" operator="containsText" text="M">
      <formula>NOT(ISERROR(SEARCH("M",E49)))</formula>
    </cfRule>
    <cfRule type="containsText" dxfId="1747" priority="79" operator="containsText" text="F">
      <formula>NOT(ISERROR(SEARCH("F",E49)))</formula>
    </cfRule>
    <cfRule type="containsText" dxfId="1746" priority="80" operator="containsText" text="A">
      <formula>NOT(ISERROR(SEARCH("A",E49)))</formula>
    </cfRule>
    <cfRule type="containsText" dxfId="1745" priority="81" operator="containsText" text="S">
      <formula>NOT(ISERROR(SEARCH("S",E49)))</formula>
    </cfRule>
    <cfRule type="containsText" dxfId="1744" priority="82" operator="containsText" text="G">
      <formula>NOT(ISERROR(SEARCH("G",E49)))</formula>
    </cfRule>
    <cfRule type="containsText" dxfId="1743" priority="83" operator="containsText" text="x">
      <formula>NOT(ISERROR(SEARCH("x",E49)))</formula>
    </cfRule>
  </conditionalFormatting>
  <conditionalFormatting sqref="E48">
    <cfRule type="containsText" dxfId="1742" priority="72" operator="containsText" text="M">
      <formula>NOT(ISERROR(SEARCH("M",E48)))</formula>
    </cfRule>
    <cfRule type="containsText" dxfId="1741" priority="73" operator="containsText" text="F">
      <formula>NOT(ISERROR(SEARCH("F",E48)))</formula>
    </cfRule>
    <cfRule type="containsText" dxfId="1740" priority="74" operator="containsText" text="A">
      <formula>NOT(ISERROR(SEARCH("A",E48)))</formula>
    </cfRule>
    <cfRule type="containsText" dxfId="1739" priority="75" operator="containsText" text="S">
      <formula>NOT(ISERROR(SEARCH("S",E48)))</formula>
    </cfRule>
    <cfRule type="containsText" dxfId="1738" priority="76" operator="containsText" text="G">
      <formula>NOT(ISERROR(SEARCH("G",E48)))</formula>
    </cfRule>
    <cfRule type="containsText" dxfId="1737" priority="77" operator="containsText" text="x">
      <formula>NOT(ISERROR(SEARCH("x",E48)))</formula>
    </cfRule>
  </conditionalFormatting>
  <conditionalFormatting sqref="V16:V43">
    <cfRule type="notContainsBlanks" dxfId="1736" priority="58">
      <formula>LEN(TRIM(V16))&gt;0</formula>
    </cfRule>
  </conditionalFormatting>
  <conditionalFormatting sqref="W16:W43">
    <cfRule type="notContainsBlanks" dxfId="1735" priority="57">
      <formula>LEN(TRIM(W16))&gt;0</formula>
    </cfRule>
  </conditionalFormatting>
  <conditionalFormatting sqref="C13:Q13">
    <cfRule type="notContainsBlanks" dxfId="1734" priority="56">
      <formula>LEN(TRIM(C13))&gt;0</formula>
    </cfRule>
  </conditionalFormatting>
  <conditionalFormatting sqref="X16 X41:X43 X35:X39 X20:X33">
    <cfRule type="beginsWith" dxfId="1733" priority="52" operator="beginsWith" text="F">
      <formula>LEFT(X16,LEN("F"))="F"</formula>
    </cfRule>
    <cfRule type="beginsWith" dxfId="1732" priority="53" operator="beginsWith" text="A">
      <formula>LEFT(X16,LEN("A"))="A"</formula>
    </cfRule>
    <cfRule type="beginsWith" dxfId="1731" priority="54" operator="beginsWith" text="S">
      <formula>LEFT(X16,LEN("S"))="S"</formula>
    </cfRule>
    <cfRule type="beginsWith" dxfId="1730" priority="55" operator="beginsWith" text="G">
      <formula>LEFT(X16,LEN("G"))="G"</formula>
    </cfRule>
  </conditionalFormatting>
  <conditionalFormatting sqref="C14:Q14">
    <cfRule type="beginsWith" dxfId="1729" priority="48" operator="beginsWith" text="F">
      <formula>LEFT(C14,LEN("F"))="F"</formula>
    </cfRule>
    <cfRule type="beginsWith" dxfId="1728" priority="49" operator="beginsWith" text="A">
      <formula>LEFT(C14,LEN("A"))="A"</formula>
    </cfRule>
    <cfRule type="beginsWith" dxfId="1727" priority="50" operator="beginsWith" text="S">
      <formula>LEFT(C14,LEN("S"))="S"</formula>
    </cfRule>
    <cfRule type="beginsWith" dxfId="1726" priority="51" operator="beginsWith" text="G">
      <formula>LEFT(C14,LEN("G"))="G"</formula>
    </cfRule>
  </conditionalFormatting>
  <conditionalFormatting sqref="X18">
    <cfRule type="beginsWith" dxfId="1725" priority="43" operator="beginsWith" text="F">
      <formula>LEFT(X18,LEN("F"))="F"</formula>
    </cfRule>
    <cfRule type="beginsWith" dxfId="1724" priority="44" operator="beginsWith" text="A">
      <formula>LEFT(X18,LEN("A"))="A"</formula>
    </cfRule>
    <cfRule type="beginsWith" dxfId="1723" priority="45" operator="beginsWith" text="S">
      <formula>LEFT(X18,LEN("S"))="S"</formula>
    </cfRule>
    <cfRule type="beginsWith" dxfId="1722" priority="46" operator="beginsWith" text="G">
      <formula>LEFT(X18,LEN("G"))="G"</formula>
    </cfRule>
  </conditionalFormatting>
  <conditionalFormatting sqref="X40">
    <cfRule type="beginsWith" dxfId="1721" priority="35" operator="beginsWith" text="F">
      <formula>LEFT(X40,LEN("F"))="F"</formula>
    </cfRule>
    <cfRule type="beginsWith" dxfId="1720" priority="36" operator="beginsWith" text="A">
      <formula>LEFT(X40,LEN("A"))="A"</formula>
    </cfRule>
    <cfRule type="beginsWith" dxfId="1719" priority="37" operator="beginsWith" text="S">
      <formula>LEFT(X40,LEN("S"))="S"</formula>
    </cfRule>
    <cfRule type="beginsWith" dxfId="1718" priority="38" operator="beginsWith" text="G">
      <formula>LEFT(X40,LEN("G"))="G"</formula>
    </cfRule>
  </conditionalFormatting>
  <conditionalFormatting sqref="A16:A43">
    <cfRule type="beginsWith" dxfId="1717" priority="33" operator="beginsWith" text="s">
      <formula>LEFT(A16,LEN("s"))="s"</formula>
    </cfRule>
    <cfRule type="beginsWith" dxfId="1716" priority="34" operator="beginsWith" text="p">
      <formula>LEFT(A16,LEN("p"))="p"</formula>
    </cfRule>
  </conditionalFormatting>
  <conditionalFormatting sqref="A16:A43">
    <cfRule type="beginsWith" dxfId="1715" priority="32" operator="beginsWith" text="k">
      <formula>LEFT(A16,LEN("k"))="k"</formula>
    </cfRule>
  </conditionalFormatting>
  <conditionalFormatting sqref="X17">
    <cfRule type="beginsWith" dxfId="1714" priority="28" operator="beginsWith" text="F">
      <formula>LEFT(X17,LEN("F"))="F"</formula>
    </cfRule>
    <cfRule type="beginsWith" dxfId="1713" priority="29" operator="beginsWith" text="A">
      <formula>LEFT(X17,LEN("A"))="A"</formula>
    </cfRule>
    <cfRule type="beginsWith" dxfId="1712" priority="30" operator="beginsWith" text="S">
      <formula>LEFT(X17,LEN("S"))="S"</formula>
    </cfRule>
    <cfRule type="beginsWith" dxfId="1711" priority="31" operator="beginsWith" text="G">
      <formula>LEFT(X17,LEN("G"))="G"</formula>
    </cfRule>
  </conditionalFormatting>
  <conditionalFormatting sqref="X34">
    <cfRule type="beginsWith" dxfId="1710" priority="20" operator="beginsWith" text="F">
      <formula>LEFT(X34,LEN("F"))="F"</formula>
    </cfRule>
    <cfRule type="beginsWith" dxfId="1709" priority="21" operator="beginsWith" text="A">
      <formula>LEFT(X34,LEN("A"))="A"</formula>
    </cfRule>
    <cfRule type="beginsWith" dxfId="1708" priority="22" operator="beginsWith" text="S">
      <formula>LEFT(X34,LEN("S"))="S"</formula>
    </cfRule>
    <cfRule type="beginsWith" dxfId="1707" priority="23" operator="beginsWith" text="G">
      <formula>LEFT(X34,LEN("G"))="G"</formula>
    </cfRule>
  </conditionalFormatting>
  <conditionalFormatting sqref="X19">
    <cfRule type="beginsWith" dxfId="1706" priority="16" operator="beginsWith" text="F">
      <formula>LEFT(X19,LEN("F"))="F"</formula>
    </cfRule>
    <cfRule type="beginsWith" dxfId="1705" priority="17" operator="beginsWith" text="A">
      <formula>LEFT(X19,LEN("A"))="A"</formula>
    </cfRule>
    <cfRule type="beginsWith" dxfId="1704" priority="18" operator="beginsWith" text="S">
      <formula>LEFT(X19,LEN("S"))="S"</formula>
    </cfRule>
    <cfRule type="beginsWith" dxfId="1703" priority="19" operator="beginsWith" text="G">
      <formula>LEFT(X19,LEN("G"))="G"</formula>
    </cfRule>
  </conditionalFormatting>
  <conditionalFormatting sqref="R16:U34">
    <cfRule type="beginsWith" dxfId="1702" priority="15" operator="beginsWith" text="??">
      <formula>LEFT(R16,LEN("??"))="??"</formula>
    </cfRule>
  </conditionalFormatting>
  <conditionalFormatting sqref="C17:D34">
    <cfRule type="containsText" dxfId="1701" priority="9" operator="containsText" text="M">
      <formula>NOT(ISERROR(SEARCH("M",C17)))</formula>
    </cfRule>
    <cfRule type="containsText" dxfId="1700" priority="10" operator="containsText" text="F">
      <formula>NOT(ISERROR(SEARCH("F",C17)))</formula>
    </cfRule>
    <cfRule type="containsText" dxfId="1699" priority="11" operator="containsText" text="A">
      <formula>NOT(ISERROR(SEARCH("A",C17)))</formula>
    </cfRule>
    <cfRule type="containsText" dxfId="1698" priority="12" operator="containsText" text="S">
      <formula>NOT(ISERROR(SEARCH("S",C17)))</formula>
    </cfRule>
    <cfRule type="containsText" dxfId="1697" priority="13" operator="containsText" text="G">
      <formula>NOT(ISERROR(SEARCH("G",C17)))</formula>
    </cfRule>
    <cfRule type="containsText" dxfId="1696" priority="14" operator="containsText" text="x">
      <formula>NOT(ISERROR(SEARCH("x",C17)))</formula>
    </cfRule>
  </conditionalFormatting>
  <conditionalFormatting sqref="Q16:Q34">
    <cfRule type="containsText" dxfId="1695" priority="3" operator="containsText" text="M">
      <formula>NOT(ISERROR(SEARCH("M",Q16)))</formula>
    </cfRule>
    <cfRule type="containsText" dxfId="1694" priority="4" operator="containsText" text="F">
      <formula>NOT(ISERROR(SEARCH("F",Q16)))</formula>
    </cfRule>
    <cfRule type="containsText" dxfId="1693" priority="5" operator="containsText" text="A">
      <formula>NOT(ISERROR(SEARCH("A",Q16)))</formula>
    </cfRule>
    <cfRule type="containsText" dxfId="1692" priority="6" operator="containsText" text="S">
      <formula>NOT(ISERROR(SEARCH("S",Q16)))</formula>
    </cfRule>
    <cfRule type="containsText" dxfId="1691" priority="7" operator="containsText" text="G">
      <formula>NOT(ISERROR(SEARCH("G",Q16)))</formula>
    </cfRule>
    <cfRule type="containsText" dxfId="1690" priority="8" operator="containsText" text="x">
      <formula>NOT(ISERROR(SEARCH("x",Q16)))</formula>
    </cfRule>
  </conditionalFormatting>
  <conditionalFormatting sqref="A8">
    <cfRule type="beginsWith" dxfId="1689" priority="1" operator="beginsWith" text="s">
      <formula>LEFT(A8,LEN("s"))="s"</formula>
    </cfRule>
    <cfRule type="beginsWith" dxfId="1688" priority="2" operator="beginsWith" text="p">
      <formula>LEFT(A8,LEN("p"))="p"</formula>
    </cfRule>
  </conditionalFormatting>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E103"/>
  <sheetViews>
    <sheetView zoomScale="80" zoomScaleNormal="80" workbookViewId="0">
      <pane xSplit="4" ySplit="7" topLeftCell="E8" activePane="bottomRight" state="frozen"/>
      <selection pane="topRight" activeCell="D1" sqref="D1"/>
      <selection pane="bottomLeft" activeCell="A8" sqref="A8"/>
      <selection pane="bottomRight" activeCell="E3" sqref="E3"/>
    </sheetView>
  </sheetViews>
  <sheetFormatPr defaultColWidth="8.6640625" defaultRowHeight="14.4"/>
  <cols>
    <col min="1" max="1" width="2.6640625" style="20" customWidth="1"/>
    <col min="2" max="2" width="44.33203125" style="61" bestFit="1" customWidth="1"/>
    <col min="3" max="4" width="15.6640625" style="61" customWidth="1"/>
    <col min="5" max="12" width="15.6640625" style="79" customWidth="1"/>
    <col min="13" max="14" width="10.44140625" bestFit="1" customWidth="1"/>
    <col min="15" max="15" width="10.109375" style="79" customWidth="1"/>
    <col min="16" max="16" width="7.88671875" style="79" customWidth="1"/>
    <col min="17" max="18" width="7.6640625" style="79" customWidth="1"/>
    <col min="19" max="19" width="64.5546875" style="79" customWidth="1"/>
    <col min="20" max="20" width="90.6640625" style="79" customWidth="1"/>
    <col min="21" max="21" width="49.6640625" style="79" customWidth="1"/>
    <col min="22" max="22" width="82.6640625" style="79" customWidth="1"/>
    <col min="23" max="23" width="8.6640625" style="79"/>
    <col min="24" max="16384" width="8.6640625" style="61"/>
  </cols>
  <sheetData>
    <row r="1" spans="1:31" s="82" customFormat="1" ht="18">
      <c r="A1" s="20"/>
      <c r="B1" s="48" t="s">
        <v>710</v>
      </c>
      <c r="C1" s="49"/>
      <c r="D1" s="50"/>
      <c r="E1" s="79"/>
      <c r="F1" s="79"/>
      <c r="G1" s="79"/>
      <c r="H1" s="79"/>
      <c r="I1" s="79"/>
      <c r="J1" s="79"/>
      <c r="K1" s="79"/>
      <c r="L1" s="79"/>
      <c r="M1" s="79"/>
      <c r="N1" s="79"/>
      <c r="O1" s="79"/>
      <c r="P1" s="79"/>
      <c r="Q1" s="79"/>
      <c r="R1" s="79"/>
      <c r="S1" s="79"/>
      <c r="T1" s="79"/>
      <c r="U1" s="79"/>
    </row>
    <row r="2" spans="1:31" s="81" customFormat="1">
      <c r="A2" s="20"/>
      <c r="B2" s="53" t="s">
        <v>266</v>
      </c>
      <c r="D2" s="66"/>
      <c r="E2" s="66" t="s">
        <v>2403</v>
      </c>
      <c r="F2" s="79"/>
      <c r="G2" s="79"/>
      <c r="H2" s="79"/>
      <c r="I2" s="79"/>
      <c r="J2" s="79"/>
      <c r="K2" s="79"/>
      <c r="L2" s="79"/>
      <c r="M2" s="79"/>
      <c r="N2" s="79"/>
      <c r="O2" s="79"/>
      <c r="P2" s="79"/>
      <c r="Q2" s="79"/>
      <c r="R2" s="79"/>
      <c r="S2" s="79"/>
      <c r="T2" s="79"/>
      <c r="U2" s="79"/>
    </row>
    <row r="3" spans="1:31" s="82" customFormat="1">
      <c r="A3" s="20"/>
      <c r="B3" s="50" t="s">
        <v>267</v>
      </c>
      <c r="D3" s="66"/>
      <c r="E3" s="66" t="s">
        <v>189</v>
      </c>
      <c r="F3" s="79"/>
      <c r="G3" s="79"/>
      <c r="H3" s="79"/>
      <c r="I3" s="79"/>
      <c r="J3" s="79"/>
      <c r="K3" s="79"/>
      <c r="L3" s="79"/>
      <c r="M3" s="79"/>
      <c r="N3" s="79"/>
      <c r="O3" s="79"/>
      <c r="P3" s="79"/>
      <c r="Q3" s="79"/>
      <c r="R3" s="79"/>
      <c r="S3" s="79"/>
      <c r="T3" s="79"/>
      <c r="U3" s="79"/>
    </row>
    <row r="4" spans="1:31" s="82" customFormat="1">
      <c r="A4" s="20"/>
      <c r="B4" s="54"/>
      <c r="C4" s="55" t="s">
        <v>31</v>
      </c>
      <c r="D4" s="88"/>
      <c r="E4" s="56" t="s">
        <v>38</v>
      </c>
      <c r="F4" s="57"/>
      <c r="G4" s="56"/>
      <c r="H4" s="58"/>
      <c r="I4" s="59" t="s">
        <v>40</v>
      </c>
      <c r="J4" s="59"/>
      <c r="K4" s="59"/>
      <c r="L4" s="59"/>
      <c r="M4" s="50"/>
      <c r="N4" s="50"/>
      <c r="O4" s="50"/>
      <c r="P4" s="50"/>
      <c r="Q4" s="50"/>
      <c r="R4" s="50"/>
      <c r="S4" s="50"/>
      <c r="T4" s="50"/>
      <c r="U4" s="50"/>
      <c r="V4" s="53"/>
    </row>
    <row r="5" spans="1:31" s="82" customFormat="1">
      <c r="A5" s="20"/>
      <c r="B5" s="61"/>
      <c r="C5" s="62" t="s">
        <v>270</v>
      </c>
      <c r="D5" s="88"/>
      <c r="E5" s="63" t="s">
        <v>271</v>
      </c>
      <c r="F5" s="57"/>
      <c r="G5" s="63"/>
      <c r="H5" s="58"/>
      <c r="I5" s="59" t="s">
        <v>272</v>
      </c>
      <c r="J5" s="104"/>
      <c r="K5" s="59"/>
      <c r="L5" s="64"/>
      <c r="M5" s="51"/>
      <c r="N5" s="51"/>
      <c r="O5" s="51"/>
      <c r="P5" s="51"/>
      <c r="Q5" s="51"/>
      <c r="R5" s="51"/>
      <c r="S5" s="51"/>
      <c r="T5" s="51"/>
      <c r="U5" s="50"/>
      <c r="V5" s="53"/>
    </row>
    <row r="6" spans="1:31" s="81" customFormat="1">
      <c r="A6" s="38"/>
      <c r="B6" s="148"/>
      <c r="C6" s="149" t="s">
        <v>190</v>
      </c>
      <c r="D6" s="149" t="s">
        <v>191</v>
      </c>
      <c r="E6" s="150" t="s">
        <v>192</v>
      </c>
      <c r="F6" s="150" t="s">
        <v>193</v>
      </c>
      <c r="G6" s="150" t="s">
        <v>194</v>
      </c>
      <c r="H6" s="150" t="s">
        <v>195</v>
      </c>
      <c r="I6" s="151" t="s">
        <v>196</v>
      </c>
      <c r="J6" s="151" t="s">
        <v>197</v>
      </c>
      <c r="K6" s="151" t="s">
        <v>198</v>
      </c>
      <c r="L6" s="152" t="s">
        <v>199</v>
      </c>
      <c r="M6" s="319"/>
      <c r="N6" s="319"/>
      <c r="O6" s="319"/>
      <c r="P6" s="319"/>
      <c r="Q6" s="319"/>
      <c r="R6" s="319"/>
      <c r="S6" s="319"/>
      <c r="T6" s="319"/>
      <c r="U6" s="1275"/>
      <c r="V6" s="1275"/>
    </row>
    <row r="7" spans="1:31" s="81" customFormat="1" ht="110.4">
      <c r="A7" s="38"/>
      <c r="B7" s="153" t="s">
        <v>351</v>
      </c>
      <c r="C7" s="154" t="s">
        <v>711</v>
      </c>
      <c r="D7" s="154" t="s">
        <v>712</v>
      </c>
      <c r="E7" s="154" t="s">
        <v>713</v>
      </c>
      <c r="F7" s="154" t="s">
        <v>714</v>
      </c>
      <c r="G7" s="154" t="s">
        <v>715</v>
      </c>
      <c r="H7" s="154" t="s">
        <v>716</v>
      </c>
      <c r="I7" s="154" t="s">
        <v>717</v>
      </c>
      <c r="J7" s="154" t="s">
        <v>718</v>
      </c>
      <c r="K7" s="154" t="s">
        <v>719</v>
      </c>
      <c r="L7" s="154" t="s">
        <v>720</v>
      </c>
      <c r="M7" s="319"/>
      <c r="N7" s="319"/>
      <c r="O7" s="319"/>
      <c r="P7" s="319"/>
      <c r="Q7" s="319"/>
      <c r="R7" s="319"/>
      <c r="S7" s="319"/>
      <c r="T7" s="319"/>
      <c r="U7" s="155"/>
    </row>
    <row r="8" spans="1:31" ht="59.4" customHeight="1">
      <c r="A8" s="38"/>
      <c r="B8" s="78" t="s">
        <v>2377</v>
      </c>
      <c r="C8" s="41"/>
      <c r="D8" s="41"/>
      <c r="E8" s="1159"/>
      <c r="F8" s="41"/>
      <c r="G8" s="41"/>
      <c r="H8" s="41"/>
      <c r="I8" s="41"/>
      <c r="J8" s="41"/>
      <c r="K8" s="41"/>
      <c r="L8" s="41"/>
      <c r="M8" s="42"/>
      <c r="N8" s="42"/>
      <c r="O8" s="225"/>
      <c r="P8" s="225"/>
      <c r="Q8" s="105"/>
      <c r="R8" s="36"/>
      <c r="S8" s="403"/>
      <c r="T8" s="403"/>
      <c r="U8" s="36"/>
      <c r="V8" s="36"/>
      <c r="W8" s="61"/>
    </row>
    <row r="9" spans="1:31" s="81" customFormat="1" ht="112.2">
      <c r="A9" s="38"/>
      <c r="B9" s="148" t="s">
        <v>284</v>
      </c>
      <c r="C9" s="156" t="s">
        <v>721</v>
      </c>
      <c r="D9" s="156" t="s">
        <v>722</v>
      </c>
      <c r="E9" s="1186" t="s">
        <v>723</v>
      </c>
      <c r="F9" s="156" t="s">
        <v>724</v>
      </c>
      <c r="G9" s="156" t="s">
        <v>725</v>
      </c>
      <c r="H9" s="156" t="s">
        <v>726</v>
      </c>
      <c r="I9" s="156" t="s">
        <v>727</v>
      </c>
      <c r="J9" s="156" t="s">
        <v>728</v>
      </c>
      <c r="K9" s="156" t="s">
        <v>729</v>
      </c>
      <c r="L9" s="156" t="s">
        <v>730</v>
      </c>
      <c r="M9" s="320"/>
      <c r="N9" s="320"/>
      <c r="O9" s="320"/>
      <c r="P9" s="320"/>
      <c r="Q9" s="320"/>
      <c r="R9" s="320"/>
      <c r="S9" s="320"/>
      <c r="T9" s="322"/>
      <c r="U9" s="155"/>
    </row>
    <row r="10" spans="1:31" s="81" customFormat="1" ht="191.4" customHeight="1">
      <c r="A10" s="38"/>
      <c r="B10" s="148" t="s">
        <v>45</v>
      </c>
      <c r="C10" s="157" t="s">
        <v>731</v>
      </c>
      <c r="D10" s="157" t="s">
        <v>732</v>
      </c>
      <c r="E10" s="1187" t="s">
        <v>733</v>
      </c>
      <c r="F10" s="157" t="s">
        <v>734</v>
      </c>
      <c r="G10" s="157" t="s">
        <v>735</v>
      </c>
      <c r="H10" s="158" t="s">
        <v>736</v>
      </c>
      <c r="I10" s="158" t="s">
        <v>737</v>
      </c>
      <c r="J10" s="157" t="s">
        <v>738</v>
      </c>
      <c r="K10" s="157" t="s">
        <v>739</v>
      </c>
      <c r="L10" s="157" t="s">
        <v>740</v>
      </c>
      <c r="M10" s="321"/>
      <c r="N10" s="321"/>
      <c r="O10" s="321"/>
      <c r="P10" s="321"/>
      <c r="Q10" s="321"/>
      <c r="R10" s="321"/>
      <c r="S10" s="321"/>
      <c r="T10" s="321"/>
      <c r="U10" s="155"/>
    </row>
    <row r="11" spans="1:31" s="81" customFormat="1" ht="127.95" customHeight="1">
      <c r="A11" s="38"/>
      <c r="B11" s="65" t="s">
        <v>305</v>
      </c>
      <c r="C11" s="159"/>
      <c r="D11" s="159"/>
      <c r="E11" s="160" t="s">
        <v>1342</v>
      </c>
      <c r="F11" s="160" t="s">
        <v>1133</v>
      </c>
      <c r="G11" s="160" t="s">
        <v>741</v>
      </c>
      <c r="H11" s="160" t="s">
        <v>742</v>
      </c>
      <c r="I11" s="160" t="s">
        <v>1343</v>
      </c>
      <c r="J11" s="160" t="s">
        <v>743</v>
      </c>
      <c r="K11" s="160" t="s">
        <v>744</v>
      </c>
      <c r="L11" s="160" t="s">
        <v>745</v>
      </c>
      <c r="M11" s="322"/>
      <c r="N11" s="322"/>
      <c r="O11" s="322"/>
      <c r="P11" s="322"/>
      <c r="Q11" s="322"/>
      <c r="R11" s="322"/>
      <c r="S11" s="322"/>
      <c r="T11" s="322"/>
      <c r="U11" s="155"/>
    </row>
    <row r="12" spans="1:31" s="81" customFormat="1" ht="60" hidden="1">
      <c r="A12" s="38"/>
      <c r="B12" s="161" t="s">
        <v>43</v>
      </c>
      <c r="C12" s="160"/>
      <c r="D12" s="160" t="s">
        <v>746</v>
      </c>
      <c r="E12" s="160" t="s">
        <v>747</v>
      </c>
      <c r="F12" s="160" t="s">
        <v>748</v>
      </c>
      <c r="G12" s="160" t="s">
        <v>749</v>
      </c>
      <c r="H12" s="160" t="s">
        <v>750</v>
      </c>
      <c r="I12" s="160" t="s">
        <v>751</v>
      </c>
      <c r="J12" s="160" t="s">
        <v>752</v>
      </c>
      <c r="K12" s="160" t="s">
        <v>753</v>
      </c>
      <c r="L12" s="160" t="s">
        <v>754</v>
      </c>
      <c r="M12" s="322"/>
      <c r="N12" s="322"/>
      <c r="O12" s="322"/>
      <c r="P12" s="322"/>
      <c r="Q12" s="322"/>
      <c r="R12" s="322"/>
      <c r="S12" s="322"/>
      <c r="T12" s="322"/>
      <c r="U12" s="155"/>
    </row>
    <row r="13" spans="1:31" ht="72">
      <c r="B13" s="456" t="s">
        <v>1230</v>
      </c>
      <c r="C13" s="486"/>
      <c r="D13" s="486"/>
      <c r="E13" s="486" t="s">
        <v>1705</v>
      </c>
      <c r="F13" s="486" t="s">
        <v>1706</v>
      </c>
      <c r="G13" s="486" t="s">
        <v>1707</v>
      </c>
      <c r="H13" s="486" t="s">
        <v>2084</v>
      </c>
      <c r="I13" s="486"/>
      <c r="J13" s="486" t="s">
        <v>1627</v>
      </c>
      <c r="K13" s="486" t="s">
        <v>1629</v>
      </c>
      <c r="L13" s="486" t="s">
        <v>1630</v>
      </c>
      <c r="M13" s="50"/>
      <c r="N13" s="50"/>
      <c r="O13" s="457"/>
      <c r="P13" s="457"/>
      <c r="Q13" s="457"/>
      <c r="R13" s="457"/>
      <c r="S13" s="457"/>
      <c r="T13" s="277"/>
      <c r="U13"/>
      <c r="V13"/>
      <c r="W13"/>
      <c r="X13"/>
      <c r="Y13"/>
      <c r="Z13"/>
      <c r="AA13"/>
      <c r="AB13"/>
      <c r="AC13"/>
      <c r="AD13"/>
      <c r="AE13"/>
    </row>
    <row r="14" spans="1:31">
      <c r="B14" s="301" t="s">
        <v>1223</v>
      </c>
      <c r="C14" s="1035"/>
      <c r="D14" s="1035"/>
      <c r="E14" s="1035"/>
      <c r="F14" s="1035"/>
      <c r="G14" s="1035"/>
      <c r="H14" s="1035"/>
      <c r="I14" s="1035"/>
      <c r="J14" s="1035"/>
      <c r="K14" s="1035"/>
      <c r="L14" s="1035"/>
      <c r="O14" s="298"/>
      <c r="P14" s="298"/>
      <c r="Q14" s="298"/>
      <c r="R14" s="298"/>
      <c r="S14" s="337"/>
      <c r="T14" s="235"/>
      <c r="U14"/>
      <c r="V14"/>
      <c r="W14"/>
      <c r="X14"/>
      <c r="Y14"/>
      <c r="Z14"/>
      <c r="AA14"/>
      <c r="AB14"/>
      <c r="AC14"/>
      <c r="AD14"/>
      <c r="AE14"/>
    </row>
    <row r="15" spans="1:31" s="224" customFormat="1" ht="27.6" customHeight="1">
      <c r="B15" s="224" t="s">
        <v>264</v>
      </c>
      <c r="C15" s="2" t="s">
        <v>190</v>
      </c>
      <c r="D15" s="2" t="s">
        <v>191</v>
      </c>
      <c r="E15" s="2" t="s">
        <v>192</v>
      </c>
      <c r="F15" s="2" t="s">
        <v>193</v>
      </c>
      <c r="G15" s="2" t="s">
        <v>194</v>
      </c>
      <c r="H15" s="2" t="s">
        <v>195</v>
      </c>
      <c r="I15" s="2" t="s">
        <v>196</v>
      </c>
      <c r="J15" s="2" t="s">
        <v>197</v>
      </c>
      <c r="K15" s="2" t="s">
        <v>198</v>
      </c>
      <c r="L15" s="2" t="s">
        <v>199</v>
      </c>
      <c r="M15" s="309" t="s">
        <v>1217</v>
      </c>
      <c r="N15" s="309" t="s">
        <v>1218</v>
      </c>
      <c r="O15" s="309" t="s">
        <v>1219</v>
      </c>
      <c r="P15" s="309" t="s">
        <v>1220</v>
      </c>
      <c r="Q15" s="427" t="s">
        <v>1671</v>
      </c>
      <c r="R15" s="427" t="s">
        <v>1674</v>
      </c>
      <c r="S15" s="283" t="s">
        <v>1252</v>
      </c>
      <c r="T15" s="372" t="s">
        <v>1677</v>
      </c>
    </row>
    <row r="16" spans="1:31" s="83" customFormat="1">
      <c r="A16" s="892" t="s">
        <v>1886</v>
      </c>
      <c r="B16" s="1129" t="s">
        <v>1889</v>
      </c>
      <c r="C16" s="221"/>
      <c r="D16" s="221"/>
      <c r="E16" s="1028" t="s">
        <v>1231</v>
      </c>
      <c r="F16" s="1028" t="s">
        <v>1231</v>
      </c>
      <c r="G16" s="1028" t="s">
        <v>1231</v>
      </c>
      <c r="H16" s="1028" t="s">
        <v>1231</v>
      </c>
      <c r="I16" s="1028" t="s">
        <v>1231</v>
      </c>
      <c r="J16" s="1028" t="s">
        <v>1231</v>
      </c>
      <c r="K16" s="483"/>
      <c r="L16" s="483"/>
      <c r="M16" s="988">
        <f>PLAN!R17</f>
        <v>0</v>
      </c>
      <c r="N16" s="988">
        <f>PLAN!S17</f>
        <v>0</v>
      </c>
      <c r="O16" s="992">
        <f>PLAN!T17</f>
        <v>0</v>
      </c>
      <c r="P16" s="992">
        <f>PLAN!U17</f>
        <v>0</v>
      </c>
      <c r="Q16" s="710" t="s">
        <v>25</v>
      </c>
      <c r="R16" s="423"/>
      <c r="S16" s="895"/>
      <c r="T16" s="359" t="s">
        <v>1260</v>
      </c>
      <c r="U16"/>
      <c r="V16"/>
      <c r="W16"/>
      <c r="X16"/>
      <c r="Y16"/>
      <c r="Z16"/>
      <c r="AA16"/>
      <c r="AB16"/>
      <c r="AC16"/>
    </row>
    <row r="17" spans="1:31" s="83" customFormat="1">
      <c r="A17" s="892" t="s">
        <v>1886</v>
      </c>
      <c r="B17" s="1129" t="s">
        <v>1906</v>
      </c>
      <c r="C17" s="1028" t="s">
        <v>1231</v>
      </c>
      <c r="D17" s="1028" t="s">
        <v>1231</v>
      </c>
      <c r="E17" s="1028" t="s">
        <v>1231</v>
      </c>
      <c r="F17" s="1028" t="s">
        <v>1231</v>
      </c>
      <c r="G17" s="1028" t="s">
        <v>1231</v>
      </c>
      <c r="H17" s="1028" t="s">
        <v>1231</v>
      </c>
      <c r="I17" s="1028" t="s">
        <v>1231</v>
      </c>
      <c r="J17" s="1028" t="s">
        <v>1231</v>
      </c>
      <c r="K17" s="1028" t="s">
        <v>1231</v>
      </c>
      <c r="L17" s="1028" t="s">
        <v>1231</v>
      </c>
      <c r="M17" s="681"/>
      <c r="N17" s="681"/>
      <c r="O17" s="1031"/>
      <c r="P17" s="1004"/>
      <c r="Q17" s="710"/>
      <c r="R17" s="423" t="s">
        <v>26</v>
      </c>
      <c r="S17" s="1027"/>
      <c r="T17" s="359" t="s">
        <v>1505</v>
      </c>
      <c r="U17"/>
      <c r="V17"/>
      <c r="W17"/>
      <c r="X17"/>
      <c r="Y17"/>
      <c r="Z17"/>
      <c r="AA17"/>
      <c r="AB17"/>
      <c r="AC17"/>
    </row>
    <row r="18" spans="1:31" s="83" customFormat="1">
      <c r="A18" s="892" t="s">
        <v>1886</v>
      </c>
      <c r="B18" s="1129" t="s">
        <v>1905</v>
      </c>
      <c r="C18" s="1028" t="s">
        <v>1231</v>
      </c>
      <c r="D18"/>
      <c r="E18" s="1028" t="s">
        <v>1231</v>
      </c>
      <c r="F18" s="1028" t="s">
        <v>1231</v>
      </c>
      <c r="G18" s="1028" t="s">
        <v>1231</v>
      </c>
      <c r="H18" s="1028" t="s">
        <v>1231</v>
      </c>
      <c r="I18" s="1028" t="s">
        <v>1231</v>
      </c>
      <c r="J18" s="1028" t="s">
        <v>1231</v>
      </c>
      <c r="K18" s="1028" t="s">
        <v>1231</v>
      </c>
      <c r="L18" s="483" t="s">
        <v>1195</v>
      </c>
      <c r="M18" s="1005"/>
      <c r="N18" s="1036"/>
      <c r="O18" s="1037"/>
      <c r="P18" s="1006"/>
      <c r="Q18" s="710"/>
      <c r="R18" s="423"/>
      <c r="S18" s="1027"/>
      <c r="T18" s="467" t="s">
        <v>1534</v>
      </c>
      <c r="U18"/>
      <c r="V18"/>
      <c r="W18"/>
      <c r="X18"/>
      <c r="Y18"/>
      <c r="Z18"/>
      <c r="AA18"/>
      <c r="AB18"/>
      <c r="AC18"/>
    </row>
    <row r="19" spans="1:31" s="83" customFormat="1">
      <c r="A19" s="892" t="s">
        <v>1886</v>
      </c>
      <c r="B19" s="1136" t="s">
        <v>1878</v>
      </c>
      <c r="C19"/>
      <c r="D19"/>
      <c r="E19" s="483" t="s">
        <v>1231</v>
      </c>
      <c r="F19" s="483" t="s">
        <v>1231</v>
      </c>
      <c r="G19" s="483"/>
      <c r="H19" s="483"/>
      <c r="I19" s="483" t="s">
        <v>1231</v>
      </c>
      <c r="J19" s="483"/>
      <c r="K19" s="483"/>
      <c r="L19" s="483"/>
      <c r="M19" s="607"/>
      <c r="N19" s="607"/>
      <c r="O19" s="466"/>
      <c r="P19" s="466"/>
      <c r="Q19" s="710"/>
      <c r="R19" s="423"/>
      <c r="S19" s="784"/>
      <c r="T19" s="359" t="s">
        <v>1533</v>
      </c>
      <c r="U19"/>
      <c r="V19"/>
      <c r="W19"/>
      <c r="X19"/>
      <c r="Y19"/>
      <c r="Z19"/>
      <c r="AA19"/>
      <c r="AB19"/>
      <c r="AC19"/>
    </row>
    <row r="20" spans="1:31" s="83" customFormat="1">
      <c r="A20" s="892" t="s">
        <v>1886</v>
      </c>
      <c r="B20" s="845" t="s">
        <v>1835</v>
      </c>
      <c r="C20"/>
      <c r="D20"/>
      <c r="E20" s="814" t="s">
        <v>1231</v>
      </c>
      <c r="F20" s="799"/>
      <c r="G20" s="799"/>
      <c r="H20" s="814" t="s">
        <v>1681</v>
      </c>
      <c r="I20" s="799"/>
      <c r="J20" s="799"/>
      <c r="K20" s="799"/>
      <c r="L20" s="799"/>
      <c r="M20" s="1001"/>
      <c r="N20" s="1001"/>
      <c r="O20" s="1002"/>
      <c r="P20" s="1002"/>
      <c r="Q20" s="800"/>
      <c r="R20" s="809"/>
      <c r="S20" s="815"/>
      <c r="T20" s="359"/>
      <c r="U20"/>
      <c r="V20"/>
      <c r="W20"/>
      <c r="X20"/>
      <c r="Y20"/>
      <c r="Z20"/>
      <c r="AA20"/>
      <c r="AB20"/>
      <c r="AC20"/>
    </row>
    <row r="21" spans="1:31" s="83" customFormat="1">
      <c r="A21" s="892" t="s">
        <v>1886</v>
      </c>
      <c r="B21" s="1130" t="s">
        <v>1907</v>
      </c>
      <c r="C21"/>
      <c r="D21" s="1028" t="s">
        <v>1231</v>
      </c>
      <c r="E21" s="483"/>
      <c r="F21" s="483"/>
      <c r="G21" s="483"/>
      <c r="H21" s="1028" t="s">
        <v>1231</v>
      </c>
      <c r="I21" s="1028" t="s">
        <v>1231</v>
      </c>
      <c r="J21" s="483"/>
      <c r="K21" s="606"/>
      <c r="L21" s="1028" t="s">
        <v>1231</v>
      </c>
      <c r="M21" s="777"/>
      <c r="N21" s="989"/>
      <c r="O21" s="987"/>
      <c r="P21" s="362"/>
      <c r="Q21" s="710"/>
      <c r="R21" s="423"/>
      <c r="S21" s="1027"/>
      <c r="T21" s="359" t="s">
        <v>1261</v>
      </c>
      <c r="U21"/>
      <c r="V21"/>
      <c r="W21"/>
      <c r="X21"/>
      <c r="Y21"/>
      <c r="Z21"/>
      <c r="AA21"/>
      <c r="AB21"/>
      <c r="AC21"/>
    </row>
    <row r="22" spans="1:31" s="83" customFormat="1">
      <c r="A22" s="892" t="s">
        <v>1886</v>
      </c>
      <c r="B22" s="1129" t="s">
        <v>1908</v>
      </c>
      <c r="C22"/>
      <c r="D22"/>
      <c r="E22" s="483"/>
      <c r="F22" s="483"/>
      <c r="G22" s="483"/>
      <c r="H22" s="483"/>
      <c r="I22" s="483"/>
      <c r="J22" s="896" t="s">
        <v>1231</v>
      </c>
      <c r="K22" s="483"/>
      <c r="L22" s="896" t="s">
        <v>1231</v>
      </c>
      <c r="M22" s="681"/>
      <c r="N22" s="989"/>
      <c r="O22" s="1007"/>
      <c r="P22" s="362"/>
      <c r="Q22" s="710"/>
      <c r="R22" s="423"/>
      <c r="S22" s="895"/>
      <c r="T22" s="359" t="s">
        <v>1194</v>
      </c>
      <c r="U22"/>
      <c r="V22"/>
      <c r="W22"/>
      <c r="X22"/>
      <c r="Y22"/>
      <c r="Z22"/>
      <c r="AA22"/>
      <c r="AB22"/>
      <c r="AC22"/>
    </row>
    <row r="23" spans="1:31" s="83" customFormat="1">
      <c r="A23" s="892" t="s">
        <v>1886</v>
      </c>
      <c r="B23" s="1137" t="s">
        <v>1499</v>
      </c>
      <c r="C23"/>
      <c r="D23"/>
      <c r="E23" s="483"/>
      <c r="F23" s="849" t="s">
        <v>1231</v>
      </c>
      <c r="G23" s="483"/>
      <c r="H23" s="483"/>
      <c r="I23" s="483"/>
      <c r="J23" s="849" t="s">
        <v>1231</v>
      </c>
      <c r="K23" s="483"/>
      <c r="L23" s="849" t="s">
        <v>1231</v>
      </c>
      <c r="M23" s="988">
        <f>PLAN!R22</f>
        <v>0</v>
      </c>
      <c r="N23" s="988">
        <f>PLAN!S22</f>
        <v>0</v>
      </c>
      <c r="O23" s="992">
        <f>PLAN!T22</f>
        <v>0</v>
      </c>
      <c r="P23" s="992">
        <f>PLAN!U22</f>
        <v>0</v>
      </c>
      <c r="Q23" s="710" t="s">
        <v>25</v>
      </c>
      <c r="R23" s="423"/>
      <c r="S23" s="848"/>
      <c r="T23" s="455" t="s">
        <v>1427</v>
      </c>
      <c r="U23"/>
      <c r="V23"/>
      <c r="W23"/>
      <c r="X23"/>
      <c r="Y23"/>
      <c r="Z23"/>
      <c r="AA23"/>
      <c r="AB23"/>
      <c r="AC23"/>
    </row>
    <row r="24" spans="1:31" s="66" customFormat="1">
      <c r="A24" s="892" t="s">
        <v>1886</v>
      </c>
      <c r="B24" s="808" t="s">
        <v>1471</v>
      </c>
      <c r="C24"/>
      <c r="D24" s="1028" t="s">
        <v>1231</v>
      </c>
      <c r="E24" s="483"/>
      <c r="F24" s="483"/>
      <c r="G24" s="483"/>
      <c r="H24" s="483"/>
      <c r="I24" s="483" t="s">
        <v>1231</v>
      </c>
      <c r="J24" s="483"/>
      <c r="K24" s="483"/>
      <c r="L24" s="483"/>
      <c r="M24" s="988">
        <f>PQA!I22</f>
        <v>0</v>
      </c>
      <c r="N24" s="988">
        <f>PQA!J22</f>
        <v>0</v>
      </c>
      <c r="O24" s="992">
        <f>PQA!K22</f>
        <v>0</v>
      </c>
      <c r="P24" s="992">
        <f>PQA!L22</f>
        <v>0</v>
      </c>
      <c r="Q24" s="710" t="s">
        <v>17</v>
      </c>
      <c r="R24" s="423"/>
      <c r="S24" s="784"/>
      <c r="T24" s="359"/>
      <c r="U24"/>
      <c r="V24"/>
      <c r="W24"/>
      <c r="X24"/>
      <c r="Y24"/>
      <c r="Z24"/>
      <c r="AA24"/>
      <c r="AB24"/>
      <c r="AC24"/>
    </row>
    <row r="25" spans="1:31" s="83" customFormat="1">
      <c r="A25" s="892" t="s">
        <v>1372</v>
      </c>
      <c r="B25" s="1138" t="s">
        <v>2082</v>
      </c>
      <c r="C25"/>
      <c r="D25"/>
      <c r="E25" s="1028" t="s">
        <v>1231</v>
      </c>
      <c r="F25" s="483"/>
      <c r="G25" s="483"/>
      <c r="H25" s="1028" t="s">
        <v>1231</v>
      </c>
      <c r="I25" s="483"/>
      <c r="J25" s="483"/>
      <c r="K25" s="483"/>
      <c r="L25" s="770" t="s">
        <v>1231</v>
      </c>
      <c r="M25" s="988">
        <f>MPM!Y19</f>
        <v>0</v>
      </c>
      <c r="N25" s="988">
        <f>MPM!Z19</f>
        <v>0</v>
      </c>
      <c r="O25" s="992">
        <f>MPM!AA19</f>
        <v>0</v>
      </c>
      <c r="P25" s="992">
        <f>MPM!AB19</f>
        <v>0</v>
      </c>
      <c r="Q25" s="710" t="s">
        <v>21</v>
      </c>
      <c r="R25" s="423"/>
      <c r="S25" s="848"/>
      <c r="T25" s="359"/>
      <c r="U25"/>
      <c r="V25"/>
      <c r="W25"/>
      <c r="X25"/>
      <c r="Y25"/>
      <c r="Z25"/>
      <c r="AA25"/>
      <c r="AB25"/>
      <c r="AC25"/>
    </row>
    <row r="26" spans="1:31" s="66" customFormat="1">
      <c r="A26" s="702" t="s">
        <v>1372</v>
      </c>
      <c r="B26" s="1129" t="s">
        <v>1913</v>
      </c>
      <c r="C26"/>
      <c r="D26"/>
      <c r="E26" s="483"/>
      <c r="F26" s="483"/>
      <c r="G26" s="483"/>
      <c r="H26" s="483"/>
      <c r="I26" s="483"/>
      <c r="J26" s="483"/>
      <c r="K26" s="896" t="s">
        <v>1231</v>
      </c>
      <c r="L26" s="483"/>
      <c r="M26" s="988">
        <f>PAD!M22</f>
        <v>0</v>
      </c>
      <c r="N26" s="988">
        <f>PAD!N22</f>
        <v>0</v>
      </c>
      <c r="O26" s="992">
        <f>PAD!O22</f>
        <v>0</v>
      </c>
      <c r="P26" s="992">
        <f>PAD!P22</f>
        <v>0</v>
      </c>
      <c r="Q26" s="775" t="s">
        <v>20</v>
      </c>
      <c r="R26" s="423"/>
      <c r="S26" s="895"/>
      <c r="T26" s="359"/>
      <c r="U26"/>
      <c r="V26"/>
      <c r="W26"/>
      <c r="X26"/>
      <c r="Y26"/>
      <c r="Z26"/>
      <c r="AA26"/>
      <c r="AB26"/>
      <c r="AC26"/>
    </row>
    <row r="27" spans="1:31" s="66" customFormat="1">
      <c r="A27" s="392" t="s">
        <v>1372</v>
      </c>
      <c r="B27" s="1129" t="s">
        <v>1879</v>
      </c>
      <c r="C27"/>
      <c r="D27"/>
      <c r="E27" s="483"/>
      <c r="F27" s="483"/>
      <c r="G27" s="483"/>
      <c r="H27" s="483"/>
      <c r="I27" s="483"/>
      <c r="J27" s="483"/>
      <c r="K27" s="483"/>
      <c r="L27" s="483" t="s">
        <v>1231</v>
      </c>
      <c r="M27" s="988">
        <f>VV!J31</f>
        <v>0</v>
      </c>
      <c r="N27" s="988">
        <f>VV!K31</f>
        <v>0</v>
      </c>
      <c r="O27" s="992">
        <f>VV!L31</f>
        <v>0</v>
      </c>
      <c r="P27" s="992">
        <f>VV!M31</f>
        <v>0</v>
      </c>
      <c r="Q27" s="710" t="s">
        <v>16</v>
      </c>
      <c r="R27" s="423"/>
      <c r="S27" s="784"/>
      <c r="T27" s="470" t="s">
        <v>1542</v>
      </c>
      <c r="U27" s="468"/>
      <c r="V27" s="468"/>
      <c r="W27" s="468"/>
      <c r="X27" s="468"/>
      <c r="Y27" s="468"/>
      <c r="Z27" s="468"/>
      <c r="AA27" s="468"/>
      <c r="AB27" s="468"/>
      <c r="AC27" s="468"/>
    </row>
    <row r="28" spans="1:31" s="81" customFormat="1" ht="15" customHeight="1">
      <c r="A28" s="884" t="s">
        <v>1372</v>
      </c>
      <c r="B28" s="1130" t="s">
        <v>1892</v>
      </c>
      <c r="C28"/>
      <c r="D28"/>
      <c r="E28" s="483"/>
      <c r="F28" s="483"/>
      <c r="G28" s="483"/>
      <c r="H28" s="483"/>
      <c r="I28" s="849" t="s">
        <v>1231</v>
      </c>
      <c r="J28" s="483"/>
      <c r="K28" s="849" t="s">
        <v>1231</v>
      </c>
      <c r="L28" s="483"/>
      <c r="M28" s="988">
        <f>Table6[[#This Row],[Release Date]]</f>
        <v>0</v>
      </c>
      <c r="N28" s="988">
        <f>Table6[[#This Row],[Latest Date]]</f>
        <v>0</v>
      </c>
      <c r="O28" s="992">
        <f>Table6[[#This Row],['# Changes Versions]]</f>
        <v>0</v>
      </c>
      <c r="P28" s="992">
        <f>Table6[[#This Row],['# Pages]]</f>
        <v>0</v>
      </c>
      <c r="Q28" s="710" t="s">
        <v>25</v>
      </c>
      <c r="R28" s="423"/>
      <c r="S28" s="848"/>
      <c r="T28" s="374" t="s">
        <v>1788</v>
      </c>
      <c r="U28"/>
      <c r="V28"/>
      <c r="W28"/>
      <c r="X28"/>
      <c r="Y28"/>
      <c r="Z28"/>
      <c r="AA28"/>
      <c r="AB28"/>
      <c r="AC28"/>
    </row>
    <row r="29" spans="1:31" s="83" customFormat="1">
      <c r="A29" s="392" t="s">
        <v>1373</v>
      </c>
      <c r="B29" s="808" t="s">
        <v>1541</v>
      </c>
      <c r="C29" s="468"/>
      <c r="D29" s="468"/>
      <c r="E29" s="483"/>
      <c r="F29" s="483"/>
      <c r="G29" s="483" t="s">
        <v>1231</v>
      </c>
      <c r="H29" s="483"/>
      <c r="I29" s="483"/>
      <c r="J29" s="483"/>
      <c r="K29" s="483"/>
      <c r="L29" s="483"/>
      <c r="M29" s="986"/>
      <c r="N29" s="986"/>
      <c r="O29" s="986"/>
      <c r="P29" s="986"/>
      <c r="Q29" s="710"/>
      <c r="R29" s="423"/>
      <c r="S29" s="784"/>
      <c r="T29" s="447" t="s">
        <v>1425</v>
      </c>
      <c r="U29"/>
      <c r="V29"/>
      <c r="W29"/>
      <c r="X29"/>
      <c r="Y29"/>
      <c r="Z29"/>
      <c r="AA29"/>
      <c r="AB29"/>
      <c r="AC29"/>
    </row>
    <row r="30" spans="1:31" s="83" customFormat="1">
      <c r="A30" s="702" t="s">
        <v>1373</v>
      </c>
      <c r="B30" s="1129" t="s">
        <v>1911</v>
      </c>
      <c r="C30"/>
      <c r="D30"/>
      <c r="E30" s="483"/>
      <c r="F30" s="483"/>
      <c r="G30" s="483"/>
      <c r="H30" s="483"/>
      <c r="I30" s="896" t="s">
        <v>1231</v>
      </c>
      <c r="J30" s="483"/>
      <c r="K30" s="483"/>
      <c r="L30" s="483"/>
      <c r="M30" s="988">
        <f>PLAN!R27</f>
        <v>0</v>
      </c>
      <c r="N30" s="988">
        <f>PLAN!S27</f>
        <v>0</v>
      </c>
      <c r="O30" s="992">
        <f>PLAN!T27</f>
        <v>0</v>
      </c>
      <c r="P30" s="992">
        <f>PLAN!U27</f>
        <v>0</v>
      </c>
      <c r="Q30" s="710" t="s">
        <v>25</v>
      </c>
      <c r="R30" s="423"/>
      <c r="S30" s="848"/>
      <c r="T30" s="446"/>
      <c r="U30"/>
      <c r="V30"/>
      <c r="W30"/>
      <c r="X30"/>
      <c r="Y30"/>
      <c r="Z30"/>
      <c r="AA30"/>
      <c r="AB30"/>
      <c r="AC30"/>
    </row>
    <row r="31" spans="1:31" s="66" customFormat="1">
      <c r="A31" s="392" t="s">
        <v>1373</v>
      </c>
      <c r="B31" s="1139" t="s">
        <v>1105</v>
      </c>
      <c r="C31"/>
      <c r="D31"/>
      <c r="E31" s="483"/>
      <c r="F31" s="483"/>
      <c r="G31" s="770" t="s">
        <v>1231</v>
      </c>
      <c r="H31" s="483"/>
      <c r="I31" s="849" t="s">
        <v>1231</v>
      </c>
      <c r="J31" s="483"/>
      <c r="K31" s="483"/>
      <c r="L31" s="483"/>
      <c r="M31" s="988">
        <f>PLAN!R23</f>
        <v>0</v>
      </c>
      <c r="N31" s="988">
        <f>PLAN!S23</f>
        <v>0</v>
      </c>
      <c r="O31" s="992">
        <f>PLAN!T23</f>
        <v>0</v>
      </c>
      <c r="P31" s="992">
        <f>PLAN!U23</f>
        <v>0</v>
      </c>
      <c r="Q31" s="710" t="s">
        <v>25</v>
      </c>
      <c r="R31" s="423"/>
      <c r="S31" s="848"/>
      <c r="T31" s="359" t="s">
        <v>1429</v>
      </c>
      <c r="U31"/>
      <c r="V31"/>
      <c r="W31"/>
      <c r="X31"/>
      <c r="Y31"/>
      <c r="Z31"/>
      <c r="AA31"/>
      <c r="AB31"/>
      <c r="AC31"/>
    </row>
    <row r="32" spans="1:31" s="50" customFormat="1">
      <c r="A32" s="392" t="s">
        <v>1373</v>
      </c>
      <c r="B32" s="1139" t="s">
        <v>1127</v>
      </c>
      <c r="C32"/>
      <c r="D32"/>
      <c r="E32" s="483"/>
      <c r="F32" s="483"/>
      <c r="G32" s="770" t="s">
        <v>1231</v>
      </c>
      <c r="H32" s="483"/>
      <c r="I32" s="770" t="s">
        <v>1231</v>
      </c>
      <c r="J32" s="483"/>
      <c r="K32" s="483"/>
      <c r="L32" s="483"/>
      <c r="M32" s="988">
        <f>PLAN!R25</f>
        <v>0</v>
      </c>
      <c r="N32" s="988">
        <f>PLAN!S25</f>
        <v>0</v>
      </c>
      <c r="O32" s="992">
        <f>PLAN!T25</f>
        <v>0</v>
      </c>
      <c r="P32" s="992">
        <f>PLAN!U25</f>
        <v>0</v>
      </c>
      <c r="Q32" s="710" t="s">
        <v>25</v>
      </c>
      <c r="R32" s="423"/>
      <c r="S32" s="784"/>
      <c r="T32" s="457"/>
      <c r="U32" s="3"/>
      <c r="V32" s="3"/>
      <c r="W32" s="3"/>
      <c r="X32" s="3"/>
      <c r="Y32" s="3"/>
      <c r="Z32" s="3"/>
      <c r="AA32" s="3"/>
      <c r="AB32" s="3"/>
      <c r="AC32" s="3"/>
      <c r="AD32" s="3"/>
      <c r="AE32" s="3"/>
    </row>
    <row r="33" spans="1:31" s="50" customFormat="1">
      <c r="A33" s="392" t="s">
        <v>1373</v>
      </c>
      <c r="B33" s="1132" t="s">
        <v>1718</v>
      </c>
      <c r="C33"/>
      <c r="D33"/>
      <c r="E33" s="770"/>
      <c r="F33" s="770"/>
      <c r="G33" s="770" t="s">
        <v>1231</v>
      </c>
      <c r="H33" s="770"/>
      <c r="I33" s="770" t="s">
        <v>1231</v>
      </c>
      <c r="J33" s="770"/>
      <c r="K33" s="770"/>
      <c r="L33" s="770"/>
      <c r="M33" s="988">
        <f>PLAN!R24</f>
        <v>0</v>
      </c>
      <c r="N33" s="988">
        <f>PLAN!S24</f>
        <v>0</v>
      </c>
      <c r="O33" s="992">
        <f>PLAN!T24</f>
        <v>0</v>
      </c>
      <c r="P33" s="992">
        <f>PLAN!U24</f>
        <v>0</v>
      </c>
      <c r="Q33" s="775" t="s">
        <v>25</v>
      </c>
      <c r="R33" s="778"/>
      <c r="S33" s="784"/>
      <c r="T33" s="457"/>
      <c r="U33" s="3"/>
      <c r="V33" s="3"/>
      <c r="W33" s="3"/>
      <c r="X33" s="3"/>
      <c r="Y33" s="3"/>
      <c r="Z33" s="3"/>
      <c r="AA33" s="3"/>
      <c r="AB33" s="3"/>
      <c r="AC33" s="3"/>
      <c r="AD33" s="3"/>
      <c r="AE33" s="3"/>
    </row>
    <row r="34" spans="1:31" s="66" customFormat="1">
      <c r="A34" s="20"/>
      <c r="B34" s="1140" t="s">
        <v>1649</v>
      </c>
      <c r="C34"/>
      <c r="D34"/>
      <c r="E34" s="614"/>
      <c r="F34" s="614"/>
      <c r="G34" s="614"/>
      <c r="H34" s="614"/>
      <c r="I34" s="653" t="s">
        <v>1231</v>
      </c>
      <c r="J34" s="614"/>
      <c r="K34" s="614"/>
      <c r="L34" s="614"/>
      <c r="M34" s="617"/>
      <c r="N34" s="617"/>
      <c r="O34" s="617"/>
      <c r="P34" s="617"/>
      <c r="Q34" s="710"/>
      <c r="R34" s="423"/>
      <c r="S34" s="784"/>
      <c r="T34" s="240"/>
      <c r="U34" s="269"/>
      <c r="V34" s="345"/>
      <c r="W34"/>
      <c r="X34"/>
      <c r="Y34"/>
      <c r="Z34"/>
      <c r="AA34"/>
      <c r="AB34"/>
      <c r="AC34"/>
      <c r="AD34"/>
      <c r="AE34"/>
    </row>
    <row r="35" spans="1:31">
      <c r="B35" s="808" t="s">
        <v>1132</v>
      </c>
      <c r="C35"/>
      <c r="D35" s="1028" t="s">
        <v>1231</v>
      </c>
      <c r="E35" s="483"/>
      <c r="F35" s="483"/>
      <c r="G35" s="483"/>
      <c r="H35" s="483"/>
      <c r="I35" s="483" t="s">
        <v>1231</v>
      </c>
      <c r="J35" s="483"/>
      <c r="K35" s="483"/>
      <c r="L35" s="483"/>
      <c r="M35" s="988">
        <f>CM!J17</f>
        <v>0</v>
      </c>
      <c r="N35" s="988">
        <f>CM!K17</f>
        <v>0</v>
      </c>
      <c r="O35" s="992">
        <f>CM!L17</f>
        <v>0</v>
      </c>
      <c r="P35" s="992">
        <f>CM!M17</f>
        <v>0</v>
      </c>
      <c r="Q35" s="710" t="s">
        <v>29</v>
      </c>
      <c r="R35" s="423"/>
      <c r="S35" s="784"/>
      <c r="T35" s="337"/>
      <c r="U35"/>
      <c r="V35"/>
      <c r="W35"/>
      <c r="X35"/>
      <c r="Y35"/>
      <c r="Z35"/>
      <c r="AA35"/>
      <c r="AB35"/>
      <c r="AC35"/>
      <c r="AD35"/>
      <c r="AE35"/>
    </row>
    <row r="36" spans="1:31">
      <c r="B36" s="273" t="s">
        <v>1224</v>
      </c>
      <c r="C36" s="235" t="s">
        <v>39</v>
      </c>
      <c r="D36" s="235" t="s">
        <v>39</v>
      </c>
      <c r="E36" s="306"/>
      <c r="F36" s="306"/>
      <c r="G36" s="306"/>
      <c r="H36" s="306"/>
      <c r="I36" s="306"/>
      <c r="J36" s="306"/>
      <c r="K36" s="306"/>
      <c r="L36" s="306"/>
      <c r="O36" s="277"/>
      <c r="P36" s="277"/>
      <c r="Q36" s="277"/>
      <c r="R36" s="277"/>
      <c r="S36" s="277"/>
      <c r="T36" s="310"/>
      <c r="U36"/>
      <c r="V36"/>
      <c r="W36"/>
      <c r="X36"/>
      <c r="Y36"/>
      <c r="Z36"/>
      <c r="AA36"/>
      <c r="AB36"/>
      <c r="AC36"/>
      <c r="AD36"/>
      <c r="AE36"/>
    </row>
    <row r="37" spans="1:31">
      <c r="B37" s="293" t="s">
        <v>1146</v>
      </c>
      <c r="C37" s="239"/>
      <c r="D37" s="239"/>
      <c r="E37" s="306"/>
      <c r="F37" s="306"/>
      <c r="G37" s="306"/>
      <c r="H37" s="306"/>
      <c r="I37" s="306"/>
      <c r="J37" s="306"/>
      <c r="K37" s="306"/>
      <c r="L37" s="306"/>
      <c r="O37" s="235"/>
      <c r="P37" s="235"/>
      <c r="Q37" s="235"/>
      <c r="R37" s="235"/>
      <c r="S37" s="235"/>
      <c r="T37" s="310"/>
      <c r="U37"/>
      <c r="V37"/>
      <c r="W37"/>
      <c r="X37"/>
      <c r="Y37"/>
      <c r="Z37"/>
      <c r="AA37"/>
      <c r="AB37"/>
      <c r="AC37"/>
      <c r="AD37"/>
      <c r="AE37"/>
    </row>
    <row r="38" spans="1:31">
      <c r="B38" s="327"/>
      <c r="C38" s="302"/>
      <c r="D38" s="302"/>
      <c r="E38" s="310"/>
      <c r="F38" s="310"/>
      <c r="G38" s="310"/>
      <c r="H38" s="310"/>
      <c r="I38" s="310"/>
      <c r="J38" s="310"/>
      <c r="K38" s="310"/>
      <c r="L38" s="310"/>
      <c r="O38" s="310"/>
      <c r="P38" s="310"/>
      <c r="Q38" s="310"/>
      <c r="R38" s="310"/>
      <c r="S38" s="310"/>
      <c r="T38" s="241"/>
      <c r="U38"/>
      <c r="V38"/>
      <c r="W38"/>
      <c r="X38"/>
      <c r="Y38"/>
      <c r="Z38"/>
      <c r="AA38"/>
      <c r="AB38"/>
      <c r="AC38"/>
      <c r="AD38"/>
      <c r="AE38"/>
    </row>
    <row r="39" spans="1:31">
      <c r="B39" s="509" t="s">
        <v>1579</v>
      </c>
      <c r="C39" s="514"/>
      <c r="D39" s="511"/>
      <c r="E39" s="512"/>
      <c r="F39" s="513"/>
      <c r="G39" s="514"/>
      <c r="H39" s="514"/>
      <c r="I39" s="235"/>
      <c r="J39" s="235"/>
      <c r="K39" s="310"/>
      <c r="L39" s="310"/>
      <c r="O39" s="310"/>
      <c r="P39" s="310"/>
      <c r="Q39" s="310"/>
      <c r="R39" s="310"/>
      <c r="S39" s="310"/>
      <c r="T39" s="241"/>
      <c r="U39"/>
      <c r="V39"/>
      <c r="W39"/>
      <c r="X39"/>
      <c r="Y39"/>
      <c r="Z39"/>
      <c r="AA39"/>
      <c r="AB39"/>
      <c r="AC39"/>
      <c r="AD39"/>
      <c r="AE39"/>
    </row>
    <row r="40" spans="1:31">
      <c r="B40" s="504" t="s">
        <v>1580</v>
      </c>
      <c r="C40" s="499"/>
      <c r="D40" s="494"/>
      <c r="E40" s="490" t="s">
        <v>1562</v>
      </c>
      <c r="F40" s="504" t="s">
        <v>1585</v>
      </c>
      <c r="G40" s="499"/>
      <c r="H40" s="494"/>
      <c r="I40"/>
      <c r="J40" s="20"/>
      <c r="K40"/>
      <c r="L40"/>
      <c r="O40"/>
      <c r="P40"/>
      <c r="Q40"/>
      <c r="R40"/>
      <c r="S40"/>
      <c r="T40" s="241"/>
      <c r="U40"/>
      <c r="V40"/>
      <c r="W40"/>
      <c r="X40"/>
      <c r="Y40"/>
      <c r="Z40"/>
      <c r="AA40"/>
      <c r="AB40"/>
      <c r="AC40"/>
      <c r="AD40"/>
      <c r="AE40"/>
    </row>
    <row r="41" spans="1:31">
      <c r="B41" s="505" t="s">
        <v>1581</v>
      </c>
      <c r="C41" s="500"/>
      <c r="D41" s="495"/>
      <c r="E41" s="490" t="s">
        <v>1523</v>
      </c>
      <c r="F41" s="505" t="s">
        <v>1586</v>
      </c>
      <c r="G41" s="500"/>
      <c r="H41" s="495"/>
      <c r="K41"/>
      <c r="L41" s="241"/>
      <c r="O41" s="241"/>
      <c r="P41" s="241"/>
      <c r="Q41" s="241"/>
      <c r="R41" s="241"/>
      <c r="S41" s="241"/>
      <c r="T41"/>
      <c r="U41"/>
      <c r="V41"/>
      <c r="W41"/>
      <c r="X41"/>
      <c r="Y41"/>
      <c r="Z41"/>
      <c r="AA41"/>
      <c r="AB41"/>
      <c r="AC41"/>
      <c r="AD41"/>
      <c r="AE41"/>
    </row>
    <row r="42" spans="1:31">
      <c r="B42" s="506" t="s">
        <v>1582</v>
      </c>
      <c r="C42" s="501"/>
      <c r="D42" s="496"/>
      <c r="E42" s="491" t="s">
        <v>1496</v>
      </c>
      <c r="F42" s="506" t="s">
        <v>1587</v>
      </c>
      <c r="G42" s="501"/>
      <c r="H42" s="496"/>
      <c r="I42" s="241" t="s">
        <v>1113</v>
      </c>
      <c r="J42" s="234" t="s">
        <v>1112</v>
      </c>
      <c r="K42"/>
      <c r="L42" s="241"/>
      <c r="O42" s="241"/>
      <c r="P42" s="241"/>
      <c r="Q42" s="241"/>
      <c r="R42" s="241"/>
      <c r="S42" s="241"/>
      <c r="T42" s="241"/>
      <c r="U42"/>
      <c r="V42"/>
      <c r="W42"/>
      <c r="X42"/>
      <c r="Y42"/>
      <c r="Z42"/>
      <c r="AA42"/>
      <c r="AB42"/>
      <c r="AC42"/>
      <c r="AD42"/>
      <c r="AE42"/>
    </row>
    <row r="43" spans="1:31">
      <c r="B43" s="507" t="s">
        <v>1583</v>
      </c>
      <c r="C43" s="502"/>
      <c r="D43" s="497"/>
      <c r="E43" s="490" t="s">
        <v>1524</v>
      </c>
      <c r="F43" s="507" t="s">
        <v>1588</v>
      </c>
      <c r="G43" s="502"/>
      <c r="H43" s="497"/>
      <c r="I43" s="241" t="s">
        <v>1111</v>
      </c>
      <c r="J43" s="234" t="s">
        <v>1114</v>
      </c>
      <c r="K43"/>
      <c r="L43" s="241"/>
      <c r="O43" s="241"/>
      <c r="P43" s="241"/>
      <c r="Q43" s="241"/>
      <c r="R43" s="241"/>
      <c r="S43" s="241"/>
      <c r="T43" s="241"/>
      <c r="U43"/>
      <c r="V43"/>
      <c r="W43"/>
      <c r="X43"/>
      <c r="Y43"/>
      <c r="Z43"/>
      <c r="AA43"/>
      <c r="AB43"/>
      <c r="AC43"/>
      <c r="AD43"/>
      <c r="AE43"/>
    </row>
    <row r="44" spans="1:31">
      <c r="B44" s="508" t="s">
        <v>1584</v>
      </c>
      <c r="C44" s="503"/>
      <c r="D44" s="498"/>
      <c r="E44" s="490" t="s">
        <v>1525</v>
      </c>
      <c r="F44" s="508" t="s">
        <v>1589</v>
      </c>
      <c r="G44" s="503"/>
      <c r="H44" s="498"/>
      <c r="I44"/>
      <c r="J44"/>
      <c r="K44"/>
      <c r="L44"/>
      <c r="O44"/>
      <c r="P44"/>
      <c r="Q44"/>
      <c r="R44"/>
      <c r="S44"/>
      <c r="T44"/>
      <c r="U44"/>
      <c r="V44"/>
      <c r="W44"/>
      <c r="X44"/>
      <c r="Y44"/>
      <c r="Z44"/>
      <c r="AA44"/>
      <c r="AB44"/>
      <c r="AC44"/>
      <c r="AD44"/>
      <c r="AE44"/>
    </row>
    <row r="45" spans="1:31">
      <c r="B45"/>
      <c r="C45"/>
      <c r="D45"/>
      <c r="E45"/>
      <c r="F45"/>
      <c r="G45"/>
      <c r="H45"/>
      <c r="I45"/>
      <c r="J45"/>
      <c r="K45"/>
      <c r="L45" s="241"/>
      <c r="O45" s="241"/>
      <c r="P45" s="241"/>
      <c r="Q45" s="241"/>
      <c r="R45" s="241"/>
      <c r="S45" s="241"/>
      <c r="T45"/>
      <c r="U45"/>
      <c r="V45"/>
      <c r="W45"/>
      <c r="X45"/>
      <c r="Y45"/>
      <c r="Z45"/>
      <c r="AA45"/>
      <c r="AB45"/>
      <c r="AC45"/>
      <c r="AD45"/>
      <c r="AE45"/>
    </row>
    <row r="46" spans="1:31">
      <c r="B46"/>
      <c r="C46"/>
      <c r="D46"/>
      <c r="E46"/>
      <c r="F46"/>
      <c r="G46"/>
      <c r="H46"/>
      <c r="I46"/>
      <c r="J46"/>
      <c r="K46"/>
      <c r="L46" s="241"/>
      <c r="O46" s="241"/>
      <c r="P46" s="241"/>
      <c r="Q46" s="241"/>
      <c r="R46" s="241"/>
      <c r="S46" s="241"/>
      <c r="T46"/>
      <c r="U46"/>
      <c r="V46"/>
      <c r="W46"/>
      <c r="X46"/>
      <c r="Y46"/>
      <c r="Z46"/>
      <c r="AA46"/>
      <c r="AB46"/>
      <c r="AC46"/>
      <c r="AD46"/>
      <c r="AE46"/>
    </row>
    <row r="47" spans="1:31">
      <c r="B47"/>
      <c r="C47"/>
      <c r="D47"/>
      <c r="E47"/>
      <c r="F47"/>
      <c r="G47"/>
      <c r="H47"/>
      <c r="I47"/>
      <c r="J47"/>
      <c r="K47"/>
      <c r="L47"/>
      <c r="O47"/>
      <c r="P47"/>
      <c r="Q47"/>
      <c r="R47"/>
      <c r="S47"/>
      <c r="T47"/>
      <c r="U47"/>
      <c r="V47"/>
      <c r="W47"/>
      <c r="X47"/>
      <c r="Y47"/>
      <c r="Z47"/>
      <c r="AA47"/>
      <c r="AB47"/>
      <c r="AC47"/>
      <c r="AD47"/>
      <c r="AE47"/>
    </row>
    <row r="48" spans="1:31">
      <c r="B48"/>
      <c r="C48"/>
      <c r="D48"/>
      <c r="E48"/>
      <c r="F48"/>
      <c r="G48"/>
      <c r="H48"/>
      <c r="I48"/>
      <c r="J48"/>
      <c r="K48"/>
      <c r="L48"/>
      <c r="O48"/>
      <c r="P48"/>
      <c r="Q48"/>
      <c r="R48"/>
      <c r="S48"/>
      <c r="T48"/>
      <c r="U48"/>
      <c r="V48"/>
      <c r="W48"/>
      <c r="X48"/>
      <c r="Y48"/>
      <c r="Z48"/>
      <c r="AA48"/>
      <c r="AB48"/>
      <c r="AC48"/>
      <c r="AD48"/>
      <c r="AE48"/>
    </row>
    <row r="49" spans="2:31">
      <c r="B49"/>
      <c r="C49"/>
      <c r="D49"/>
      <c r="E49"/>
      <c r="F49"/>
      <c r="G49"/>
      <c r="H49"/>
      <c r="I49"/>
      <c r="J49"/>
      <c r="K49"/>
      <c r="L49"/>
      <c r="O49"/>
      <c r="P49"/>
      <c r="Q49"/>
      <c r="R49"/>
      <c r="S49"/>
      <c r="T49"/>
      <c r="U49"/>
      <c r="V49"/>
      <c r="W49"/>
      <c r="X49"/>
      <c r="Y49"/>
      <c r="Z49"/>
      <c r="AA49"/>
      <c r="AB49"/>
      <c r="AC49"/>
      <c r="AD49"/>
      <c r="AE49"/>
    </row>
    <row r="50" spans="2:31">
      <c r="B50"/>
      <c r="C50"/>
      <c r="D50"/>
      <c r="E50"/>
      <c r="F50"/>
      <c r="G50"/>
      <c r="H50"/>
      <c r="I50"/>
      <c r="J50"/>
      <c r="K50"/>
      <c r="L50"/>
      <c r="O50"/>
      <c r="P50"/>
      <c r="Q50"/>
      <c r="R50"/>
      <c r="S50"/>
      <c r="T50"/>
      <c r="U50"/>
      <c r="V50"/>
      <c r="W50"/>
      <c r="X50"/>
      <c r="Y50"/>
      <c r="Z50"/>
      <c r="AA50"/>
      <c r="AB50"/>
      <c r="AC50"/>
      <c r="AD50"/>
      <c r="AE50"/>
    </row>
    <row r="51" spans="2:31">
      <c r="B51"/>
      <c r="C51"/>
      <c r="D51"/>
      <c r="E51"/>
      <c r="F51"/>
      <c r="G51"/>
      <c r="H51"/>
      <c r="I51"/>
      <c r="J51"/>
      <c r="K51"/>
      <c r="L51"/>
      <c r="O51"/>
      <c r="P51"/>
      <c r="Q51"/>
      <c r="R51"/>
      <c r="S51"/>
      <c r="T51"/>
      <c r="U51"/>
      <c r="V51"/>
      <c r="W51"/>
      <c r="X51"/>
      <c r="Y51"/>
      <c r="Z51"/>
      <c r="AA51"/>
      <c r="AB51"/>
      <c r="AC51"/>
      <c r="AD51"/>
      <c r="AE51"/>
    </row>
    <row r="52" spans="2:31">
      <c r="B52"/>
      <c r="C52"/>
      <c r="D52"/>
      <c r="E52"/>
      <c r="F52"/>
      <c r="G52"/>
      <c r="H52"/>
      <c r="I52"/>
      <c r="J52"/>
      <c r="K52"/>
      <c r="L52"/>
      <c r="O52"/>
      <c r="P52"/>
      <c r="Q52"/>
      <c r="R52"/>
      <c r="S52"/>
      <c r="T52"/>
      <c r="U52"/>
      <c r="V52"/>
      <c r="W52"/>
      <c r="X52"/>
      <c r="Y52"/>
      <c r="Z52"/>
      <c r="AA52"/>
      <c r="AB52"/>
      <c r="AC52"/>
      <c r="AD52"/>
      <c r="AE52"/>
    </row>
    <row r="53" spans="2:31">
      <c r="B53"/>
      <c r="C53"/>
      <c r="D53"/>
      <c r="E53"/>
      <c r="F53"/>
      <c r="G53"/>
      <c r="H53"/>
      <c r="I53"/>
      <c r="J53"/>
      <c r="K53"/>
      <c r="L53"/>
      <c r="O53"/>
      <c r="P53"/>
      <c r="Q53"/>
      <c r="R53"/>
      <c r="S53"/>
      <c r="T53"/>
      <c r="U53"/>
      <c r="V53"/>
      <c r="W53"/>
      <c r="X53"/>
      <c r="Y53"/>
      <c r="Z53"/>
      <c r="AA53"/>
      <c r="AB53"/>
      <c r="AC53"/>
      <c r="AD53"/>
      <c r="AE53"/>
    </row>
    <row r="54" spans="2:31">
      <c r="B54"/>
      <c r="C54"/>
      <c r="D54"/>
      <c r="E54"/>
      <c r="F54"/>
      <c r="G54"/>
      <c r="H54"/>
      <c r="I54"/>
      <c r="J54"/>
      <c r="K54"/>
      <c r="L54"/>
      <c r="O54"/>
      <c r="P54"/>
      <c r="Q54"/>
      <c r="R54"/>
      <c r="S54"/>
      <c r="T54"/>
      <c r="U54"/>
      <c r="V54"/>
      <c r="W54"/>
      <c r="X54"/>
      <c r="Y54"/>
      <c r="Z54"/>
      <c r="AA54"/>
      <c r="AB54"/>
      <c r="AC54"/>
      <c r="AD54"/>
      <c r="AE54"/>
    </row>
    <row r="55" spans="2:31">
      <c r="B55"/>
      <c r="C55"/>
      <c r="D55"/>
      <c r="E55"/>
      <c r="F55"/>
      <c r="G55"/>
      <c r="H55"/>
      <c r="I55"/>
      <c r="J55"/>
      <c r="K55"/>
      <c r="L55"/>
      <c r="O55"/>
      <c r="P55"/>
      <c r="Q55"/>
      <c r="R55"/>
      <c r="S55"/>
      <c r="T55"/>
      <c r="U55"/>
      <c r="V55"/>
      <c r="W55"/>
      <c r="X55"/>
      <c r="Y55"/>
      <c r="Z55"/>
      <c r="AA55"/>
      <c r="AB55"/>
      <c r="AC55"/>
      <c r="AD55"/>
      <c r="AE55"/>
    </row>
    <row r="56" spans="2:31">
      <c r="B56"/>
      <c r="C56"/>
      <c r="D56"/>
      <c r="E56"/>
      <c r="F56"/>
      <c r="G56"/>
      <c r="H56"/>
      <c r="I56"/>
      <c r="J56"/>
      <c r="K56"/>
      <c r="L56"/>
      <c r="O56"/>
      <c r="P56"/>
      <c r="Q56"/>
      <c r="R56"/>
      <c r="S56"/>
      <c r="T56"/>
      <c r="U56"/>
      <c r="V56"/>
      <c r="W56"/>
      <c r="X56"/>
      <c r="Y56"/>
      <c r="Z56"/>
      <c r="AA56"/>
      <c r="AB56"/>
      <c r="AC56"/>
      <c r="AD56"/>
      <c r="AE56"/>
    </row>
    <row r="57" spans="2:31">
      <c r="B57"/>
      <c r="C57"/>
      <c r="D57"/>
      <c r="E57"/>
      <c r="F57"/>
      <c r="G57"/>
      <c r="H57"/>
      <c r="I57"/>
      <c r="J57"/>
      <c r="K57"/>
      <c r="L57"/>
      <c r="O57"/>
      <c r="P57"/>
      <c r="Q57"/>
      <c r="R57"/>
      <c r="S57"/>
      <c r="T57"/>
      <c r="U57"/>
      <c r="V57"/>
      <c r="W57"/>
      <c r="X57"/>
      <c r="Y57"/>
      <c r="Z57"/>
      <c r="AA57"/>
      <c r="AB57"/>
      <c r="AC57"/>
      <c r="AD57"/>
      <c r="AE57"/>
    </row>
    <row r="58" spans="2:31">
      <c r="B58"/>
      <c r="C58"/>
      <c r="D58"/>
      <c r="E58"/>
      <c r="F58"/>
      <c r="G58"/>
      <c r="H58"/>
      <c r="I58"/>
      <c r="J58"/>
      <c r="K58"/>
      <c r="L58"/>
      <c r="O58"/>
      <c r="P58"/>
      <c r="Q58"/>
      <c r="R58"/>
      <c r="S58"/>
      <c r="T58"/>
      <c r="U58"/>
      <c r="V58"/>
      <c r="W58"/>
      <c r="X58"/>
      <c r="Y58"/>
      <c r="Z58"/>
      <c r="AA58"/>
      <c r="AB58"/>
      <c r="AC58"/>
      <c r="AD58"/>
      <c r="AE58"/>
    </row>
    <row r="59" spans="2:31">
      <c r="B59"/>
      <c r="C59"/>
      <c r="D59"/>
      <c r="E59"/>
      <c r="F59"/>
      <c r="G59"/>
      <c r="H59"/>
      <c r="I59"/>
      <c r="J59"/>
      <c r="K59"/>
      <c r="L59"/>
      <c r="O59"/>
      <c r="P59"/>
      <c r="Q59"/>
      <c r="R59"/>
      <c r="S59"/>
      <c r="T59"/>
      <c r="U59"/>
      <c r="V59"/>
      <c r="W59"/>
      <c r="X59"/>
      <c r="Y59"/>
      <c r="Z59"/>
      <c r="AA59"/>
      <c r="AB59"/>
      <c r="AC59"/>
      <c r="AD59"/>
      <c r="AE59"/>
    </row>
    <row r="60" spans="2:31">
      <c r="B60"/>
      <c r="C60"/>
      <c r="D60"/>
      <c r="E60"/>
      <c r="F60"/>
      <c r="G60"/>
      <c r="H60"/>
      <c r="I60"/>
      <c r="J60"/>
      <c r="K60"/>
      <c r="L60"/>
      <c r="O60"/>
      <c r="P60"/>
      <c r="Q60"/>
      <c r="R60"/>
      <c r="S60"/>
      <c r="T60"/>
      <c r="U60"/>
      <c r="V60"/>
      <c r="W60"/>
      <c r="X60"/>
      <c r="Y60"/>
      <c r="Z60"/>
      <c r="AA60"/>
      <c r="AB60"/>
      <c r="AC60"/>
      <c r="AD60"/>
      <c r="AE60"/>
    </row>
    <row r="61" spans="2:31">
      <c r="B61"/>
      <c r="C61"/>
      <c r="D61"/>
      <c r="E61"/>
      <c r="F61"/>
      <c r="G61"/>
      <c r="H61"/>
      <c r="I61"/>
      <c r="J61"/>
      <c r="K61"/>
      <c r="L61"/>
      <c r="O61"/>
      <c r="P61"/>
      <c r="Q61"/>
      <c r="R61"/>
      <c r="S61"/>
      <c r="T61"/>
      <c r="U61"/>
      <c r="V61"/>
      <c r="W61"/>
      <c r="X61"/>
      <c r="Y61"/>
      <c r="Z61"/>
      <c r="AA61"/>
      <c r="AB61"/>
      <c r="AC61"/>
      <c r="AD61"/>
      <c r="AE61"/>
    </row>
    <row r="62" spans="2:31">
      <c r="B62"/>
      <c r="C62"/>
      <c r="D62"/>
      <c r="E62"/>
      <c r="F62"/>
      <c r="G62"/>
      <c r="H62"/>
      <c r="I62"/>
      <c r="J62"/>
      <c r="K62"/>
      <c r="L62"/>
      <c r="O62"/>
      <c r="P62"/>
      <c r="Q62"/>
      <c r="R62"/>
      <c r="S62"/>
      <c r="T62"/>
      <c r="U62"/>
      <c r="V62"/>
      <c r="W62"/>
      <c r="X62"/>
      <c r="Y62"/>
      <c r="Z62"/>
      <c r="AA62"/>
      <c r="AB62"/>
      <c r="AC62"/>
      <c r="AD62"/>
      <c r="AE62"/>
    </row>
    <row r="63" spans="2:31">
      <c r="B63"/>
      <c r="C63"/>
      <c r="D63"/>
      <c r="E63"/>
      <c r="F63"/>
      <c r="G63"/>
      <c r="H63"/>
      <c r="I63"/>
      <c r="J63"/>
      <c r="K63"/>
      <c r="L63"/>
      <c r="O63"/>
      <c r="P63"/>
      <c r="Q63"/>
      <c r="R63"/>
      <c r="S63"/>
      <c r="T63"/>
      <c r="U63"/>
      <c r="V63"/>
      <c r="W63"/>
      <c r="X63"/>
      <c r="Y63"/>
      <c r="Z63"/>
      <c r="AA63"/>
      <c r="AB63"/>
      <c r="AC63"/>
      <c r="AD63"/>
      <c r="AE63"/>
    </row>
    <row r="64" spans="2:31">
      <c r="B64"/>
      <c r="C64"/>
      <c r="D64"/>
      <c r="E64"/>
      <c r="F64"/>
      <c r="G64"/>
      <c r="H64"/>
      <c r="I64"/>
      <c r="J64"/>
      <c r="K64"/>
      <c r="L64"/>
      <c r="O64"/>
      <c r="P64"/>
      <c r="Q64"/>
      <c r="R64"/>
      <c r="S64"/>
      <c r="T64"/>
      <c r="U64"/>
      <c r="V64"/>
      <c r="W64"/>
      <c r="X64"/>
      <c r="Y64"/>
      <c r="Z64"/>
      <c r="AA64"/>
      <c r="AB64"/>
      <c r="AC64"/>
      <c r="AD64"/>
      <c r="AE64"/>
    </row>
    <row r="65" spans="2:31">
      <c r="B65"/>
      <c r="C65"/>
      <c r="D65"/>
      <c r="E65"/>
      <c r="F65"/>
      <c r="G65"/>
      <c r="H65"/>
      <c r="I65"/>
      <c r="J65"/>
      <c r="K65"/>
      <c r="L65"/>
      <c r="O65"/>
      <c r="P65"/>
      <c r="Q65"/>
      <c r="R65"/>
      <c r="S65"/>
      <c r="T65"/>
      <c r="U65"/>
      <c r="V65"/>
      <c r="W65"/>
      <c r="X65"/>
      <c r="Y65"/>
      <c r="Z65"/>
      <c r="AA65"/>
      <c r="AB65"/>
      <c r="AC65"/>
      <c r="AD65"/>
      <c r="AE65"/>
    </row>
    <row r="66" spans="2:31">
      <c r="B66"/>
      <c r="C66"/>
      <c r="D66"/>
      <c r="E66"/>
      <c r="F66"/>
      <c r="G66"/>
      <c r="H66"/>
      <c r="I66"/>
      <c r="J66"/>
      <c r="K66"/>
      <c r="L66"/>
      <c r="O66"/>
      <c r="P66"/>
      <c r="Q66"/>
      <c r="R66"/>
      <c r="S66"/>
      <c r="T66"/>
      <c r="U66"/>
      <c r="V66"/>
      <c r="W66"/>
      <c r="X66"/>
      <c r="Y66"/>
      <c r="Z66"/>
      <c r="AA66"/>
      <c r="AB66"/>
      <c r="AC66"/>
      <c r="AD66"/>
      <c r="AE66"/>
    </row>
    <row r="67" spans="2:31">
      <c r="B67"/>
      <c r="C67"/>
      <c r="D67"/>
      <c r="E67"/>
      <c r="F67"/>
      <c r="G67"/>
      <c r="H67"/>
      <c r="I67"/>
      <c r="J67"/>
      <c r="K67"/>
      <c r="L67"/>
      <c r="O67"/>
      <c r="P67"/>
      <c r="Q67"/>
      <c r="R67"/>
      <c r="S67"/>
      <c r="T67"/>
      <c r="U67"/>
      <c r="V67"/>
      <c r="W67"/>
      <c r="X67"/>
      <c r="Y67"/>
      <c r="Z67"/>
      <c r="AA67"/>
      <c r="AB67"/>
      <c r="AC67"/>
      <c r="AD67"/>
      <c r="AE67"/>
    </row>
    <row r="68" spans="2:31">
      <c r="B68"/>
      <c r="C68"/>
      <c r="D68"/>
      <c r="E68"/>
      <c r="F68"/>
      <c r="G68"/>
      <c r="H68"/>
      <c r="I68"/>
      <c r="J68"/>
      <c r="K68"/>
      <c r="L68"/>
      <c r="O68"/>
      <c r="P68"/>
      <c r="Q68"/>
      <c r="R68"/>
      <c r="S68"/>
      <c r="T68"/>
      <c r="U68"/>
      <c r="V68"/>
      <c r="W68"/>
      <c r="X68"/>
      <c r="Y68"/>
      <c r="Z68"/>
      <c r="AA68"/>
      <c r="AB68"/>
      <c r="AC68"/>
      <c r="AD68"/>
      <c r="AE68"/>
    </row>
    <row r="69" spans="2:31">
      <c r="B69"/>
      <c r="C69"/>
      <c r="D69"/>
      <c r="E69"/>
      <c r="F69"/>
      <c r="G69"/>
      <c r="H69"/>
      <c r="I69"/>
      <c r="J69"/>
      <c r="K69"/>
      <c r="L69"/>
      <c r="O69"/>
      <c r="P69"/>
      <c r="Q69"/>
      <c r="R69"/>
      <c r="S69"/>
      <c r="T69"/>
      <c r="U69"/>
      <c r="V69"/>
      <c r="W69"/>
      <c r="X69"/>
      <c r="Y69"/>
      <c r="Z69"/>
      <c r="AA69"/>
      <c r="AB69"/>
      <c r="AC69"/>
      <c r="AD69"/>
      <c r="AE69"/>
    </row>
    <row r="70" spans="2:31">
      <c r="B70"/>
      <c r="C70"/>
      <c r="D70"/>
      <c r="E70"/>
      <c r="F70"/>
      <c r="G70"/>
      <c r="H70"/>
      <c r="I70"/>
      <c r="J70"/>
      <c r="K70"/>
      <c r="L70"/>
      <c r="O70"/>
      <c r="P70"/>
      <c r="Q70"/>
      <c r="R70"/>
      <c r="S70"/>
      <c r="T70"/>
      <c r="U70"/>
      <c r="V70"/>
      <c r="W70"/>
      <c r="X70"/>
      <c r="Y70"/>
      <c r="Z70"/>
      <c r="AA70"/>
      <c r="AB70"/>
      <c r="AC70"/>
      <c r="AD70"/>
      <c r="AE70"/>
    </row>
    <row r="71" spans="2:31">
      <c r="B71"/>
      <c r="C71"/>
      <c r="D71"/>
      <c r="E71"/>
      <c r="F71"/>
      <c r="G71"/>
      <c r="H71"/>
      <c r="I71"/>
      <c r="J71"/>
      <c r="K71"/>
      <c r="L71"/>
      <c r="O71"/>
      <c r="P71"/>
      <c r="Q71"/>
      <c r="R71"/>
      <c r="S71"/>
      <c r="T71"/>
      <c r="U71"/>
      <c r="V71"/>
      <c r="W71"/>
      <c r="X71"/>
      <c r="Y71"/>
      <c r="Z71"/>
      <c r="AA71"/>
      <c r="AB71"/>
      <c r="AC71"/>
      <c r="AD71"/>
      <c r="AE71"/>
    </row>
    <row r="72" spans="2:31">
      <c r="B72"/>
      <c r="C72"/>
      <c r="D72"/>
      <c r="E72"/>
      <c r="F72"/>
      <c r="G72"/>
      <c r="H72"/>
      <c r="I72"/>
      <c r="J72"/>
      <c r="K72"/>
      <c r="L72"/>
      <c r="O72"/>
      <c r="P72"/>
      <c r="Q72"/>
      <c r="R72"/>
      <c r="S72"/>
      <c r="T72"/>
      <c r="U72"/>
      <c r="V72"/>
      <c r="W72"/>
      <c r="X72"/>
      <c r="Y72"/>
      <c r="Z72"/>
      <c r="AA72"/>
      <c r="AB72"/>
      <c r="AC72"/>
      <c r="AD72"/>
      <c r="AE72"/>
    </row>
    <row r="73" spans="2:31">
      <c r="B73"/>
      <c r="C73"/>
      <c r="D73"/>
      <c r="E73"/>
      <c r="F73"/>
      <c r="G73"/>
      <c r="H73"/>
      <c r="I73"/>
      <c r="J73"/>
      <c r="K73"/>
      <c r="L73"/>
      <c r="O73"/>
      <c r="P73"/>
      <c r="Q73"/>
      <c r="R73"/>
      <c r="S73"/>
      <c r="T73"/>
      <c r="U73"/>
      <c r="V73"/>
      <c r="W73"/>
      <c r="X73"/>
      <c r="Y73"/>
      <c r="Z73"/>
      <c r="AA73"/>
      <c r="AB73"/>
      <c r="AC73"/>
      <c r="AD73"/>
      <c r="AE73"/>
    </row>
    <row r="74" spans="2:31">
      <c r="B74"/>
      <c r="C74"/>
      <c r="D74"/>
      <c r="E74"/>
      <c r="F74"/>
      <c r="G74"/>
      <c r="H74"/>
      <c r="I74"/>
      <c r="J74"/>
      <c r="K74"/>
      <c r="L74"/>
      <c r="O74"/>
      <c r="P74"/>
      <c r="Q74"/>
      <c r="R74"/>
      <c r="S74"/>
      <c r="T74"/>
      <c r="U74"/>
      <c r="V74"/>
      <c r="W74"/>
      <c r="X74"/>
      <c r="Y74"/>
      <c r="Z74"/>
      <c r="AA74"/>
      <c r="AB74"/>
      <c r="AC74"/>
      <c r="AD74"/>
      <c r="AE74"/>
    </row>
    <row r="75" spans="2:31">
      <c r="B75"/>
      <c r="C75"/>
      <c r="D75"/>
      <c r="E75"/>
      <c r="F75"/>
      <c r="G75"/>
      <c r="H75"/>
      <c r="I75"/>
      <c r="J75"/>
      <c r="K75"/>
      <c r="L75"/>
      <c r="O75"/>
      <c r="P75"/>
      <c r="Q75"/>
      <c r="R75"/>
      <c r="S75"/>
      <c r="T75"/>
      <c r="U75"/>
      <c r="V75"/>
      <c r="W75"/>
      <c r="X75"/>
      <c r="Y75"/>
      <c r="Z75"/>
      <c r="AA75"/>
      <c r="AB75"/>
      <c r="AC75"/>
      <c r="AD75"/>
      <c r="AE75"/>
    </row>
    <row r="76" spans="2:31">
      <c r="B76"/>
      <c r="C76"/>
      <c r="D76"/>
      <c r="E76"/>
      <c r="F76"/>
      <c r="G76"/>
      <c r="H76"/>
      <c r="I76"/>
      <c r="J76"/>
      <c r="K76"/>
      <c r="L76"/>
      <c r="O76"/>
      <c r="P76"/>
      <c r="Q76"/>
      <c r="R76"/>
      <c r="S76"/>
      <c r="T76"/>
      <c r="U76"/>
      <c r="V76"/>
      <c r="W76"/>
      <c r="X76"/>
      <c r="Y76"/>
      <c r="Z76"/>
      <c r="AA76"/>
      <c r="AB76"/>
      <c r="AC76"/>
      <c r="AD76"/>
      <c r="AE76"/>
    </row>
    <row r="77" spans="2:31">
      <c r="B77"/>
      <c r="C77"/>
      <c r="D77"/>
      <c r="E77"/>
      <c r="F77"/>
      <c r="G77"/>
      <c r="H77"/>
      <c r="I77"/>
      <c r="J77"/>
      <c r="K77"/>
      <c r="L77"/>
      <c r="O77"/>
      <c r="P77"/>
      <c r="Q77"/>
      <c r="R77"/>
      <c r="S77"/>
      <c r="T77"/>
      <c r="U77"/>
      <c r="V77"/>
      <c r="W77"/>
      <c r="X77"/>
      <c r="Y77"/>
      <c r="Z77"/>
      <c r="AA77"/>
      <c r="AB77"/>
      <c r="AC77"/>
      <c r="AD77"/>
      <c r="AE77"/>
    </row>
    <row r="78" spans="2:31">
      <c r="B78"/>
      <c r="C78"/>
      <c r="D78"/>
      <c r="E78"/>
      <c r="F78"/>
      <c r="G78"/>
      <c r="H78"/>
      <c r="I78"/>
      <c r="J78"/>
      <c r="K78"/>
      <c r="L78"/>
      <c r="O78"/>
      <c r="P78"/>
      <c r="Q78"/>
      <c r="R78"/>
      <c r="S78"/>
      <c r="T78"/>
      <c r="U78"/>
      <c r="V78"/>
      <c r="W78"/>
      <c r="X78"/>
      <c r="Y78"/>
      <c r="Z78"/>
      <c r="AA78"/>
      <c r="AB78"/>
      <c r="AC78"/>
      <c r="AD78"/>
      <c r="AE78"/>
    </row>
    <row r="79" spans="2:31">
      <c r="B79"/>
      <c r="C79"/>
      <c r="D79"/>
      <c r="E79"/>
      <c r="F79"/>
      <c r="G79"/>
      <c r="H79"/>
      <c r="I79"/>
      <c r="J79"/>
      <c r="K79"/>
      <c r="L79"/>
      <c r="O79"/>
      <c r="P79"/>
      <c r="Q79"/>
      <c r="R79"/>
      <c r="S79"/>
      <c r="T79"/>
      <c r="U79"/>
      <c r="V79"/>
      <c r="W79"/>
      <c r="X79"/>
      <c r="Y79"/>
      <c r="Z79"/>
      <c r="AA79"/>
      <c r="AB79"/>
      <c r="AC79"/>
      <c r="AD79"/>
      <c r="AE79"/>
    </row>
    <row r="80" spans="2:31">
      <c r="B80"/>
      <c r="C80"/>
      <c r="D80"/>
      <c r="E80"/>
      <c r="F80"/>
      <c r="G80"/>
      <c r="H80"/>
      <c r="I80"/>
      <c r="J80"/>
      <c r="K80"/>
      <c r="L80"/>
      <c r="O80"/>
      <c r="P80"/>
      <c r="Q80"/>
      <c r="R80"/>
      <c r="S80"/>
      <c r="T80"/>
      <c r="U80"/>
      <c r="V80"/>
      <c r="W80"/>
      <c r="X80"/>
      <c r="Y80"/>
      <c r="Z80"/>
      <c r="AA80"/>
      <c r="AB80"/>
      <c r="AC80"/>
      <c r="AD80"/>
      <c r="AE80"/>
    </row>
    <row r="81" spans="2:31">
      <c r="B81"/>
      <c r="C81"/>
      <c r="D81"/>
      <c r="E81"/>
      <c r="F81"/>
      <c r="G81"/>
      <c r="H81"/>
      <c r="I81"/>
      <c r="J81"/>
      <c r="K81"/>
      <c r="L81"/>
      <c r="O81"/>
      <c r="P81"/>
      <c r="Q81"/>
      <c r="R81"/>
      <c r="S81"/>
      <c r="T81"/>
      <c r="U81"/>
      <c r="V81"/>
      <c r="W81"/>
      <c r="X81"/>
      <c r="Y81"/>
      <c r="Z81"/>
      <c r="AA81"/>
      <c r="AB81"/>
      <c r="AC81"/>
      <c r="AD81"/>
      <c r="AE81"/>
    </row>
    <row r="82" spans="2:31">
      <c r="B82"/>
      <c r="C82"/>
      <c r="D82"/>
      <c r="E82"/>
      <c r="F82"/>
      <c r="G82"/>
      <c r="H82"/>
      <c r="I82"/>
      <c r="J82"/>
      <c r="K82"/>
      <c r="L82"/>
      <c r="O82"/>
      <c r="P82"/>
      <c r="Q82"/>
      <c r="R82"/>
      <c r="S82"/>
      <c r="T82"/>
      <c r="U82"/>
      <c r="V82"/>
      <c r="W82"/>
      <c r="X82"/>
      <c r="Y82"/>
      <c r="Z82"/>
      <c r="AA82"/>
      <c r="AB82"/>
      <c r="AC82"/>
      <c r="AD82"/>
      <c r="AE82"/>
    </row>
    <row r="83" spans="2:31">
      <c r="B83"/>
      <c r="C83"/>
      <c r="D83"/>
      <c r="E83"/>
      <c r="F83"/>
      <c r="G83"/>
      <c r="H83"/>
      <c r="I83"/>
      <c r="J83"/>
      <c r="K83"/>
      <c r="L83"/>
      <c r="O83"/>
      <c r="P83"/>
      <c r="Q83"/>
      <c r="R83"/>
      <c r="S83"/>
      <c r="T83"/>
      <c r="U83"/>
      <c r="V83"/>
      <c r="W83"/>
      <c r="X83"/>
      <c r="Y83"/>
      <c r="Z83"/>
      <c r="AA83"/>
      <c r="AB83"/>
      <c r="AC83"/>
      <c r="AD83"/>
      <c r="AE83"/>
    </row>
    <row r="84" spans="2:31">
      <c r="B84"/>
      <c r="C84"/>
      <c r="D84"/>
      <c r="E84"/>
      <c r="F84"/>
      <c r="G84"/>
      <c r="H84"/>
      <c r="I84"/>
      <c r="J84"/>
      <c r="K84"/>
      <c r="L84"/>
      <c r="O84"/>
      <c r="P84"/>
      <c r="Q84"/>
      <c r="R84"/>
      <c r="S84"/>
      <c r="T84"/>
      <c r="U84"/>
      <c r="V84"/>
      <c r="W84"/>
      <c r="X84"/>
      <c r="Y84"/>
      <c r="Z84"/>
      <c r="AA84"/>
      <c r="AB84"/>
      <c r="AC84"/>
      <c r="AD84"/>
      <c r="AE84"/>
    </row>
    <row r="85" spans="2:31">
      <c r="B85"/>
      <c r="C85"/>
      <c r="D85"/>
      <c r="E85"/>
      <c r="F85"/>
      <c r="G85"/>
      <c r="H85"/>
      <c r="I85"/>
      <c r="J85"/>
      <c r="K85"/>
      <c r="L85"/>
      <c r="O85"/>
      <c r="P85"/>
      <c r="Q85"/>
      <c r="R85"/>
      <c r="S85"/>
      <c r="T85"/>
      <c r="U85"/>
      <c r="V85"/>
      <c r="W85"/>
      <c r="X85"/>
      <c r="Y85"/>
      <c r="Z85"/>
      <c r="AA85"/>
      <c r="AB85"/>
      <c r="AC85"/>
      <c r="AD85"/>
      <c r="AE85"/>
    </row>
    <row r="86" spans="2:31">
      <c r="B86"/>
      <c r="C86"/>
      <c r="D86"/>
      <c r="E86"/>
      <c r="F86"/>
      <c r="G86"/>
      <c r="H86"/>
      <c r="I86"/>
      <c r="J86"/>
      <c r="K86"/>
      <c r="L86"/>
      <c r="O86"/>
      <c r="P86"/>
      <c r="Q86"/>
      <c r="R86"/>
      <c r="S86"/>
      <c r="T86"/>
      <c r="U86"/>
      <c r="V86"/>
      <c r="W86"/>
      <c r="X86"/>
      <c r="Y86"/>
      <c r="Z86"/>
      <c r="AA86"/>
      <c r="AB86"/>
      <c r="AC86"/>
      <c r="AD86"/>
      <c r="AE86"/>
    </row>
    <row r="87" spans="2:31">
      <c r="B87"/>
      <c r="C87"/>
      <c r="D87"/>
      <c r="E87"/>
      <c r="F87"/>
      <c r="G87"/>
      <c r="H87"/>
      <c r="I87"/>
      <c r="J87"/>
      <c r="K87"/>
      <c r="L87"/>
      <c r="O87"/>
      <c r="P87"/>
      <c r="Q87"/>
      <c r="R87"/>
      <c r="S87"/>
      <c r="T87"/>
      <c r="U87"/>
      <c r="V87"/>
      <c r="W87"/>
      <c r="X87"/>
      <c r="Y87"/>
      <c r="Z87"/>
      <c r="AA87"/>
      <c r="AB87"/>
      <c r="AC87"/>
      <c r="AD87"/>
      <c r="AE87"/>
    </row>
    <row r="88" spans="2:31">
      <c r="B88"/>
      <c r="C88"/>
      <c r="D88"/>
      <c r="E88"/>
      <c r="F88"/>
      <c r="G88"/>
      <c r="H88"/>
      <c r="I88"/>
      <c r="J88"/>
      <c r="K88"/>
      <c r="L88"/>
      <c r="O88"/>
      <c r="P88"/>
      <c r="Q88"/>
      <c r="R88"/>
      <c r="S88"/>
      <c r="T88"/>
      <c r="U88"/>
      <c r="V88"/>
      <c r="W88"/>
      <c r="X88"/>
      <c r="Y88"/>
      <c r="Z88"/>
      <c r="AA88"/>
      <c r="AB88"/>
      <c r="AC88"/>
      <c r="AD88"/>
      <c r="AE88"/>
    </row>
    <row r="89" spans="2:31">
      <c r="B89"/>
      <c r="C89"/>
      <c r="D89"/>
      <c r="E89"/>
      <c r="F89"/>
      <c r="G89"/>
      <c r="H89"/>
      <c r="I89"/>
      <c r="J89"/>
      <c r="K89"/>
      <c r="L89"/>
      <c r="O89"/>
      <c r="P89"/>
      <c r="Q89"/>
      <c r="R89"/>
      <c r="S89"/>
      <c r="T89"/>
      <c r="U89"/>
      <c r="V89"/>
      <c r="W89"/>
      <c r="X89"/>
      <c r="Y89"/>
      <c r="Z89"/>
      <c r="AA89"/>
      <c r="AB89"/>
      <c r="AC89"/>
      <c r="AD89"/>
      <c r="AE89"/>
    </row>
    <row r="90" spans="2:31">
      <c r="B90"/>
      <c r="C90"/>
      <c r="D90"/>
      <c r="E90"/>
      <c r="F90"/>
      <c r="G90"/>
      <c r="H90"/>
      <c r="I90"/>
      <c r="J90"/>
      <c r="K90"/>
      <c r="L90"/>
      <c r="O90"/>
      <c r="P90"/>
      <c r="Q90"/>
      <c r="R90"/>
      <c r="S90"/>
      <c r="T90"/>
      <c r="U90"/>
      <c r="V90"/>
      <c r="W90"/>
      <c r="X90"/>
      <c r="Y90"/>
      <c r="Z90"/>
      <c r="AA90"/>
      <c r="AB90"/>
      <c r="AC90"/>
      <c r="AD90"/>
      <c r="AE90"/>
    </row>
    <row r="91" spans="2:31">
      <c r="B91"/>
      <c r="C91"/>
      <c r="D91"/>
      <c r="E91"/>
      <c r="F91"/>
      <c r="G91"/>
      <c r="H91"/>
      <c r="I91"/>
      <c r="J91"/>
      <c r="K91"/>
      <c r="L91"/>
      <c r="O91"/>
      <c r="P91"/>
      <c r="Q91"/>
      <c r="R91"/>
      <c r="S91"/>
      <c r="T91"/>
      <c r="U91"/>
      <c r="V91"/>
      <c r="W91"/>
      <c r="X91"/>
      <c r="Y91"/>
      <c r="Z91"/>
      <c r="AA91"/>
      <c r="AB91"/>
      <c r="AC91"/>
      <c r="AD91"/>
      <c r="AE91"/>
    </row>
    <row r="92" spans="2:31">
      <c r="B92"/>
      <c r="C92"/>
      <c r="D92"/>
      <c r="E92"/>
      <c r="F92"/>
      <c r="G92"/>
      <c r="H92"/>
      <c r="I92"/>
      <c r="J92"/>
      <c r="K92"/>
      <c r="L92"/>
      <c r="O92"/>
      <c r="P92"/>
      <c r="Q92"/>
      <c r="R92"/>
      <c r="S92"/>
      <c r="T92"/>
      <c r="U92"/>
      <c r="V92"/>
      <c r="W92"/>
      <c r="X92"/>
      <c r="Y92"/>
      <c r="Z92"/>
      <c r="AA92"/>
      <c r="AB92"/>
      <c r="AC92"/>
      <c r="AD92"/>
      <c r="AE92"/>
    </row>
    <row r="93" spans="2:31">
      <c r="B93"/>
      <c r="C93"/>
      <c r="D93"/>
      <c r="E93"/>
      <c r="F93"/>
      <c r="G93"/>
      <c r="H93"/>
      <c r="I93"/>
      <c r="J93"/>
      <c r="K93"/>
      <c r="L93"/>
      <c r="O93"/>
      <c r="P93"/>
      <c r="Q93"/>
      <c r="R93"/>
      <c r="S93"/>
      <c r="T93"/>
      <c r="U93"/>
      <c r="V93"/>
      <c r="W93"/>
      <c r="X93"/>
      <c r="Y93"/>
      <c r="Z93"/>
      <c r="AA93"/>
      <c r="AB93"/>
      <c r="AC93"/>
      <c r="AD93"/>
      <c r="AE93"/>
    </row>
    <row r="94" spans="2:31">
      <c r="B94"/>
      <c r="C94"/>
      <c r="D94"/>
      <c r="E94"/>
      <c r="F94"/>
      <c r="G94"/>
      <c r="H94"/>
      <c r="I94"/>
      <c r="J94"/>
      <c r="K94"/>
      <c r="L94"/>
      <c r="O94"/>
      <c r="P94"/>
      <c r="Q94"/>
      <c r="R94"/>
      <c r="S94"/>
      <c r="T94"/>
      <c r="U94"/>
      <c r="V94"/>
      <c r="W94"/>
      <c r="X94"/>
      <c r="Y94"/>
      <c r="Z94"/>
      <c r="AA94"/>
      <c r="AB94"/>
      <c r="AC94"/>
      <c r="AD94"/>
      <c r="AE94"/>
    </row>
    <row r="95" spans="2:31">
      <c r="B95"/>
      <c r="C95"/>
      <c r="D95"/>
      <c r="E95"/>
      <c r="F95"/>
      <c r="G95"/>
      <c r="H95"/>
      <c r="I95"/>
      <c r="J95"/>
      <c r="K95"/>
      <c r="L95"/>
      <c r="O95"/>
      <c r="P95"/>
      <c r="Q95"/>
      <c r="R95"/>
      <c r="S95"/>
      <c r="T95"/>
      <c r="U95"/>
      <c r="V95"/>
      <c r="W95"/>
      <c r="X95"/>
      <c r="Y95"/>
      <c r="Z95"/>
      <c r="AA95"/>
      <c r="AB95"/>
      <c r="AC95"/>
      <c r="AD95"/>
      <c r="AE95"/>
    </row>
    <row r="96" spans="2:31">
      <c r="B96"/>
      <c r="C96"/>
      <c r="D96"/>
      <c r="E96"/>
      <c r="F96"/>
      <c r="G96"/>
      <c r="H96"/>
      <c r="I96"/>
      <c r="J96"/>
      <c r="K96"/>
      <c r="L96"/>
      <c r="O96"/>
      <c r="P96"/>
      <c r="Q96"/>
      <c r="R96"/>
      <c r="S96"/>
      <c r="T96"/>
      <c r="U96"/>
      <c r="V96"/>
      <c r="W96"/>
      <c r="X96"/>
      <c r="Y96"/>
      <c r="Z96"/>
      <c r="AA96"/>
      <c r="AB96"/>
      <c r="AC96"/>
      <c r="AD96"/>
      <c r="AE96"/>
    </row>
    <row r="97" spans="2:31">
      <c r="B97"/>
      <c r="C97"/>
      <c r="D97"/>
      <c r="E97"/>
      <c r="F97"/>
      <c r="G97"/>
      <c r="H97"/>
      <c r="I97"/>
      <c r="J97"/>
      <c r="K97"/>
      <c r="L97"/>
      <c r="O97"/>
      <c r="P97"/>
      <c r="Q97"/>
      <c r="R97"/>
      <c r="S97"/>
      <c r="T97"/>
      <c r="U97"/>
      <c r="V97"/>
      <c r="W97"/>
      <c r="X97"/>
      <c r="Y97"/>
      <c r="Z97"/>
      <c r="AA97"/>
      <c r="AB97"/>
      <c r="AC97"/>
      <c r="AD97"/>
      <c r="AE97"/>
    </row>
    <row r="98" spans="2:31">
      <c r="B98"/>
      <c r="C98"/>
      <c r="D98"/>
      <c r="E98"/>
      <c r="F98"/>
      <c r="G98"/>
      <c r="H98"/>
      <c r="I98"/>
      <c r="J98"/>
      <c r="K98"/>
      <c r="L98"/>
      <c r="O98"/>
      <c r="P98"/>
      <c r="Q98"/>
      <c r="R98"/>
      <c r="S98"/>
      <c r="T98"/>
      <c r="U98"/>
      <c r="V98"/>
      <c r="W98"/>
      <c r="X98"/>
      <c r="Y98"/>
      <c r="Z98"/>
      <c r="AA98"/>
      <c r="AB98"/>
      <c r="AC98"/>
      <c r="AD98"/>
      <c r="AE98"/>
    </row>
    <row r="99" spans="2:31">
      <c r="B99"/>
      <c r="C99"/>
      <c r="D99"/>
      <c r="E99"/>
      <c r="F99"/>
      <c r="G99"/>
      <c r="H99"/>
      <c r="I99"/>
      <c r="J99"/>
      <c r="K99"/>
      <c r="L99"/>
      <c r="O99"/>
      <c r="P99"/>
      <c r="Q99"/>
      <c r="R99"/>
      <c r="S99"/>
      <c r="T99"/>
      <c r="U99"/>
      <c r="V99"/>
      <c r="W99"/>
      <c r="X99"/>
      <c r="Y99"/>
      <c r="Z99"/>
      <c r="AA99"/>
      <c r="AB99"/>
      <c r="AC99"/>
      <c r="AD99"/>
      <c r="AE99"/>
    </row>
    <row r="100" spans="2:31">
      <c r="B100"/>
      <c r="C100"/>
      <c r="D100"/>
      <c r="E100"/>
      <c r="F100"/>
      <c r="G100"/>
      <c r="H100"/>
      <c r="I100"/>
      <c r="J100"/>
      <c r="K100"/>
      <c r="L100"/>
      <c r="O100"/>
      <c r="P100"/>
      <c r="Q100"/>
      <c r="R100"/>
      <c r="S100"/>
      <c r="T100"/>
      <c r="U100"/>
      <c r="V100"/>
      <c r="W100"/>
      <c r="X100"/>
      <c r="Y100"/>
      <c r="Z100"/>
      <c r="AA100"/>
      <c r="AB100"/>
      <c r="AC100"/>
      <c r="AD100"/>
      <c r="AE100"/>
    </row>
    <row r="101" spans="2:31">
      <c r="B101"/>
      <c r="C101"/>
      <c r="D101"/>
      <c r="E101"/>
      <c r="F101"/>
      <c r="G101"/>
      <c r="H101"/>
      <c r="I101"/>
      <c r="J101"/>
      <c r="K101"/>
      <c r="L101"/>
      <c r="O101"/>
      <c r="P101"/>
      <c r="Q101"/>
      <c r="R101"/>
      <c r="S101"/>
    </row>
    <row r="102" spans="2:31">
      <c r="B102"/>
      <c r="C102"/>
      <c r="D102"/>
      <c r="E102"/>
      <c r="F102"/>
      <c r="G102"/>
      <c r="H102"/>
      <c r="I102"/>
      <c r="J102"/>
      <c r="K102"/>
      <c r="L102"/>
      <c r="O102"/>
      <c r="P102"/>
      <c r="Q102"/>
      <c r="R102"/>
      <c r="S102"/>
    </row>
    <row r="103" spans="2:31">
      <c r="B103"/>
      <c r="C103"/>
      <c r="D103"/>
      <c r="E103"/>
      <c r="F103"/>
      <c r="G103"/>
      <c r="H103"/>
      <c r="I103"/>
      <c r="J103"/>
      <c r="K103"/>
      <c r="L103"/>
      <c r="O103"/>
      <c r="P103"/>
      <c r="Q103"/>
      <c r="R103"/>
      <c r="S103"/>
    </row>
  </sheetData>
  <mergeCells count="1">
    <mergeCell ref="U6:V6"/>
  </mergeCells>
  <phoneticPr fontId="139" type="noConversion"/>
  <conditionalFormatting sqref="K39 C38:K38 C36:L37 L38:L39 T32:T33 O13:S13 T36:T37 T13:T14 O36:S39">
    <cfRule type="containsText" dxfId="1665" priority="161" operator="containsText" text="LM">
      <formula>NOT(ISERROR(SEARCH("LM",C13)))</formula>
    </cfRule>
    <cfRule type="containsText" dxfId="1664" priority="162" operator="containsText" text="FM">
      <formula>NOT(ISERROR(SEARCH("FM",C13)))</formula>
    </cfRule>
  </conditionalFormatting>
  <conditionalFormatting sqref="K39:L39 E38:L38 T36:T37 O38:S39 T32:T33 O13:S13">
    <cfRule type="notContainsBlanks" dxfId="1663" priority="157">
      <formula>LEN(TRIM(E13))&gt;0</formula>
    </cfRule>
  </conditionalFormatting>
  <conditionalFormatting sqref="T34">
    <cfRule type="containsText" dxfId="1662" priority="152" operator="containsText" text="x">
      <formula>NOT(ISERROR(SEARCH("x",T34)))</formula>
    </cfRule>
    <cfRule type="containsText" dxfId="1661" priority="153" operator="containsText" text="F">
      <formula>NOT(ISERROR(SEARCH("F",T34)))</formula>
    </cfRule>
    <cfRule type="containsText" dxfId="1660" priority="154" operator="containsText" text="A">
      <formula>NOT(ISERROR(SEARCH("A",T34)))</formula>
    </cfRule>
    <cfRule type="containsText" dxfId="1659" priority="155" operator="containsText" text="S">
      <formula>NOT(ISERROR(SEARCH("S",T34)))</formula>
    </cfRule>
    <cfRule type="containsText" dxfId="1658" priority="156" operator="containsText" text="G">
      <formula>NOT(ISERROR(SEARCH("G",T34)))</formula>
    </cfRule>
  </conditionalFormatting>
  <conditionalFormatting sqref="U34">
    <cfRule type="containsText" dxfId="1657" priority="137" operator="containsText" text="x">
      <formula>NOT(ISERROR(SEARCH("x",U34)))</formula>
    </cfRule>
    <cfRule type="containsText" dxfId="1656" priority="138" operator="containsText" text="F">
      <formula>NOT(ISERROR(SEARCH("F",U34)))</formula>
    </cfRule>
    <cfRule type="containsText" dxfId="1655" priority="139" operator="containsText" text="A">
      <formula>NOT(ISERROR(SEARCH("A",U34)))</formula>
    </cfRule>
    <cfRule type="containsText" dxfId="1654" priority="140" operator="containsText" text="S">
      <formula>NOT(ISERROR(SEARCH("S",U34)))</formula>
    </cfRule>
    <cfRule type="containsText" dxfId="1653" priority="141" operator="containsText" text="G">
      <formula>NOT(ISERROR(SEARCH("G",U34)))</formula>
    </cfRule>
  </conditionalFormatting>
  <conditionalFormatting sqref="A1:A7 A34:A1048576 A9:A15">
    <cfRule type="beginsWith" dxfId="1652" priority="121" operator="beginsWith" text="s">
      <formula>LEFT(A1,LEN("s"))="s"</formula>
    </cfRule>
    <cfRule type="beginsWith" dxfId="1651" priority="122" operator="beginsWith" text="p">
      <formula>LEFT(A1,LEN("p"))="p"</formula>
    </cfRule>
  </conditionalFormatting>
  <conditionalFormatting sqref="E16:L35">
    <cfRule type="containsText" dxfId="1650" priority="115" operator="containsText" text="M">
      <formula>NOT(ISERROR(SEARCH("M",E16)))</formula>
    </cfRule>
    <cfRule type="containsText" dxfId="1649" priority="116" operator="containsText" text="F">
      <formula>NOT(ISERROR(SEARCH("F",E16)))</formula>
    </cfRule>
    <cfRule type="containsText" dxfId="1648" priority="117" operator="containsText" text="A">
      <formula>NOT(ISERROR(SEARCH("A",E16)))</formula>
    </cfRule>
    <cfRule type="containsText" dxfId="1647" priority="118" operator="containsText" text="S">
      <formula>NOT(ISERROR(SEARCH("S",E16)))</formula>
    </cfRule>
    <cfRule type="containsText" dxfId="1646" priority="119" operator="containsText" text="G">
      <formula>NOT(ISERROR(SEARCH("G",E16)))</formula>
    </cfRule>
    <cfRule type="containsText" dxfId="1645" priority="120" operator="containsText" text="x">
      <formula>NOT(ISERROR(SEARCH("x",E16)))</formula>
    </cfRule>
  </conditionalFormatting>
  <conditionalFormatting sqref="G39:J39">
    <cfRule type="containsText" dxfId="1644" priority="113" operator="containsText" text="LM">
      <formula>NOT(ISERROR(SEARCH("LM",G39)))</formula>
    </cfRule>
    <cfRule type="containsText" dxfId="1643" priority="114" operator="containsText" text="FM">
      <formula>NOT(ISERROR(SEARCH("FM",G39)))</formula>
    </cfRule>
  </conditionalFormatting>
  <conditionalFormatting sqref="F39 I42:J42 C39">
    <cfRule type="containsText" dxfId="1642" priority="111" operator="containsText" text="LM">
      <formula>NOT(ISERROR(SEARCH("LM",C39)))</formula>
    </cfRule>
    <cfRule type="containsText" dxfId="1641" priority="112" operator="containsText" text="FM">
      <formula>NOT(ISERROR(SEARCH("FM",C39)))</formula>
    </cfRule>
  </conditionalFormatting>
  <conditionalFormatting sqref="E41 E43:E44">
    <cfRule type="containsText" dxfId="1640" priority="105" operator="containsText" text="M">
      <formula>NOT(ISERROR(SEARCH("M",E41)))</formula>
    </cfRule>
    <cfRule type="containsText" dxfId="1639" priority="106" operator="containsText" text="F">
      <formula>NOT(ISERROR(SEARCH("F",E41)))</formula>
    </cfRule>
    <cfRule type="containsText" dxfId="1638" priority="107" operator="containsText" text="A">
      <formula>NOT(ISERROR(SEARCH("A",E41)))</formula>
    </cfRule>
    <cfRule type="containsText" dxfId="1637" priority="108" operator="containsText" text="S">
      <formula>NOT(ISERROR(SEARCH("S",E41)))</formula>
    </cfRule>
    <cfRule type="containsText" dxfId="1636" priority="109" operator="containsText" text="G">
      <formula>NOT(ISERROR(SEARCH("G",E41)))</formula>
    </cfRule>
    <cfRule type="containsText" dxfId="1635" priority="110" operator="containsText" text="x">
      <formula>NOT(ISERROR(SEARCH("x",E41)))</formula>
    </cfRule>
  </conditionalFormatting>
  <conditionalFormatting sqref="E40">
    <cfRule type="containsText" dxfId="1634" priority="99" operator="containsText" text="M">
      <formula>NOT(ISERROR(SEARCH("M",E40)))</formula>
    </cfRule>
    <cfRule type="containsText" dxfId="1633" priority="100" operator="containsText" text="F">
      <formula>NOT(ISERROR(SEARCH("F",E40)))</formula>
    </cfRule>
    <cfRule type="containsText" dxfId="1632" priority="101" operator="containsText" text="A">
      <formula>NOT(ISERROR(SEARCH("A",E40)))</formula>
    </cfRule>
    <cfRule type="containsText" dxfId="1631" priority="102" operator="containsText" text="S">
      <formula>NOT(ISERROR(SEARCH("S",E40)))</formula>
    </cfRule>
    <cfRule type="containsText" dxfId="1630" priority="103" operator="containsText" text="G">
      <formula>NOT(ISERROR(SEARCH("G",E40)))</formula>
    </cfRule>
    <cfRule type="containsText" dxfId="1629" priority="104" operator="containsText" text="x">
      <formula>NOT(ISERROR(SEARCH("x",E40)))</formula>
    </cfRule>
  </conditionalFormatting>
  <conditionalFormatting sqref="C13:L13">
    <cfRule type="notContainsBlanks" dxfId="1628" priority="98">
      <formula>LEN(TRIM(C13))&gt;0</formula>
    </cfRule>
  </conditionalFormatting>
  <conditionalFormatting sqref="G14:L14">
    <cfRule type="beginsWith" dxfId="1627" priority="90" operator="beginsWith" text="F">
      <formula>LEFT(G14,LEN("F"))="F"</formula>
    </cfRule>
    <cfRule type="beginsWith" dxfId="1626" priority="91" operator="beginsWith" text="A">
      <formula>LEFT(G14,LEN("A"))="A"</formula>
    </cfRule>
    <cfRule type="beginsWith" dxfId="1625" priority="92" operator="beginsWith" text="S">
      <formula>LEFT(G14,LEN("S"))="S"</formula>
    </cfRule>
    <cfRule type="beginsWith" dxfId="1624" priority="93" operator="beginsWith" text="G">
      <formula>LEFT(G14,LEN("G"))="G"</formula>
    </cfRule>
  </conditionalFormatting>
  <conditionalFormatting sqref="Q16:Q35">
    <cfRule type="notContainsBlanks" dxfId="1623" priority="87">
      <formula>LEN(TRIM(Q16))&gt;0</formula>
    </cfRule>
  </conditionalFormatting>
  <conditionalFormatting sqref="R16:R35">
    <cfRule type="notContainsBlanks" dxfId="1622" priority="86">
      <formula>LEN(TRIM(R16))&gt;0</formula>
    </cfRule>
  </conditionalFormatting>
  <conditionalFormatting sqref="C14:F14">
    <cfRule type="beginsWith" dxfId="1621" priority="78" operator="beginsWith" text="F">
      <formula>LEFT(C14,LEN("F"))="F"</formula>
    </cfRule>
    <cfRule type="beginsWith" dxfId="1620" priority="79" operator="beginsWith" text="A">
      <formula>LEFT(C14,LEN("A"))="A"</formula>
    </cfRule>
    <cfRule type="beginsWith" dxfId="1619" priority="80" operator="beginsWith" text="S">
      <formula>LEFT(C14,LEN("S"))="S"</formula>
    </cfRule>
    <cfRule type="beginsWith" dxfId="1618" priority="81" operator="beginsWith" text="G">
      <formula>LEFT(C14,LEN("G"))="G"</formula>
    </cfRule>
  </conditionalFormatting>
  <conditionalFormatting sqref="S17:S22 S24:S25 S32:S35 S27:S29">
    <cfRule type="beginsWith" dxfId="1617" priority="68" operator="beginsWith" text="F">
      <formula>LEFT(S17,LEN("F"))="F"</formula>
    </cfRule>
    <cfRule type="beginsWith" dxfId="1616" priority="69" operator="beginsWith" text="A">
      <formula>LEFT(S17,LEN("A"))="A"</formula>
    </cfRule>
    <cfRule type="beginsWith" dxfId="1615" priority="70" operator="beginsWith" text="S">
      <formula>LEFT(S17,LEN("S"))="S"</formula>
    </cfRule>
    <cfRule type="beginsWith" dxfId="1614" priority="71" operator="beginsWith" text="G">
      <formula>LEFT(S17,LEN("G"))="G"</formula>
    </cfRule>
  </conditionalFormatting>
  <conditionalFormatting sqref="S25">
    <cfRule type="beginsWith" dxfId="1613" priority="60" operator="beginsWith" text="F">
      <formula>LEFT(S25,LEN("F"))="F"</formula>
    </cfRule>
    <cfRule type="beginsWith" dxfId="1612" priority="61" operator="beginsWith" text="A">
      <formula>LEFT(S25,LEN("A"))="A"</formula>
    </cfRule>
    <cfRule type="beginsWith" dxfId="1611" priority="62" operator="beginsWith" text="S">
      <formula>LEFT(S25,LEN("S"))="S"</formula>
    </cfRule>
    <cfRule type="beginsWith" dxfId="1610" priority="63" operator="beginsWith" text="G">
      <formula>LEFT(S25,LEN("G"))="G"</formula>
    </cfRule>
  </conditionalFormatting>
  <conditionalFormatting sqref="S28">
    <cfRule type="beginsWith" dxfId="1609" priority="56" operator="beginsWith" text="F">
      <formula>LEFT(S28,LEN("F"))="F"</formula>
    </cfRule>
    <cfRule type="beginsWith" dxfId="1608" priority="57" operator="beginsWith" text="A">
      <formula>LEFT(S28,LEN("A"))="A"</formula>
    </cfRule>
    <cfRule type="beginsWith" dxfId="1607" priority="58" operator="beginsWith" text="S">
      <formula>LEFT(S28,LEN("S"))="S"</formula>
    </cfRule>
    <cfRule type="beginsWith" dxfId="1606" priority="59" operator="beginsWith" text="G">
      <formula>LEFT(S28,LEN("G"))="G"</formula>
    </cfRule>
  </conditionalFormatting>
  <conditionalFormatting sqref="S23">
    <cfRule type="beginsWith" dxfId="1605" priority="52" operator="beginsWith" text="F">
      <formula>LEFT(S23,LEN("F"))="F"</formula>
    </cfRule>
    <cfRule type="beginsWith" dxfId="1604" priority="53" operator="beginsWith" text="A">
      <formula>LEFT(S23,LEN("A"))="A"</formula>
    </cfRule>
    <cfRule type="beginsWith" dxfId="1603" priority="54" operator="beginsWith" text="S">
      <formula>LEFT(S23,LEN("S"))="S"</formula>
    </cfRule>
    <cfRule type="beginsWith" dxfId="1602" priority="55" operator="beginsWith" text="G">
      <formula>LEFT(S23,LEN("G"))="G"</formula>
    </cfRule>
  </conditionalFormatting>
  <conditionalFormatting sqref="S30">
    <cfRule type="beginsWith" dxfId="1601" priority="48" operator="beginsWith" text="F">
      <formula>LEFT(S30,LEN("F"))="F"</formula>
    </cfRule>
    <cfRule type="beginsWith" dxfId="1600" priority="49" operator="beginsWith" text="A">
      <formula>LEFT(S30,LEN("A"))="A"</formula>
    </cfRule>
    <cfRule type="beginsWith" dxfId="1599" priority="50" operator="beginsWith" text="S">
      <formula>LEFT(S30,LEN("S"))="S"</formula>
    </cfRule>
    <cfRule type="beginsWith" dxfId="1598" priority="51" operator="beginsWith" text="G">
      <formula>LEFT(S30,LEN("G"))="G"</formula>
    </cfRule>
  </conditionalFormatting>
  <conditionalFormatting sqref="S31">
    <cfRule type="beginsWith" dxfId="1597" priority="44" operator="beginsWith" text="F">
      <formula>LEFT(S31,LEN("F"))="F"</formula>
    </cfRule>
    <cfRule type="beginsWith" dxfId="1596" priority="45" operator="beginsWith" text="A">
      <formula>LEFT(S31,LEN("A"))="A"</formula>
    </cfRule>
    <cfRule type="beginsWith" dxfId="1595" priority="46" operator="beginsWith" text="S">
      <formula>LEFT(S31,LEN("S"))="S"</formula>
    </cfRule>
    <cfRule type="beginsWith" dxfId="1594" priority="47" operator="beginsWith" text="G">
      <formula>LEFT(S31,LEN("G"))="G"</formula>
    </cfRule>
  </conditionalFormatting>
  <conditionalFormatting sqref="A16:A33">
    <cfRule type="beginsWith" dxfId="1593" priority="42" operator="beginsWith" text="s">
      <formula>LEFT(A16,LEN("s"))="s"</formula>
    </cfRule>
    <cfRule type="beginsWith" dxfId="1592" priority="43" operator="beginsWith" text="p">
      <formula>LEFT(A16,LEN("p"))="p"</formula>
    </cfRule>
  </conditionalFormatting>
  <conditionalFormatting sqref="A16:A33">
    <cfRule type="beginsWith" dxfId="1591" priority="41" operator="beginsWith" text="k">
      <formula>LEFT(A16,LEN("k"))="k"</formula>
    </cfRule>
  </conditionalFormatting>
  <conditionalFormatting sqref="S16">
    <cfRule type="beginsWith" dxfId="1590" priority="37" operator="beginsWith" text="F">
      <formula>LEFT(S16,LEN("F"))="F"</formula>
    </cfRule>
    <cfRule type="beginsWith" dxfId="1589" priority="38" operator="beginsWith" text="A">
      <formula>LEFT(S16,LEN("A"))="A"</formula>
    </cfRule>
    <cfRule type="beginsWith" dxfId="1588" priority="39" operator="beginsWith" text="S">
      <formula>LEFT(S16,LEN("S"))="S"</formula>
    </cfRule>
    <cfRule type="beginsWith" dxfId="1587" priority="40" operator="beginsWith" text="G">
      <formula>LEFT(S16,LEN("G"))="G"</formula>
    </cfRule>
  </conditionalFormatting>
  <conditionalFormatting sqref="S26">
    <cfRule type="beginsWith" dxfId="1586" priority="33" operator="beginsWith" text="F">
      <formula>LEFT(S26,LEN("F"))="F"</formula>
    </cfRule>
    <cfRule type="beginsWith" dxfId="1585" priority="34" operator="beginsWith" text="A">
      <formula>LEFT(S26,LEN("A"))="A"</formula>
    </cfRule>
    <cfRule type="beginsWith" dxfId="1584" priority="35" operator="beginsWith" text="S">
      <formula>LEFT(S26,LEN("S"))="S"</formula>
    </cfRule>
    <cfRule type="beginsWith" dxfId="1583" priority="36" operator="beginsWith" text="G">
      <formula>LEFT(S26,LEN("G"))="G"</formula>
    </cfRule>
  </conditionalFormatting>
  <conditionalFormatting sqref="C17:D17">
    <cfRule type="containsText" dxfId="1582" priority="27" operator="containsText" text="M">
      <formula>NOT(ISERROR(SEARCH("M",C17)))</formula>
    </cfRule>
    <cfRule type="containsText" dxfId="1581" priority="28" operator="containsText" text="F">
      <formula>NOT(ISERROR(SEARCH("F",C17)))</formula>
    </cfRule>
    <cfRule type="containsText" dxfId="1580" priority="29" operator="containsText" text="A">
      <formula>NOT(ISERROR(SEARCH("A",C17)))</formula>
    </cfRule>
    <cfRule type="containsText" dxfId="1579" priority="30" operator="containsText" text="S">
      <formula>NOT(ISERROR(SEARCH("S",C17)))</formula>
    </cfRule>
    <cfRule type="containsText" dxfId="1578" priority="31" operator="containsText" text="G">
      <formula>NOT(ISERROR(SEARCH("G",C17)))</formula>
    </cfRule>
    <cfRule type="containsText" dxfId="1577" priority="32" operator="containsText" text="x">
      <formula>NOT(ISERROR(SEARCH("x",C17)))</formula>
    </cfRule>
  </conditionalFormatting>
  <conditionalFormatting sqref="C18">
    <cfRule type="containsText" dxfId="1576" priority="21" operator="containsText" text="M">
      <formula>NOT(ISERROR(SEARCH("M",C18)))</formula>
    </cfRule>
    <cfRule type="containsText" dxfId="1575" priority="22" operator="containsText" text="F">
      <formula>NOT(ISERROR(SEARCH("F",C18)))</formula>
    </cfRule>
    <cfRule type="containsText" dxfId="1574" priority="23" operator="containsText" text="A">
      <formula>NOT(ISERROR(SEARCH("A",C18)))</formula>
    </cfRule>
    <cfRule type="containsText" dxfId="1573" priority="24" operator="containsText" text="S">
      <formula>NOT(ISERROR(SEARCH("S",C18)))</formula>
    </cfRule>
    <cfRule type="containsText" dxfId="1572" priority="25" operator="containsText" text="G">
      <formula>NOT(ISERROR(SEARCH("G",C18)))</formula>
    </cfRule>
    <cfRule type="containsText" dxfId="1571" priority="26" operator="containsText" text="x">
      <formula>NOT(ISERROR(SEARCH("x",C18)))</formula>
    </cfRule>
  </conditionalFormatting>
  <conditionalFormatting sqref="D21">
    <cfRule type="containsText" dxfId="1570" priority="15" operator="containsText" text="M">
      <formula>NOT(ISERROR(SEARCH("M",D21)))</formula>
    </cfRule>
    <cfRule type="containsText" dxfId="1569" priority="16" operator="containsText" text="F">
      <formula>NOT(ISERROR(SEARCH("F",D21)))</formula>
    </cfRule>
    <cfRule type="containsText" dxfId="1568" priority="17" operator="containsText" text="A">
      <formula>NOT(ISERROR(SEARCH("A",D21)))</formula>
    </cfRule>
    <cfRule type="containsText" dxfId="1567" priority="18" operator="containsText" text="S">
      <formula>NOT(ISERROR(SEARCH("S",D21)))</formula>
    </cfRule>
    <cfRule type="containsText" dxfId="1566" priority="19" operator="containsText" text="G">
      <formula>NOT(ISERROR(SEARCH("G",D21)))</formula>
    </cfRule>
    <cfRule type="containsText" dxfId="1565" priority="20" operator="containsText" text="x">
      <formula>NOT(ISERROR(SEARCH("x",D21)))</formula>
    </cfRule>
  </conditionalFormatting>
  <conditionalFormatting sqref="D24">
    <cfRule type="containsText" dxfId="1564" priority="9" operator="containsText" text="M">
      <formula>NOT(ISERROR(SEARCH("M",D24)))</formula>
    </cfRule>
    <cfRule type="containsText" dxfId="1563" priority="10" operator="containsText" text="F">
      <formula>NOT(ISERROR(SEARCH("F",D24)))</formula>
    </cfRule>
    <cfRule type="containsText" dxfId="1562" priority="11" operator="containsText" text="A">
      <formula>NOT(ISERROR(SEARCH("A",D24)))</formula>
    </cfRule>
    <cfRule type="containsText" dxfId="1561" priority="12" operator="containsText" text="S">
      <formula>NOT(ISERROR(SEARCH("S",D24)))</formula>
    </cfRule>
    <cfRule type="containsText" dxfId="1560" priority="13" operator="containsText" text="G">
      <formula>NOT(ISERROR(SEARCH("G",D24)))</formula>
    </cfRule>
    <cfRule type="containsText" dxfId="1559" priority="14" operator="containsText" text="x">
      <formula>NOT(ISERROR(SEARCH("x",D24)))</formula>
    </cfRule>
  </conditionalFormatting>
  <conditionalFormatting sqref="D35">
    <cfRule type="containsText" dxfId="1558" priority="3" operator="containsText" text="M">
      <formula>NOT(ISERROR(SEARCH("M",D35)))</formula>
    </cfRule>
    <cfRule type="containsText" dxfId="1557" priority="4" operator="containsText" text="F">
      <formula>NOT(ISERROR(SEARCH("F",D35)))</formula>
    </cfRule>
    <cfRule type="containsText" dxfId="1556" priority="5" operator="containsText" text="A">
      <formula>NOT(ISERROR(SEARCH("A",D35)))</formula>
    </cfRule>
    <cfRule type="containsText" dxfId="1555" priority="6" operator="containsText" text="S">
      <formula>NOT(ISERROR(SEARCH("S",D35)))</formula>
    </cfRule>
    <cfRule type="containsText" dxfId="1554" priority="7" operator="containsText" text="G">
      <formula>NOT(ISERROR(SEARCH("G",D35)))</formula>
    </cfRule>
    <cfRule type="containsText" dxfId="1553" priority="8" operator="containsText" text="x">
      <formula>NOT(ISERROR(SEARCH("x",D35)))</formula>
    </cfRule>
  </conditionalFormatting>
  <conditionalFormatting sqref="A8">
    <cfRule type="beginsWith" dxfId="1552" priority="1" operator="beginsWith" text="s">
      <formula>LEFT(A8,LEN("s"))="s"</formula>
    </cfRule>
    <cfRule type="beginsWith" dxfId="1551" priority="2" operator="beginsWith" text="p">
      <formula>LEFT(A8,LEN("p"))="p"</formula>
    </cfRule>
  </conditionalFormatting>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E97"/>
  <sheetViews>
    <sheetView zoomScale="84" zoomScaleNormal="90" workbookViewId="0">
      <pane xSplit="2" ySplit="7" topLeftCell="C8" activePane="bottomRight" state="frozen"/>
      <selection pane="topRight" activeCell="B1" sqref="B1"/>
      <selection pane="bottomLeft" activeCell="A8" sqref="A8"/>
      <selection pane="bottomRight" activeCell="K8" sqref="K8"/>
    </sheetView>
  </sheetViews>
  <sheetFormatPr defaultColWidth="8.6640625" defaultRowHeight="14.4"/>
  <cols>
    <col min="1" max="1" width="2.6640625" style="20" customWidth="1"/>
    <col min="2" max="2" width="51.44140625" style="61" customWidth="1"/>
    <col min="3" max="4" width="15.6640625" style="61" customWidth="1"/>
    <col min="5" max="10" width="15.6640625" style="79" customWidth="1"/>
    <col min="11" max="11" width="11.6640625" bestFit="1" customWidth="1"/>
    <col min="12" max="12" width="11.33203125" bestFit="1" customWidth="1"/>
    <col min="13" max="14" width="7.88671875" style="79" customWidth="1"/>
    <col min="15" max="16" width="7.6640625" style="61" customWidth="1"/>
    <col min="17" max="17" width="93.33203125" style="79" customWidth="1"/>
    <col min="18" max="18" width="161.6640625" style="79" customWidth="1"/>
    <col min="19" max="19" width="50.6640625" style="61" customWidth="1"/>
    <col min="20" max="20" width="82" style="61" customWidth="1"/>
    <col min="21" max="16384" width="8.6640625" style="61"/>
  </cols>
  <sheetData>
    <row r="1" spans="1:28" s="80" customFormat="1" ht="18">
      <c r="A1" s="20"/>
      <c r="B1" s="48" t="s">
        <v>891</v>
      </c>
      <c r="C1" s="49"/>
      <c r="D1" s="50"/>
      <c r="E1" s="79"/>
      <c r="F1" s="79"/>
      <c r="G1" s="79"/>
      <c r="H1" s="79"/>
      <c r="I1" s="79"/>
      <c r="J1" s="79"/>
      <c r="K1" s="79"/>
      <c r="L1" s="79"/>
      <c r="O1" s="79"/>
      <c r="P1" s="79"/>
      <c r="Q1" s="384"/>
    </row>
    <row r="2" spans="1:28" s="81" customFormat="1">
      <c r="A2" s="20"/>
      <c r="B2" s="53" t="s">
        <v>846</v>
      </c>
      <c r="D2" s="50"/>
      <c r="E2" s="50" t="s">
        <v>892</v>
      </c>
      <c r="F2" s="79"/>
      <c r="G2" s="79"/>
      <c r="H2" s="79"/>
      <c r="I2" s="79"/>
      <c r="J2" s="79"/>
      <c r="K2" s="79"/>
      <c r="L2" s="79"/>
      <c r="O2" s="79"/>
      <c r="P2" s="79"/>
      <c r="Q2" s="385"/>
    </row>
    <row r="3" spans="1:28" s="82" customFormat="1">
      <c r="A3" s="20"/>
      <c r="B3" s="50" t="s">
        <v>847</v>
      </c>
      <c r="D3" s="50"/>
      <c r="E3" s="50" t="s">
        <v>893</v>
      </c>
      <c r="F3" s="79"/>
      <c r="G3" s="79"/>
      <c r="H3" s="79"/>
      <c r="I3" s="79"/>
      <c r="J3" s="79"/>
      <c r="K3" s="79"/>
      <c r="L3" s="79"/>
      <c r="O3" s="79"/>
      <c r="P3" s="79"/>
      <c r="Q3" s="386"/>
    </row>
    <row r="4" spans="1:28" s="81" customFormat="1">
      <c r="A4" s="20"/>
      <c r="B4" s="54"/>
      <c r="C4" s="55" t="s">
        <v>31</v>
      </c>
      <c r="D4" s="88"/>
      <c r="E4" s="56" t="s">
        <v>38</v>
      </c>
      <c r="F4" s="57"/>
      <c r="G4" s="56"/>
      <c r="H4" s="58"/>
      <c r="I4" s="58"/>
      <c r="J4" s="199" t="s">
        <v>40</v>
      </c>
      <c r="K4" s="50"/>
      <c r="L4" s="50"/>
      <c r="M4" s="60"/>
      <c r="N4" s="60"/>
      <c r="O4" s="50"/>
      <c r="P4" s="50"/>
      <c r="Q4" s="385"/>
    </row>
    <row r="5" spans="1:28" s="73" customFormat="1">
      <c r="A5" s="20"/>
      <c r="B5" s="61"/>
      <c r="C5" s="62" t="s">
        <v>270</v>
      </c>
      <c r="D5" s="88"/>
      <c r="E5" s="63" t="s">
        <v>271</v>
      </c>
      <c r="F5" s="57"/>
      <c r="G5" s="63"/>
      <c r="H5" s="58"/>
      <c r="I5" s="58"/>
      <c r="J5" s="199" t="s">
        <v>272</v>
      </c>
      <c r="K5" s="50"/>
      <c r="L5" s="50"/>
      <c r="M5" s="61"/>
      <c r="N5" s="60"/>
      <c r="O5" s="50"/>
      <c r="P5" s="50"/>
      <c r="Q5" s="83"/>
    </row>
    <row r="6" spans="1:28" s="73" customFormat="1" ht="15" customHeight="1">
      <c r="A6" s="1149"/>
      <c r="B6" s="1150"/>
      <c r="C6" s="1151" t="s">
        <v>234</v>
      </c>
      <c r="D6" s="1151" t="s">
        <v>235</v>
      </c>
      <c r="E6" s="1152" t="s">
        <v>236</v>
      </c>
      <c r="F6" s="1152" t="s">
        <v>237</v>
      </c>
      <c r="G6" s="1152" t="s">
        <v>238</v>
      </c>
      <c r="H6" s="1152" t="s">
        <v>239</v>
      </c>
      <c r="I6" s="1152" t="s">
        <v>240</v>
      </c>
      <c r="J6" s="1153" t="s">
        <v>241</v>
      </c>
      <c r="K6" s="80"/>
      <c r="L6" s="80"/>
      <c r="M6" s="79"/>
      <c r="O6" s="80"/>
      <c r="P6" s="80"/>
      <c r="Q6" s="83"/>
    </row>
    <row r="7" spans="1:28" s="73" customFormat="1" ht="96.6">
      <c r="A7" s="38"/>
      <c r="B7" s="67" t="s">
        <v>273</v>
      </c>
      <c r="C7" s="40" t="s">
        <v>894</v>
      </c>
      <c r="D7" s="40" t="s">
        <v>895</v>
      </c>
      <c r="E7" s="40" t="s">
        <v>896</v>
      </c>
      <c r="F7" s="40" t="s">
        <v>897</v>
      </c>
      <c r="G7" s="40" t="s">
        <v>898</v>
      </c>
      <c r="H7" s="40" t="s">
        <v>899</v>
      </c>
      <c r="I7" s="40" t="s">
        <v>900</v>
      </c>
      <c r="J7" s="40" t="s">
        <v>901</v>
      </c>
      <c r="K7" s="36"/>
      <c r="L7" s="36"/>
      <c r="O7" s="36"/>
      <c r="P7" s="36"/>
      <c r="Q7" s="83"/>
    </row>
    <row r="8" spans="1:28" ht="59.4" customHeight="1">
      <c r="A8" s="38"/>
      <c r="B8" s="78" t="s">
        <v>2377</v>
      </c>
      <c r="C8" s="41"/>
      <c r="D8" s="41"/>
      <c r="E8" s="41"/>
      <c r="F8" s="41"/>
      <c r="G8" s="41"/>
      <c r="H8" s="41"/>
      <c r="I8" s="41"/>
      <c r="J8" s="41"/>
      <c r="K8" s="42"/>
      <c r="L8" s="42"/>
      <c r="M8" s="42"/>
      <c r="N8" s="42"/>
      <c r="O8" s="225"/>
      <c r="P8" s="225"/>
      <c r="Q8" s="105"/>
      <c r="R8" s="36"/>
      <c r="S8" s="403"/>
      <c r="T8" s="403"/>
      <c r="U8" s="36"/>
      <c r="V8" s="36"/>
    </row>
    <row r="9" spans="1:28" s="73" customFormat="1" ht="109.35" customHeight="1">
      <c r="A9" s="38"/>
      <c r="B9" s="65" t="s">
        <v>284</v>
      </c>
      <c r="C9" s="68" t="s">
        <v>902</v>
      </c>
      <c r="D9" s="68" t="s">
        <v>903</v>
      </c>
      <c r="E9" s="41" t="s">
        <v>904</v>
      </c>
      <c r="F9" s="41" t="s">
        <v>905</v>
      </c>
      <c r="G9" s="41" t="s">
        <v>906</v>
      </c>
      <c r="H9" s="68" t="s">
        <v>907</v>
      </c>
      <c r="I9" s="68" t="s">
        <v>908</v>
      </c>
      <c r="J9" s="41" t="s">
        <v>909</v>
      </c>
      <c r="K9" s="42"/>
      <c r="L9" s="42"/>
      <c r="O9" s="42"/>
      <c r="P9" s="42"/>
      <c r="Q9" s="83"/>
    </row>
    <row r="10" spans="1:28" s="73" customFormat="1" ht="152.4" customHeight="1">
      <c r="A10" s="38"/>
      <c r="B10" s="65" t="s">
        <v>45</v>
      </c>
      <c r="C10" s="41" t="s">
        <v>910</v>
      </c>
      <c r="D10" s="68" t="s">
        <v>911</v>
      </c>
      <c r="E10" s="41" t="s">
        <v>912</v>
      </c>
      <c r="F10" s="68" t="s">
        <v>913</v>
      </c>
      <c r="G10" s="41" t="s">
        <v>914</v>
      </c>
      <c r="H10" s="41" t="s">
        <v>915</v>
      </c>
      <c r="I10" s="41" t="s">
        <v>916</v>
      </c>
      <c r="J10" s="68" t="s">
        <v>917</v>
      </c>
      <c r="K10" s="70"/>
      <c r="L10" s="70"/>
      <c r="O10" s="70"/>
      <c r="P10" s="70"/>
      <c r="Q10" s="83"/>
    </row>
    <row r="11" spans="1:28" s="73" customFormat="1" ht="150" customHeight="1">
      <c r="A11" s="38"/>
      <c r="B11" s="65" t="s">
        <v>305</v>
      </c>
      <c r="C11" s="117" t="s">
        <v>918</v>
      </c>
      <c r="D11" s="117" t="s">
        <v>919</v>
      </c>
      <c r="E11" s="45" t="s">
        <v>1812</v>
      </c>
      <c r="F11" s="45" t="s">
        <v>1349</v>
      </c>
      <c r="G11" s="45" t="s">
        <v>1350</v>
      </c>
      <c r="H11" s="45" t="s">
        <v>1351</v>
      </c>
      <c r="I11" s="45" t="s">
        <v>1352</v>
      </c>
      <c r="J11" s="45" t="s">
        <v>1353</v>
      </c>
      <c r="K11" s="91"/>
      <c r="L11" s="91"/>
      <c r="O11" s="91"/>
      <c r="P11" s="91"/>
      <c r="Q11" s="83"/>
    </row>
    <row r="12" spans="1:28" s="73" customFormat="1" ht="74.400000000000006" hidden="1" customHeight="1">
      <c r="A12" s="38"/>
      <c r="B12" s="78" t="s">
        <v>43</v>
      </c>
      <c r="C12" s="45" t="s">
        <v>920</v>
      </c>
      <c r="D12" s="45" t="s">
        <v>921</v>
      </c>
      <c r="E12" s="45" t="s">
        <v>922</v>
      </c>
      <c r="F12" s="45" t="s">
        <v>923</v>
      </c>
      <c r="G12" s="45" t="s">
        <v>924</v>
      </c>
      <c r="H12" s="45" t="s">
        <v>925</v>
      </c>
      <c r="I12" s="45" t="s">
        <v>926</v>
      </c>
      <c r="J12" s="45" t="s">
        <v>927</v>
      </c>
      <c r="K12" s="91"/>
      <c r="L12" s="91"/>
      <c r="O12" s="91"/>
      <c r="P12" s="91"/>
      <c r="Q12" s="83"/>
    </row>
    <row r="13" spans="1:28">
      <c r="B13" s="719" t="s">
        <v>1230</v>
      </c>
      <c r="C13" s="255"/>
      <c r="D13" s="255"/>
      <c r="E13" s="486"/>
      <c r="F13" s="486"/>
      <c r="G13" s="486"/>
      <c r="H13" s="486"/>
      <c r="I13" s="486"/>
      <c r="J13" s="486"/>
      <c r="M13" s="236"/>
      <c r="N13"/>
      <c r="O13"/>
      <c r="P13"/>
      <c r="Q13" s="448"/>
      <c r="R13" s="310"/>
      <c r="S13" s="388"/>
      <c r="T13"/>
      <c r="U13"/>
      <c r="V13"/>
      <c r="W13"/>
      <c r="X13"/>
      <c r="Y13"/>
      <c r="Z13"/>
      <c r="AA13"/>
      <c r="AB13"/>
    </row>
    <row r="14" spans="1:28">
      <c r="A14" s="392"/>
      <c r="B14" s="301" t="s">
        <v>1223</v>
      </c>
      <c r="C14" s="344"/>
      <c r="D14" s="344"/>
      <c r="E14" s="787"/>
      <c r="F14" s="787"/>
      <c r="G14" s="787"/>
      <c r="H14" s="787"/>
      <c r="I14" s="787"/>
      <c r="J14" s="918"/>
      <c r="M14"/>
      <c r="N14"/>
      <c r="O14"/>
      <c r="P14"/>
      <c r="Q14" s="298"/>
      <c r="R14" s="298"/>
      <c r="S14" s="388"/>
      <c r="T14"/>
      <c r="U14"/>
      <c r="V14"/>
      <c r="W14"/>
      <c r="X14"/>
      <c r="Y14"/>
      <c r="Z14"/>
      <c r="AA14"/>
      <c r="AB14"/>
    </row>
    <row r="15" spans="1:28" s="224" customFormat="1" ht="28.2" customHeight="1">
      <c r="B15" s="224" t="s">
        <v>264</v>
      </c>
      <c r="C15" s="2" t="s">
        <v>234</v>
      </c>
      <c r="D15" s="2" t="s">
        <v>235</v>
      </c>
      <c r="E15" s="2" t="s">
        <v>236</v>
      </c>
      <c r="F15" s="2" t="s">
        <v>237</v>
      </c>
      <c r="G15" s="2" t="s">
        <v>238</v>
      </c>
      <c r="H15" s="2" t="s">
        <v>239</v>
      </c>
      <c r="I15" s="2" t="s">
        <v>240</v>
      </c>
      <c r="J15" s="2" t="s">
        <v>241</v>
      </c>
      <c r="K15" s="309" t="s">
        <v>1217</v>
      </c>
      <c r="L15" s="309" t="s">
        <v>1218</v>
      </c>
      <c r="M15" s="309" t="s">
        <v>1219</v>
      </c>
      <c r="N15" s="309" t="s">
        <v>1220</v>
      </c>
      <c r="O15" s="427" t="s">
        <v>1671</v>
      </c>
      <c r="P15" s="427" t="s">
        <v>1674</v>
      </c>
      <c r="Q15" s="387" t="s">
        <v>1252</v>
      </c>
      <c r="R15" s="372" t="s">
        <v>1677</v>
      </c>
    </row>
    <row r="16" spans="1:28" s="224" customFormat="1">
      <c r="A16" s="884" t="s">
        <v>1372</v>
      </c>
      <c r="B16" s="1141" t="s">
        <v>1811</v>
      </c>
      <c r="C16" s="2"/>
      <c r="D16" s="2"/>
      <c r="E16" s="785" t="s">
        <v>1231</v>
      </c>
      <c r="F16" s="1046" t="s">
        <v>1231</v>
      </c>
      <c r="G16" s="1046" t="s">
        <v>1231</v>
      </c>
      <c r="H16" s="1046" t="s">
        <v>1231</v>
      </c>
      <c r="I16" s="1046" t="s">
        <v>1231</v>
      </c>
      <c r="J16" s="785" t="s">
        <v>1231</v>
      </c>
      <c r="K16" s="299"/>
      <c r="L16" s="1047"/>
      <c r="M16" s="1048"/>
      <c r="N16" s="300"/>
      <c r="O16" s="710"/>
      <c r="P16" s="712" t="s">
        <v>1741</v>
      </c>
      <c r="Q16" s="1054"/>
      <c r="R16" s="371"/>
    </row>
    <row r="17" spans="1:31" s="224" customFormat="1">
      <c r="A17" s="884" t="s">
        <v>1372</v>
      </c>
      <c r="B17" s="1142" t="s">
        <v>1839</v>
      </c>
      <c r="C17" s="2"/>
      <c r="D17" s="2"/>
      <c r="E17" s="824" t="s">
        <v>1231</v>
      </c>
      <c r="F17" s="900" t="s">
        <v>1231</v>
      </c>
      <c r="G17" s="900" t="s">
        <v>1231</v>
      </c>
      <c r="H17" s="900" t="s">
        <v>1231</v>
      </c>
      <c r="I17" s="900" t="s">
        <v>1231</v>
      </c>
      <c r="J17" s="785" t="s">
        <v>1231</v>
      </c>
      <c r="K17" s="299"/>
      <c r="L17" s="793"/>
      <c r="M17" s="300"/>
      <c r="N17" s="300"/>
      <c r="O17" s="710"/>
      <c r="P17" s="712" t="s">
        <v>13</v>
      </c>
      <c r="Q17" s="913"/>
      <c r="R17" s="932" t="s">
        <v>1937</v>
      </c>
    </row>
    <row r="18" spans="1:31">
      <c r="A18" s="884" t="s">
        <v>1372</v>
      </c>
      <c r="B18" s="1142" t="s">
        <v>1854</v>
      </c>
      <c r="C18"/>
      <c r="D18"/>
      <c r="E18" s="1046" t="s">
        <v>1231</v>
      </c>
      <c r="F18" s="824" t="s">
        <v>1231</v>
      </c>
      <c r="G18" s="483"/>
      <c r="H18" s="824" t="s">
        <v>1231</v>
      </c>
      <c r="I18" s="824" t="s">
        <v>1231</v>
      </c>
      <c r="J18" s="1046" t="s">
        <v>1231</v>
      </c>
      <c r="K18" s="299"/>
      <c r="L18" s="299"/>
      <c r="M18" s="300"/>
      <c r="N18" s="300"/>
      <c r="O18" s="710"/>
      <c r="P18" s="713"/>
      <c r="Q18" s="1054"/>
      <c r="R18" s="371"/>
      <c r="S18"/>
      <c r="T18"/>
      <c r="U18"/>
      <c r="V18"/>
      <c r="W18"/>
      <c r="X18"/>
      <c r="Y18"/>
      <c r="Z18"/>
    </row>
    <row r="19" spans="1:31">
      <c r="A19" s="884" t="s">
        <v>1372</v>
      </c>
      <c r="B19" s="1142" t="s">
        <v>1855</v>
      </c>
      <c r="C19"/>
      <c r="D19"/>
      <c r="E19" s="900" t="s">
        <v>1231</v>
      </c>
      <c r="F19" s="614" t="s">
        <v>1231</v>
      </c>
      <c r="G19" s="483"/>
      <c r="H19" s="483" t="s">
        <v>1231</v>
      </c>
      <c r="I19" s="483" t="s">
        <v>1231</v>
      </c>
      <c r="J19" s="900" t="s">
        <v>1231</v>
      </c>
      <c r="K19" s="299"/>
      <c r="L19" s="906"/>
      <c r="M19" s="300"/>
      <c r="N19" s="300"/>
      <c r="O19" s="710"/>
      <c r="P19" s="713"/>
      <c r="Q19" s="913"/>
      <c r="R19" s="371"/>
      <c r="S19"/>
      <c r="T19"/>
      <c r="U19"/>
      <c r="V19"/>
      <c r="W19"/>
      <c r="X19"/>
      <c r="Y19"/>
      <c r="Z19"/>
    </row>
    <row r="20" spans="1:31" s="60" customFormat="1">
      <c r="A20" s="884" t="s">
        <v>1372</v>
      </c>
      <c r="B20" s="1143" t="s">
        <v>1856</v>
      </c>
      <c r="C20" s="366"/>
      <c r="D20" s="324"/>
      <c r="E20" s="483" t="s">
        <v>1231</v>
      </c>
      <c r="F20" s="483"/>
      <c r="G20" s="483"/>
      <c r="H20" s="483" t="s">
        <v>1231</v>
      </c>
      <c r="I20" s="483"/>
      <c r="J20" s="483" t="s">
        <v>1231</v>
      </c>
      <c r="K20" s="299"/>
      <c r="L20" s="299"/>
      <c r="M20" s="300"/>
      <c r="N20" s="300"/>
      <c r="O20" s="710"/>
      <c r="P20" s="713"/>
      <c r="Q20" s="731"/>
      <c r="R20" s="371"/>
      <c r="S20" s="300"/>
      <c r="T20" s="313"/>
      <c r="U20"/>
      <c r="V20"/>
      <c r="W20"/>
      <c r="X20"/>
      <c r="Y20"/>
      <c r="Z20"/>
      <c r="AA20" s="361"/>
      <c r="AB20" s="361"/>
      <c r="AC20" s="362"/>
      <c r="AD20" s="362"/>
      <c r="AE20" s="364"/>
    </row>
    <row r="21" spans="1:31" ht="16.2" customHeight="1">
      <c r="A21" s="702" t="s">
        <v>1372</v>
      </c>
      <c r="B21" s="1144" t="s">
        <v>1251</v>
      </c>
      <c r="C21"/>
      <c r="D21"/>
      <c r="E21" s="483" t="s">
        <v>1231</v>
      </c>
      <c r="F21" s="483" t="s">
        <v>1231</v>
      </c>
      <c r="G21" s="483" t="s">
        <v>1231</v>
      </c>
      <c r="H21" s="483" t="s">
        <v>1231</v>
      </c>
      <c r="I21" s="483" t="s">
        <v>1231</v>
      </c>
      <c r="J21" s="483" t="s">
        <v>1231</v>
      </c>
      <c r="K21" s="988">
        <f>PCM!O30</f>
        <v>0</v>
      </c>
      <c r="L21" s="988">
        <f>PCM!P30</f>
        <v>0</v>
      </c>
      <c r="M21" s="992">
        <f>PCM!Q30</f>
        <v>0</v>
      </c>
      <c r="N21" s="992">
        <f>PCM!R30</f>
        <v>0</v>
      </c>
      <c r="O21" s="710" t="s">
        <v>19</v>
      </c>
      <c r="P21" s="713"/>
      <c r="Q21" s="731"/>
      <c r="R21" s="371"/>
      <c r="S21"/>
      <c r="T21"/>
      <c r="U21"/>
      <c r="V21"/>
      <c r="W21"/>
      <c r="X21"/>
      <c r="Y21"/>
      <c r="Z21"/>
    </row>
    <row r="22" spans="1:31">
      <c r="A22" s="392"/>
      <c r="B22" s="273" t="s">
        <v>1224</v>
      </c>
      <c r="C22" s="272"/>
      <c r="D22" s="272"/>
      <c r="E22" s="272"/>
      <c r="F22" s="272"/>
      <c r="G22" s="272"/>
      <c r="H22" s="272"/>
      <c r="I22" s="272"/>
      <c r="J22" s="272"/>
      <c r="M22" s="236"/>
      <c r="N22"/>
      <c r="O22"/>
      <c r="P22"/>
      <c r="Q22" s="277"/>
      <c r="R22" s="277"/>
      <c r="S22" s="388"/>
      <c r="T22"/>
      <c r="U22"/>
      <c r="V22"/>
      <c r="W22"/>
      <c r="X22"/>
      <c r="Y22"/>
      <c r="Z22"/>
      <c r="AA22"/>
      <c r="AB22"/>
    </row>
    <row r="23" spans="1:31">
      <c r="A23" s="392"/>
      <c r="B23" s="293" t="s">
        <v>1146</v>
      </c>
      <c r="C23" s="252"/>
      <c r="D23" s="252"/>
      <c r="E23" s="252"/>
      <c r="F23" s="252"/>
      <c r="G23" s="252"/>
      <c r="H23" s="252"/>
      <c r="I23" s="252"/>
      <c r="J23" s="252"/>
      <c r="M23" s="236"/>
      <c r="N23"/>
      <c r="O23"/>
      <c r="P23"/>
      <c r="Q23" s="235"/>
      <c r="R23" s="235"/>
      <c r="S23" s="388"/>
      <c r="T23"/>
      <c r="U23"/>
      <c r="V23"/>
      <c r="W23"/>
      <c r="X23"/>
      <c r="Y23"/>
      <c r="Z23"/>
      <c r="AA23"/>
      <c r="AB23"/>
    </row>
    <row r="24" spans="1:31">
      <c r="B24" s="327"/>
      <c r="C24" s="338"/>
      <c r="D24" s="338"/>
      <c r="E24" s="310"/>
      <c r="F24" s="310"/>
      <c r="G24" s="310"/>
      <c r="H24" s="310"/>
      <c r="I24" s="310"/>
      <c r="J24" s="310"/>
      <c r="M24" s="236"/>
      <c r="N24"/>
      <c r="O24"/>
      <c r="P24"/>
      <c r="Q24" s="310"/>
      <c r="R24" s="310"/>
      <c r="S24" s="388"/>
      <c r="T24"/>
      <c r="U24"/>
      <c r="V24"/>
      <c r="W24"/>
      <c r="X24"/>
      <c r="Y24"/>
      <c r="Z24"/>
      <c r="AA24"/>
      <c r="AB24"/>
    </row>
    <row r="25" spans="1:31">
      <c r="B25" s="509" t="s">
        <v>1579</v>
      </c>
      <c r="C25" s="514"/>
      <c r="D25" s="511"/>
      <c r="E25" s="512"/>
      <c r="F25" s="513"/>
      <c r="G25" s="514"/>
      <c r="H25" s="514"/>
      <c r="I25" s="235"/>
      <c r="J25" s="235"/>
      <c r="M25" s="236"/>
      <c r="N25"/>
      <c r="O25"/>
      <c r="P25"/>
      <c r="Q25" s="310"/>
      <c r="R25" s="310"/>
      <c r="S25" s="388"/>
      <c r="T25"/>
      <c r="U25"/>
      <c r="V25"/>
      <c r="W25"/>
      <c r="X25"/>
      <c r="Y25"/>
      <c r="Z25"/>
      <c r="AA25"/>
      <c r="AB25"/>
    </row>
    <row r="26" spans="1:31">
      <c r="B26" s="504" t="s">
        <v>1580</v>
      </c>
      <c r="C26" s="499"/>
      <c r="D26" s="494"/>
      <c r="E26" s="490" t="s">
        <v>1562</v>
      </c>
      <c r="F26" s="504" t="s">
        <v>1585</v>
      </c>
      <c r="G26" s="499"/>
      <c r="H26" s="494"/>
      <c r="I26"/>
      <c r="J26" s="20"/>
      <c r="M26"/>
      <c r="O26"/>
      <c r="P26"/>
      <c r="Q26"/>
      <c r="R26"/>
      <c r="S26" s="388"/>
      <c r="T26"/>
      <c r="U26"/>
      <c r="V26"/>
      <c r="W26"/>
      <c r="X26"/>
      <c r="Y26"/>
      <c r="Z26"/>
      <c r="AA26"/>
      <c r="AB26"/>
    </row>
    <row r="27" spans="1:31">
      <c r="B27" s="505" t="s">
        <v>1581</v>
      </c>
      <c r="C27" s="500"/>
      <c r="D27" s="495"/>
      <c r="E27" s="490" t="s">
        <v>1523</v>
      </c>
      <c r="F27" s="505" t="s">
        <v>1586</v>
      </c>
      <c r="G27" s="500"/>
      <c r="H27" s="495"/>
      <c r="I27" s="241" t="s">
        <v>1113</v>
      </c>
      <c r="J27" s="234" t="s">
        <v>1112</v>
      </c>
      <c r="M27"/>
      <c r="O27"/>
      <c r="P27"/>
      <c r="Q27" s="241"/>
      <c r="R27" s="241"/>
      <c r="S27" s="388"/>
      <c r="T27"/>
      <c r="U27"/>
      <c r="V27"/>
      <c r="W27"/>
      <c r="X27"/>
      <c r="Y27"/>
      <c r="Z27"/>
      <c r="AA27"/>
      <c r="AB27"/>
    </row>
    <row r="28" spans="1:31">
      <c r="B28" s="506" t="s">
        <v>1582</v>
      </c>
      <c r="C28" s="501"/>
      <c r="D28" s="496"/>
      <c r="E28" s="491" t="s">
        <v>1496</v>
      </c>
      <c r="F28" s="506" t="s">
        <v>1587</v>
      </c>
      <c r="G28" s="501"/>
      <c r="H28" s="496"/>
      <c r="I28" s="241" t="s">
        <v>1111</v>
      </c>
      <c r="J28" s="234" t="s">
        <v>1114</v>
      </c>
      <c r="M28"/>
      <c r="O28"/>
      <c r="P28"/>
      <c r="Q28" s="241"/>
      <c r="R28" s="241"/>
      <c r="S28" s="388"/>
      <c r="T28"/>
      <c r="U28"/>
      <c r="V28"/>
      <c r="W28"/>
      <c r="X28"/>
      <c r="Y28"/>
      <c r="Z28"/>
      <c r="AA28"/>
      <c r="AB28"/>
    </row>
    <row r="29" spans="1:31">
      <c r="B29" s="507" t="s">
        <v>1583</v>
      </c>
      <c r="C29" s="502"/>
      <c r="D29" s="497"/>
      <c r="E29" s="490" t="s">
        <v>1524</v>
      </c>
      <c r="F29" s="507" t="s">
        <v>1588</v>
      </c>
      <c r="G29" s="502"/>
      <c r="H29" s="497"/>
      <c r="I29"/>
      <c r="J29"/>
      <c r="M29"/>
      <c r="O29"/>
      <c r="P29"/>
      <c r="Q29" s="241"/>
      <c r="R29" s="241"/>
      <c r="S29" s="388"/>
      <c r="T29"/>
      <c r="U29"/>
      <c r="V29"/>
      <c r="W29"/>
      <c r="X29"/>
      <c r="Y29"/>
      <c r="Z29"/>
      <c r="AA29"/>
      <c r="AB29"/>
    </row>
    <row r="30" spans="1:31">
      <c r="B30" s="508" t="s">
        <v>1584</v>
      </c>
      <c r="C30" s="503"/>
      <c r="D30" s="498"/>
      <c r="E30" s="490" t="s">
        <v>1525</v>
      </c>
      <c r="F30" s="508" t="s">
        <v>1589</v>
      </c>
      <c r="G30" s="503"/>
      <c r="H30" s="498"/>
      <c r="I30"/>
      <c r="J30"/>
      <c r="M30"/>
      <c r="O30"/>
      <c r="P30"/>
      <c r="Q30"/>
      <c r="R30"/>
      <c r="S30" s="388"/>
      <c r="T30"/>
      <c r="U30"/>
      <c r="V30"/>
      <c r="W30"/>
      <c r="X30"/>
      <c r="Y30"/>
      <c r="Z30"/>
      <c r="AA30"/>
      <c r="AB30"/>
    </row>
    <row r="31" spans="1:31" ht="144">
      <c r="B31"/>
      <c r="C31"/>
      <c r="D31"/>
      <c r="E31"/>
      <c r="F31"/>
      <c r="G31"/>
      <c r="H31"/>
      <c r="I31"/>
      <c r="J31" s="241"/>
      <c r="M31"/>
      <c r="N31"/>
      <c r="O31"/>
      <c r="P31"/>
      <c r="Q31" s="790" t="s">
        <v>1814</v>
      </c>
      <c r="R31" s="241"/>
      <c r="S31" s="388"/>
      <c r="T31"/>
      <c r="U31"/>
      <c r="V31"/>
      <c r="W31"/>
      <c r="X31"/>
      <c r="Y31"/>
      <c r="Z31"/>
      <c r="AA31"/>
      <c r="AB31"/>
    </row>
    <row r="32" spans="1:31">
      <c r="B32"/>
      <c r="C32"/>
      <c r="D32"/>
      <c r="E32"/>
      <c r="F32"/>
      <c r="G32"/>
      <c r="H32"/>
      <c r="I32"/>
      <c r="J32" s="241"/>
      <c r="M32"/>
      <c r="N32"/>
      <c r="O32"/>
      <c r="P32"/>
      <c r="Q32" s="788"/>
      <c r="R32" s="241"/>
      <c r="S32" s="388"/>
      <c r="T32"/>
      <c r="U32"/>
      <c r="V32"/>
      <c r="W32"/>
      <c r="X32"/>
      <c r="Y32"/>
      <c r="Z32"/>
      <c r="AA32"/>
      <c r="AB32"/>
    </row>
    <row r="33" spans="2:28">
      <c r="B33"/>
      <c r="C33"/>
      <c r="D33"/>
      <c r="E33"/>
      <c r="F33"/>
      <c r="G33"/>
      <c r="H33"/>
      <c r="I33"/>
      <c r="J33"/>
      <c r="M33"/>
      <c r="N33"/>
      <c r="O33"/>
      <c r="P33"/>
      <c r="Q33" s="789" t="s">
        <v>1813</v>
      </c>
      <c r="R33"/>
      <c r="S33" s="388"/>
      <c r="T33"/>
      <c r="U33"/>
      <c r="V33"/>
      <c r="W33"/>
      <c r="X33"/>
      <c r="Y33"/>
      <c r="Z33"/>
      <c r="AA33"/>
      <c r="AB33"/>
    </row>
    <row r="34" spans="2:28">
      <c r="B34"/>
      <c r="C34"/>
      <c r="D34"/>
      <c r="E34"/>
      <c r="F34"/>
      <c r="G34"/>
      <c r="H34"/>
      <c r="I34"/>
      <c r="J34"/>
      <c r="M34"/>
      <c r="N34"/>
      <c r="O34"/>
      <c r="P34"/>
      <c r="Q34"/>
      <c r="R34"/>
      <c r="S34" s="388"/>
      <c r="T34"/>
      <c r="U34"/>
      <c r="V34"/>
      <c r="W34"/>
      <c r="X34"/>
      <c r="Y34"/>
      <c r="Z34"/>
      <c r="AA34"/>
      <c r="AB34"/>
    </row>
    <row r="35" spans="2:28">
      <c r="B35"/>
      <c r="C35"/>
      <c r="D35"/>
      <c r="E35"/>
      <c r="F35"/>
      <c r="G35"/>
      <c r="H35"/>
      <c r="I35"/>
      <c r="J35"/>
      <c r="M35"/>
      <c r="N35"/>
      <c r="O35"/>
      <c r="P35"/>
      <c r="Q35"/>
      <c r="R35"/>
      <c r="S35" s="388"/>
      <c r="T35"/>
      <c r="U35"/>
      <c r="V35"/>
      <c r="W35"/>
      <c r="X35"/>
      <c r="Y35"/>
      <c r="Z35"/>
      <c r="AA35"/>
      <c r="AB35"/>
    </row>
    <row r="36" spans="2:28">
      <c r="B36"/>
      <c r="C36"/>
      <c r="D36"/>
      <c r="E36"/>
      <c r="F36"/>
      <c r="G36"/>
      <c r="H36"/>
      <c r="I36"/>
      <c r="J36"/>
      <c r="M36"/>
      <c r="N36"/>
      <c r="O36"/>
      <c r="P36"/>
      <c r="Q36"/>
      <c r="R36"/>
      <c r="S36" s="388"/>
      <c r="T36"/>
      <c r="U36"/>
      <c r="V36"/>
      <c r="W36"/>
      <c r="X36"/>
      <c r="Y36"/>
      <c r="Z36"/>
      <c r="AA36"/>
      <c r="AB36"/>
    </row>
    <row r="37" spans="2:28">
      <c r="B37"/>
      <c r="C37"/>
      <c r="D37"/>
      <c r="E37"/>
      <c r="F37"/>
      <c r="G37"/>
      <c r="H37"/>
      <c r="I37"/>
      <c r="J37"/>
      <c r="M37"/>
      <c r="N37"/>
      <c r="O37"/>
      <c r="P37"/>
      <c r="Q37"/>
      <c r="R37"/>
      <c r="S37" s="388"/>
      <c r="T37"/>
      <c r="U37"/>
      <c r="V37"/>
      <c r="W37"/>
      <c r="X37"/>
      <c r="Y37"/>
      <c r="Z37"/>
      <c r="AA37"/>
      <c r="AB37"/>
    </row>
    <row r="38" spans="2:28">
      <c r="B38"/>
      <c r="C38"/>
      <c r="D38"/>
      <c r="E38"/>
      <c r="F38"/>
      <c r="G38"/>
      <c r="H38"/>
      <c r="I38"/>
      <c r="J38"/>
      <c r="M38"/>
      <c r="N38"/>
      <c r="O38"/>
      <c r="P38"/>
      <c r="Q38"/>
      <c r="R38"/>
      <c r="S38" s="388"/>
      <c r="T38"/>
      <c r="U38"/>
      <c r="V38"/>
      <c r="W38"/>
      <c r="X38"/>
      <c r="Y38"/>
      <c r="Z38"/>
      <c r="AA38"/>
      <c r="AB38"/>
    </row>
    <row r="39" spans="2:28">
      <c r="B39"/>
      <c r="C39"/>
      <c r="D39"/>
      <c r="E39"/>
      <c r="F39"/>
      <c r="G39"/>
      <c r="H39"/>
      <c r="I39"/>
      <c r="J39"/>
      <c r="M39"/>
      <c r="N39"/>
      <c r="O39"/>
      <c r="P39"/>
      <c r="Q39"/>
      <c r="R39"/>
      <c r="S39" s="388"/>
      <c r="T39"/>
      <c r="U39"/>
      <c r="V39"/>
      <c r="W39"/>
      <c r="X39"/>
      <c r="Y39"/>
      <c r="Z39"/>
      <c r="AA39"/>
      <c r="AB39"/>
    </row>
    <row r="40" spans="2:28">
      <c r="B40"/>
      <c r="C40"/>
      <c r="D40"/>
      <c r="E40"/>
      <c r="F40"/>
      <c r="G40"/>
      <c r="H40"/>
      <c r="I40"/>
      <c r="J40"/>
      <c r="M40"/>
      <c r="N40"/>
      <c r="O40"/>
      <c r="P40"/>
      <c r="Q40"/>
      <c r="R40"/>
      <c r="S40" s="388"/>
      <c r="T40"/>
      <c r="U40"/>
      <c r="V40"/>
      <c r="W40"/>
      <c r="X40"/>
      <c r="Y40"/>
      <c r="Z40"/>
      <c r="AA40"/>
      <c r="AB40"/>
    </row>
    <row r="41" spans="2:28">
      <c r="B41"/>
      <c r="C41"/>
      <c r="D41"/>
      <c r="E41"/>
      <c r="F41"/>
      <c r="G41"/>
      <c r="H41"/>
      <c r="I41"/>
      <c r="J41"/>
      <c r="M41"/>
      <c r="N41"/>
      <c r="O41"/>
      <c r="P41"/>
      <c r="Q41"/>
      <c r="R41"/>
      <c r="S41" s="388"/>
      <c r="T41"/>
      <c r="U41"/>
      <c r="V41"/>
      <c r="W41"/>
      <c r="X41"/>
      <c r="Y41"/>
      <c r="Z41"/>
      <c r="AA41"/>
      <c r="AB41"/>
    </row>
    <row r="42" spans="2:28">
      <c r="B42"/>
      <c r="C42"/>
      <c r="D42"/>
      <c r="E42"/>
      <c r="F42"/>
      <c r="G42"/>
      <c r="H42"/>
      <c r="I42"/>
      <c r="J42"/>
      <c r="M42"/>
      <c r="N42"/>
      <c r="O42"/>
      <c r="P42"/>
      <c r="Q42"/>
      <c r="R42"/>
      <c r="S42" s="388"/>
      <c r="T42"/>
      <c r="U42"/>
      <c r="V42"/>
      <c r="W42"/>
      <c r="X42"/>
      <c r="Y42"/>
      <c r="Z42"/>
      <c r="AA42"/>
      <c r="AB42"/>
    </row>
    <row r="43" spans="2:28">
      <c r="B43"/>
      <c r="C43"/>
      <c r="D43"/>
      <c r="E43"/>
      <c r="F43"/>
      <c r="G43"/>
      <c r="H43"/>
      <c r="I43"/>
      <c r="J43"/>
      <c r="M43"/>
      <c r="N43"/>
      <c r="O43"/>
      <c r="P43"/>
      <c r="Q43"/>
      <c r="R43"/>
      <c r="S43" s="388"/>
      <c r="T43"/>
      <c r="U43"/>
      <c r="V43"/>
      <c r="W43"/>
      <c r="X43"/>
      <c r="Y43"/>
      <c r="Z43"/>
      <c r="AA43"/>
      <c r="AB43"/>
    </row>
    <row r="44" spans="2:28">
      <c r="B44"/>
      <c r="C44"/>
      <c r="D44"/>
      <c r="E44"/>
      <c r="F44"/>
      <c r="G44"/>
      <c r="H44"/>
      <c r="I44"/>
      <c r="J44"/>
      <c r="M44"/>
      <c r="N44"/>
      <c r="O44"/>
      <c r="P44"/>
      <c r="Q44"/>
      <c r="R44"/>
      <c r="S44" s="388"/>
      <c r="T44"/>
      <c r="U44"/>
      <c r="V44"/>
      <c r="W44"/>
      <c r="X44"/>
      <c r="Y44"/>
      <c r="Z44"/>
      <c r="AA44"/>
      <c r="AB44"/>
    </row>
    <row r="45" spans="2:28">
      <c r="B45"/>
      <c r="C45"/>
      <c r="D45"/>
      <c r="E45"/>
      <c r="F45"/>
      <c r="G45"/>
      <c r="H45"/>
      <c r="I45"/>
      <c r="J45"/>
      <c r="M45"/>
      <c r="N45"/>
      <c r="O45"/>
      <c r="P45"/>
      <c r="Q45"/>
      <c r="R45"/>
      <c r="S45" s="388"/>
      <c r="T45"/>
      <c r="U45"/>
      <c r="V45"/>
      <c r="W45"/>
      <c r="X45"/>
      <c r="Y45"/>
      <c r="Z45"/>
      <c r="AA45"/>
      <c r="AB45"/>
    </row>
    <row r="46" spans="2:28">
      <c r="B46"/>
      <c r="C46"/>
      <c r="D46"/>
      <c r="E46"/>
      <c r="F46"/>
      <c r="G46"/>
      <c r="H46"/>
      <c r="I46"/>
      <c r="J46"/>
      <c r="M46"/>
      <c r="N46"/>
      <c r="O46"/>
      <c r="P46"/>
      <c r="Q46"/>
      <c r="R46"/>
      <c r="S46" s="388"/>
      <c r="T46"/>
      <c r="U46"/>
      <c r="V46"/>
      <c r="W46"/>
      <c r="X46"/>
      <c r="Y46"/>
      <c r="Z46"/>
      <c r="AA46"/>
      <c r="AB46"/>
    </row>
    <row r="47" spans="2:28">
      <c r="B47"/>
      <c r="C47"/>
      <c r="D47"/>
      <c r="E47"/>
      <c r="F47"/>
      <c r="G47"/>
      <c r="H47"/>
      <c r="I47"/>
      <c r="J47"/>
      <c r="M47"/>
      <c r="N47"/>
      <c r="O47"/>
      <c r="P47"/>
      <c r="Q47"/>
      <c r="R47"/>
      <c r="S47" s="388"/>
      <c r="T47"/>
      <c r="U47"/>
      <c r="V47"/>
      <c r="W47"/>
      <c r="X47"/>
      <c r="Y47"/>
      <c r="Z47"/>
      <c r="AA47"/>
      <c r="AB47"/>
    </row>
    <row r="48" spans="2:28">
      <c r="B48"/>
      <c r="C48"/>
      <c r="D48"/>
      <c r="E48"/>
      <c r="F48"/>
      <c r="G48"/>
      <c r="H48"/>
      <c r="I48"/>
      <c r="J48"/>
      <c r="M48"/>
      <c r="N48"/>
      <c r="O48"/>
      <c r="P48"/>
      <c r="Q48"/>
      <c r="R48"/>
      <c r="S48" s="388"/>
      <c r="T48"/>
      <c r="U48"/>
      <c r="V48"/>
      <c r="W48"/>
      <c r="X48"/>
      <c r="Y48"/>
      <c r="Z48"/>
      <c r="AA48"/>
      <c r="AB48"/>
    </row>
    <row r="49" spans="2:28">
      <c r="B49"/>
      <c r="C49"/>
      <c r="D49"/>
      <c r="E49"/>
      <c r="F49"/>
      <c r="G49"/>
      <c r="H49"/>
      <c r="I49"/>
      <c r="J49"/>
      <c r="M49"/>
      <c r="N49"/>
      <c r="O49"/>
      <c r="P49"/>
      <c r="Q49"/>
      <c r="R49"/>
      <c r="S49" s="388"/>
      <c r="T49"/>
      <c r="U49"/>
      <c r="V49"/>
      <c r="W49"/>
      <c r="X49"/>
      <c r="Y49"/>
      <c r="Z49"/>
      <c r="AA49"/>
      <c r="AB49"/>
    </row>
    <row r="50" spans="2:28">
      <c r="B50"/>
      <c r="C50"/>
      <c r="D50"/>
      <c r="E50"/>
      <c r="F50"/>
      <c r="G50"/>
      <c r="H50"/>
      <c r="I50"/>
      <c r="J50"/>
      <c r="M50"/>
      <c r="N50"/>
      <c r="O50"/>
      <c r="P50"/>
      <c r="Q50"/>
      <c r="R50"/>
      <c r="S50" s="388"/>
      <c r="T50"/>
      <c r="U50"/>
      <c r="V50"/>
      <c r="W50"/>
      <c r="X50"/>
      <c r="Y50"/>
      <c r="Z50"/>
      <c r="AA50"/>
      <c r="AB50"/>
    </row>
    <row r="51" spans="2:28">
      <c r="B51"/>
      <c r="C51"/>
      <c r="D51"/>
      <c r="E51"/>
      <c r="F51"/>
      <c r="G51"/>
      <c r="H51"/>
      <c r="I51"/>
      <c r="J51"/>
      <c r="M51"/>
      <c r="N51"/>
      <c r="O51"/>
      <c r="P51"/>
      <c r="Q51"/>
      <c r="R51"/>
      <c r="S51" s="388"/>
      <c r="T51"/>
      <c r="U51"/>
      <c r="V51"/>
      <c r="W51"/>
      <c r="X51"/>
      <c r="Y51"/>
      <c r="Z51"/>
      <c r="AA51"/>
      <c r="AB51"/>
    </row>
    <row r="52" spans="2:28">
      <c r="B52"/>
      <c r="C52"/>
      <c r="D52"/>
      <c r="E52"/>
      <c r="F52"/>
      <c r="G52"/>
      <c r="H52"/>
      <c r="I52"/>
      <c r="J52"/>
      <c r="M52"/>
      <c r="N52"/>
      <c r="O52"/>
      <c r="P52"/>
      <c r="Q52"/>
      <c r="R52"/>
      <c r="S52" s="388"/>
      <c r="T52"/>
      <c r="U52"/>
      <c r="V52"/>
      <c r="W52"/>
      <c r="X52"/>
      <c r="Y52"/>
      <c r="Z52"/>
      <c r="AA52"/>
      <c r="AB52"/>
    </row>
    <row r="53" spans="2:28">
      <c r="B53"/>
      <c r="C53"/>
      <c r="D53"/>
      <c r="E53"/>
      <c r="F53"/>
      <c r="G53"/>
      <c r="H53"/>
      <c r="I53"/>
      <c r="J53"/>
      <c r="M53"/>
      <c r="N53"/>
      <c r="O53"/>
      <c r="P53"/>
      <c r="Q53"/>
      <c r="R53"/>
      <c r="S53" s="388"/>
      <c r="T53"/>
      <c r="U53"/>
      <c r="V53"/>
      <c r="W53"/>
      <c r="X53"/>
      <c r="Y53"/>
      <c r="Z53"/>
      <c r="AA53"/>
      <c r="AB53"/>
    </row>
    <row r="54" spans="2:28">
      <c r="B54"/>
      <c r="C54"/>
      <c r="D54"/>
      <c r="E54"/>
      <c r="F54"/>
      <c r="G54"/>
      <c r="H54"/>
      <c r="I54"/>
      <c r="J54"/>
      <c r="M54"/>
      <c r="N54"/>
      <c r="O54"/>
      <c r="P54"/>
      <c r="Q54"/>
      <c r="R54"/>
      <c r="S54" s="388"/>
      <c r="T54"/>
      <c r="U54"/>
      <c r="V54"/>
      <c r="W54"/>
      <c r="X54"/>
      <c r="Y54"/>
      <c r="Z54"/>
      <c r="AA54"/>
      <c r="AB54"/>
    </row>
    <row r="55" spans="2:28">
      <c r="B55"/>
      <c r="C55"/>
      <c r="D55"/>
      <c r="E55"/>
      <c r="F55"/>
      <c r="G55"/>
      <c r="H55"/>
      <c r="I55"/>
      <c r="J55"/>
      <c r="M55"/>
      <c r="N55"/>
      <c r="O55"/>
      <c r="P55"/>
      <c r="Q55"/>
      <c r="R55"/>
      <c r="S55" s="388"/>
      <c r="T55"/>
      <c r="U55"/>
      <c r="V55"/>
      <c r="W55"/>
      <c r="X55"/>
      <c r="Y55"/>
      <c r="Z55"/>
      <c r="AA55"/>
      <c r="AB55"/>
    </row>
    <row r="56" spans="2:28">
      <c r="B56"/>
      <c r="C56"/>
      <c r="D56"/>
      <c r="E56"/>
      <c r="F56"/>
      <c r="G56"/>
      <c r="H56"/>
      <c r="I56"/>
      <c r="J56"/>
      <c r="M56"/>
      <c r="N56"/>
      <c r="O56"/>
      <c r="P56"/>
      <c r="Q56"/>
      <c r="R56"/>
      <c r="S56" s="388"/>
      <c r="T56"/>
      <c r="U56"/>
      <c r="V56"/>
      <c r="W56"/>
      <c r="X56"/>
      <c r="Y56"/>
      <c r="Z56"/>
      <c r="AA56"/>
      <c r="AB56"/>
    </row>
    <row r="57" spans="2:28">
      <c r="B57"/>
      <c r="C57"/>
      <c r="D57"/>
      <c r="E57"/>
      <c r="F57"/>
      <c r="G57"/>
      <c r="H57"/>
      <c r="I57"/>
      <c r="J57"/>
      <c r="M57"/>
      <c r="N57"/>
      <c r="O57"/>
      <c r="P57"/>
      <c r="Q57"/>
      <c r="R57"/>
      <c r="S57" s="388"/>
      <c r="T57"/>
      <c r="U57"/>
      <c r="V57"/>
      <c r="W57"/>
      <c r="X57"/>
      <c r="Y57"/>
      <c r="Z57"/>
      <c r="AA57"/>
      <c r="AB57"/>
    </row>
    <row r="58" spans="2:28">
      <c r="B58"/>
      <c r="C58"/>
      <c r="D58"/>
      <c r="E58"/>
      <c r="F58"/>
      <c r="G58"/>
      <c r="H58"/>
      <c r="I58"/>
      <c r="J58"/>
      <c r="M58"/>
      <c r="N58"/>
      <c r="O58"/>
      <c r="P58"/>
      <c r="Q58"/>
      <c r="R58"/>
      <c r="S58" s="388"/>
      <c r="T58"/>
      <c r="U58"/>
      <c r="V58"/>
      <c r="W58"/>
      <c r="X58"/>
      <c r="Y58"/>
      <c r="Z58"/>
      <c r="AA58"/>
      <c r="AB58"/>
    </row>
    <row r="59" spans="2:28">
      <c r="B59"/>
      <c r="C59"/>
      <c r="D59"/>
      <c r="E59"/>
      <c r="F59"/>
      <c r="G59"/>
      <c r="H59"/>
      <c r="I59"/>
      <c r="J59"/>
      <c r="M59"/>
      <c r="N59"/>
      <c r="O59"/>
      <c r="P59"/>
      <c r="Q59"/>
      <c r="R59"/>
      <c r="S59" s="388"/>
      <c r="T59"/>
      <c r="U59"/>
      <c r="V59"/>
      <c r="W59"/>
      <c r="X59"/>
      <c r="Y59"/>
      <c r="Z59"/>
      <c r="AA59"/>
      <c r="AB59"/>
    </row>
    <row r="60" spans="2:28">
      <c r="B60"/>
      <c r="C60"/>
      <c r="D60"/>
      <c r="E60"/>
      <c r="F60"/>
      <c r="G60"/>
      <c r="H60"/>
      <c r="I60"/>
      <c r="J60"/>
      <c r="M60"/>
      <c r="N60"/>
      <c r="O60"/>
      <c r="P60"/>
      <c r="Q60"/>
      <c r="R60"/>
      <c r="S60" s="388"/>
      <c r="T60"/>
      <c r="U60"/>
      <c r="V60"/>
      <c r="W60"/>
      <c r="X60"/>
      <c r="Y60"/>
      <c r="Z60"/>
      <c r="AA60"/>
      <c r="AB60"/>
    </row>
    <row r="61" spans="2:28">
      <c r="B61"/>
      <c r="C61"/>
      <c r="D61"/>
      <c r="E61"/>
      <c r="F61"/>
      <c r="G61"/>
      <c r="H61"/>
      <c r="I61"/>
      <c r="J61"/>
      <c r="M61"/>
      <c r="N61"/>
      <c r="O61"/>
      <c r="P61"/>
      <c r="Q61"/>
      <c r="R61"/>
      <c r="S61" s="388"/>
      <c r="T61"/>
      <c r="U61"/>
      <c r="V61"/>
      <c r="W61"/>
      <c r="X61"/>
      <c r="Y61"/>
      <c r="Z61"/>
      <c r="AA61"/>
      <c r="AB61"/>
    </row>
    <row r="62" spans="2:28">
      <c r="B62"/>
      <c r="C62"/>
      <c r="D62"/>
      <c r="E62"/>
      <c r="F62"/>
      <c r="G62"/>
      <c r="H62"/>
      <c r="I62"/>
      <c r="J62"/>
      <c r="M62"/>
      <c r="N62"/>
      <c r="O62"/>
      <c r="P62"/>
      <c r="Q62"/>
      <c r="R62"/>
      <c r="S62" s="388"/>
      <c r="T62"/>
      <c r="U62"/>
      <c r="V62"/>
      <c r="W62"/>
      <c r="X62"/>
      <c r="Y62"/>
      <c r="Z62"/>
      <c r="AA62"/>
      <c r="AB62"/>
    </row>
    <row r="63" spans="2:28">
      <c r="B63"/>
      <c r="C63"/>
      <c r="D63"/>
      <c r="E63"/>
      <c r="F63"/>
      <c r="G63"/>
      <c r="H63"/>
      <c r="I63"/>
      <c r="J63"/>
      <c r="M63"/>
      <c r="N63"/>
      <c r="O63"/>
      <c r="P63"/>
      <c r="Q63"/>
      <c r="R63"/>
      <c r="S63" s="388"/>
      <c r="T63"/>
      <c r="U63"/>
      <c r="V63"/>
      <c r="W63"/>
      <c r="X63"/>
      <c r="Y63"/>
      <c r="Z63"/>
      <c r="AA63"/>
      <c r="AB63"/>
    </row>
    <row r="64" spans="2:28">
      <c r="B64"/>
      <c r="C64"/>
      <c r="D64"/>
      <c r="E64"/>
      <c r="F64"/>
      <c r="G64"/>
      <c r="H64"/>
      <c r="I64"/>
      <c r="J64"/>
      <c r="M64"/>
      <c r="N64"/>
      <c r="O64"/>
      <c r="P64"/>
      <c r="Q64"/>
      <c r="R64"/>
      <c r="S64" s="388"/>
      <c r="T64"/>
      <c r="U64"/>
      <c r="V64"/>
      <c r="W64"/>
      <c r="X64"/>
      <c r="Y64"/>
      <c r="Z64"/>
      <c r="AA64"/>
      <c r="AB64"/>
    </row>
    <row r="65" spans="2:28">
      <c r="B65"/>
      <c r="C65"/>
      <c r="D65"/>
      <c r="E65"/>
      <c r="F65"/>
      <c r="G65"/>
      <c r="H65"/>
      <c r="I65"/>
      <c r="J65"/>
      <c r="M65"/>
      <c r="N65"/>
      <c r="O65"/>
      <c r="P65"/>
      <c r="Q65"/>
      <c r="R65"/>
      <c r="S65" s="388"/>
      <c r="T65"/>
      <c r="U65"/>
      <c r="V65"/>
      <c r="W65"/>
      <c r="X65"/>
      <c r="Y65"/>
      <c r="Z65"/>
      <c r="AA65"/>
      <c r="AB65"/>
    </row>
    <row r="66" spans="2:28">
      <c r="B66"/>
      <c r="C66"/>
      <c r="D66"/>
      <c r="E66"/>
      <c r="F66"/>
      <c r="G66"/>
      <c r="H66"/>
      <c r="I66"/>
      <c r="J66"/>
      <c r="M66"/>
      <c r="N66"/>
      <c r="O66"/>
      <c r="P66"/>
      <c r="Q66"/>
      <c r="R66"/>
      <c r="S66" s="388"/>
      <c r="T66"/>
      <c r="U66"/>
      <c r="V66"/>
      <c r="W66"/>
      <c r="X66"/>
      <c r="Y66"/>
      <c r="Z66"/>
      <c r="AA66"/>
      <c r="AB66"/>
    </row>
    <row r="67" spans="2:28">
      <c r="B67"/>
      <c r="C67"/>
      <c r="D67"/>
      <c r="E67"/>
      <c r="F67"/>
      <c r="G67"/>
      <c r="H67"/>
      <c r="I67"/>
      <c r="J67"/>
      <c r="M67"/>
      <c r="N67"/>
      <c r="O67"/>
      <c r="P67"/>
      <c r="Q67"/>
      <c r="R67"/>
      <c r="S67" s="388"/>
      <c r="T67"/>
      <c r="U67"/>
      <c r="V67"/>
      <c r="W67"/>
      <c r="X67"/>
      <c r="Y67"/>
      <c r="Z67"/>
      <c r="AA67"/>
      <c r="AB67"/>
    </row>
    <row r="68" spans="2:28">
      <c r="B68"/>
      <c r="C68"/>
      <c r="D68"/>
      <c r="E68"/>
      <c r="F68"/>
      <c r="G68"/>
      <c r="H68"/>
      <c r="I68"/>
      <c r="J68"/>
      <c r="M68"/>
      <c r="N68"/>
      <c r="O68"/>
      <c r="P68"/>
      <c r="Q68"/>
      <c r="R68"/>
      <c r="S68" s="388"/>
      <c r="T68"/>
      <c r="U68"/>
      <c r="V68"/>
      <c r="W68"/>
      <c r="X68"/>
      <c r="Y68"/>
      <c r="Z68"/>
      <c r="AA68"/>
      <c r="AB68"/>
    </row>
    <row r="69" spans="2:28">
      <c r="B69"/>
      <c r="C69"/>
      <c r="D69"/>
      <c r="E69"/>
      <c r="F69"/>
      <c r="G69"/>
      <c r="H69"/>
      <c r="I69"/>
      <c r="J69"/>
      <c r="M69"/>
      <c r="N69"/>
      <c r="O69"/>
      <c r="P69"/>
      <c r="Q69"/>
      <c r="R69"/>
      <c r="S69" s="388"/>
      <c r="T69"/>
      <c r="U69"/>
      <c r="V69"/>
      <c r="W69"/>
      <c r="X69"/>
      <c r="Y69"/>
      <c r="Z69"/>
      <c r="AA69"/>
      <c r="AB69"/>
    </row>
    <row r="70" spans="2:28">
      <c r="B70"/>
      <c r="C70"/>
      <c r="D70"/>
      <c r="E70"/>
      <c r="F70"/>
      <c r="G70"/>
      <c r="H70"/>
      <c r="I70"/>
      <c r="J70"/>
      <c r="M70"/>
      <c r="N70"/>
      <c r="O70"/>
      <c r="P70"/>
      <c r="Q70"/>
      <c r="R70"/>
      <c r="S70" s="388"/>
      <c r="T70"/>
      <c r="U70"/>
      <c r="V70"/>
      <c r="W70"/>
      <c r="X70"/>
      <c r="Y70"/>
      <c r="Z70"/>
      <c r="AA70"/>
      <c r="AB70"/>
    </row>
    <row r="71" spans="2:28">
      <c r="B71"/>
      <c r="C71"/>
      <c r="D71"/>
      <c r="E71"/>
      <c r="F71"/>
      <c r="G71"/>
      <c r="H71"/>
      <c r="I71"/>
      <c r="J71"/>
      <c r="M71"/>
      <c r="N71"/>
      <c r="O71"/>
      <c r="P71"/>
      <c r="Q71"/>
      <c r="R71"/>
      <c r="S71" s="388"/>
      <c r="T71"/>
      <c r="U71"/>
      <c r="V71"/>
      <c r="W71"/>
      <c r="X71"/>
      <c r="Y71"/>
      <c r="Z71"/>
      <c r="AA71"/>
      <c r="AB71"/>
    </row>
    <row r="72" spans="2:28">
      <c r="B72"/>
      <c r="C72"/>
      <c r="D72"/>
      <c r="E72"/>
      <c r="F72"/>
      <c r="G72"/>
      <c r="H72"/>
      <c r="I72"/>
      <c r="J72"/>
      <c r="M72"/>
      <c r="N72"/>
      <c r="O72"/>
      <c r="P72"/>
      <c r="Q72"/>
      <c r="R72"/>
      <c r="S72" s="388"/>
      <c r="T72"/>
      <c r="U72"/>
      <c r="V72"/>
      <c r="W72"/>
      <c r="X72"/>
      <c r="Y72"/>
      <c r="Z72"/>
      <c r="AA72"/>
      <c r="AB72"/>
    </row>
    <row r="73" spans="2:28">
      <c r="B73"/>
      <c r="C73"/>
      <c r="D73"/>
      <c r="E73"/>
      <c r="F73"/>
      <c r="G73"/>
      <c r="H73"/>
      <c r="I73"/>
      <c r="J73"/>
      <c r="M73"/>
      <c r="N73"/>
      <c r="O73"/>
      <c r="P73"/>
      <c r="Q73"/>
      <c r="R73"/>
      <c r="S73" s="388"/>
      <c r="T73"/>
      <c r="U73"/>
      <c r="V73"/>
      <c r="W73"/>
      <c r="X73"/>
      <c r="Y73"/>
      <c r="Z73"/>
      <c r="AA73"/>
      <c r="AB73"/>
    </row>
    <row r="74" spans="2:28">
      <c r="B74"/>
      <c r="C74"/>
      <c r="D74"/>
      <c r="E74"/>
      <c r="F74"/>
      <c r="G74"/>
      <c r="H74"/>
      <c r="I74"/>
      <c r="J74"/>
      <c r="M74"/>
      <c r="N74"/>
      <c r="O74"/>
      <c r="P74"/>
      <c r="Q74"/>
      <c r="R74"/>
      <c r="S74" s="388"/>
      <c r="T74"/>
      <c r="U74"/>
      <c r="V74"/>
      <c r="W74"/>
      <c r="X74"/>
      <c r="Y74"/>
      <c r="Z74"/>
      <c r="AA74"/>
      <c r="AB74"/>
    </row>
    <row r="75" spans="2:28">
      <c r="B75"/>
      <c r="C75"/>
      <c r="D75"/>
      <c r="E75"/>
      <c r="F75"/>
      <c r="G75"/>
      <c r="H75"/>
      <c r="I75"/>
      <c r="J75"/>
      <c r="M75"/>
      <c r="N75"/>
      <c r="O75"/>
      <c r="P75"/>
      <c r="Q75"/>
      <c r="R75"/>
      <c r="S75" s="388"/>
      <c r="T75"/>
      <c r="U75"/>
      <c r="V75"/>
      <c r="W75"/>
      <c r="X75"/>
      <c r="Y75"/>
      <c r="Z75"/>
      <c r="AA75"/>
      <c r="AB75"/>
    </row>
    <row r="76" spans="2:28">
      <c r="B76"/>
      <c r="C76"/>
      <c r="D76"/>
      <c r="E76"/>
      <c r="F76"/>
      <c r="G76"/>
      <c r="H76"/>
      <c r="I76"/>
      <c r="J76"/>
      <c r="M76"/>
      <c r="N76"/>
      <c r="O76"/>
      <c r="P76"/>
      <c r="Q76"/>
      <c r="R76"/>
      <c r="S76" s="388"/>
      <c r="T76"/>
      <c r="U76"/>
      <c r="V76"/>
      <c r="W76"/>
      <c r="X76"/>
      <c r="Y76"/>
      <c r="Z76"/>
      <c r="AA76"/>
      <c r="AB76"/>
    </row>
    <row r="77" spans="2:28">
      <c r="B77"/>
      <c r="C77"/>
      <c r="D77"/>
      <c r="E77"/>
      <c r="F77"/>
      <c r="G77"/>
      <c r="H77"/>
      <c r="I77"/>
      <c r="J77"/>
      <c r="M77"/>
      <c r="N77"/>
      <c r="O77"/>
      <c r="P77"/>
      <c r="Q77"/>
      <c r="R77"/>
      <c r="S77" s="388"/>
      <c r="T77"/>
      <c r="U77"/>
      <c r="V77"/>
      <c r="W77"/>
      <c r="X77"/>
      <c r="Y77"/>
      <c r="Z77"/>
      <c r="AA77"/>
      <c r="AB77"/>
    </row>
    <row r="78" spans="2:28">
      <c r="B78"/>
      <c r="C78"/>
      <c r="D78"/>
      <c r="E78"/>
      <c r="F78"/>
      <c r="G78"/>
      <c r="H78"/>
      <c r="I78"/>
      <c r="J78"/>
      <c r="M78"/>
      <c r="N78"/>
      <c r="O78"/>
      <c r="P78"/>
      <c r="Q78"/>
      <c r="R78"/>
      <c r="S78" s="388"/>
      <c r="T78"/>
      <c r="U78"/>
      <c r="V78"/>
      <c r="W78"/>
      <c r="X78"/>
      <c r="Y78"/>
      <c r="Z78"/>
      <c r="AA78"/>
      <c r="AB78"/>
    </row>
    <row r="79" spans="2:28">
      <c r="B79"/>
      <c r="C79"/>
      <c r="D79"/>
      <c r="E79"/>
      <c r="F79"/>
      <c r="G79"/>
      <c r="H79"/>
      <c r="I79"/>
      <c r="J79"/>
      <c r="M79"/>
      <c r="N79"/>
      <c r="O79"/>
      <c r="P79"/>
      <c r="Q79"/>
      <c r="R79"/>
      <c r="S79" s="388"/>
      <c r="T79"/>
      <c r="U79"/>
      <c r="V79"/>
      <c r="W79"/>
      <c r="X79"/>
      <c r="Y79"/>
      <c r="Z79"/>
      <c r="AA79"/>
      <c r="AB79"/>
    </row>
    <row r="80" spans="2:28">
      <c r="B80"/>
      <c r="C80"/>
      <c r="D80"/>
      <c r="E80"/>
      <c r="F80"/>
      <c r="G80"/>
      <c r="H80"/>
      <c r="I80"/>
      <c r="J80"/>
      <c r="M80"/>
      <c r="N80"/>
      <c r="O80"/>
      <c r="P80"/>
      <c r="Q80"/>
      <c r="R80"/>
      <c r="S80" s="388"/>
      <c r="T80"/>
      <c r="U80"/>
      <c r="V80"/>
      <c r="W80"/>
      <c r="X80"/>
      <c r="Y80"/>
      <c r="Z80"/>
      <c r="AA80"/>
      <c r="AB80"/>
    </row>
    <row r="81" spans="2:28">
      <c r="B81"/>
      <c r="C81"/>
      <c r="D81"/>
      <c r="E81"/>
      <c r="F81"/>
      <c r="G81"/>
      <c r="H81"/>
      <c r="I81"/>
      <c r="J81"/>
      <c r="M81"/>
      <c r="N81"/>
      <c r="O81"/>
      <c r="P81"/>
      <c r="Q81"/>
      <c r="R81"/>
      <c r="S81" s="388"/>
      <c r="T81"/>
      <c r="U81"/>
      <c r="V81"/>
      <c r="W81"/>
      <c r="X81"/>
      <c r="Y81"/>
      <c r="Z81"/>
      <c r="AA81"/>
      <c r="AB81"/>
    </row>
    <row r="82" spans="2:28">
      <c r="B82"/>
      <c r="C82"/>
      <c r="D82"/>
      <c r="E82"/>
      <c r="F82"/>
      <c r="G82"/>
      <c r="H82"/>
      <c r="I82"/>
      <c r="J82"/>
      <c r="M82"/>
      <c r="N82"/>
      <c r="O82"/>
      <c r="P82"/>
      <c r="Q82"/>
      <c r="R82"/>
      <c r="S82" s="388"/>
      <c r="T82"/>
      <c r="U82"/>
      <c r="V82"/>
      <c r="W82"/>
      <c r="X82"/>
      <c r="Y82"/>
      <c r="Z82"/>
      <c r="AA82"/>
      <c r="AB82"/>
    </row>
    <row r="83" spans="2:28">
      <c r="B83"/>
      <c r="C83"/>
      <c r="D83"/>
      <c r="E83"/>
      <c r="F83"/>
      <c r="G83"/>
      <c r="H83"/>
      <c r="I83"/>
      <c r="J83"/>
      <c r="M83"/>
      <c r="N83"/>
      <c r="O83"/>
      <c r="P83"/>
      <c r="Q83"/>
      <c r="R83"/>
      <c r="S83" s="388"/>
      <c r="T83"/>
      <c r="U83"/>
      <c r="V83"/>
      <c r="W83"/>
      <c r="X83"/>
      <c r="Y83"/>
      <c r="Z83"/>
      <c r="AA83"/>
      <c r="AB83"/>
    </row>
    <row r="84" spans="2:28">
      <c r="B84"/>
      <c r="C84"/>
      <c r="D84"/>
      <c r="E84"/>
      <c r="F84"/>
      <c r="G84"/>
      <c r="H84"/>
      <c r="I84"/>
      <c r="J84"/>
      <c r="M84"/>
      <c r="N84"/>
      <c r="O84"/>
      <c r="P84"/>
      <c r="Q84"/>
      <c r="R84"/>
      <c r="S84" s="388"/>
      <c r="T84"/>
      <c r="U84"/>
      <c r="V84"/>
      <c r="W84"/>
      <c r="X84"/>
      <c r="Y84"/>
      <c r="Z84"/>
      <c r="AA84"/>
      <c r="AB84"/>
    </row>
    <row r="85" spans="2:28">
      <c r="B85"/>
      <c r="C85"/>
      <c r="D85"/>
      <c r="E85"/>
      <c r="F85"/>
      <c r="G85"/>
      <c r="H85"/>
      <c r="I85"/>
      <c r="J85"/>
      <c r="M85"/>
      <c r="N85"/>
      <c r="O85"/>
      <c r="P85"/>
      <c r="Q85"/>
      <c r="R85"/>
      <c r="S85" s="388"/>
      <c r="T85"/>
      <c r="U85"/>
      <c r="V85"/>
      <c r="W85"/>
      <c r="X85"/>
      <c r="Y85"/>
      <c r="Z85"/>
      <c r="AA85"/>
      <c r="AB85"/>
    </row>
    <row r="86" spans="2:28">
      <c r="B86"/>
      <c r="C86"/>
      <c r="D86"/>
      <c r="E86"/>
      <c r="F86"/>
      <c r="G86"/>
      <c r="H86"/>
      <c r="I86"/>
      <c r="J86"/>
      <c r="M86"/>
      <c r="N86"/>
      <c r="O86"/>
      <c r="P86"/>
      <c r="Q86"/>
      <c r="R86"/>
      <c r="S86" s="388"/>
      <c r="T86"/>
      <c r="U86"/>
      <c r="V86"/>
      <c r="W86"/>
      <c r="X86"/>
      <c r="Y86"/>
      <c r="Z86"/>
      <c r="AA86"/>
      <c r="AB86"/>
    </row>
    <row r="87" spans="2:28">
      <c r="B87"/>
      <c r="C87"/>
      <c r="D87"/>
      <c r="E87"/>
      <c r="F87"/>
      <c r="G87"/>
      <c r="H87"/>
      <c r="I87"/>
      <c r="J87"/>
      <c r="M87"/>
      <c r="N87"/>
      <c r="O87"/>
      <c r="P87"/>
      <c r="Q87"/>
      <c r="R87"/>
      <c r="S87" s="388"/>
      <c r="T87"/>
      <c r="U87"/>
      <c r="V87"/>
      <c r="W87"/>
      <c r="X87"/>
      <c r="Y87"/>
      <c r="Z87"/>
      <c r="AA87"/>
      <c r="AB87"/>
    </row>
    <row r="88" spans="2:28">
      <c r="B88"/>
      <c r="C88"/>
      <c r="D88"/>
      <c r="E88"/>
      <c r="F88"/>
      <c r="G88"/>
      <c r="H88"/>
      <c r="I88"/>
      <c r="J88"/>
      <c r="M88"/>
      <c r="N88"/>
      <c r="O88"/>
      <c r="P88"/>
      <c r="Q88"/>
      <c r="R88"/>
      <c r="S88" s="388"/>
      <c r="T88"/>
      <c r="U88"/>
      <c r="V88"/>
      <c r="W88"/>
      <c r="X88"/>
      <c r="Y88"/>
      <c r="Z88"/>
      <c r="AA88"/>
      <c r="AB88"/>
    </row>
    <row r="89" spans="2:28">
      <c r="B89"/>
      <c r="C89"/>
      <c r="D89"/>
      <c r="E89"/>
      <c r="F89"/>
      <c r="G89"/>
      <c r="H89"/>
      <c r="I89"/>
      <c r="J89"/>
      <c r="M89"/>
      <c r="N89"/>
      <c r="O89"/>
      <c r="P89"/>
      <c r="Q89"/>
      <c r="R89"/>
      <c r="S89" s="388"/>
      <c r="T89"/>
      <c r="U89"/>
      <c r="V89"/>
      <c r="W89"/>
      <c r="X89"/>
      <c r="Y89"/>
      <c r="Z89"/>
      <c r="AA89"/>
      <c r="AB89"/>
    </row>
    <row r="90" spans="2:28">
      <c r="B90"/>
      <c r="C90"/>
      <c r="D90"/>
      <c r="E90"/>
      <c r="F90"/>
      <c r="G90"/>
      <c r="H90"/>
      <c r="I90"/>
      <c r="J90"/>
      <c r="M90"/>
      <c r="N90"/>
      <c r="O90"/>
      <c r="P90"/>
      <c r="Q90"/>
      <c r="R90"/>
      <c r="S90" s="388"/>
      <c r="T90"/>
      <c r="U90"/>
      <c r="V90"/>
      <c r="W90"/>
      <c r="X90"/>
      <c r="Y90"/>
      <c r="Z90"/>
      <c r="AA90"/>
      <c r="AB90"/>
    </row>
    <row r="91" spans="2:28">
      <c r="B91"/>
      <c r="C91"/>
      <c r="D91"/>
      <c r="E91"/>
      <c r="F91"/>
      <c r="G91"/>
      <c r="H91"/>
      <c r="I91"/>
      <c r="J91"/>
      <c r="M91"/>
      <c r="N91"/>
      <c r="O91"/>
      <c r="P91"/>
      <c r="Q91"/>
      <c r="R91"/>
      <c r="S91" s="388"/>
      <c r="T91"/>
      <c r="U91"/>
      <c r="V91"/>
      <c r="W91"/>
      <c r="X91"/>
      <c r="Y91"/>
      <c r="Z91"/>
      <c r="AA91"/>
      <c r="AB91"/>
    </row>
    <row r="92" spans="2:28">
      <c r="B92"/>
      <c r="C92"/>
      <c r="D92"/>
      <c r="E92"/>
      <c r="F92"/>
      <c r="G92"/>
      <c r="H92"/>
      <c r="I92"/>
      <c r="J92"/>
      <c r="M92"/>
      <c r="N92"/>
      <c r="O92"/>
      <c r="P92"/>
      <c r="Q92"/>
      <c r="R92"/>
      <c r="S92" s="388"/>
      <c r="T92"/>
      <c r="U92"/>
      <c r="V92"/>
      <c r="W92"/>
      <c r="X92"/>
      <c r="Y92"/>
      <c r="Z92"/>
      <c r="AA92"/>
      <c r="AB92"/>
    </row>
    <row r="93" spans="2:28">
      <c r="B93"/>
      <c r="C93"/>
      <c r="D93"/>
      <c r="E93"/>
      <c r="F93"/>
      <c r="G93"/>
      <c r="H93"/>
      <c r="I93"/>
      <c r="J93"/>
      <c r="M93"/>
      <c r="N93"/>
      <c r="O93"/>
      <c r="P93"/>
      <c r="Q93"/>
      <c r="R93"/>
      <c r="S93" s="388"/>
      <c r="T93"/>
      <c r="U93"/>
      <c r="V93"/>
      <c r="W93"/>
      <c r="X93"/>
      <c r="Y93"/>
      <c r="Z93"/>
      <c r="AA93"/>
      <c r="AB93"/>
    </row>
    <row r="94" spans="2:28">
      <c r="B94"/>
      <c r="C94"/>
      <c r="D94"/>
      <c r="E94"/>
      <c r="F94"/>
      <c r="G94"/>
      <c r="H94"/>
      <c r="I94"/>
      <c r="J94"/>
      <c r="M94"/>
      <c r="N94"/>
      <c r="O94"/>
      <c r="P94"/>
      <c r="Q94"/>
      <c r="R94"/>
      <c r="S94" s="388"/>
      <c r="T94"/>
      <c r="U94"/>
      <c r="V94"/>
      <c r="W94"/>
      <c r="X94"/>
      <c r="Y94"/>
      <c r="Z94"/>
      <c r="AA94"/>
      <c r="AB94"/>
    </row>
    <row r="95" spans="2:28">
      <c r="B95"/>
      <c r="C95"/>
      <c r="D95"/>
      <c r="E95"/>
      <c r="F95"/>
      <c r="G95"/>
      <c r="H95"/>
      <c r="I95"/>
      <c r="J95"/>
      <c r="M95"/>
      <c r="N95"/>
      <c r="O95"/>
      <c r="P95"/>
      <c r="Q95"/>
      <c r="R95"/>
      <c r="S95" s="388"/>
      <c r="T95"/>
      <c r="U95"/>
      <c r="V95"/>
      <c r="W95"/>
      <c r="X95"/>
      <c r="Y95"/>
      <c r="Z95"/>
      <c r="AA95"/>
      <c r="AB95"/>
    </row>
    <row r="96" spans="2:28">
      <c r="B96"/>
      <c r="C96"/>
      <c r="D96"/>
      <c r="E96"/>
      <c r="F96"/>
      <c r="G96"/>
      <c r="H96"/>
      <c r="I96"/>
      <c r="J96"/>
      <c r="M96"/>
      <c r="N96"/>
      <c r="O96"/>
      <c r="P96"/>
      <c r="Q96"/>
      <c r="R96"/>
      <c r="S96" s="388"/>
      <c r="T96"/>
      <c r="U96"/>
      <c r="V96"/>
      <c r="W96"/>
      <c r="X96"/>
      <c r="Y96"/>
      <c r="Z96"/>
      <c r="AA96"/>
      <c r="AB96"/>
    </row>
    <row r="97" spans="2:28">
      <c r="B97"/>
      <c r="C97"/>
      <c r="D97"/>
      <c r="E97"/>
      <c r="F97"/>
      <c r="G97"/>
      <c r="H97"/>
      <c r="I97"/>
      <c r="J97"/>
      <c r="M97"/>
      <c r="N97"/>
      <c r="O97"/>
      <c r="P97"/>
      <c r="Q97"/>
      <c r="R97"/>
      <c r="S97" s="388"/>
      <c r="T97"/>
      <c r="U97"/>
      <c r="V97"/>
      <c r="W97"/>
      <c r="X97"/>
      <c r="Y97"/>
      <c r="Z97"/>
      <c r="AA97"/>
      <c r="AB97"/>
    </row>
  </sheetData>
  <phoneticPr fontId="139" type="noConversion"/>
  <conditionalFormatting sqref="C13:D13 Q13:R13 Q22:R24 C22:J24">
    <cfRule type="containsText" dxfId="1530" priority="99" operator="containsText" text="LM">
      <formula>NOT(ISERROR(SEARCH("LM",C13)))</formula>
    </cfRule>
    <cfRule type="containsText" dxfId="1529" priority="100" operator="containsText" text="FM">
      <formula>NOT(ISERROR(SEARCH("FM",C13)))</formula>
    </cfRule>
  </conditionalFormatting>
  <conditionalFormatting sqref="Q25:R25">
    <cfRule type="containsText" dxfId="1528" priority="97" operator="containsText" text="LM">
      <formula>NOT(ISERROR(SEARCH("LM",Q25)))</formula>
    </cfRule>
    <cfRule type="containsText" dxfId="1527" priority="98" operator="containsText" text="FM">
      <formula>NOT(ISERROR(SEARCH("FM",Q25)))</formula>
    </cfRule>
  </conditionalFormatting>
  <conditionalFormatting sqref="Q13:R13 E24:J24 Q24:R25">
    <cfRule type="notContainsBlanks" dxfId="1526" priority="95">
      <formula>LEN(TRIM(E13))&gt;0</formula>
    </cfRule>
  </conditionalFormatting>
  <conditionalFormatting sqref="B16:B19 B21 B13">
    <cfRule type="containsText" dxfId="1525" priority="94" operator="containsText" text="Evidence name">
      <formula>NOT(ISERROR(SEARCH("Evidence name",B13)))</formula>
    </cfRule>
  </conditionalFormatting>
  <conditionalFormatting sqref="Q13:R13">
    <cfRule type="containsText" dxfId="1524" priority="79" operator="containsText" text="F">
      <formula>NOT(ISERROR(SEARCH("F",Q13)))</formula>
    </cfRule>
    <cfRule type="containsText" dxfId="1523" priority="80" operator="containsText" text="A">
      <formula>NOT(ISERROR(SEARCH("A",Q13)))</formula>
    </cfRule>
    <cfRule type="containsText" dxfId="1522" priority="81" operator="containsText" text="S">
      <formula>NOT(ISERROR(SEARCH("S",Q13)))</formula>
    </cfRule>
    <cfRule type="containsText" dxfId="1521" priority="82" operator="containsText" text="G">
      <formula>NOT(ISERROR(SEARCH("G",Q13)))</formula>
    </cfRule>
    <cfRule type="containsText" dxfId="1520" priority="83" operator="containsText" text="x">
      <formula>NOT(ISERROR(SEARCH("x",Q13)))</formula>
    </cfRule>
  </conditionalFormatting>
  <conditionalFormatting sqref="B20">
    <cfRule type="containsText" dxfId="1519" priority="78" operator="containsText" text="Evidence name">
      <formula>NOT(ISERROR(SEARCH("Evidence name",B20)))</formula>
    </cfRule>
  </conditionalFormatting>
  <conditionalFormatting sqref="T20">
    <cfRule type="containsText" dxfId="1518" priority="73" operator="containsText" text="x">
      <formula>NOT(ISERROR(SEARCH("x",T20)))</formula>
    </cfRule>
    <cfRule type="containsText" dxfId="1517" priority="74" operator="containsText" text="F">
      <formula>NOT(ISERROR(SEARCH("F",T20)))</formula>
    </cfRule>
    <cfRule type="containsText" dxfId="1516" priority="75" operator="containsText" text="A">
      <formula>NOT(ISERROR(SEARCH("A",T20)))</formula>
    </cfRule>
    <cfRule type="containsText" dxfId="1515" priority="76" operator="containsText" text="S">
      <formula>NOT(ISERROR(SEARCH("S",T20)))</formula>
    </cfRule>
    <cfRule type="containsText" dxfId="1514" priority="77" operator="containsText" text="G">
      <formula>NOT(ISERROR(SEARCH("G",T20)))</formula>
    </cfRule>
  </conditionalFormatting>
  <conditionalFormatting sqref="D20">
    <cfRule type="containsText" dxfId="1513" priority="68" operator="containsText" text="F">
      <formula>NOT(ISERROR(SEARCH("F",D20)))</formula>
    </cfRule>
    <cfRule type="containsText" dxfId="1512" priority="69" operator="containsText" text="A">
      <formula>NOT(ISERROR(SEARCH("A",D20)))</formula>
    </cfRule>
    <cfRule type="containsText" dxfId="1511" priority="70" operator="containsText" text="S">
      <formula>NOT(ISERROR(SEARCH("S",D20)))</formula>
    </cfRule>
    <cfRule type="containsText" dxfId="1510" priority="71" operator="containsText" text="G">
      <formula>NOT(ISERROR(SEARCH("G",D20)))</formula>
    </cfRule>
    <cfRule type="containsText" dxfId="1509" priority="72" operator="containsText" text="x">
      <formula>NOT(ISERROR(SEARCH("x",D20)))</formula>
    </cfRule>
  </conditionalFormatting>
  <conditionalFormatting sqref="AE20">
    <cfRule type="containsText" dxfId="1508" priority="66" operator="containsText" text="LM">
      <formula>NOT(ISERROR(SEARCH("LM",AE20)))</formula>
    </cfRule>
    <cfRule type="containsText" dxfId="1507" priority="67" operator="containsText" text="FM">
      <formula>NOT(ISERROR(SEARCH("FM",AE20)))</formula>
    </cfRule>
  </conditionalFormatting>
  <conditionalFormatting sqref="AE20">
    <cfRule type="containsText" dxfId="1506" priority="61" operator="containsText" text="x">
      <formula>NOT(ISERROR(SEARCH("x",AE20)))</formula>
    </cfRule>
    <cfRule type="containsText" dxfId="1505" priority="62" operator="containsText" text="F">
      <formula>NOT(ISERROR(SEARCH("F",AE20)))</formula>
    </cfRule>
    <cfRule type="containsText" dxfId="1504" priority="63" operator="containsText" text="A">
      <formula>NOT(ISERROR(SEARCH("A",AE20)))</formula>
    </cfRule>
    <cfRule type="containsText" dxfId="1503" priority="64" operator="containsText" text="S">
      <formula>NOT(ISERROR(SEARCH("S",AE20)))</formula>
    </cfRule>
    <cfRule type="containsText" dxfId="1502" priority="65" operator="containsText" text="G">
      <formula>NOT(ISERROR(SEARCH("G",AE20)))</formula>
    </cfRule>
  </conditionalFormatting>
  <conditionalFormatting sqref="A1:A7 A22:A1048576 A9:A15">
    <cfRule type="beginsWith" dxfId="1501" priority="49" operator="beginsWith" text="s">
      <formula>LEFT(A1,LEN("s"))="s"</formula>
    </cfRule>
    <cfRule type="beginsWith" dxfId="1500" priority="50" operator="beginsWith" text="p">
      <formula>LEFT(A1,LEN("p"))="p"</formula>
    </cfRule>
  </conditionalFormatting>
  <conditionalFormatting sqref="E16:J21">
    <cfRule type="containsText" dxfId="1499" priority="43" operator="containsText" text="M">
      <formula>NOT(ISERROR(SEARCH("M",E16)))</formula>
    </cfRule>
    <cfRule type="containsText" dxfId="1498" priority="44" operator="containsText" text="F">
      <formula>NOT(ISERROR(SEARCH("F",E16)))</formula>
    </cfRule>
    <cfRule type="containsText" dxfId="1497" priority="45" operator="containsText" text="A">
      <formula>NOT(ISERROR(SEARCH("A",E16)))</formula>
    </cfRule>
    <cfRule type="containsText" dxfId="1496" priority="46" operator="containsText" text="S">
      <formula>NOT(ISERROR(SEARCH("S",E16)))</formula>
    </cfRule>
    <cfRule type="containsText" dxfId="1495" priority="47" operator="containsText" text="G">
      <formula>NOT(ISERROR(SEARCH("G",E16)))</formula>
    </cfRule>
    <cfRule type="containsText" dxfId="1494" priority="48" operator="containsText" text="x">
      <formula>NOT(ISERROR(SEARCH("x",E16)))</formula>
    </cfRule>
  </conditionalFormatting>
  <conditionalFormatting sqref="G25:J25">
    <cfRule type="containsText" dxfId="1493" priority="41" operator="containsText" text="LM">
      <formula>NOT(ISERROR(SEARCH("LM",G25)))</formula>
    </cfRule>
    <cfRule type="containsText" dxfId="1492" priority="42" operator="containsText" text="FM">
      <formula>NOT(ISERROR(SEARCH("FM",G25)))</formula>
    </cfRule>
  </conditionalFormatting>
  <conditionalFormatting sqref="F25 I27:J27 C25">
    <cfRule type="containsText" dxfId="1491" priority="39" operator="containsText" text="LM">
      <formula>NOT(ISERROR(SEARCH("LM",C25)))</formula>
    </cfRule>
    <cfRule type="containsText" dxfId="1490" priority="40" operator="containsText" text="FM">
      <formula>NOT(ISERROR(SEARCH("FM",C25)))</formula>
    </cfRule>
  </conditionalFormatting>
  <conditionalFormatting sqref="E27 E29:E30">
    <cfRule type="containsText" dxfId="1489" priority="33" operator="containsText" text="M">
      <formula>NOT(ISERROR(SEARCH("M",E27)))</formula>
    </cfRule>
    <cfRule type="containsText" dxfId="1488" priority="34" operator="containsText" text="F">
      <formula>NOT(ISERROR(SEARCH("F",E27)))</formula>
    </cfRule>
    <cfRule type="containsText" dxfId="1487" priority="35" operator="containsText" text="A">
      <formula>NOT(ISERROR(SEARCH("A",E27)))</formula>
    </cfRule>
    <cfRule type="containsText" dxfId="1486" priority="36" operator="containsText" text="S">
      <formula>NOT(ISERROR(SEARCH("S",E27)))</formula>
    </cfRule>
    <cfRule type="containsText" dxfId="1485" priority="37" operator="containsText" text="G">
      <formula>NOT(ISERROR(SEARCH("G",E27)))</formula>
    </cfRule>
    <cfRule type="containsText" dxfId="1484" priority="38" operator="containsText" text="x">
      <formula>NOT(ISERROR(SEARCH("x",E27)))</formula>
    </cfRule>
  </conditionalFormatting>
  <conditionalFormatting sqref="E26">
    <cfRule type="containsText" dxfId="1483" priority="27" operator="containsText" text="M">
      <formula>NOT(ISERROR(SEARCH("M",E26)))</formula>
    </cfRule>
    <cfRule type="containsText" dxfId="1482" priority="28" operator="containsText" text="F">
      <formula>NOT(ISERROR(SEARCH("F",E26)))</formula>
    </cfRule>
    <cfRule type="containsText" dxfId="1481" priority="29" operator="containsText" text="A">
      <formula>NOT(ISERROR(SEARCH("A",E26)))</formula>
    </cfRule>
    <cfRule type="containsText" dxfId="1480" priority="30" operator="containsText" text="S">
      <formula>NOT(ISERROR(SEARCH("S",E26)))</formula>
    </cfRule>
    <cfRule type="containsText" dxfId="1479" priority="31" operator="containsText" text="G">
      <formula>NOT(ISERROR(SEARCH("G",E26)))</formula>
    </cfRule>
    <cfRule type="containsText" dxfId="1478" priority="32" operator="containsText" text="x">
      <formula>NOT(ISERROR(SEARCH("x",E26)))</formula>
    </cfRule>
  </conditionalFormatting>
  <conditionalFormatting sqref="E13:J13">
    <cfRule type="notContainsBlanks" dxfId="1477" priority="26">
      <formula>LEN(TRIM(E13))&gt;0</formula>
    </cfRule>
  </conditionalFormatting>
  <conditionalFormatting sqref="E14:J14">
    <cfRule type="beginsWith" dxfId="1476" priority="14" operator="beginsWith" text="F">
      <formula>LEFT(E14,LEN("F"))="F"</formula>
    </cfRule>
    <cfRule type="beginsWith" dxfId="1475" priority="15" operator="beginsWith" text="A">
      <formula>LEFT(E14,LEN("A"))="A"</formula>
    </cfRule>
    <cfRule type="beginsWith" dxfId="1474" priority="16" operator="beginsWith" text="S">
      <formula>LEFT(E14,LEN("S"))="S"</formula>
    </cfRule>
    <cfRule type="beginsWith" dxfId="1473" priority="17" operator="beginsWith" text="G">
      <formula>LEFT(E14,LEN("G"))="G"</formula>
    </cfRule>
  </conditionalFormatting>
  <conditionalFormatting sqref="O16:O21">
    <cfRule type="notContainsBlanks" dxfId="1472" priority="11">
      <formula>LEN(TRIM(O16))&gt;0</formula>
    </cfRule>
  </conditionalFormatting>
  <conditionalFormatting sqref="P16:P21">
    <cfRule type="notContainsBlanks" dxfId="1471" priority="10">
      <formula>LEN(TRIM(P16))&gt;0</formula>
    </cfRule>
  </conditionalFormatting>
  <conditionalFormatting sqref="Q16:Q21">
    <cfRule type="beginsWith" dxfId="1470" priority="6" operator="beginsWith" text="F">
      <formula>LEFT(Q16,LEN("F"))="F"</formula>
    </cfRule>
    <cfRule type="beginsWith" dxfId="1469" priority="7" operator="beginsWith" text="A">
      <formula>LEFT(Q16,LEN("A"))="A"</formula>
    </cfRule>
    <cfRule type="beginsWith" dxfId="1468" priority="8" operator="beginsWith" text="S">
      <formula>LEFT(Q16,LEN("S"))="S"</formula>
    </cfRule>
    <cfRule type="beginsWith" dxfId="1467" priority="9" operator="beginsWith" text="G">
      <formula>LEFT(Q16,LEN("G"))="G"</formula>
    </cfRule>
  </conditionalFormatting>
  <conditionalFormatting sqref="A16:A21">
    <cfRule type="beginsWith" dxfId="1466" priority="4" operator="beginsWith" text="s">
      <formula>LEFT(A16,LEN("s"))="s"</formula>
    </cfRule>
    <cfRule type="beginsWith" dxfId="1465" priority="5" operator="beginsWith" text="p">
      <formula>LEFT(A16,LEN("p"))="p"</formula>
    </cfRule>
  </conditionalFormatting>
  <conditionalFormatting sqref="A16:A21">
    <cfRule type="beginsWith" dxfId="1464" priority="3" operator="beginsWith" text="k">
      <formula>LEFT(A16,LEN("k"))="k"</formula>
    </cfRule>
  </conditionalFormatting>
  <conditionalFormatting sqref="A8">
    <cfRule type="beginsWith" dxfId="1463" priority="1" operator="beginsWith" text="s">
      <formula>LEFT(A8,LEN("s"))="s"</formula>
    </cfRule>
    <cfRule type="beginsWith" dxfId="1462" priority="2" operator="beginsWith" text="p">
      <formula>LEFT(A8,LEN("p"))="p"</formula>
    </cfRule>
  </conditionalFormatting>
  <hyperlinks>
    <hyperlink ref="Q33" r:id="rId1" display="https://www.deepl.com/translator?utm_source=windows&amp;utm_medium=app&amp;utm_campaign=windows-share" xr:uid="{66F86201-BF1C-4A94-B1BD-CC8CB06260DF}"/>
  </hyperlinks>
  <pageMargins left="0.7" right="0.7" top="0.75" bottom="0.75" header="0.3" footer="0.3"/>
  <pageSetup orientation="portrait"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E99"/>
  <sheetViews>
    <sheetView zoomScale="80" zoomScaleNormal="80" workbookViewId="0">
      <pane xSplit="2" ySplit="7" topLeftCell="C8" activePane="bottomRight" state="frozen"/>
      <selection pane="topRight" activeCell="B1" sqref="B1"/>
      <selection pane="bottomLeft" activeCell="A8" sqref="A8"/>
      <selection pane="bottomRight" activeCell="S10" sqref="S10"/>
    </sheetView>
  </sheetViews>
  <sheetFormatPr defaultColWidth="8.88671875" defaultRowHeight="14.4"/>
  <cols>
    <col min="1" max="1" width="2.6640625" style="20" customWidth="1"/>
    <col min="2" max="2" width="44.6640625" style="60" customWidth="1"/>
    <col min="3" max="3" width="16.44140625" style="60" customWidth="1"/>
    <col min="4" max="8" width="15.6640625" style="60" customWidth="1"/>
    <col min="9" max="13" width="16.33203125" style="60" customWidth="1"/>
    <col min="14" max="15" width="10.33203125" customWidth="1"/>
    <col min="16" max="17" width="7.88671875" style="60" customWidth="1"/>
    <col min="18" max="19" width="7.6640625" style="49" customWidth="1"/>
    <col min="20" max="20" width="78.33203125" style="60" customWidth="1"/>
    <col min="21" max="21" width="152" style="60" customWidth="1"/>
    <col min="22" max="22" width="48.44140625" style="49" customWidth="1"/>
    <col min="23" max="23" width="85.33203125" style="60" customWidth="1"/>
    <col min="24" max="16384" width="8.88671875" style="60"/>
  </cols>
  <sheetData>
    <row r="1" spans="1:28" s="103" customFormat="1" ht="18">
      <c r="A1" s="20"/>
      <c r="B1" s="48" t="s">
        <v>845</v>
      </c>
      <c r="C1" s="100"/>
      <c r="D1" s="100"/>
      <c r="E1" s="193"/>
      <c r="P1" s="100"/>
      <c r="Q1" s="100"/>
      <c r="T1" s="100"/>
    </row>
    <row r="2" spans="1:28">
      <c r="B2" s="53" t="s">
        <v>846</v>
      </c>
      <c r="D2" s="50" t="s">
        <v>2402</v>
      </c>
      <c r="E2" s="79"/>
      <c r="N2" s="60"/>
      <c r="O2" s="60"/>
      <c r="P2" s="49"/>
      <c r="Q2" s="49"/>
      <c r="R2" s="60"/>
      <c r="S2" s="60"/>
      <c r="T2" s="49"/>
      <c r="V2" s="60"/>
    </row>
    <row r="3" spans="1:28">
      <c r="B3" s="50" t="s">
        <v>847</v>
      </c>
      <c r="D3" s="50" t="s">
        <v>2338</v>
      </c>
      <c r="E3" s="79"/>
      <c r="N3" s="60"/>
      <c r="O3" s="60"/>
      <c r="P3" s="49"/>
      <c r="Q3" s="49"/>
      <c r="R3" s="60"/>
      <c r="S3" s="60"/>
      <c r="T3" s="49"/>
      <c r="V3" s="60"/>
    </row>
    <row r="4" spans="1:28">
      <c r="B4" s="54"/>
      <c r="C4" s="55" t="s">
        <v>31</v>
      </c>
      <c r="D4" s="56" t="s">
        <v>38</v>
      </c>
      <c r="E4" s="56"/>
      <c r="F4" s="59" t="s">
        <v>40</v>
      </c>
      <c r="G4" s="59"/>
      <c r="H4" s="89"/>
      <c r="I4" s="89"/>
      <c r="J4" s="89"/>
      <c r="K4" s="107" t="s">
        <v>41</v>
      </c>
      <c r="L4" s="194"/>
      <c r="M4" s="127" t="s">
        <v>42</v>
      </c>
      <c r="N4" s="60"/>
      <c r="O4" s="60"/>
      <c r="P4" s="50"/>
      <c r="Q4" s="50"/>
      <c r="R4" s="60"/>
      <c r="S4" s="60"/>
      <c r="T4" s="53"/>
      <c r="V4" s="60"/>
    </row>
    <row r="5" spans="1:28">
      <c r="B5" s="61"/>
      <c r="C5" s="62" t="s">
        <v>270</v>
      </c>
      <c r="D5" s="63" t="s">
        <v>271</v>
      </c>
      <c r="E5" s="63"/>
      <c r="F5" s="59" t="s">
        <v>272</v>
      </c>
      <c r="G5" s="104"/>
      <c r="H5" s="89"/>
      <c r="I5" s="89"/>
      <c r="J5" s="89"/>
      <c r="K5" s="108" t="s">
        <v>473</v>
      </c>
      <c r="L5" s="195"/>
      <c r="M5" s="130" t="s">
        <v>555</v>
      </c>
      <c r="N5" s="61"/>
      <c r="O5" s="61"/>
      <c r="P5" s="50"/>
      <c r="Q5" s="50"/>
      <c r="R5" s="61"/>
      <c r="S5" s="61"/>
      <c r="T5" s="53"/>
      <c r="U5" s="61"/>
      <c r="V5" s="60"/>
    </row>
    <row r="6" spans="1:28" s="1158" customFormat="1" ht="15" customHeight="1">
      <c r="A6" s="1149"/>
      <c r="B6" s="1150"/>
      <c r="C6" s="1151" t="s">
        <v>216</v>
      </c>
      <c r="D6" s="1152" t="s">
        <v>217</v>
      </c>
      <c r="E6" s="1152" t="s">
        <v>218</v>
      </c>
      <c r="F6" s="1153" t="s">
        <v>219</v>
      </c>
      <c r="G6" s="1153" t="s">
        <v>220</v>
      </c>
      <c r="H6" s="1153" t="s">
        <v>221</v>
      </c>
      <c r="I6" s="1153" t="s">
        <v>222</v>
      </c>
      <c r="J6" s="1153" t="s">
        <v>223</v>
      </c>
      <c r="K6" s="1154" t="s">
        <v>224</v>
      </c>
      <c r="L6" s="1155" t="s">
        <v>225</v>
      </c>
      <c r="M6" s="1156" t="s">
        <v>226</v>
      </c>
      <c r="N6" s="80"/>
      <c r="O6" s="80"/>
      <c r="P6" s="1157"/>
      <c r="Q6" s="1157"/>
      <c r="R6" s="80"/>
      <c r="S6" s="80"/>
      <c r="T6" s="1157"/>
    </row>
    <row r="7" spans="1:28" ht="96" customHeight="1">
      <c r="A7" s="38"/>
      <c r="B7" s="67" t="s">
        <v>351</v>
      </c>
      <c r="C7" s="40" t="s">
        <v>848</v>
      </c>
      <c r="D7" s="40" t="s">
        <v>849</v>
      </c>
      <c r="E7" s="40" t="s">
        <v>850</v>
      </c>
      <c r="F7" s="1180" t="s">
        <v>2339</v>
      </c>
      <c r="G7" s="1180" t="s">
        <v>2340</v>
      </c>
      <c r="H7" s="40" t="s">
        <v>851</v>
      </c>
      <c r="I7" s="1180" t="s">
        <v>2341</v>
      </c>
      <c r="J7" s="40" t="s">
        <v>852</v>
      </c>
      <c r="K7" s="135" t="s">
        <v>853</v>
      </c>
      <c r="L7" s="40" t="s">
        <v>854</v>
      </c>
      <c r="M7" s="1180" t="s">
        <v>2342</v>
      </c>
      <c r="N7" s="36"/>
      <c r="O7" s="196"/>
      <c r="P7" s="197"/>
      <c r="Q7" s="197"/>
      <c r="R7" s="36"/>
      <c r="S7" s="36"/>
      <c r="T7" s="197"/>
      <c r="V7" s="60"/>
    </row>
    <row r="8" spans="1:28" s="61" customFormat="1" ht="59.4" customHeight="1">
      <c r="A8" s="38"/>
      <c r="B8" s="78" t="s">
        <v>2377</v>
      </c>
      <c r="C8" s="41"/>
      <c r="D8" s="41"/>
      <c r="E8" s="41"/>
      <c r="F8" s="41"/>
      <c r="G8" s="41"/>
      <c r="H8" s="41"/>
      <c r="I8" s="1159"/>
      <c r="J8" s="41"/>
      <c r="K8" s="41"/>
      <c r="L8" s="41"/>
      <c r="M8" s="41"/>
      <c r="N8" s="42"/>
      <c r="O8" s="225"/>
      <c r="P8" s="225"/>
      <c r="Q8" s="105"/>
      <c r="R8" s="36"/>
      <c r="S8" s="403"/>
      <c r="T8" s="403"/>
      <c r="U8" s="36"/>
      <c r="V8" s="36"/>
    </row>
    <row r="9" spans="1:28" ht="120">
      <c r="A9" s="38"/>
      <c r="B9" s="65" t="s">
        <v>284</v>
      </c>
      <c r="C9" s="41" t="s">
        <v>855</v>
      </c>
      <c r="D9" s="41" t="s">
        <v>856</v>
      </c>
      <c r="E9" s="41" t="s">
        <v>857</v>
      </c>
      <c r="F9" s="41" t="s">
        <v>858</v>
      </c>
      <c r="G9" s="41" t="s">
        <v>859</v>
      </c>
      <c r="H9" s="41" t="s">
        <v>860</v>
      </c>
      <c r="I9" s="1159" t="s">
        <v>861</v>
      </c>
      <c r="J9" s="41" t="s">
        <v>862</v>
      </c>
      <c r="K9" s="138" t="s">
        <v>863</v>
      </c>
      <c r="L9" s="41" t="s">
        <v>864</v>
      </c>
      <c r="M9" s="139" t="s">
        <v>865</v>
      </c>
      <c r="N9" s="42"/>
      <c r="O9" s="42"/>
      <c r="P9" s="49"/>
      <c r="Q9" s="49"/>
      <c r="R9" s="42"/>
      <c r="S9" s="42"/>
      <c r="T9" s="49"/>
      <c r="V9" s="60"/>
    </row>
    <row r="10" spans="1:28" ht="131.4" customHeight="1">
      <c r="A10" s="38"/>
      <c r="B10" s="65" t="s">
        <v>45</v>
      </c>
      <c r="C10" s="68" t="s">
        <v>866</v>
      </c>
      <c r="D10" s="41" t="s">
        <v>867</v>
      </c>
      <c r="E10" s="41" t="s">
        <v>868</v>
      </c>
      <c r="F10" s="41" t="s">
        <v>869</v>
      </c>
      <c r="G10" s="41" t="s">
        <v>870</v>
      </c>
      <c r="H10" s="41" t="s">
        <v>871</v>
      </c>
      <c r="I10" s="1159" t="s">
        <v>872</v>
      </c>
      <c r="J10" s="41" t="s">
        <v>873</v>
      </c>
      <c r="K10" s="138" t="s">
        <v>874</v>
      </c>
      <c r="L10" s="41" t="s">
        <v>875</v>
      </c>
      <c r="M10" s="139" t="s">
        <v>876</v>
      </c>
      <c r="N10" s="42"/>
      <c r="O10" s="42"/>
      <c r="P10" s="49"/>
      <c r="Q10" s="49"/>
      <c r="R10" s="42"/>
      <c r="S10" s="42"/>
      <c r="T10" s="49"/>
      <c r="V10" s="60"/>
    </row>
    <row r="11" spans="1:28" ht="131.4" customHeight="1">
      <c r="A11" s="38"/>
      <c r="B11" s="65" t="s">
        <v>305</v>
      </c>
      <c r="C11" s="144" t="s">
        <v>877</v>
      </c>
      <c r="D11" s="41" t="s">
        <v>1344</v>
      </c>
      <c r="E11" s="41" t="s">
        <v>1345</v>
      </c>
      <c r="F11" s="41" t="s">
        <v>878</v>
      </c>
      <c r="G11" s="41" t="s">
        <v>879</v>
      </c>
      <c r="H11" s="41" t="s">
        <v>1346</v>
      </c>
      <c r="I11" s="147" t="s">
        <v>1347</v>
      </c>
      <c r="J11" s="41" t="s">
        <v>1348</v>
      </c>
      <c r="K11" s="138" t="s">
        <v>880</v>
      </c>
      <c r="L11" s="41" t="s">
        <v>881</v>
      </c>
      <c r="M11" s="139" t="s">
        <v>2343</v>
      </c>
      <c r="N11" s="91"/>
      <c r="O11" s="91"/>
      <c r="P11" s="49"/>
      <c r="Q11" s="49"/>
      <c r="R11" s="91"/>
      <c r="S11" s="91"/>
      <c r="T11" s="389"/>
      <c r="V11" s="60"/>
    </row>
    <row r="12" spans="1:28" ht="131.4" hidden="1" customHeight="1">
      <c r="A12" s="38"/>
      <c r="B12" s="78" t="s">
        <v>43</v>
      </c>
      <c r="C12" s="45" t="s">
        <v>883</v>
      </c>
      <c r="D12" s="45" t="s">
        <v>884</v>
      </c>
      <c r="E12" s="45" t="s">
        <v>885</v>
      </c>
      <c r="F12" s="45" t="s">
        <v>886</v>
      </c>
      <c r="G12" s="45" t="s">
        <v>887</v>
      </c>
      <c r="H12" s="45" t="s">
        <v>888</v>
      </c>
      <c r="I12" s="45" t="s">
        <v>889</v>
      </c>
      <c r="J12" s="45" t="s">
        <v>890</v>
      </c>
      <c r="K12" s="140" t="s">
        <v>880</v>
      </c>
      <c r="L12" s="45" t="s">
        <v>881</v>
      </c>
      <c r="M12" s="198" t="s">
        <v>882</v>
      </c>
      <c r="N12" s="91"/>
      <c r="O12" s="91"/>
      <c r="P12" s="49"/>
      <c r="Q12" s="49"/>
      <c r="R12" s="91"/>
      <c r="S12" s="91"/>
      <c r="T12" s="49"/>
      <c r="V12" s="60"/>
    </row>
    <row r="13" spans="1:28" ht="19.95" customHeight="1">
      <c r="B13" s="719" t="s">
        <v>1230</v>
      </c>
      <c r="C13" s="262"/>
      <c r="D13" s="486"/>
      <c r="E13" s="486"/>
      <c r="F13" s="486"/>
      <c r="G13" s="486"/>
      <c r="H13" s="486" t="s">
        <v>1631</v>
      </c>
      <c r="I13" s="486"/>
      <c r="J13" s="486"/>
      <c r="K13" s="233"/>
      <c r="L13" s="232"/>
      <c r="M13" s="232"/>
      <c r="P13"/>
      <c r="Q13"/>
      <c r="R13"/>
      <c r="S13"/>
      <c r="T13" s="236"/>
      <c r="U13" s="236"/>
      <c r="V13"/>
      <c r="W13"/>
      <c r="X13"/>
      <c r="Y13"/>
      <c r="Z13"/>
      <c r="AA13"/>
      <c r="AB13"/>
    </row>
    <row r="14" spans="1:28">
      <c r="A14" s="392"/>
      <c r="B14" s="301" t="s">
        <v>1223</v>
      </c>
      <c r="C14" s="336"/>
      <c r="D14" s="918"/>
      <c r="E14" s="918"/>
      <c r="F14" s="918"/>
      <c r="G14" s="918"/>
      <c r="H14" s="1049"/>
      <c r="I14" s="1049"/>
      <c r="J14" s="918"/>
      <c r="K14"/>
      <c r="L14"/>
      <c r="M14"/>
      <c r="P14"/>
      <c r="Q14"/>
      <c r="R14"/>
      <c r="S14"/>
      <c r="T14"/>
      <c r="U14"/>
      <c r="V14"/>
      <c r="W14"/>
      <c r="X14"/>
      <c r="Y14"/>
      <c r="Z14"/>
      <c r="AA14"/>
      <c r="AB14"/>
    </row>
    <row r="15" spans="1:28" s="224" customFormat="1" ht="30.6" customHeight="1">
      <c r="B15" s="224" t="s">
        <v>264</v>
      </c>
      <c r="C15" s="2" t="s">
        <v>216</v>
      </c>
      <c r="D15" s="2" t="s">
        <v>217</v>
      </c>
      <c r="E15" s="2" t="s">
        <v>218</v>
      </c>
      <c r="F15" s="2" t="s">
        <v>219</v>
      </c>
      <c r="G15" s="2" t="s">
        <v>220</v>
      </c>
      <c r="H15" s="2" t="s">
        <v>221</v>
      </c>
      <c r="I15" s="2" t="s">
        <v>222</v>
      </c>
      <c r="J15" s="2" t="s">
        <v>223</v>
      </c>
      <c r="K15" s="2" t="s">
        <v>224</v>
      </c>
      <c r="L15" s="2" t="s">
        <v>225</v>
      </c>
      <c r="M15" s="323" t="s">
        <v>226</v>
      </c>
      <c r="N15" s="309" t="s">
        <v>1217</v>
      </c>
      <c r="O15" s="309" t="s">
        <v>1218</v>
      </c>
      <c r="P15" s="309" t="s">
        <v>1219</v>
      </c>
      <c r="Q15" s="309" t="s">
        <v>1220</v>
      </c>
      <c r="R15" s="427" t="s">
        <v>1671</v>
      </c>
      <c r="S15" s="427" t="s">
        <v>1674</v>
      </c>
      <c r="T15" s="283" t="s">
        <v>1252</v>
      </c>
      <c r="U15" s="372" t="s">
        <v>1677</v>
      </c>
    </row>
    <row r="16" spans="1:28">
      <c r="A16" s="912" t="s">
        <v>1372</v>
      </c>
      <c r="B16" s="1109" t="s">
        <v>1849</v>
      </c>
      <c r="C16"/>
      <c r="D16" s="1046" t="s">
        <v>1231</v>
      </c>
      <c r="E16" s="1046" t="s">
        <v>1231</v>
      </c>
      <c r="F16" s="900" t="s">
        <v>1231</v>
      </c>
      <c r="G16" s="1046" t="s">
        <v>1231</v>
      </c>
      <c r="H16" s="1046" t="s">
        <v>1231</v>
      </c>
      <c r="I16" s="900" t="s">
        <v>1231</v>
      </c>
      <c r="J16" s="1046" t="s">
        <v>1231</v>
      </c>
      <c r="K16" s="298"/>
      <c r="L16" s="298"/>
      <c r="M16" s="298"/>
      <c r="N16" s="901"/>
      <c r="O16" s="901"/>
      <c r="P16" s="1063"/>
      <c r="Q16" s="1063"/>
      <c r="R16" s="903"/>
      <c r="S16" s="903" t="s">
        <v>19</v>
      </c>
      <c r="T16" s="1045" t="s">
        <v>2145</v>
      </c>
      <c r="U16" s="371"/>
      <c r="V16"/>
      <c r="W16"/>
      <c r="X16"/>
      <c r="Y16"/>
      <c r="Z16"/>
    </row>
    <row r="17" spans="1:31">
      <c r="A17" s="912" t="s">
        <v>1372</v>
      </c>
      <c r="B17" s="1109" t="s">
        <v>1850</v>
      </c>
      <c r="C17" s="366"/>
      <c r="D17" s="900" t="s">
        <v>1231</v>
      </c>
      <c r="E17" s="900" t="s">
        <v>1231</v>
      </c>
      <c r="F17" s="900" t="s">
        <v>1231</v>
      </c>
      <c r="G17" s="900" t="s">
        <v>1231</v>
      </c>
      <c r="H17" s="900" t="s">
        <v>1231</v>
      </c>
      <c r="I17" s="900" t="s">
        <v>1231</v>
      </c>
      <c r="J17" s="900" t="s">
        <v>1231</v>
      </c>
      <c r="K17" s="298"/>
      <c r="L17" s="298"/>
      <c r="M17" s="298"/>
      <c r="N17" s="901"/>
      <c r="O17" s="906"/>
      <c r="P17" s="902"/>
      <c r="Q17" s="902"/>
      <c r="R17" s="903"/>
      <c r="S17" s="903"/>
      <c r="T17" s="904"/>
      <c r="U17" s="371"/>
      <c r="V17"/>
      <c r="W17"/>
      <c r="X17"/>
      <c r="Y17"/>
      <c r="Z17"/>
    </row>
    <row r="18" spans="1:31">
      <c r="A18" s="912" t="s">
        <v>1372</v>
      </c>
      <c r="B18" s="1145" t="s">
        <v>1740</v>
      </c>
      <c r="C18"/>
      <c r="D18" s="900" t="s">
        <v>1231</v>
      </c>
      <c r="E18" s="900"/>
      <c r="F18" s="900"/>
      <c r="G18" s="900"/>
      <c r="H18" s="900" t="s">
        <v>1231</v>
      </c>
      <c r="I18" s="900"/>
      <c r="J18" s="900"/>
      <c r="K18" s="298"/>
      <c r="L18" s="298"/>
      <c r="M18" s="298"/>
      <c r="N18" s="901"/>
      <c r="O18" s="901"/>
      <c r="P18" s="902"/>
      <c r="Q18" s="902"/>
      <c r="R18" s="903"/>
      <c r="S18" s="903"/>
      <c r="T18" s="904"/>
      <c r="U18" s="371"/>
      <c r="V18"/>
      <c r="W18"/>
      <c r="X18"/>
      <c r="Y18"/>
      <c r="Z18"/>
    </row>
    <row r="19" spans="1:31">
      <c r="A19" s="912" t="s">
        <v>1372</v>
      </c>
      <c r="B19" s="1145" t="s">
        <v>1853</v>
      </c>
      <c r="C19" s="366"/>
      <c r="D19" s="900" t="s">
        <v>1231</v>
      </c>
      <c r="E19" s="240"/>
      <c r="F19" s="240"/>
      <c r="G19" s="240"/>
      <c r="H19" s="900" t="s">
        <v>1231</v>
      </c>
      <c r="I19" s="240"/>
      <c r="J19" s="240" t="s">
        <v>1231</v>
      </c>
      <c r="K19" s="298"/>
      <c r="L19" s="298"/>
      <c r="M19" s="298"/>
      <c r="N19" s="451"/>
      <c r="O19" s="451"/>
      <c r="P19" s="445"/>
      <c r="Q19" s="445"/>
      <c r="R19" s="786"/>
      <c r="S19" s="812"/>
      <c r="T19" s="904"/>
      <c r="U19" s="371"/>
      <c r="V19"/>
      <c r="W19"/>
      <c r="X19"/>
      <c r="Y19"/>
      <c r="Z19"/>
    </row>
    <row r="20" spans="1:31">
      <c r="A20" s="912" t="s">
        <v>1372</v>
      </c>
      <c r="B20" s="1109" t="s">
        <v>1810</v>
      </c>
      <c r="C20" s="366"/>
      <c r="D20" s="900" t="s">
        <v>1231</v>
      </c>
      <c r="E20" s="240"/>
      <c r="F20" s="240"/>
      <c r="G20" s="240"/>
      <c r="H20" s="900" t="s">
        <v>1231</v>
      </c>
      <c r="I20" s="900" t="s">
        <v>1231</v>
      </c>
      <c r="J20" s="240"/>
      <c r="K20" s="298"/>
      <c r="L20" s="298"/>
      <c r="M20" s="298"/>
      <c r="N20" s="451"/>
      <c r="O20" s="451"/>
      <c r="P20" s="445"/>
      <c r="Q20" s="445"/>
      <c r="R20" s="786"/>
      <c r="S20" s="786"/>
      <c r="T20" s="904"/>
      <c r="U20" s="371"/>
      <c r="V20"/>
      <c r="W20"/>
      <c r="X20"/>
      <c r="Y20"/>
      <c r="Z20"/>
    </row>
    <row r="21" spans="1:31">
      <c r="A21" s="912" t="s">
        <v>1372</v>
      </c>
      <c r="B21" s="1145" t="s">
        <v>1851</v>
      </c>
      <c r="C21"/>
      <c r="D21" s="900" t="s">
        <v>1231</v>
      </c>
      <c r="E21" s="900" t="s">
        <v>1231</v>
      </c>
      <c r="F21" s="900" t="s">
        <v>1231</v>
      </c>
      <c r="G21" s="900"/>
      <c r="H21" s="900"/>
      <c r="I21" s="900"/>
      <c r="J21" s="900"/>
      <c r="K21" s="298"/>
      <c r="L21" s="298"/>
      <c r="M21" s="298"/>
      <c r="N21" s="901"/>
      <c r="O21" s="901"/>
      <c r="P21" s="902"/>
      <c r="Q21" s="902"/>
      <c r="R21" s="903"/>
      <c r="S21" s="903"/>
      <c r="T21" s="904"/>
      <c r="U21" s="371"/>
      <c r="V21"/>
      <c r="W21"/>
      <c r="X21"/>
      <c r="Y21"/>
      <c r="Z21"/>
    </row>
    <row r="22" spans="1:31">
      <c r="A22" s="912" t="s">
        <v>1372</v>
      </c>
      <c r="B22" s="1109" t="s">
        <v>1852</v>
      </c>
      <c r="C22" s="366"/>
      <c r="D22" s="1046" t="s">
        <v>1231</v>
      </c>
      <c r="E22" s="900" t="s">
        <v>1231</v>
      </c>
      <c r="F22" s="1046" t="s">
        <v>1231</v>
      </c>
      <c r="G22" s="900"/>
      <c r="H22" s="900"/>
      <c r="I22" s="900" t="s">
        <v>1231</v>
      </c>
      <c r="J22" s="900" t="s">
        <v>1231</v>
      </c>
      <c r="K22" s="247"/>
      <c r="L22" s="247"/>
      <c r="M22" s="247" t="s">
        <v>1231</v>
      </c>
      <c r="N22" s="901"/>
      <c r="O22" s="1047"/>
      <c r="P22" s="1048"/>
      <c r="Q22" s="902"/>
      <c r="R22" s="903"/>
      <c r="S22" s="903"/>
      <c r="T22" s="1045" t="s">
        <v>2146</v>
      </c>
      <c r="U22" s="371"/>
      <c r="V22"/>
      <c r="W22"/>
      <c r="X22"/>
      <c r="Y22"/>
      <c r="Z22"/>
      <c r="AA22" s="361"/>
      <c r="AB22" s="361"/>
      <c r="AC22" s="362"/>
      <c r="AD22" s="362"/>
      <c r="AE22" s="364"/>
    </row>
    <row r="23" spans="1:31">
      <c r="A23" s="392"/>
      <c r="B23" s="249"/>
      <c r="C23"/>
      <c r="D23" s="304"/>
      <c r="E23" s="304"/>
      <c r="F23" s="304"/>
      <c r="G23" s="304"/>
      <c r="H23" s="304"/>
      <c r="I23" s="304"/>
      <c r="J23" s="304"/>
      <c r="K23" s="298"/>
      <c r="L23" s="298"/>
      <c r="M23" s="298"/>
      <c r="P23" s="325"/>
      <c r="Q23" s="325"/>
      <c r="R23" s="326"/>
      <c r="S23" s="326"/>
      <c r="T23" s="298"/>
      <c r="U23" s="298"/>
      <c r="V23" s="269"/>
      <c r="W23"/>
      <c r="X23"/>
      <c r="Y23"/>
      <c r="Z23"/>
      <c r="AA23"/>
      <c r="AB23"/>
    </row>
    <row r="24" spans="1:31">
      <c r="A24" s="392"/>
      <c r="B24" s="273" t="s">
        <v>1224</v>
      </c>
      <c r="C24" s="235"/>
      <c r="D24" s="272"/>
      <c r="E24" s="272"/>
      <c r="F24" s="272"/>
      <c r="G24" s="272"/>
      <c r="H24" s="272"/>
      <c r="I24" s="272"/>
      <c r="J24" s="272"/>
      <c r="K24" s="237"/>
      <c r="L24" s="236"/>
      <c r="M24" s="236"/>
      <c r="P24"/>
      <c r="Q24"/>
      <c r="R24"/>
      <c r="S24"/>
      <c r="T24" s="236"/>
      <c r="U24" s="236"/>
      <c r="V24"/>
      <c r="W24"/>
      <c r="X24"/>
      <c r="Y24"/>
      <c r="Z24"/>
      <c r="AA24"/>
      <c r="AB24"/>
    </row>
    <row r="25" spans="1:31">
      <c r="A25" s="392"/>
      <c r="B25" s="293" t="s">
        <v>1146</v>
      </c>
      <c r="C25" s="239"/>
      <c r="D25" s="252"/>
      <c r="E25" s="252"/>
      <c r="F25" s="252"/>
      <c r="G25" s="252"/>
      <c r="H25" s="252"/>
      <c r="I25" s="252"/>
      <c r="J25" s="252"/>
      <c r="K25" s="237"/>
      <c r="L25" s="236"/>
      <c r="M25" s="236"/>
      <c r="P25"/>
      <c r="Q25"/>
      <c r="R25"/>
      <c r="S25"/>
      <c r="T25" s="236"/>
      <c r="U25" s="236"/>
      <c r="V25"/>
      <c r="W25"/>
      <c r="X25"/>
      <c r="Y25"/>
      <c r="Z25"/>
      <c r="AA25"/>
      <c r="AB25"/>
    </row>
    <row r="26" spans="1:31">
      <c r="B26" s="327"/>
      <c r="C26" s="337"/>
      <c r="D26" s="310"/>
      <c r="E26" s="310"/>
      <c r="F26" s="310"/>
      <c r="G26" s="310"/>
      <c r="H26" s="310"/>
      <c r="I26" s="310"/>
      <c r="J26" s="310"/>
      <c r="K26" s="237"/>
      <c r="L26" s="236"/>
      <c r="M26" s="236"/>
      <c r="P26"/>
      <c r="Q26"/>
      <c r="R26"/>
      <c r="S26"/>
      <c r="T26" s="236"/>
      <c r="U26" s="236"/>
      <c r="V26"/>
      <c r="W26"/>
      <c r="X26"/>
      <c r="Y26"/>
      <c r="Z26"/>
      <c r="AA26"/>
      <c r="AB26"/>
    </row>
    <row r="27" spans="1:31">
      <c r="B27" s="509" t="s">
        <v>1579</v>
      </c>
      <c r="C27" s="510"/>
      <c r="D27" s="511"/>
      <c r="E27" s="512"/>
      <c r="F27" s="513"/>
      <c r="G27" s="514"/>
      <c r="H27" s="514"/>
      <c r="I27" s="235"/>
      <c r="J27" s="235"/>
      <c r="K27" s="237"/>
      <c r="L27" s="236"/>
      <c r="M27" s="236"/>
      <c r="P27"/>
      <c r="Q27"/>
      <c r="R27"/>
      <c r="S27"/>
      <c r="T27" s="236"/>
      <c r="U27" s="236"/>
      <c r="V27"/>
      <c r="W27"/>
      <c r="X27"/>
      <c r="Y27"/>
      <c r="Z27"/>
      <c r="AA27"/>
      <c r="AB27"/>
    </row>
    <row r="28" spans="1:31">
      <c r="B28" s="487" t="s">
        <v>1580</v>
      </c>
      <c r="C28"/>
      <c r="D28" s="487"/>
      <c r="E28" s="490" t="s">
        <v>1562</v>
      </c>
      <c r="F28" s="504" t="s">
        <v>1585</v>
      </c>
      <c r="G28" s="499"/>
      <c r="H28" s="494"/>
      <c r="I28"/>
      <c r="J28" s="20"/>
      <c r="K28" s="17"/>
      <c r="L28"/>
      <c r="P28"/>
      <c r="Q28"/>
      <c r="R28"/>
      <c r="S28"/>
      <c r="V28"/>
      <c r="W28"/>
      <c r="X28"/>
      <c r="Y28"/>
      <c r="Z28"/>
      <c r="AA28"/>
      <c r="AB28"/>
    </row>
    <row r="29" spans="1:31">
      <c r="B29" s="488" t="s">
        <v>1581</v>
      </c>
      <c r="C29" s="257"/>
      <c r="D29" s="488"/>
      <c r="E29" s="490" t="s">
        <v>1523</v>
      </c>
      <c r="F29" s="505" t="s">
        <v>1586</v>
      </c>
      <c r="G29" s="500"/>
      <c r="H29" s="495"/>
      <c r="I29" s="241" t="s">
        <v>1113</v>
      </c>
      <c r="J29" s="234" t="s">
        <v>1112</v>
      </c>
      <c r="K29" s="17"/>
      <c r="L29"/>
      <c r="P29"/>
      <c r="Q29"/>
      <c r="R29"/>
      <c r="S29"/>
      <c r="V29"/>
      <c r="W29"/>
      <c r="X29"/>
      <c r="Y29"/>
      <c r="Z29"/>
      <c r="AA29"/>
      <c r="AB29"/>
    </row>
    <row r="30" spans="1:31">
      <c r="B30" s="489" t="s">
        <v>1582</v>
      </c>
      <c r="C30" s="257"/>
      <c r="D30" s="489"/>
      <c r="E30" s="491" t="s">
        <v>1496</v>
      </c>
      <c r="F30" s="506" t="s">
        <v>1587</v>
      </c>
      <c r="G30" s="501"/>
      <c r="H30" s="496"/>
      <c r="I30" s="241" t="s">
        <v>1111</v>
      </c>
      <c r="J30" s="234" t="s">
        <v>1114</v>
      </c>
      <c r="K30" s="17"/>
      <c r="L30"/>
      <c r="P30"/>
      <c r="Q30"/>
      <c r="R30"/>
      <c r="S30"/>
      <c r="V30"/>
      <c r="W30"/>
      <c r="X30"/>
      <c r="Y30"/>
      <c r="Z30"/>
      <c r="AA30"/>
      <c r="AB30"/>
    </row>
    <row r="31" spans="1:31">
      <c r="B31" s="492" t="s">
        <v>1583</v>
      </c>
      <c r="C31" s="257"/>
      <c r="D31" s="492"/>
      <c r="E31" s="490" t="s">
        <v>1524</v>
      </c>
      <c r="F31" s="507" t="s">
        <v>1588</v>
      </c>
      <c r="G31" s="502"/>
      <c r="H31" s="497"/>
      <c r="I31"/>
      <c r="J31"/>
      <c r="K31"/>
      <c r="L31"/>
      <c r="P31"/>
      <c r="Q31"/>
      <c r="R31"/>
      <c r="S31"/>
      <c r="V31"/>
      <c r="W31"/>
      <c r="X31"/>
      <c r="Y31"/>
      <c r="Z31"/>
      <c r="AA31"/>
      <c r="AB31"/>
    </row>
    <row r="32" spans="1:31">
      <c r="B32" s="493" t="s">
        <v>1584</v>
      </c>
      <c r="C32" s="257"/>
      <c r="D32" s="493"/>
      <c r="E32" s="490" t="s">
        <v>1525</v>
      </c>
      <c r="F32" s="508" t="s">
        <v>1589</v>
      </c>
      <c r="G32" s="503"/>
      <c r="H32" s="498"/>
      <c r="I32"/>
      <c r="J32"/>
      <c r="K32"/>
      <c r="L32"/>
      <c r="P32"/>
      <c r="Q32"/>
      <c r="R32"/>
      <c r="S32"/>
      <c r="V32"/>
      <c r="W32"/>
      <c r="X32"/>
      <c r="Y32"/>
      <c r="Z32"/>
      <c r="AA32"/>
      <c r="AB32"/>
    </row>
    <row r="33" spans="2:28">
      <c r="B33"/>
      <c r="C33"/>
      <c r="D33"/>
      <c r="E33"/>
      <c r="F33"/>
      <c r="G33"/>
      <c r="H33"/>
      <c r="I33"/>
      <c r="J33" s="241"/>
      <c r="L33"/>
      <c r="M33"/>
      <c r="P33"/>
      <c r="Q33"/>
      <c r="R33"/>
      <c r="S33"/>
      <c r="T33"/>
      <c r="U33"/>
      <c r="V33"/>
      <c r="W33"/>
      <c r="X33"/>
      <c r="Y33"/>
      <c r="Z33"/>
      <c r="AA33"/>
      <c r="AB33"/>
    </row>
    <row r="34" spans="2:28">
      <c r="B34"/>
      <c r="C34"/>
      <c r="D34"/>
      <c r="E34"/>
      <c r="F34"/>
      <c r="G34"/>
      <c r="H34"/>
      <c r="I34"/>
      <c r="J34" s="241"/>
      <c r="L34"/>
      <c r="M34" s="234"/>
      <c r="P34"/>
      <c r="Q34"/>
      <c r="R34"/>
      <c r="S34"/>
      <c r="T34" s="234"/>
      <c r="U34" s="234"/>
      <c r="V34"/>
      <c r="W34"/>
      <c r="X34"/>
      <c r="Y34"/>
      <c r="Z34"/>
      <c r="AA34"/>
      <c r="AB34"/>
    </row>
    <row r="35" spans="2:28">
      <c r="B35"/>
      <c r="C35"/>
      <c r="D35"/>
      <c r="E35"/>
      <c r="F35"/>
      <c r="G35"/>
      <c r="H35"/>
      <c r="I35"/>
      <c r="J35"/>
      <c r="K35"/>
      <c r="L35"/>
      <c r="M35"/>
      <c r="P35"/>
      <c r="Q35"/>
      <c r="R35"/>
      <c r="S35"/>
      <c r="T35"/>
      <c r="U35"/>
      <c r="V35"/>
      <c r="W35"/>
      <c r="X35"/>
      <c r="Y35"/>
      <c r="Z35"/>
      <c r="AA35"/>
      <c r="AB35"/>
    </row>
    <row r="36" spans="2:28">
      <c r="B36"/>
      <c r="C36"/>
      <c r="D36"/>
      <c r="E36"/>
      <c r="F36"/>
      <c r="G36"/>
      <c r="H36"/>
      <c r="I36"/>
      <c r="J36"/>
      <c r="K36"/>
      <c r="L36"/>
      <c r="M36"/>
      <c r="P36"/>
      <c r="Q36"/>
      <c r="R36"/>
      <c r="S36"/>
      <c r="T36"/>
      <c r="U36"/>
      <c r="V36"/>
      <c r="W36"/>
      <c r="X36"/>
      <c r="Y36"/>
      <c r="Z36"/>
      <c r="AA36"/>
      <c r="AB36"/>
    </row>
    <row r="37" spans="2:28">
      <c r="B37"/>
      <c r="C37"/>
      <c r="D37"/>
      <c r="E37"/>
      <c r="F37"/>
      <c r="G37"/>
      <c r="H37"/>
      <c r="I37"/>
      <c r="J37"/>
      <c r="K37"/>
      <c r="L37"/>
      <c r="M37"/>
      <c r="P37"/>
      <c r="Q37"/>
      <c r="R37"/>
      <c r="S37"/>
      <c r="T37"/>
      <c r="U37"/>
      <c r="V37"/>
      <c r="W37"/>
      <c r="X37"/>
      <c r="Y37"/>
      <c r="Z37"/>
      <c r="AA37"/>
      <c r="AB37"/>
    </row>
    <row r="38" spans="2:28">
      <c r="B38"/>
      <c r="C38"/>
      <c r="D38"/>
      <c r="E38"/>
      <c r="F38"/>
      <c r="G38"/>
      <c r="H38"/>
      <c r="I38"/>
      <c r="J38"/>
      <c r="K38"/>
      <c r="L38"/>
      <c r="M38"/>
      <c r="P38"/>
      <c r="Q38"/>
      <c r="R38"/>
      <c r="S38"/>
      <c r="T38"/>
      <c r="U38"/>
      <c r="V38"/>
      <c r="W38"/>
      <c r="X38"/>
      <c r="Y38"/>
      <c r="Z38"/>
      <c r="AA38"/>
      <c r="AB38"/>
    </row>
    <row r="39" spans="2:28">
      <c r="B39"/>
      <c r="C39"/>
      <c r="D39"/>
      <c r="E39"/>
      <c r="F39"/>
      <c r="G39"/>
      <c r="H39"/>
      <c r="I39"/>
      <c r="J39"/>
      <c r="K39"/>
      <c r="L39"/>
      <c r="M39"/>
      <c r="P39"/>
      <c r="Q39"/>
      <c r="R39"/>
      <c r="S39"/>
      <c r="T39"/>
      <c r="U39"/>
      <c r="V39"/>
      <c r="W39"/>
      <c r="X39"/>
      <c r="Y39"/>
      <c r="Z39"/>
      <c r="AA39"/>
      <c r="AB39"/>
    </row>
    <row r="40" spans="2:28">
      <c r="B40"/>
      <c r="C40"/>
      <c r="D40"/>
      <c r="E40"/>
      <c r="F40"/>
      <c r="G40"/>
      <c r="H40"/>
      <c r="I40"/>
      <c r="J40"/>
      <c r="K40"/>
      <c r="L40"/>
      <c r="M40"/>
      <c r="P40"/>
      <c r="Q40"/>
      <c r="R40"/>
      <c r="S40"/>
      <c r="T40"/>
      <c r="U40"/>
      <c r="V40"/>
      <c r="W40"/>
      <c r="X40"/>
      <c r="Y40"/>
      <c r="Z40"/>
      <c r="AA40"/>
      <c r="AB40"/>
    </row>
    <row r="41" spans="2:28">
      <c r="B41"/>
      <c r="C41"/>
      <c r="D41"/>
      <c r="E41"/>
      <c r="F41"/>
      <c r="G41"/>
      <c r="H41"/>
      <c r="I41"/>
      <c r="J41"/>
      <c r="K41"/>
      <c r="L41"/>
      <c r="M41"/>
      <c r="P41"/>
      <c r="Q41"/>
      <c r="R41"/>
      <c r="S41"/>
      <c r="T41"/>
      <c r="U41"/>
      <c r="V41"/>
      <c r="W41"/>
      <c r="X41"/>
      <c r="Y41"/>
      <c r="Z41"/>
      <c r="AA41"/>
      <c r="AB41"/>
    </row>
    <row r="42" spans="2:28">
      <c r="B42"/>
      <c r="C42"/>
      <c r="D42"/>
      <c r="E42"/>
      <c r="F42"/>
      <c r="G42"/>
      <c r="H42"/>
      <c r="I42"/>
      <c r="J42"/>
      <c r="K42"/>
      <c r="L42"/>
      <c r="M42"/>
      <c r="P42"/>
      <c r="Q42"/>
      <c r="R42"/>
      <c r="S42"/>
      <c r="T42"/>
      <c r="U42"/>
      <c r="V42"/>
      <c r="W42"/>
      <c r="X42"/>
      <c r="Y42"/>
      <c r="Z42"/>
      <c r="AA42"/>
      <c r="AB42"/>
    </row>
    <row r="43" spans="2:28">
      <c r="B43"/>
      <c r="C43"/>
      <c r="D43"/>
      <c r="E43"/>
      <c r="F43"/>
      <c r="G43"/>
      <c r="H43"/>
      <c r="I43"/>
      <c r="J43"/>
      <c r="K43"/>
      <c r="L43"/>
      <c r="M43"/>
      <c r="P43"/>
      <c r="Q43"/>
      <c r="R43"/>
      <c r="S43"/>
      <c r="T43"/>
      <c r="U43"/>
      <c r="V43"/>
      <c r="W43"/>
      <c r="X43"/>
      <c r="Y43"/>
      <c r="Z43"/>
      <c r="AA43"/>
      <c r="AB43"/>
    </row>
    <row r="44" spans="2:28">
      <c r="B44"/>
      <c r="C44"/>
      <c r="D44"/>
      <c r="E44"/>
      <c r="F44"/>
      <c r="G44"/>
      <c r="H44"/>
      <c r="I44"/>
      <c r="J44"/>
      <c r="K44"/>
      <c r="L44"/>
      <c r="M44"/>
      <c r="P44"/>
      <c r="Q44"/>
      <c r="R44"/>
      <c r="S44"/>
      <c r="T44"/>
      <c r="U44"/>
      <c r="V44"/>
      <c r="W44"/>
      <c r="X44"/>
      <c r="Y44"/>
      <c r="Z44"/>
      <c r="AA44"/>
      <c r="AB44"/>
    </row>
    <row r="45" spans="2:28">
      <c r="B45"/>
      <c r="C45"/>
      <c r="D45"/>
      <c r="E45"/>
      <c r="F45"/>
      <c r="G45"/>
      <c r="H45"/>
      <c r="I45"/>
      <c r="J45"/>
      <c r="K45"/>
      <c r="L45"/>
      <c r="M45"/>
      <c r="P45"/>
      <c r="Q45"/>
      <c r="R45"/>
      <c r="S45"/>
      <c r="T45"/>
      <c r="U45"/>
      <c r="V45"/>
      <c r="W45"/>
      <c r="X45"/>
      <c r="Y45"/>
      <c r="Z45"/>
      <c r="AA45"/>
      <c r="AB45"/>
    </row>
    <row r="46" spans="2:28">
      <c r="B46"/>
      <c r="C46"/>
      <c r="D46"/>
      <c r="E46"/>
      <c r="F46"/>
      <c r="G46"/>
      <c r="H46"/>
      <c r="I46"/>
      <c r="J46"/>
      <c r="K46"/>
      <c r="L46"/>
      <c r="M46"/>
      <c r="P46"/>
      <c r="Q46"/>
      <c r="R46"/>
      <c r="S46"/>
      <c r="T46"/>
      <c r="U46"/>
      <c r="V46"/>
      <c r="W46"/>
      <c r="X46"/>
      <c r="Y46"/>
      <c r="Z46"/>
      <c r="AA46"/>
      <c r="AB46"/>
    </row>
    <row r="47" spans="2:28">
      <c r="B47"/>
      <c r="C47"/>
      <c r="D47"/>
      <c r="E47"/>
      <c r="F47"/>
      <c r="G47"/>
      <c r="H47"/>
      <c r="I47"/>
      <c r="J47"/>
      <c r="K47"/>
      <c r="L47"/>
      <c r="M47"/>
      <c r="P47"/>
      <c r="Q47"/>
      <c r="R47"/>
      <c r="S47"/>
      <c r="T47"/>
      <c r="U47"/>
      <c r="V47"/>
      <c r="W47"/>
      <c r="X47"/>
      <c r="Y47"/>
      <c r="Z47"/>
      <c r="AA47"/>
      <c r="AB47"/>
    </row>
    <row r="48" spans="2:28">
      <c r="B48"/>
      <c r="C48"/>
      <c r="D48"/>
      <c r="E48"/>
      <c r="F48"/>
      <c r="G48"/>
      <c r="H48"/>
      <c r="I48"/>
      <c r="J48"/>
      <c r="K48"/>
      <c r="L48"/>
      <c r="M48"/>
      <c r="P48"/>
      <c r="Q48"/>
      <c r="R48"/>
      <c r="S48"/>
      <c r="T48"/>
      <c r="U48"/>
      <c r="V48"/>
      <c r="W48"/>
      <c r="X48"/>
      <c r="Y48"/>
      <c r="Z48"/>
      <c r="AA48"/>
      <c r="AB48"/>
    </row>
    <row r="49" spans="2:28">
      <c r="B49"/>
      <c r="C49"/>
      <c r="D49"/>
      <c r="E49"/>
      <c r="F49"/>
      <c r="G49"/>
      <c r="H49"/>
      <c r="I49"/>
      <c r="J49"/>
      <c r="K49"/>
      <c r="L49"/>
      <c r="M49"/>
      <c r="P49"/>
      <c r="Q49"/>
      <c r="R49"/>
      <c r="S49"/>
      <c r="T49"/>
      <c r="U49"/>
      <c r="V49"/>
      <c r="W49"/>
      <c r="X49"/>
      <c r="Y49"/>
      <c r="Z49"/>
      <c r="AA49"/>
      <c r="AB49"/>
    </row>
    <row r="50" spans="2:28">
      <c r="B50"/>
      <c r="C50"/>
      <c r="D50"/>
      <c r="E50"/>
      <c r="F50"/>
      <c r="G50"/>
      <c r="H50"/>
      <c r="I50"/>
      <c r="J50"/>
      <c r="K50"/>
      <c r="L50"/>
      <c r="M50"/>
      <c r="P50"/>
      <c r="Q50"/>
      <c r="R50"/>
      <c r="S50"/>
      <c r="T50"/>
      <c r="U50"/>
      <c r="V50"/>
      <c r="W50"/>
      <c r="X50"/>
      <c r="Y50"/>
      <c r="Z50"/>
      <c r="AA50"/>
      <c r="AB50"/>
    </row>
    <row r="51" spans="2:28">
      <c r="B51"/>
      <c r="C51"/>
      <c r="D51"/>
      <c r="E51"/>
      <c r="F51"/>
      <c r="G51"/>
      <c r="H51"/>
      <c r="I51"/>
      <c r="J51"/>
      <c r="K51"/>
      <c r="L51"/>
      <c r="M51"/>
      <c r="P51"/>
      <c r="Q51"/>
      <c r="R51"/>
      <c r="S51"/>
      <c r="T51"/>
      <c r="U51"/>
      <c r="V51"/>
      <c r="W51"/>
      <c r="X51"/>
      <c r="Y51"/>
      <c r="Z51"/>
      <c r="AA51"/>
      <c r="AB51"/>
    </row>
    <row r="52" spans="2:28">
      <c r="B52"/>
      <c r="C52"/>
      <c r="D52"/>
      <c r="E52"/>
      <c r="F52"/>
      <c r="G52"/>
      <c r="H52"/>
      <c r="I52"/>
      <c r="J52"/>
      <c r="K52"/>
      <c r="L52"/>
      <c r="M52"/>
      <c r="P52"/>
      <c r="Q52"/>
      <c r="R52"/>
      <c r="S52"/>
      <c r="T52"/>
      <c r="U52"/>
      <c r="V52"/>
      <c r="W52"/>
      <c r="X52"/>
      <c r="Y52"/>
      <c r="Z52"/>
      <c r="AA52"/>
      <c r="AB52"/>
    </row>
    <row r="53" spans="2:28">
      <c r="B53"/>
      <c r="C53"/>
      <c r="D53"/>
      <c r="E53"/>
      <c r="F53"/>
      <c r="G53"/>
      <c r="H53"/>
      <c r="I53"/>
      <c r="J53"/>
      <c r="K53"/>
      <c r="L53"/>
      <c r="M53"/>
      <c r="P53"/>
      <c r="Q53"/>
      <c r="R53"/>
      <c r="S53"/>
      <c r="T53"/>
      <c r="U53"/>
      <c r="V53"/>
      <c r="W53"/>
      <c r="X53"/>
      <c r="Y53"/>
      <c r="Z53"/>
      <c r="AA53"/>
      <c r="AB53"/>
    </row>
    <row r="54" spans="2:28">
      <c r="B54"/>
      <c r="C54"/>
      <c r="D54"/>
      <c r="E54"/>
      <c r="F54"/>
      <c r="G54"/>
      <c r="H54"/>
      <c r="I54"/>
      <c r="J54"/>
      <c r="K54"/>
      <c r="L54"/>
      <c r="M54"/>
      <c r="P54"/>
      <c r="Q54"/>
      <c r="R54"/>
      <c r="S54"/>
      <c r="T54"/>
      <c r="U54"/>
      <c r="V54"/>
      <c r="W54"/>
      <c r="X54"/>
      <c r="Y54"/>
      <c r="Z54"/>
      <c r="AA54"/>
      <c r="AB54"/>
    </row>
    <row r="55" spans="2:28">
      <c r="B55"/>
      <c r="C55"/>
      <c r="D55"/>
      <c r="E55"/>
      <c r="F55"/>
      <c r="G55"/>
      <c r="H55"/>
      <c r="I55"/>
      <c r="J55"/>
      <c r="K55"/>
      <c r="L55"/>
      <c r="M55"/>
      <c r="P55"/>
      <c r="Q55"/>
      <c r="R55"/>
      <c r="S55"/>
      <c r="T55"/>
      <c r="U55"/>
      <c r="V55"/>
      <c r="W55"/>
      <c r="X55"/>
      <c r="Y55"/>
      <c r="Z55"/>
      <c r="AA55"/>
      <c r="AB55"/>
    </row>
    <row r="56" spans="2:28">
      <c r="B56"/>
      <c r="C56"/>
      <c r="D56"/>
      <c r="E56"/>
      <c r="F56"/>
      <c r="G56"/>
      <c r="H56"/>
      <c r="I56"/>
      <c r="J56"/>
      <c r="K56"/>
      <c r="L56"/>
      <c r="M56"/>
      <c r="P56"/>
      <c r="Q56"/>
      <c r="R56"/>
      <c r="S56"/>
      <c r="T56"/>
      <c r="U56"/>
      <c r="V56"/>
      <c r="W56"/>
      <c r="X56"/>
      <c r="Y56"/>
      <c r="Z56"/>
      <c r="AA56"/>
      <c r="AB56"/>
    </row>
    <row r="57" spans="2:28">
      <c r="B57"/>
      <c r="C57"/>
      <c r="D57"/>
      <c r="E57"/>
      <c r="F57"/>
      <c r="G57"/>
      <c r="H57"/>
      <c r="I57"/>
      <c r="J57"/>
      <c r="K57"/>
      <c r="L57"/>
      <c r="M57"/>
      <c r="P57"/>
      <c r="Q57"/>
      <c r="R57"/>
      <c r="S57"/>
      <c r="T57"/>
      <c r="U57"/>
      <c r="V57"/>
      <c r="W57"/>
      <c r="X57"/>
      <c r="Y57"/>
      <c r="Z57"/>
      <c r="AA57"/>
      <c r="AB57"/>
    </row>
    <row r="58" spans="2:28">
      <c r="B58"/>
      <c r="C58"/>
      <c r="D58"/>
      <c r="E58"/>
      <c r="F58"/>
      <c r="G58"/>
      <c r="H58"/>
      <c r="I58"/>
      <c r="J58"/>
      <c r="K58"/>
      <c r="L58"/>
      <c r="M58"/>
      <c r="P58"/>
      <c r="Q58"/>
      <c r="R58"/>
      <c r="S58"/>
      <c r="T58"/>
      <c r="U58"/>
      <c r="V58"/>
      <c r="W58"/>
      <c r="X58"/>
      <c r="Y58"/>
      <c r="Z58"/>
      <c r="AA58"/>
      <c r="AB58"/>
    </row>
    <row r="59" spans="2:28">
      <c r="B59"/>
      <c r="C59"/>
      <c r="D59"/>
      <c r="E59"/>
      <c r="F59"/>
      <c r="G59"/>
      <c r="H59"/>
      <c r="I59"/>
      <c r="J59"/>
      <c r="K59"/>
      <c r="L59"/>
      <c r="M59"/>
      <c r="P59"/>
      <c r="Q59"/>
      <c r="R59"/>
      <c r="S59"/>
      <c r="T59"/>
      <c r="U59"/>
      <c r="V59"/>
      <c r="W59"/>
      <c r="X59"/>
      <c r="Y59"/>
      <c r="Z59"/>
      <c r="AA59"/>
      <c r="AB59"/>
    </row>
    <row r="60" spans="2:28">
      <c r="B60"/>
      <c r="C60"/>
      <c r="D60"/>
      <c r="E60"/>
      <c r="F60"/>
      <c r="G60"/>
      <c r="H60"/>
      <c r="I60"/>
      <c r="J60"/>
      <c r="K60"/>
      <c r="L60"/>
      <c r="M60"/>
      <c r="P60"/>
      <c r="Q60"/>
      <c r="R60"/>
      <c r="S60"/>
      <c r="T60"/>
      <c r="U60"/>
      <c r="V60"/>
      <c r="W60"/>
      <c r="X60"/>
      <c r="Y60"/>
      <c r="Z60"/>
      <c r="AA60"/>
      <c r="AB60"/>
    </row>
    <row r="61" spans="2:28">
      <c r="B61"/>
      <c r="C61"/>
      <c r="D61"/>
      <c r="E61"/>
      <c r="F61"/>
      <c r="G61"/>
      <c r="H61"/>
      <c r="I61"/>
      <c r="J61"/>
      <c r="K61"/>
      <c r="L61"/>
      <c r="M61"/>
      <c r="P61"/>
      <c r="Q61"/>
      <c r="R61"/>
      <c r="S61"/>
      <c r="T61"/>
      <c r="U61"/>
      <c r="V61"/>
      <c r="W61"/>
      <c r="X61"/>
      <c r="Y61"/>
      <c r="Z61"/>
      <c r="AA61"/>
      <c r="AB61"/>
    </row>
    <row r="62" spans="2:28">
      <c r="B62"/>
      <c r="C62"/>
      <c r="D62"/>
      <c r="E62"/>
      <c r="F62"/>
      <c r="G62"/>
      <c r="H62"/>
      <c r="I62"/>
      <c r="J62"/>
      <c r="K62"/>
      <c r="L62"/>
      <c r="M62"/>
      <c r="P62"/>
      <c r="Q62"/>
      <c r="R62"/>
      <c r="S62"/>
      <c r="T62"/>
      <c r="U62"/>
      <c r="V62"/>
      <c r="W62"/>
      <c r="X62"/>
      <c r="Y62"/>
      <c r="Z62"/>
      <c r="AA62"/>
      <c r="AB62"/>
    </row>
    <row r="63" spans="2:28">
      <c r="B63"/>
      <c r="C63"/>
      <c r="D63"/>
      <c r="E63"/>
      <c r="F63"/>
      <c r="G63"/>
      <c r="H63"/>
      <c r="I63"/>
      <c r="J63"/>
      <c r="K63"/>
      <c r="L63"/>
      <c r="M63"/>
      <c r="P63"/>
      <c r="Q63"/>
      <c r="R63"/>
      <c r="S63"/>
      <c r="T63"/>
      <c r="U63"/>
      <c r="V63"/>
      <c r="W63"/>
      <c r="X63"/>
      <c r="Y63"/>
      <c r="Z63"/>
      <c r="AA63"/>
      <c r="AB63"/>
    </row>
    <row r="64" spans="2:28">
      <c r="B64"/>
      <c r="C64"/>
      <c r="D64"/>
      <c r="E64"/>
      <c r="F64"/>
      <c r="G64"/>
      <c r="H64"/>
      <c r="I64"/>
      <c r="J64"/>
      <c r="K64"/>
      <c r="L64"/>
      <c r="M64"/>
      <c r="P64"/>
      <c r="Q64"/>
      <c r="R64"/>
      <c r="S64"/>
      <c r="T64"/>
      <c r="U64"/>
      <c r="V64"/>
      <c r="W64"/>
      <c r="X64"/>
      <c r="Y64"/>
      <c r="Z64"/>
      <c r="AA64"/>
      <c r="AB64"/>
    </row>
    <row r="65" spans="2:28">
      <c r="B65"/>
      <c r="C65"/>
      <c r="D65"/>
      <c r="E65"/>
      <c r="F65"/>
      <c r="G65"/>
      <c r="H65"/>
      <c r="I65"/>
      <c r="J65"/>
      <c r="K65"/>
      <c r="L65"/>
      <c r="M65"/>
      <c r="P65"/>
      <c r="Q65"/>
      <c r="R65"/>
      <c r="S65"/>
      <c r="T65"/>
      <c r="U65"/>
      <c r="V65"/>
      <c r="W65"/>
      <c r="X65"/>
      <c r="Y65"/>
      <c r="Z65"/>
      <c r="AA65"/>
      <c r="AB65"/>
    </row>
    <row r="66" spans="2:28">
      <c r="B66"/>
      <c r="C66"/>
      <c r="D66"/>
      <c r="E66"/>
      <c r="F66"/>
      <c r="G66"/>
      <c r="H66"/>
      <c r="I66"/>
      <c r="J66"/>
      <c r="K66"/>
      <c r="L66"/>
      <c r="M66"/>
      <c r="P66"/>
      <c r="Q66"/>
      <c r="R66"/>
      <c r="S66"/>
      <c r="T66"/>
      <c r="U66"/>
      <c r="V66"/>
      <c r="W66"/>
      <c r="X66"/>
      <c r="Y66"/>
      <c r="Z66"/>
      <c r="AA66"/>
      <c r="AB66"/>
    </row>
    <row r="67" spans="2:28">
      <c r="B67"/>
      <c r="C67"/>
      <c r="D67"/>
      <c r="E67"/>
      <c r="F67"/>
      <c r="G67"/>
      <c r="H67"/>
      <c r="I67"/>
      <c r="J67"/>
      <c r="K67"/>
      <c r="L67"/>
      <c r="M67"/>
      <c r="P67"/>
      <c r="Q67"/>
      <c r="R67"/>
      <c r="S67"/>
      <c r="T67"/>
      <c r="U67"/>
      <c r="V67"/>
      <c r="W67"/>
      <c r="X67"/>
      <c r="Y67"/>
      <c r="Z67"/>
      <c r="AA67"/>
      <c r="AB67"/>
    </row>
    <row r="68" spans="2:28">
      <c r="B68"/>
      <c r="C68"/>
      <c r="D68"/>
      <c r="E68"/>
      <c r="F68"/>
      <c r="G68"/>
      <c r="H68"/>
      <c r="I68"/>
      <c r="J68"/>
      <c r="K68"/>
      <c r="L68"/>
      <c r="M68"/>
      <c r="P68"/>
      <c r="Q68"/>
      <c r="R68"/>
      <c r="S68"/>
      <c r="T68"/>
      <c r="U68"/>
      <c r="V68"/>
      <c r="W68"/>
      <c r="X68"/>
      <c r="Y68"/>
      <c r="Z68"/>
      <c r="AA68"/>
      <c r="AB68"/>
    </row>
    <row r="69" spans="2:28">
      <c r="B69"/>
      <c r="C69"/>
      <c r="D69"/>
      <c r="E69"/>
      <c r="F69"/>
      <c r="G69"/>
      <c r="H69"/>
      <c r="I69"/>
      <c r="J69"/>
      <c r="K69"/>
      <c r="L69"/>
      <c r="M69"/>
      <c r="P69"/>
      <c r="Q69"/>
      <c r="R69"/>
      <c r="S69"/>
      <c r="T69"/>
      <c r="U69"/>
      <c r="V69"/>
      <c r="W69"/>
      <c r="X69"/>
      <c r="Y69"/>
      <c r="Z69"/>
      <c r="AA69"/>
      <c r="AB69"/>
    </row>
    <row r="70" spans="2:28">
      <c r="B70"/>
      <c r="C70"/>
      <c r="D70"/>
      <c r="E70"/>
      <c r="F70"/>
      <c r="G70"/>
      <c r="H70"/>
      <c r="I70"/>
      <c r="J70"/>
      <c r="K70"/>
      <c r="L70"/>
      <c r="M70"/>
      <c r="P70"/>
      <c r="Q70"/>
      <c r="R70"/>
      <c r="S70"/>
      <c r="T70"/>
      <c r="U70"/>
      <c r="V70"/>
      <c r="W70"/>
      <c r="X70"/>
      <c r="Y70"/>
      <c r="Z70"/>
      <c r="AA70"/>
      <c r="AB70"/>
    </row>
    <row r="71" spans="2:28">
      <c r="B71"/>
      <c r="C71"/>
      <c r="D71"/>
      <c r="E71"/>
      <c r="F71"/>
      <c r="G71"/>
      <c r="H71"/>
      <c r="I71"/>
      <c r="J71"/>
      <c r="K71"/>
      <c r="L71"/>
      <c r="M71"/>
      <c r="P71"/>
      <c r="Q71"/>
      <c r="R71"/>
      <c r="S71"/>
      <c r="T71"/>
      <c r="U71"/>
      <c r="V71"/>
      <c r="W71"/>
      <c r="X71"/>
      <c r="Y71"/>
      <c r="Z71"/>
      <c r="AA71"/>
      <c r="AB71"/>
    </row>
    <row r="72" spans="2:28">
      <c r="B72"/>
      <c r="C72"/>
      <c r="D72"/>
      <c r="E72"/>
      <c r="F72"/>
      <c r="G72"/>
      <c r="H72"/>
      <c r="I72"/>
      <c r="J72"/>
      <c r="K72"/>
      <c r="L72"/>
      <c r="M72"/>
      <c r="P72"/>
      <c r="Q72"/>
      <c r="R72"/>
      <c r="S72"/>
      <c r="T72"/>
      <c r="U72"/>
      <c r="V72"/>
      <c r="W72"/>
      <c r="X72"/>
      <c r="Y72"/>
      <c r="Z72"/>
      <c r="AA72"/>
      <c r="AB72"/>
    </row>
    <row r="73" spans="2:28">
      <c r="B73"/>
      <c r="C73"/>
      <c r="D73"/>
      <c r="E73"/>
      <c r="F73"/>
      <c r="G73"/>
      <c r="H73"/>
      <c r="I73"/>
      <c r="J73"/>
      <c r="K73"/>
      <c r="L73"/>
      <c r="M73"/>
      <c r="P73"/>
      <c r="Q73"/>
      <c r="R73"/>
      <c r="S73"/>
      <c r="T73"/>
      <c r="U73"/>
      <c r="V73"/>
      <c r="W73"/>
      <c r="X73"/>
      <c r="Y73"/>
      <c r="Z73"/>
      <c r="AA73"/>
      <c r="AB73"/>
    </row>
    <row r="74" spans="2:28">
      <c r="B74"/>
      <c r="C74"/>
      <c r="D74"/>
      <c r="E74"/>
      <c r="F74"/>
      <c r="G74"/>
      <c r="H74"/>
      <c r="I74"/>
      <c r="J74"/>
      <c r="K74"/>
      <c r="L74"/>
      <c r="M74"/>
      <c r="P74"/>
      <c r="Q74"/>
      <c r="R74"/>
      <c r="S74"/>
      <c r="T74"/>
      <c r="U74"/>
      <c r="V74"/>
      <c r="W74"/>
      <c r="X74"/>
      <c r="Y74"/>
      <c r="Z74"/>
      <c r="AA74"/>
      <c r="AB74"/>
    </row>
    <row r="75" spans="2:28">
      <c r="B75"/>
      <c r="C75"/>
      <c r="D75"/>
      <c r="E75"/>
      <c r="F75"/>
      <c r="G75"/>
      <c r="H75"/>
      <c r="I75"/>
      <c r="J75"/>
      <c r="K75"/>
      <c r="L75"/>
      <c r="M75"/>
      <c r="P75"/>
      <c r="Q75"/>
      <c r="R75"/>
      <c r="S75"/>
      <c r="T75"/>
      <c r="U75"/>
      <c r="V75"/>
      <c r="W75"/>
      <c r="X75"/>
      <c r="Y75"/>
      <c r="Z75"/>
      <c r="AA75"/>
      <c r="AB75"/>
    </row>
    <row r="76" spans="2:28">
      <c r="B76"/>
      <c r="C76"/>
      <c r="D76"/>
      <c r="E76"/>
      <c r="F76"/>
      <c r="G76"/>
      <c r="H76"/>
      <c r="I76"/>
      <c r="J76"/>
      <c r="K76"/>
      <c r="L76"/>
      <c r="M76"/>
      <c r="P76"/>
      <c r="Q76"/>
      <c r="R76"/>
      <c r="S76"/>
      <c r="T76"/>
      <c r="U76"/>
      <c r="V76"/>
      <c r="W76"/>
      <c r="X76"/>
      <c r="Y76"/>
      <c r="Z76"/>
      <c r="AA76"/>
      <c r="AB76"/>
    </row>
    <row r="77" spans="2:28">
      <c r="B77"/>
      <c r="C77"/>
      <c r="D77"/>
      <c r="E77"/>
      <c r="F77"/>
      <c r="G77"/>
      <c r="H77"/>
      <c r="I77"/>
      <c r="J77"/>
      <c r="K77"/>
      <c r="L77"/>
      <c r="M77"/>
      <c r="P77"/>
      <c r="Q77"/>
      <c r="R77"/>
      <c r="S77"/>
      <c r="T77"/>
      <c r="U77"/>
      <c r="V77"/>
      <c r="W77"/>
      <c r="X77"/>
      <c r="Y77"/>
      <c r="Z77"/>
      <c r="AA77"/>
      <c r="AB77"/>
    </row>
    <row r="78" spans="2:28">
      <c r="B78"/>
      <c r="C78"/>
      <c r="D78"/>
      <c r="E78"/>
      <c r="F78"/>
      <c r="G78"/>
      <c r="H78"/>
      <c r="I78"/>
      <c r="J78"/>
      <c r="K78"/>
      <c r="L78"/>
      <c r="M78"/>
      <c r="P78"/>
      <c r="Q78"/>
      <c r="R78"/>
      <c r="S78"/>
      <c r="T78"/>
      <c r="U78"/>
      <c r="V78"/>
      <c r="W78"/>
      <c r="X78"/>
      <c r="Y78"/>
      <c r="Z78"/>
      <c r="AA78"/>
      <c r="AB78"/>
    </row>
    <row r="79" spans="2:28">
      <c r="B79"/>
      <c r="C79"/>
      <c r="D79"/>
      <c r="E79"/>
      <c r="F79"/>
      <c r="G79"/>
      <c r="H79"/>
      <c r="I79"/>
      <c r="J79"/>
      <c r="K79"/>
      <c r="L79"/>
      <c r="M79"/>
      <c r="P79"/>
      <c r="Q79"/>
      <c r="R79"/>
      <c r="S79"/>
      <c r="T79"/>
      <c r="U79"/>
      <c r="V79"/>
      <c r="W79"/>
      <c r="X79"/>
      <c r="Y79"/>
      <c r="Z79"/>
      <c r="AA79"/>
      <c r="AB79"/>
    </row>
    <row r="80" spans="2:28">
      <c r="B80"/>
      <c r="C80"/>
      <c r="D80"/>
      <c r="E80"/>
      <c r="F80"/>
      <c r="G80"/>
      <c r="H80"/>
      <c r="I80"/>
      <c r="J80"/>
      <c r="K80"/>
      <c r="L80"/>
      <c r="M80"/>
      <c r="P80"/>
      <c r="Q80"/>
      <c r="R80"/>
      <c r="S80"/>
      <c r="T80"/>
      <c r="U80"/>
      <c r="V80"/>
      <c r="W80"/>
      <c r="X80"/>
      <c r="Y80"/>
      <c r="Z80"/>
      <c r="AA80"/>
      <c r="AB80"/>
    </row>
    <row r="81" spans="2:28">
      <c r="B81"/>
      <c r="C81"/>
      <c r="D81"/>
      <c r="E81"/>
      <c r="F81"/>
      <c r="G81"/>
      <c r="H81"/>
      <c r="I81"/>
      <c r="J81"/>
      <c r="K81"/>
      <c r="L81"/>
      <c r="M81"/>
      <c r="P81"/>
      <c r="Q81"/>
      <c r="R81"/>
      <c r="S81"/>
      <c r="T81"/>
      <c r="U81"/>
      <c r="V81"/>
      <c r="W81"/>
      <c r="X81"/>
      <c r="Y81"/>
      <c r="Z81"/>
      <c r="AA81"/>
      <c r="AB81"/>
    </row>
    <row r="82" spans="2:28">
      <c r="B82"/>
      <c r="C82"/>
      <c r="D82"/>
      <c r="E82"/>
      <c r="F82"/>
      <c r="G82"/>
      <c r="H82"/>
      <c r="I82"/>
      <c r="J82"/>
      <c r="K82"/>
      <c r="L82"/>
      <c r="M82"/>
      <c r="P82"/>
      <c r="Q82"/>
      <c r="R82"/>
      <c r="S82"/>
      <c r="T82"/>
      <c r="U82"/>
      <c r="V82"/>
      <c r="W82"/>
      <c r="X82"/>
      <c r="Y82"/>
      <c r="Z82"/>
      <c r="AA82"/>
      <c r="AB82"/>
    </row>
    <row r="83" spans="2:28">
      <c r="B83"/>
      <c r="C83"/>
      <c r="D83"/>
      <c r="E83"/>
      <c r="F83"/>
      <c r="G83"/>
      <c r="H83"/>
      <c r="I83"/>
      <c r="J83"/>
      <c r="K83"/>
      <c r="L83"/>
      <c r="M83"/>
      <c r="P83"/>
      <c r="Q83"/>
      <c r="R83"/>
      <c r="S83"/>
      <c r="T83"/>
      <c r="U83"/>
      <c r="V83"/>
      <c r="W83"/>
      <c r="X83"/>
      <c r="Y83"/>
      <c r="Z83"/>
      <c r="AA83"/>
      <c r="AB83"/>
    </row>
    <row r="84" spans="2:28">
      <c r="B84"/>
      <c r="C84"/>
      <c r="D84"/>
      <c r="E84"/>
      <c r="F84"/>
      <c r="G84"/>
      <c r="H84"/>
      <c r="I84"/>
      <c r="J84"/>
      <c r="K84"/>
      <c r="L84"/>
      <c r="M84"/>
      <c r="P84"/>
      <c r="Q84"/>
      <c r="R84"/>
      <c r="S84"/>
      <c r="T84"/>
      <c r="U84"/>
      <c r="V84"/>
      <c r="W84"/>
      <c r="X84"/>
      <c r="Y84"/>
      <c r="Z84"/>
      <c r="AA84"/>
      <c r="AB84"/>
    </row>
    <row r="85" spans="2:28">
      <c r="B85"/>
      <c r="C85"/>
      <c r="D85"/>
      <c r="E85"/>
      <c r="F85"/>
      <c r="G85"/>
      <c r="H85"/>
      <c r="I85"/>
      <c r="J85"/>
      <c r="K85"/>
      <c r="L85"/>
      <c r="M85"/>
      <c r="P85"/>
      <c r="Q85"/>
      <c r="R85"/>
      <c r="S85"/>
      <c r="T85"/>
      <c r="U85"/>
      <c r="V85"/>
      <c r="W85"/>
      <c r="X85"/>
      <c r="Y85"/>
      <c r="Z85"/>
      <c r="AA85"/>
      <c r="AB85"/>
    </row>
    <row r="86" spans="2:28">
      <c r="B86"/>
      <c r="C86"/>
      <c r="D86"/>
      <c r="E86"/>
      <c r="F86"/>
      <c r="G86"/>
      <c r="H86"/>
      <c r="I86"/>
      <c r="J86"/>
      <c r="K86"/>
      <c r="L86"/>
      <c r="M86"/>
      <c r="P86"/>
      <c r="Q86"/>
      <c r="R86"/>
      <c r="S86"/>
      <c r="T86"/>
      <c r="U86"/>
      <c r="V86"/>
      <c r="W86"/>
      <c r="X86"/>
      <c r="Y86"/>
      <c r="Z86"/>
      <c r="AA86"/>
      <c r="AB86"/>
    </row>
    <row r="87" spans="2:28">
      <c r="B87"/>
      <c r="C87"/>
      <c r="D87"/>
      <c r="E87"/>
      <c r="F87"/>
      <c r="G87"/>
      <c r="H87"/>
      <c r="I87"/>
      <c r="J87"/>
      <c r="K87"/>
      <c r="L87"/>
      <c r="M87"/>
      <c r="P87"/>
      <c r="Q87"/>
      <c r="R87"/>
      <c r="S87"/>
      <c r="T87"/>
      <c r="U87"/>
      <c r="V87"/>
      <c r="W87"/>
      <c r="X87"/>
      <c r="Y87"/>
      <c r="Z87"/>
      <c r="AA87"/>
      <c r="AB87"/>
    </row>
    <row r="88" spans="2:28">
      <c r="B88"/>
      <c r="C88"/>
      <c r="D88"/>
      <c r="E88"/>
      <c r="F88"/>
      <c r="G88"/>
      <c r="H88"/>
      <c r="I88"/>
      <c r="J88"/>
      <c r="K88"/>
      <c r="L88"/>
      <c r="M88"/>
      <c r="P88"/>
      <c r="Q88"/>
      <c r="R88"/>
      <c r="S88"/>
      <c r="T88"/>
      <c r="U88"/>
      <c r="V88"/>
      <c r="W88"/>
      <c r="X88"/>
      <c r="Y88"/>
      <c r="Z88"/>
      <c r="AA88"/>
      <c r="AB88"/>
    </row>
    <row r="89" spans="2:28">
      <c r="B89"/>
      <c r="C89"/>
      <c r="D89"/>
      <c r="E89"/>
      <c r="F89"/>
      <c r="G89"/>
      <c r="H89"/>
      <c r="I89"/>
      <c r="J89"/>
      <c r="K89"/>
      <c r="L89"/>
      <c r="M89"/>
      <c r="P89"/>
      <c r="Q89"/>
      <c r="R89"/>
      <c r="S89"/>
      <c r="T89"/>
      <c r="U89"/>
      <c r="V89"/>
      <c r="W89"/>
      <c r="X89"/>
      <c r="Y89"/>
      <c r="Z89"/>
      <c r="AA89"/>
      <c r="AB89"/>
    </row>
    <row r="90" spans="2:28">
      <c r="B90"/>
      <c r="C90"/>
      <c r="D90"/>
      <c r="E90"/>
      <c r="F90"/>
      <c r="G90"/>
      <c r="H90"/>
      <c r="I90"/>
      <c r="J90"/>
      <c r="K90"/>
      <c r="L90"/>
      <c r="M90"/>
      <c r="P90"/>
      <c r="Q90"/>
      <c r="R90"/>
      <c r="S90"/>
      <c r="T90"/>
      <c r="U90"/>
      <c r="V90"/>
      <c r="W90"/>
      <c r="X90"/>
      <c r="Y90"/>
      <c r="Z90"/>
      <c r="AA90"/>
      <c r="AB90"/>
    </row>
    <row r="91" spans="2:28">
      <c r="B91"/>
      <c r="C91"/>
      <c r="D91"/>
      <c r="E91"/>
      <c r="F91"/>
      <c r="G91"/>
      <c r="H91"/>
      <c r="I91"/>
      <c r="J91"/>
      <c r="K91"/>
      <c r="L91"/>
      <c r="M91"/>
      <c r="P91"/>
      <c r="Q91"/>
      <c r="R91"/>
      <c r="S91"/>
      <c r="T91"/>
      <c r="U91"/>
      <c r="V91"/>
      <c r="W91"/>
      <c r="X91"/>
      <c r="Y91"/>
      <c r="Z91"/>
      <c r="AA91"/>
      <c r="AB91"/>
    </row>
    <row r="92" spans="2:28">
      <c r="B92"/>
      <c r="C92"/>
      <c r="D92"/>
      <c r="E92"/>
      <c r="F92"/>
      <c r="G92"/>
      <c r="H92"/>
      <c r="I92"/>
      <c r="J92"/>
      <c r="K92"/>
      <c r="L92"/>
      <c r="M92"/>
      <c r="P92"/>
      <c r="Q92"/>
      <c r="R92"/>
      <c r="S92"/>
      <c r="T92"/>
      <c r="U92"/>
      <c r="V92"/>
      <c r="W92"/>
      <c r="X92"/>
      <c r="Y92"/>
      <c r="Z92"/>
      <c r="AA92"/>
      <c r="AB92"/>
    </row>
    <row r="93" spans="2:28">
      <c r="B93"/>
      <c r="C93"/>
      <c r="D93"/>
      <c r="E93"/>
      <c r="F93"/>
      <c r="G93"/>
      <c r="H93"/>
      <c r="I93"/>
      <c r="J93"/>
      <c r="K93"/>
      <c r="L93"/>
      <c r="M93"/>
      <c r="P93"/>
      <c r="Q93"/>
      <c r="R93"/>
      <c r="S93"/>
      <c r="T93"/>
      <c r="U93"/>
      <c r="V93"/>
      <c r="W93"/>
      <c r="X93"/>
      <c r="Y93"/>
      <c r="Z93"/>
      <c r="AA93"/>
      <c r="AB93"/>
    </row>
    <row r="94" spans="2:28">
      <c r="B94"/>
      <c r="C94"/>
      <c r="D94"/>
      <c r="E94"/>
      <c r="F94"/>
      <c r="G94"/>
      <c r="H94"/>
      <c r="I94"/>
      <c r="J94"/>
      <c r="K94"/>
      <c r="L94"/>
      <c r="M94"/>
      <c r="P94"/>
      <c r="Q94"/>
      <c r="R94"/>
      <c r="S94"/>
      <c r="T94"/>
      <c r="U94"/>
      <c r="V94"/>
      <c r="W94"/>
      <c r="X94"/>
      <c r="Y94"/>
      <c r="Z94"/>
      <c r="AA94"/>
      <c r="AB94"/>
    </row>
    <row r="95" spans="2:28">
      <c r="B95"/>
      <c r="C95"/>
      <c r="D95"/>
      <c r="E95"/>
      <c r="F95"/>
      <c r="G95"/>
      <c r="H95"/>
      <c r="I95"/>
      <c r="J95"/>
      <c r="K95"/>
      <c r="L95"/>
      <c r="M95"/>
      <c r="P95"/>
      <c r="Q95"/>
      <c r="R95"/>
      <c r="S95"/>
      <c r="T95"/>
      <c r="U95"/>
      <c r="V95"/>
      <c r="W95"/>
      <c r="X95"/>
      <c r="Y95"/>
      <c r="Z95"/>
      <c r="AA95"/>
      <c r="AB95"/>
    </row>
    <row r="96" spans="2:28">
      <c r="B96"/>
      <c r="C96"/>
      <c r="D96"/>
      <c r="E96"/>
      <c r="F96"/>
      <c r="G96"/>
      <c r="H96"/>
      <c r="I96"/>
      <c r="J96"/>
      <c r="K96"/>
      <c r="L96"/>
      <c r="M96"/>
      <c r="P96"/>
      <c r="Q96"/>
      <c r="R96"/>
      <c r="S96"/>
      <c r="T96"/>
      <c r="U96"/>
      <c r="V96"/>
      <c r="W96"/>
      <c r="X96"/>
      <c r="Y96"/>
      <c r="Z96"/>
      <c r="AA96"/>
      <c r="AB96"/>
    </row>
    <row r="97" spans="2:28">
      <c r="B97"/>
      <c r="C97"/>
      <c r="D97"/>
      <c r="E97"/>
      <c r="F97"/>
      <c r="G97"/>
      <c r="H97"/>
      <c r="I97"/>
      <c r="J97"/>
      <c r="K97"/>
      <c r="L97"/>
      <c r="M97"/>
      <c r="P97"/>
      <c r="Q97"/>
      <c r="R97"/>
      <c r="S97"/>
      <c r="T97"/>
      <c r="U97"/>
      <c r="V97"/>
      <c r="W97"/>
      <c r="X97"/>
      <c r="Y97"/>
      <c r="Z97"/>
      <c r="AA97"/>
      <c r="AB97"/>
    </row>
    <row r="98" spans="2:28">
      <c r="B98"/>
      <c r="C98"/>
      <c r="D98"/>
      <c r="E98"/>
      <c r="F98"/>
      <c r="G98"/>
      <c r="H98"/>
      <c r="I98"/>
      <c r="J98"/>
      <c r="K98"/>
      <c r="L98"/>
      <c r="M98"/>
      <c r="P98"/>
      <c r="Q98"/>
      <c r="R98"/>
      <c r="S98"/>
      <c r="T98"/>
      <c r="U98"/>
      <c r="V98"/>
      <c r="W98"/>
      <c r="X98"/>
      <c r="Y98"/>
      <c r="Z98"/>
      <c r="AA98"/>
      <c r="AB98"/>
    </row>
    <row r="99" spans="2:28">
      <c r="B99"/>
      <c r="C99"/>
      <c r="D99"/>
      <c r="E99"/>
      <c r="F99"/>
      <c r="G99"/>
      <c r="H99"/>
      <c r="I99"/>
      <c r="J99"/>
      <c r="K99"/>
      <c r="L99"/>
      <c r="M99"/>
      <c r="P99"/>
      <c r="Q99"/>
      <c r="R99"/>
      <c r="S99"/>
      <c r="T99"/>
      <c r="U99"/>
      <c r="V99"/>
      <c r="W99"/>
      <c r="X99"/>
      <c r="Y99"/>
      <c r="Z99"/>
      <c r="AA99"/>
      <c r="AB99"/>
    </row>
  </sheetData>
  <phoneticPr fontId="139" type="noConversion"/>
  <conditionalFormatting sqref="C24:J25 AG13:AG14 AE22 J26">
    <cfRule type="containsText" dxfId="1442" priority="108" operator="containsText" text="LM">
      <formula>NOT(ISERROR(SEARCH("LM",C13)))</formula>
    </cfRule>
    <cfRule type="containsText" dxfId="1441" priority="109" operator="containsText" text="FM">
      <formula>NOT(ISERROR(SEARCH("FM",C13)))</formula>
    </cfRule>
  </conditionalFormatting>
  <conditionalFormatting sqref="D26:J26">
    <cfRule type="notContainsBlanks" dxfId="1440" priority="104">
      <formula>LEN(TRIM(D26))&gt;0</formula>
    </cfRule>
  </conditionalFormatting>
  <conditionalFormatting sqref="B23 B13:B14">
    <cfRule type="containsText" dxfId="1439" priority="103" operator="containsText" text="Evidence name">
      <formula>NOT(ISERROR(SEARCH("Evidence name",B13)))</formula>
    </cfRule>
  </conditionalFormatting>
  <conditionalFormatting sqref="V23 AG13:AG14 AE22">
    <cfRule type="containsText" dxfId="1438" priority="98" operator="containsText" text="x">
      <formula>NOT(ISERROR(SEARCH("x",V13)))</formula>
    </cfRule>
    <cfRule type="containsText" dxfId="1437" priority="99" operator="containsText" text="F">
      <formula>NOT(ISERROR(SEARCH("F",V13)))</formula>
    </cfRule>
    <cfRule type="containsText" dxfId="1436" priority="100" operator="containsText" text="A">
      <formula>NOT(ISERROR(SEARCH("A",V13)))</formula>
    </cfRule>
    <cfRule type="containsText" dxfId="1435" priority="101" operator="containsText" text="S">
      <formula>NOT(ISERROR(SEARCH("S",V13)))</formula>
    </cfRule>
    <cfRule type="containsText" dxfId="1434" priority="102" operator="containsText" text="G">
      <formula>NOT(ISERROR(SEARCH("G",V13)))</formula>
    </cfRule>
  </conditionalFormatting>
  <conditionalFormatting sqref="K13:M14 T13:U14">
    <cfRule type="containsText" dxfId="1433" priority="77" operator="containsText" text="F">
      <formula>NOT(ISERROR(SEARCH("F",K13)))</formula>
    </cfRule>
    <cfRule type="containsText" dxfId="1432" priority="78" operator="containsText" text="A">
      <formula>NOT(ISERROR(SEARCH("A",K13)))</formula>
    </cfRule>
    <cfRule type="containsText" dxfId="1431" priority="79" operator="containsText" text="S">
      <formula>NOT(ISERROR(SEARCH("S",K13)))</formula>
    </cfRule>
    <cfRule type="containsText" dxfId="1430" priority="80" operator="containsText" text="G">
      <formula>NOT(ISERROR(SEARCH("G",K13)))</formula>
    </cfRule>
    <cfRule type="containsText" dxfId="1429" priority="81" operator="containsText" text="x">
      <formula>NOT(ISERROR(SEARCH("x",K13)))</formula>
    </cfRule>
  </conditionalFormatting>
  <conditionalFormatting sqref="A1:A7 A23:A1048576 A9:A15">
    <cfRule type="beginsWith" dxfId="1428" priority="75" operator="beginsWith" text="s">
      <formula>LEFT(A1,LEN("s"))="s"</formula>
    </cfRule>
    <cfRule type="beginsWith" dxfId="1427" priority="76" operator="beginsWith" text="p">
      <formula>LEFT(A1,LEN("p"))="p"</formula>
    </cfRule>
  </conditionalFormatting>
  <conditionalFormatting sqref="G27:J27">
    <cfRule type="containsText" dxfId="1426" priority="66" operator="containsText" text="LM">
      <formula>NOT(ISERROR(SEARCH("LM",G27)))</formula>
    </cfRule>
    <cfRule type="containsText" dxfId="1425" priority="67" operator="containsText" text="FM">
      <formula>NOT(ISERROR(SEARCH("FM",G27)))</formula>
    </cfRule>
  </conditionalFormatting>
  <conditionalFormatting sqref="F27 I29:J29 C27">
    <cfRule type="containsText" dxfId="1424" priority="64" operator="containsText" text="LM">
      <formula>NOT(ISERROR(SEARCH("LM",C27)))</formula>
    </cfRule>
    <cfRule type="containsText" dxfId="1423" priority="65" operator="containsText" text="FM">
      <formula>NOT(ISERROR(SEARCH("FM",C27)))</formula>
    </cfRule>
  </conditionalFormatting>
  <conditionalFormatting sqref="E29 E31:E32">
    <cfRule type="containsText" dxfId="1422" priority="58" operator="containsText" text="M">
      <formula>NOT(ISERROR(SEARCH("M",E29)))</formula>
    </cfRule>
    <cfRule type="containsText" dxfId="1421" priority="59" operator="containsText" text="F">
      <formula>NOT(ISERROR(SEARCH("F",E29)))</formula>
    </cfRule>
    <cfRule type="containsText" dxfId="1420" priority="60" operator="containsText" text="A">
      <formula>NOT(ISERROR(SEARCH("A",E29)))</formula>
    </cfRule>
    <cfRule type="containsText" dxfId="1419" priority="61" operator="containsText" text="S">
      <formula>NOT(ISERROR(SEARCH("S",E29)))</formula>
    </cfRule>
    <cfRule type="containsText" dxfId="1418" priority="62" operator="containsText" text="G">
      <formula>NOT(ISERROR(SEARCH("G",E29)))</formula>
    </cfRule>
    <cfRule type="containsText" dxfId="1417" priority="63" operator="containsText" text="x">
      <formula>NOT(ISERROR(SEARCH("x",E29)))</formula>
    </cfRule>
  </conditionalFormatting>
  <conditionalFormatting sqref="E28">
    <cfRule type="containsText" dxfId="1416" priority="52" operator="containsText" text="M">
      <formula>NOT(ISERROR(SEARCH("M",E28)))</formula>
    </cfRule>
    <cfRule type="containsText" dxfId="1415" priority="53" operator="containsText" text="F">
      <formula>NOT(ISERROR(SEARCH("F",E28)))</formula>
    </cfRule>
    <cfRule type="containsText" dxfId="1414" priority="54" operator="containsText" text="A">
      <formula>NOT(ISERROR(SEARCH("A",E28)))</formula>
    </cfRule>
    <cfRule type="containsText" dxfId="1413" priority="55" operator="containsText" text="S">
      <formula>NOT(ISERROR(SEARCH("S",E28)))</formula>
    </cfRule>
    <cfRule type="containsText" dxfId="1412" priority="56" operator="containsText" text="G">
      <formula>NOT(ISERROR(SEARCH("G",E28)))</formula>
    </cfRule>
    <cfRule type="containsText" dxfId="1411" priority="57" operator="containsText" text="x">
      <formula>NOT(ISERROR(SEARCH("x",E28)))</formula>
    </cfRule>
  </conditionalFormatting>
  <conditionalFormatting sqref="D13:J14">
    <cfRule type="notContainsBlanks" dxfId="1410" priority="51">
      <formula>LEN(TRIM(D13))&gt;0</formula>
    </cfRule>
  </conditionalFormatting>
  <conditionalFormatting sqref="B16:B22">
    <cfRule type="containsText" dxfId="1409" priority="27" operator="containsText" text="Evidence name">
      <formula>NOT(ISERROR(SEARCH("Evidence name",B16)))</formula>
    </cfRule>
  </conditionalFormatting>
  <conditionalFormatting sqref="K22:M22">
    <cfRule type="containsText" dxfId="1408" priority="22" operator="containsText" text="F">
      <formula>NOT(ISERROR(SEARCH("F",K22)))</formula>
    </cfRule>
    <cfRule type="containsText" dxfId="1407" priority="23" operator="containsText" text="A">
      <formula>NOT(ISERROR(SEARCH("A",K22)))</formula>
    </cfRule>
    <cfRule type="containsText" dxfId="1406" priority="24" operator="containsText" text="S">
      <formula>NOT(ISERROR(SEARCH("S",K22)))</formula>
    </cfRule>
    <cfRule type="containsText" dxfId="1405" priority="25" operator="containsText" text="G">
      <formula>NOT(ISERROR(SEARCH("G",K22)))</formula>
    </cfRule>
    <cfRule type="containsText" dxfId="1404" priority="26" operator="containsText" text="x">
      <formula>NOT(ISERROR(SEARCH("x",K22)))</formula>
    </cfRule>
  </conditionalFormatting>
  <conditionalFormatting sqref="D16:J22">
    <cfRule type="containsText" dxfId="1403" priority="16" operator="containsText" text="M">
      <formula>NOT(ISERROR(SEARCH("M",D16)))</formula>
    </cfRule>
    <cfRule type="containsText" dxfId="1402" priority="17" operator="containsText" text="F">
      <formula>NOT(ISERROR(SEARCH("F",D16)))</formula>
    </cfRule>
    <cfRule type="containsText" dxfId="1401" priority="18" operator="containsText" text="A">
      <formula>NOT(ISERROR(SEARCH("A",D16)))</formula>
    </cfRule>
    <cfRule type="containsText" dxfId="1400" priority="19" operator="containsText" text="S">
      <formula>NOT(ISERROR(SEARCH("S",D16)))</formula>
    </cfRule>
    <cfRule type="containsText" dxfId="1399" priority="20" operator="containsText" text="G">
      <formula>NOT(ISERROR(SEARCH("G",D16)))</formula>
    </cfRule>
    <cfRule type="containsText" dxfId="1398" priority="21" operator="containsText" text="x">
      <formula>NOT(ISERROR(SEARCH("x",D16)))</formula>
    </cfRule>
  </conditionalFormatting>
  <conditionalFormatting sqref="T16:T22">
    <cfRule type="beginsWith" dxfId="1397" priority="12" operator="beginsWith" text="F">
      <formula>LEFT(T16,LEN("F"))="F"</formula>
    </cfRule>
    <cfRule type="beginsWith" dxfId="1396" priority="13" operator="beginsWith" text="A">
      <formula>LEFT(T16,LEN("A"))="A"</formula>
    </cfRule>
    <cfRule type="beginsWith" dxfId="1395" priority="14" operator="beginsWith" text="S">
      <formula>LEFT(T16,LEN("S"))="S"</formula>
    </cfRule>
    <cfRule type="beginsWith" dxfId="1394" priority="15" operator="beginsWith" text="G">
      <formula>LEFT(T16,LEN("G"))="G"</formula>
    </cfRule>
  </conditionalFormatting>
  <conditionalFormatting sqref="R16:R22">
    <cfRule type="notContainsBlanks" dxfId="1393" priority="11">
      <formula>LEN(TRIM(R16))&gt;0</formula>
    </cfRule>
  </conditionalFormatting>
  <conditionalFormatting sqref="S16:S22">
    <cfRule type="notContainsBlanks" dxfId="1392" priority="10">
      <formula>LEN(TRIM(S16))&gt;0</formula>
    </cfRule>
  </conditionalFormatting>
  <conditionalFormatting sqref="A16:A22">
    <cfRule type="beginsWith" dxfId="1391" priority="8" operator="beginsWith" text="s">
      <formula>LEFT(A16,LEN("s"))="s"</formula>
    </cfRule>
    <cfRule type="beginsWith" dxfId="1390" priority="9" operator="beginsWith" text="p">
      <formula>LEFT(A16,LEN("p"))="p"</formula>
    </cfRule>
  </conditionalFormatting>
  <conditionalFormatting sqref="A16:A22">
    <cfRule type="beginsWith" dxfId="1389" priority="7" operator="beginsWith" text="k">
      <formula>LEFT(A16,LEN("k"))="k"</formula>
    </cfRule>
  </conditionalFormatting>
  <conditionalFormatting sqref="D14:J14">
    <cfRule type="beginsWith" dxfId="1388" priority="3" operator="beginsWith" text="F">
      <formula>LEFT(D14,LEN("F"))="F"</formula>
    </cfRule>
    <cfRule type="beginsWith" dxfId="1387" priority="4" operator="beginsWith" text="A">
      <formula>LEFT(D14,LEN("A"))="A"</formula>
    </cfRule>
    <cfRule type="beginsWith" dxfId="1386" priority="5" operator="beginsWith" text="S">
      <formula>LEFT(D14,LEN("S"))="S"</formula>
    </cfRule>
    <cfRule type="beginsWith" dxfId="1385" priority="6" operator="beginsWith" text="G">
      <formula>LEFT(D14,LEN("G"))="G"</formula>
    </cfRule>
  </conditionalFormatting>
  <conditionalFormatting sqref="A8">
    <cfRule type="beginsWith" dxfId="1384" priority="1" operator="beginsWith" text="s">
      <formula>LEFT(A8,LEN("s"))="s"</formula>
    </cfRule>
    <cfRule type="beginsWith" dxfId="1383" priority="2" operator="beginsWith" text="p">
      <formula>LEFT(A8,LEN("p"))="p"</formula>
    </cfRule>
  </conditionalFormatting>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7"/>
  <sheetViews>
    <sheetView zoomScale="80" zoomScaleNormal="80" workbookViewId="0">
      <pane xSplit="3" ySplit="7" topLeftCell="D8" activePane="bottomRight" state="frozen"/>
      <selection pane="topRight" activeCell="C1" sqref="C1"/>
      <selection pane="bottomLeft" activeCell="A8" sqref="A8"/>
      <selection pane="bottomRight" activeCell="D8" sqref="D8"/>
    </sheetView>
  </sheetViews>
  <sheetFormatPr defaultColWidth="8.88671875" defaultRowHeight="14.4"/>
  <cols>
    <col min="1" max="1" width="2.6640625" style="20" customWidth="1"/>
    <col min="2" max="2" width="39" style="52" customWidth="1"/>
    <col min="3" max="9" width="20.6640625" style="52" customWidth="1"/>
    <col min="10" max="11" width="10.33203125" customWidth="1"/>
    <col min="12" max="12" width="9.109375" style="453" customWidth="1"/>
    <col min="13" max="13" width="7.88671875" style="52" customWidth="1"/>
    <col min="14" max="15" width="7.6640625" style="52" customWidth="1"/>
    <col min="16" max="16" width="43.33203125" style="52" customWidth="1"/>
    <col min="17" max="17" width="69.88671875" style="52" customWidth="1"/>
    <col min="18" max="18" width="42.33203125" style="52" customWidth="1"/>
    <col min="19" max="19" width="74" style="52" customWidth="1"/>
    <col min="20" max="16384" width="8.88671875" style="52"/>
  </cols>
  <sheetData>
    <row r="1" spans="1:27" ht="18">
      <c r="B1" s="48" t="s">
        <v>928</v>
      </c>
      <c r="C1" s="49"/>
      <c r="D1" s="50"/>
      <c r="E1" s="51"/>
      <c r="J1" s="453"/>
      <c r="K1" s="52"/>
      <c r="L1" s="52"/>
    </row>
    <row r="2" spans="1:27">
      <c r="B2" s="53" t="s">
        <v>266</v>
      </c>
      <c r="D2" s="50" t="s">
        <v>263</v>
      </c>
      <c r="E2" s="51"/>
      <c r="J2" s="453"/>
      <c r="K2" s="52"/>
      <c r="L2" s="52"/>
    </row>
    <row r="3" spans="1:27">
      <c r="B3" s="50" t="s">
        <v>267</v>
      </c>
      <c r="D3" s="50" t="s">
        <v>265</v>
      </c>
      <c r="E3" s="51"/>
      <c r="J3" s="453"/>
      <c r="K3" s="52"/>
      <c r="L3" s="52"/>
    </row>
    <row r="4" spans="1:27">
      <c r="B4" s="54"/>
      <c r="C4" s="55" t="s">
        <v>31</v>
      </c>
      <c r="D4" s="56" t="s">
        <v>38</v>
      </c>
      <c r="E4" s="56"/>
      <c r="F4" s="57"/>
      <c r="G4" s="56"/>
      <c r="H4" s="58"/>
      <c r="I4" s="58"/>
      <c r="J4" s="53"/>
      <c r="K4" s="53"/>
      <c r="L4" s="52"/>
      <c r="N4" s="53"/>
      <c r="O4" s="53"/>
    </row>
    <row r="5" spans="1:27">
      <c r="B5" s="61"/>
      <c r="C5" s="62" t="s">
        <v>270</v>
      </c>
      <c r="D5" s="63" t="s">
        <v>271</v>
      </c>
      <c r="E5" s="63"/>
      <c r="F5" s="57"/>
      <c r="G5" s="63"/>
      <c r="H5" s="58"/>
      <c r="I5" s="58"/>
      <c r="J5" s="53"/>
      <c r="K5" s="53"/>
      <c r="L5" s="52"/>
      <c r="N5" s="53"/>
      <c r="O5" s="53"/>
    </row>
    <row r="6" spans="1:27" s="1158" customFormat="1" ht="14.4" customHeight="1">
      <c r="A6" s="1149"/>
      <c r="B6" s="1173"/>
      <c r="C6" s="1151" t="s">
        <v>227</v>
      </c>
      <c r="D6" s="1174" t="s">
        <v>228</v>
      </c>
      <c r="E6" s="1152" t="s">
        <v>229</v>
      </c>
      <c r="F6" s="1152" t="s">
        <v>230</v>
      </c>
      <c r="G6" s="1152" t="s">
        <v>231</v>
      </c>
      <c r="H6" s="1152" t="s">
        <v>232</v>
      </c>
      <c r="I6" s="1175" t="s">
        <v>233</v>
      </c>
      <c r="J6" s="80"/>
      <c r="K6" s="80"/>
      <c r="N6" s="80"/>
      <c r="O6" s="80"/>
    </row>
    <row r="7" spans="1:27" ht="104.4" customHeight="1">
      <c r="A7" s="38"/>
      <c r="B7" s="1161" t="s">
        <v>351</v>
      </c>
      <c r="C7" s="40" t="s">
        <v>929</v>
      </c>
      <c r="D7" s="134" t="s">
        <v>1557</v>
      </c>
      <c r="E7" s="40" t="s">
        <v>1561</v>
      </c>
      <c r="F7" s="40" t="s">
        <v>1556</v>
      </c>
      <c r="G7" s="40" t="s">
        <v>1558</v>
      </c>
      <c r="H7" s="40" t="s">
        <v>1559</v>
      </c>
      <c r="I7" s="40" t="s">
        <v>1560</v>
      </c>
      <c r="J7" s="36"/>
      <c r="K7" s="36"/>
      <c r="L7" s="52"/>
      <c r="N7" s="36"/>
      <c r="O7" s="36"/>
    </row>
    <row r="8" spans="1:27" s="61" customFormat="1" ht="59.4" customHeight="1">
      <c r="A8" s="38"/>
      <c r="B8" s="78" t="s">
        <v>2377</v>
      </c>
      <c r="C8" s="41"/>
      <c r="D8" s="1159"/>
      <c r="E8" s="41"/>
      <c r="F8" s="1159"/>
      <c r="G8" s="41"/>
      <c r="H8" s="41"/>
      <c r="I8" s="41"/>
      <c r="J8" s="42"/>
      <c r="K8" s="42"/>
      <c r="L8" s="42"/>
      <c r="M8" s="42"/>
      <c r="N8" s="42"/>
      <c r="O8" s="225"/>
      <c r="P8" s="225"/>
      <c r="Q8" s="105"/>
      <c r="R8" s="36"/>
      <c r="S8" s="403"/>
      <c r="T8" s="403"/>
      <c r="U8" s="36"/>
      <c r="V8" s="36"/>
    </row>
    <row r="9" spans="1:27" ht="108">
      <c r="A9" s="38"/>
      <c r="B9" s="1160" t="s">
        <v>284</v>
      </c>
      <c r="C9" s="41" t="s">
        <v>930</v>
      </c>
      <c r="D9" s="1177" t="s">
        <v>931</v>
      </c>
      <c r="E9" s="41" t="s">
        <v>932</v>
      </c>
      <c r="F9" s="1159" t="s">
        <v>933</v>
      </c>
      <c r="G9" s="41" t="s">
        <v>934</v>
      </c>
      <c r="H9" s="41" t="s">
        <v>935</v>
      </c>
      <c r="I9" s="41" t="s">
        <v>936</v>
      </c>
      <c r="J9" s="42"/>
      <c r="K9" s="42"/>
      <c r="L9" s="52"/>
      <c r="N9" s="42"/>
      <c r="O9" s="42"/>
    </row>
    <row r="10" spans="1:27" ht="202.95" customHeight="1">
      <c r="A10" s="38"/>
      <c r="B10" s="1160" t="s">
        <v>45</v>
      </c>
      <c r="C10" s="41" t="s">
        <v>937</v>
      </c>
      <c r="D10" s="1177" t="s">
        <v>938</v>
      </c>
      <c r="E10" s="41" t="s">
        <v>939</v>
      </c>
      <c r="F10" s="1159" t="s">
        <v>940</v>
      </c>
      <c r="G10" s="41" t="s">
        <v>941</v>
      </c>
      <c r="H10" s="41" t="s">
        <v>942</v>
      </c>
      <c r="I10" s="41" t="s">
        <v>943</v>
      </c>
      <c r="J10" s="42"/>
      <c r="K10" s="42"/>
      <c r="L10" s="52"/>
      <c r="N10" s="42"/>
      <c r="O10" s="42"/>
    </row>
    <row r="11" spans="1:27" ht="144">
      <c r="A11" s="38"/>
      <c r="B11" s="1162" t="s">
        <v>305</v>
      </c>
      <c r="C11" s="144"/>
      <c r="D11" s="139" t="s">
        <v>1354</v>
      </c>
      <c r="E11" s="41" t="s">
        <v>1355</v>
      </c>
      <c r="F11" s="41" t="s">
        <v>1356</v>
      </c>
      <c r="G11" s="41" t="s">
        <v>1357</v>
      </c>
      <c r="H11" s="41" t="s">
        <v>1358</v>
      </c>
      <c r="I11" s="41" t="s">
        <v>1359</v>
      </c>
      <c r="J11" s="42"/>
      <c r="K11" s="42"/>
      <c r="L11" s="52"/>
      <c r="N11" s="42"/>
      <c r="O11" s="42"/>
    </row>
    <row r="12" spans="1:27" ht="68.400000000000006" hidden="1">
      <c r="A12" s="38"/>
      <c r="B12" s="1163" t="s">
        <v>43</v>
      </c>
      <c r="C12" s="41"/>
      <c r="D12" s="1165" t="s">
        <v>944</v>
      </c>
      <c r="E12" s="201" t="s">
        <v>945</v>
      </c>
      <c r="F12" s="200" t="s">
        <v>946</v>
      </c>
      <c r="G12" s="202" t="s">
        <v>947</v>
      </c>
      <c r="H12" s="202" t="s">
        <v>948</v>
      </c>
      <c r="I12" s="200" t="s">
        <v>949</v>
      </c>
      <c r="J12" s="203"/>
      <c r="K12" s="203"/>
      <c r="L12" s="52"/>
      <c r="N12" s="648"/>
      <c r="O12" s="648"/>
    </row>
    <row r="13" spans="1:27" ht="36">
      <c r="B13" s="1164" t="s">
        <v>1230</v>
      </c>
      <c r="C13" s="1170"/>
      <c r="D13" s="1166"/>
      <c r="E13" s="486"/>
      <c r="F13" s="486"/>
      <c r="G13" s="486"/>
      <c r="H13" s="486"/>
      <c r="I13" s="486" t="s">
        <v>1632</v>
      </c>
      <c r="L13" s="446"/>
      <c r="M13"/>
      <c r="N13"/>
      <c r="O13"/>
      <c r="P13" s="650"/>
      <c r="Q13" s="650"/>
      <c r="R13" t="s">
        <v>1673</v>
      </c>
      <c r="S13"/>
      <c r="T13"/>
      <c r="U13"/>
      <c r="V13"/>
      <c r="W13"/>
      <c r="X13"/>
      <c r="Y13"/>
      <c r="Z13"/>
      <c r="AA13"/>
    </row>
    <row r="14" spans="1:27">
      <c r="B14" s="301" t="s">
        <v>1223</v>
      </c>
      <c r="C14" s="827"/>
      <c r="D14" s="1167"/>
      <c r="E14" s="827"/>
      <c r="F14" s="870"/>
      <c r="G14" s="704"/>
      <c r="H14" s="870"/>
      <c r="I14" s="704"/>
      <c r="L14" s="446"/>
      <c r="M14"/>
      <c r="N14"/>
      <c r="O14"/>
      <c r="P14" s="649"/>
      <c r="Q14" s="649"/>
      <c r="R14"/>
      <c r="S14"/>
      <c r="T14"/>
      <c r="U14"/>
      <c r="V14"/>
      <c r="W14"/>
      <c r="X14"/>
      <c r="Y14"/>
      <c r="Z14"/>
      <c r="AA14"/>
    </row>
    <row r="15" spans="1:27" s="224" customFormat="1" ht="43.2">
      <c r="B15" s="224" t="s">
        <v>264</v>
      </c>
      <c r="C15" s="1171" t="s">
        <v>227</v>
      </c>
      <c r="D15" s="224" t="s">
        <v>228</v>
      </c>
      <c r="E15" s="224" t="s">
        <v>229</v>
      </c>
      <c r="F15" s="224" t="s">
        <v>230</v>
      </c>
      <c r="G15" s="224" t="s">
        <v>231</v>
      </c>
      <c r="H15" s="224" t="s">
        <v>232</v>
      </c>
      <c r="I15" s="224" t="s">
        <v>233</v>
      </c>
      <c r="J15" s="454" t="s">
        <v>1217</v>
      </c>
      <c r="K15" s="309" t="s">
        <v>1218</v>
      </c>
      <c r="L15" s="309" t="s">
        <v>1219</v>
      </c>
      <c r="M15" s="309" t="s">
        <v>1220</v>
      </c>
      <c r="N15" s="427" t="s">
        <v>1671</v>
      </c>
      <c r="O15" s="427" t="s">
        <v>1674</v>
      </c>
      <c r="P15" s="283" t="s">
        <v>1252</v>
      </c>
      <c r="Q15" s="372" t="s">
        <v>1677</v>
      </c>
    </row>
    <row r="16" spans="1:27" customFormat="1">
      <c r="A16" s="884" t="s">
        <v>1372</v>
      </c>
      <c r="B16" s="246" t="s">
        <v>1143</v>
      </c>
      <c r="C16" s="1176" t="s">
        <v>1231</v>
      </c>
      <c r="D16" s="1064" t="s">
        <v>1231</v>
      </c>
      <c r="E16" s="1064" t="s">
        <v>1231</v>
      </c>
      <c r="F16" s="483"/>
      <c r="G16" s="483"/>
      <c r="H16" s="483"/>
      <c r="I16" s="483"/>
      <c r="J16" s="450"/>
      <c r="K16" s="872"/>
      <c r="L16" s="300"/>
      <c r="M16" s="300"/>
      <c r="N16" s="712"/>
      <c r="O16" s="713"/>
      <c r="P16" s="967"/>
      <c r="Q16" s="883" t="s">
        <v>1429</v>
      </c>
    </row>
    <row r="17" spans="1:25" s="60" customFormat="1" ht="14.4" customHeight="1">
      <c r="A17" s="884" t="s">
        <v>1372</v>
      </c>
      <c r="B17" s="1072" t="s">
        <v>1742</v>
      </c>
      <c r="C17" s="1176" t="s">
        <v>1231</v>
      </c>
      <c r="D17" s="1064" t="s">
        <v>1231</v>
      </c>
      <c r="E17" s="1064" t="s">
        <v>1231</v>
      </c>
      <c r="F17" s="483"/>
      <c r="G17" s="483"/>
      <c r="H17" s="966" t="s">
        <v>1231</v>
      </c>
      <c r="I17" s="483"/>
      <c r="J17" s="450"/>
      <c r="K17" s="872"/>
      <c r="L17" s="300"/>
      <c r="M17" s="300"/>
      <c r="N17" s="712"/>
      <c r="O17" s="713" t="s">
        <v>25</v>
      </c>
      <c r="P17" s="873"/>
      <c r="Q17" s="370" t="s">
        <v>1429</v>
      </c>
      <c r="R17"/>
      <c r="S17"/>
      <c r="T17"/>
      <c r="U17"/>
      <c r="V17"/>
      <c r="W17"/>
      <c r="X17"/>
      <c r="Y17"/>
    </row>
    <row r="18" spans="1:25" s="60" customFormat="1" ht="14.4" customHeight="1">
      <c r="A18" s="884" t="s">
        <v>1372</v>
      </c>
      <c r="B18" s="246" t="s">
        <v>1099</v>
      </c>
      <c r="C18" s="1176" t="s">
        <v>1231</v>
      </c>
      <c r="D18" s="483" t="s">
        <v>1231</v>
      </c>
      <c r="E18" s="483"/>
      <c r="F18" s="483"/>
      <c r="G18" s="483"/>
      <c r="H18" s="483" t="s">
        <v>1231</v>
      </c>
      <c r="I18" s="483"/>
      <c r="J18" s="450"/>
      <c r="K18" s="299"/>
      <c r="L18" s="300"/>
      <c r="M18" s="300"/>
      <c r="N18" s="712"/>
      <c r="O18" s="713" t="s">
        <v>20</v>
      </c>
      <c r="P18" s="731"/>
      <c r="Q18" s="370"/>
      <c r="R18"/>
      <c r="S18"/>
      <c r="T18"/>
      <c r="U18"/>
      <c r="V18"/>
      <c r="W18"/>
      <c r="X18"/>
      <c r="Y18"/>
    </row>
    <row r="19" spans="1:25" s="60" customFormat="1" ht="14.4" customHeight="1">
      <c r="A19" s="884" t="s">
        <v>1372</v>
      </c>
      <c r="B19" s="845" t="s">
        <v>1651</v>
      </c>
      <c r="C19" s="1064"/>
      <c r="D19" s="614"/>
      <c r="E19" s="614"/>
      <c r="F19" s="826" t="s">
        <v>1231</v>
      </c>
      <c r="G19" s="614" t="s">
        <v>1231</v>
      </c>
      <c r="H19" s="614" t="s">
        <v>1231</v>
      </c>
      <c r="I19" s="614"/>
      <c r="J19" s="617"/>
      <c r="K19" s="451"/>
      <c r="L19" s="445"/>
      <c r="M19" s="445"/>
      <c r="N19" s="712"/>
      <c r="O19" s="713"/>
      <c r="P19" s="1087"/>
      <c r="Q19" s="370"/>
      <c r="R19"/>
      <c r="S19"/>
      <c r="T19"/>
      <c r="U19"/>
      <c r="V19"/>
      <c r="W19"/>
      <c r="X19"/>
      <c r="Y19"/>
    </row>
    <row r="20" spans="1:25" s="60" customFormat="1" ht="14.4" customHeight="1">
      <c r="A20" s="884" t="s">
        <v>1372</v>
      </c>
      <c r="B20" s="1146" t="s">
        <v>2010</v>
      </c>
      <c r="C20" s="1064"/>
      <c r="D20" s="483"/>
      <c r="E20" s="483"/>
      <c r="F20" s="966" t="s">
        <v>1231</v>
      </c>
      <c r="G20" s="483"/>
      <c r="H20" s="483"/>
      <c r="I20" s="483"/>
      <c r="J20" s="450"/>
      <c r="K20" s="299"/>
      <c r="L20" s="300"/>
      <c r="M20" s="300"/>
      <c r="N20" s="712"/>
      <c r="O20" s="713"/>
      <c r="P20" s="1087"/>
      <c r="Q20" s="370"/>
      <c r="R20"/>
      <c r="S20"/>
      <c r="T20"/>
      <c r="U20"/>
      <c r="V20"/>
      <c r="W20"/>
      <c r="X20"/>
      <c r="Y20"/>
    </row>
    <row r="21" spans="1:25" s="60" customFormat="1" ht="14.4" customHeight="1">
      <c r="A21" s="884" t="s">
        <v>1372</v>
      </c>
      <c r="B21" s="1146" t="s">
        <v>2011</v>
      </c>
      <c r="C21" s="1064"/>
      <c r="D21" s="483"/>
      <c r="E21" s="483"/>
      <c r="F21" s="1064" t="s">
        <v>1231</v>
      </c>
      <c r="G21" s="966"/>
      <c r="H21" s="966"/>
      <c r="I21" s="966"/>
      <c r="J21" s="974"/>
      <c r="K21" s="979"/>
      <c r="L21" s="976"/>
      <c r="M21" s="976"/>
      <c r="N21" s="975"/>
      <c r="O21" s="975"/>
      <c r="P21" s="1087"/>
      <c r="Q21" s="370"/>
      <c r="R21"/>
      <c r="S21"/>
      <c r="T21"/>
      <c r="U21"/>
      <c r="V21"/>
      <c r="W21"/>
      <c r="X21"/>
      <c r="Y21"/>
    </row>
    <row r="22" spans="1:25" s="60" customFormat="1" ht="14.4" customHeight="1">
      <c r="A22" s="702" t="s">
        <v>1372</v>
      </c>
      <c r="B22" s="246" t="s">
        <v>1246</v>
      </c>
      <c r="C22" s="1064"/>
      <c r="D22" s="483"/>
      <c r="E22" s="483"/>
      <c r="F22" s="483" t="s">
        <v>1231</v>
      </c>
      <c r="G22" s="483"/>
      <c r="H22" s="483"/>
      <c r="I22" s="483"/>
      <c r="J22" s="450"/>
      <c r="K22" s="451"/>
      <c r="L22" s="445"/>
      <c r="M22" s="445"/>
      <c r="N22" s="712"/>
      <c r="O22" s="713" t="s">
        <v>14</v>
      </c>
      <c r="P22" s="731"/>
      <c r="Q22" s="370"/>
      <c r="R22"/>
      <c r="S22"/>
      <c r="T22"/>
      <c r="U22"/>
      <c r="V22"/>
      <c r="W22"/>
      <c r="X22"/>
      <c r="Y22"/>
    </row>
    <row r="23" spans="1:25">
      <c r="A23" s="392" t="s">
        <v>1372</v>
      </c>
      <c r="B23" s="845" t="s">
        <v>1096</v>
      </c>
      <c r="C23" s="1064"/>
      <c r="D23" s="483"/>
      <c r="E23" s="483"/>
      <c r="F23" s="483"/>
      <c r="G23" s="1064" t="s">
        <v>1231</v>
      </c>
      <c r="H23" s="483"/>
      <c r="I23" s="483"/>
      <c r="J23" s="450"/>
      <c r="K23" s="872"/>
      <c r="L23" s="300"/>
      <c r="M23" s="300"/>
      <c r="N23" s="712"/>
      <c r="O23" s="713"/>
      <c r="P23" s="873"/>
      <c r="Q23" s="370"/>
      <c r="R23"/>
      <c r="S23"/>
      <c r="T23"/>
      <c r="U23"/>
      <c r="V23"/>
      <c r="W23"/>
      <c r="X23"/>
      <c r="Y23"/>
    </row>
    <row r="24" spans="1:25">
      <c r="A24" s="392" t="s">
        <v>1372</v>
      </c>
      <c r="B24" s="845" t="s">
        <v>1098</v>
      </c>
      <c r="C24" s="1064"/>
      <c r="D24" s="483"/>
      <c r="E24" s="483"/>
      <c r="F24" s="483"/>
      <c r="G24" s="1064" t="s">
        <v>1231</v>
      </c>
      <c r="H24" s="483"/>
      <c r="I24" s="483"/>
      <c r="J24" s="450"/>
      <c r="K24" s="872"/>
      <c r="L24" s="300"/>
      <c r="M24" s="300"/>
      <c r="N24" s="712"/>
      <c r="O24" s="713"/>
      <c r="P24" s="873"/>
      <c r="Q24" s="370"/>
      <c r="R24"/>
      <c r="S24"/>
      <c r="T24"/>
      <c r="U24"/>
      <c r="V24"/>
      <c r="W24"/>
      <c r="X24"/>
      <c r="Y24"/>
    </row>
    <row r="25" spans="1:25">
      <c r="A25" s="1066" t="s">
        <v>1372</v>
      </c>
      <c r="B25" s="1072" t="s">
        <v>2150</v>
      </c>
      <c r="C25" s="1064"/>
      <c r="D25" s="1064"/>
      <c r="E25" s="1064"/>
      <c r="F25" s="1064"/>
      <c r="G25" s="1064" t="s">
        <v>1231</v>
      </c>
      <c r="H25" s="1064"/>
      <c r="I25" s="1064"/>
      <c r="J25" s="1077"/>
      <c r="K25" s="979"/>
      <c r="L25" s="445"/>
      <c r="M25" s="445"/>
      <c r="N25" s="1076"/>
      <c r="O25" s="1076"/>
      <c r="P25" s="1070"/>
      <c r="Q25" s="370"/>
      <c r="R25"/>
      <c r="S25"/>
      <c r="T25"/>
      <c r="U25"/>
      <c r="V25"/>
      <c r="W25"/>
      <c r="X25"/>
      <c r="Y25"/>
    </row>
    <row r="26" spans="1:25" s="60" customFormat="1" ht="14.4" customHeight="1">
      <c r="A26" s="702" t="s">
        <v>1372</v>
      </c>
      <c r="B26" s="845" t="s">
        <v>1247</v>
      </c>
      <c r="C26" s="1064"/>
      <c r="D26" s="483"/>
      <c r="E26" s="483"/>
      <c r="F26" s="483"/>
      <c r="G26" s="826" t="s">
        <v>1231</v>
      </c>
      <c r="H26" s="483" t="s">
        <v>1231</v>
      </c>
      <c r="I26" s="483"/>
      <c r="J26" s="450"/>
      <c r="K26" s="828"/>
      <c r="L26" s="300"/>
      <c r="M26" s="300"/>
      <c r="N26" s="712"/>
      <c r="O26" s="713"/>
      <c r="P26" s="830"/>
      <c r="Q26" s="370"/>
      <c r="R26"/>
      <c r="S26"/>
      <c r="T26"/>
      <c r="U26"/>
      <c r="V26"/>
      <c r="W26"/>
      <c r="X26"/>
      <c r="Y26"/>
    </row>
    <row r="27" spans="1:25">
      <c r="A27" s="392" t="s">
        <v>1372</v>
      </c>
      <c r="B27" s="613" t="s">
        <v>1574</v>
      </c>
      <c r="C27" s="1064"/>
      <c r="D27" s="483"/>
      <c r="E27" s="483"/>
      <c r="F27" s="483"/>
      <c r="G27" s="612" t="s">
        <v>1231</v>
      </c>
      <c r="H27" s="483"/>
      <c r="I27" s="483"/>
      <c r="J27" s="484"/>
      <c r="K27" s="451"/>
      <c r="L27" s="445"/>
      <c r="M27" s="445"/>
      <c r="N27" s="712"/>
      <c r="O27" s="713"/>
      <c r="P27" s="731"/>
      <c r="Q27" s="370"/>
      <c r="R27"/>
      <c r="S27"/>
      <c r="T27"/>
      <c r="U27"/>
      <c r="V27"/>
      <c r="W27"/>
      <c r="X27"/>
      <c r="Y27"/>
    </row>
    <row r="28" spans="1:25">
      <c r="A28" s="392" t="s">
        <v>1372</v>
      </c>
      <c r="B28" s="845" t="s">
        <v>1575</v>
      </c>
      <c r="C28" s="1064"/>
      <c r="D28" s="966" t="s">
        <v>1231</v>
      </c>
      <c r="E28" s="483"/>
      <c r="F28" s="483"/>
      <c r="G28" s="483"/>
      <c r="H28" s="1071" t="s">
        <v>1231</v>
      </c>
      <c r="I28" s="483"/>
      <c r="J28" s="974"/>
      <c r="K28" s="974"/>
      <c r="L28" s="976"/>
      <c r="M28" s="976"/>
      <c r="N28" s="977"/>
      <c r="O28" s="977"/>
      <c r="P28" s="967"/>
      <c r="Q28" s="370"/>
      <c r="R28"/>
      <c r="S28"/>
      <c r="T28"/>
      <c r="U28"/>
      <c r="V28"/>
      <c r="W28"/>
      <c r="X28"/>
      <c r="Y28"/>
    </row>
    <row r="29" spans="1:25" s="60" customFormat="1" ht="14.4" customHeight="1">
      <c r="A29" s="702" t="s">
        <v>1372</v>
      </c>
      <c r="B29" s="845" t="s">
        <v>1576</v>
      </c>
      <c r="C29" s="1064"/>
      <c r="D29" s="966" t="s">
        <v>1231</v>
      </c>
      <c r="E29" s="483"/>
      <c r="F29" s="483"/>
      <c r="G29" s="483"/>
      <c r="H29" s="1064" t="s">
        <v>1231</v>
      </c>
      <c r="I29" s="483"/>
      <c r="J29" s="450"/>
      <c r="K29" s="978"/>
      <c r="L29" s="300"/>
      <c r="M29" s="300"/>
      <c r="N29" s="712"/>
      <c r="O29" s="713"/>
      <c r="P29" s="873"/>
      <c r="Q29" s="370"/>
      <c r="R29"/>
      <c r="S29"/>
      <c r="T29"/>
      <c r="U29"/>
      <c r="V29"/>
      <c r="W29"/>
      <c r="X29"/>
      <c r="Y29"/>
    </row>
    <row r="30" spans="1:25">
      <c r="A30" s="392" t="s">
        <v>1372</v>
      </c>
      <c r="B30" s="1146" t="s">
        <v>1248</v>
      </c>
      <c r="C30" s="1064"/>
      <c r="D30" s="483"/>
      <c r="E30" s="483"/>
      <c r="F30" s="483"/>
      <c r="G30" s="483"/>
      <c r="H30" s="483"/>
      <c r="I30" s="1064" t="s">
        <v>1231</v>
      </c>
      <c r="J30" s="450"/>
      <c r="K30" s="978"/>
      <c r="L30" s="300"/>
      <c r="M30" s="300"/>
      <c r="N30" s="712"/>
      <c r="O30" s="713"/>
      <c r="P30" s="967"/>
      <c r="Q30" s="370"/>
      <c r="R30"/>
      <c r="S30"/>
      <c r="T30"/>
      <c r="U30"/>
      <c r="V30"/>
      <c r="W30"/>
      <c r="X30"/>
      <c r="Y30"/>
    </row>
    <row r="31" spans="1:25">
      <c r="A31" s="392" t="s">
        <v>1372</v>
      </c>
      <c r="B31" s="845" t="s">
        <v>1484</v>
      </c>
      <c r="C31" s="1064"/>
      <c r="D31" s="483"/>
      <c r="E31" s="483"/>
      <c r="F31" s="483"/>
      <c r="G31" s="483"/>
      <c r="H31" s="483"/>
      <c r="I31" s="1064" t="s">
        <v>1231</v>
      </c>
      <c r="J31" s="450"/>
      <c r="K31" s="978"/>
      <c r="L31" s="300"/>
      <c r="M31" s="300"/>
      <c r="N31" s="712"/>
      <c r="O31" s="713"/>
      <c r="P31" s="967"/>
      <c r="Q31" s="370"/>
      <c r="R31"/>
      <c r="S31"/>
      <c r="T31"/>
      <c r="U31"/>
      <c r="V31"/>
      <c r="W31"/>
      <c r="X31"/>
      <c r="Y31"/>
    </row>
    <row r="32" spans="1:25" s="60" customFormat="1" ht="14.4" customHeight="1">
      <c r="A32" s="702" t="s">
        <v>1373</v>
      </c>
      <c r="B32" s="716" t="s">
        <v>1650</v>
      </c>
      <c r="C32" s="1064"/>
      <c r="D32" s="614" t="s">
        <v>1231</v>
      </c>
      <c r="E32" s="614"/>
      <c r="F32" s="614"/>
      <c r="G32" s="614"/>
      <c r="H32" s="614"/>
      <c r="I32" s="614"/>
      <c r="J32" s="617"/>
      <c r="K32" s="451"/>
      <c r="L32" s="445"/>
      <c r="M32" s="445"/>
      <c r="N32" s="712"/>
      <c r="O32" s="713"/>
      <c r="P32" s="731"/>
      <c r="Q32" s="370"/>
      <c r="R32"/>
      <c r="S32"/>
      <c r="T32"/>
      <c r="U32"/>
      <c r="V32"/>
      <c r="W32"/>
      <c r="X32"/>
      <c r="Y32"/>
    </row>
    <row r="33" spans="1:27" s="60" customFormat="1" ht="14.4" customHeight="1">
      <c r="A33" s="392" t="s">
        <v>1373</v>
      </c>
      <c r="B33" s="845" t="s">
        <v>1097</v>
      </c>
      <c r="C33" s="1064"/>
      <c r="D33" s="483"/>
      <c r="E33" s="1064" t="s">
        <v>1231</v>
      </c>
      <c r="F33" s="483"/>
      <c r="G33" s="826" t="s">
        <v>1231</v>
      </c>
      <c r="H33" s="483"/>
      <c r="I33" s="483"/>
      <c r="J33" s="450"/>
      <c r="K33" s="299"/>
      <c r="L33" s="300"/>
      <c r="M33" s="300"/>
      <c r="N33" s="712"/>
      <c r="O33" s="713"/>
      <c r="P33" s="830"/>
      <c r="Q33" s="370"/>
      <c r="R33"/>
      <c r="S33"/>
      <c r="T33"/>
      <c r="U33"/>
      <c r="V33"/>
      <c r="W33"/>
      <c r="X33"/>
      <c r="Y33"/>
    </row>
    <row r="34" spans="1:27" s="60" customFormat="1" ht="14.4" customHeight="1">
      <c r="A34" s="1066" t="s">
        <v>1373</v>
      </c>
      <c r="B34" s="1072" t="s">
        <v>2149</v>
      </c>
      <c r="C34" s="1064"/>
      <c r="D34" s="1064"/>
      <c r="E34" s="1064" t="s">
        <v>1231</v>
      </c>
      <c r="F34" s="1064"/>
      <c r="G34" s="1064"/>
      <c r="H34" s="1064"/>
      <c r="I34" s="1064"/>
      <c r="J34" s="1073"/>
      <c r="K34" s="1074"/>
      <c r="L34" s="247"/>
      <c r="M34" s="1075"/>
      <c r="N34" s="1076"/>
      <c r="O34" s="1076"/>
      <c r="P34" s="1070"/>
      <c r="Q34"/>
      <c r="R34"/>
      <c r="S34"/>
      <c r="T34"/>
      <c r="U34"/>
      <c r="V34"/>
      <c r="W34"/>
      <c r="X34"/>
      <c r="Y34"/>
    </row>
    <row r="35" spans="1:27">
      <c r="B35" s="699"/>
      <c r="C35" s="339"/>
      <c r="D35" s="700"/>
      <c r="E35" s="700"/>
      <c r="F35" s="700"/>
      <c r="G35" s="700"/>
      <c r="H35" s="700"/>
      <c r="I35" s="701"/>
      <c r="J35" s="52"/>
      <c r="K35" s="52"/>
      <c r="L35" s="446"/>
      <c r="M35"/>
      <c r="N35"/>
      <c r="O35"/>
      <c r="P35" s="650"/>
      <c r="Q35" s="650"/>
      <c r="R35"/>
      <c r="S35"/>
      <c r="T35"/>
      <c r="U35"/>
      <c r="V35"/>
      <c r="W35"/>
      <c r="X35"/>
      <c r="Y35"/>
      <c r="Z35"/>
      <c r="AA35"/>
    </row>
    <row r="36" spans="1:27">
      <c r="B36" s="273" t="s">
        <v>1224</v>
      </c>
      <c r="C36" s="252" t="s">
        <v>39</v>
      </c>
      <c r="D36" s="1168"/>
      <c r="E36" s="272"/>
      <c r="F36" s="272"/>
      <c r="G36" s="272"/>
      <c r="H36" s="272"/>
      <c r="I36" s="272"/>
      <c r="L36" s="446"/>
      <c r="M36"/>
      <c r="N36"/>
      <c r="O36"/>
      <c r="P36" s="277"/>
      <c r="Q36" s="277"/>
      <c r="R36"/>
      <c r="S36"/>
      <c r="T36"/>
      <c r="U36"/>
      <c r="V36"/>
      <c r="W36"/>
      <c r="X36"/>
      <c r="Y36"/>
      <c r="Z36"/>
      <c r="AA36"/>
    </row>
    <row r="37" spans="1:27">
      <c r="B37" s="293" t="s">
        <v>1146</v>
      </c>
      <c r="C37" s="1172"/>
      <c r="D37" s="1169"/>
      <c r="E37" s="252"/>
      <c r="F37" s="252"/>
      <c r="G37" s="252"/>
      <c r="H37" s="252"/>
      <c r="I37" s="252"/>
      <c r="L37" s="446"/>
      <c r="M37"/>
      <c r="N37"/>
      <c r="O37"/>
      <c r="P37" s="235"/>
      <c r="Q37" s="235"/>
      <c r="R37"/>
      <c r="S37"/>
      <c r="T37"/>
      <c r="U37"/>
      <c r="V37"/>
      <c r="W37"/>
      <c r="X37"/>
      <c r="Y37"/>
      <c r="Z37"/>
      <c r="AA37"/>
    </row>
    <row r="38" spans="1:27">
      <c r="B38" s="327"/>
      <c r="C38" s="339"/>
      <c r="D38" s="310"/>
      <c r="E38" s="310"/>
      <c r="F38" s="310"/>
      <c r="G38" s="310"/>
      <c r="H38" s="310"/>
      <c r="I38" s="310"/>
      <c r="L38" s="446"/>
      <c r="M38"/>
      <c r="N38"/>
      <c r="O38"/>
      <c r="P38" s="310"/>
      <c r="Q38" s="310"/>
      <c r="R38"/>
      <c r="S38"/>
      <c r="T38"/>
      <c r="U38"/>
      <c r="V38"/>
      <c r="W38"/>
      <c r="X38"/>
      <c r="Y38"/>
      <c r="Z38"/>
      <c r="AA38"/>
    </row>
    <row r="39" spans="1:27">
      <c r="B39" s="509" t="s">
        <v>1579</v>
      </c>
      <c r="C39" s="510"/>
      <c r="D39" s="511"/>
      <c r="E39" s="512"/>
      <c r="F39" s="513"/>
      <c r="G39" s="514"/>
      <c r="H39" s="514"/>
      <c r="I39" s="235"/>
      <c r="L39" s="235"/>
      <c r="M39"/>
      <c r="N39"/>
      <c r="O39"/>
      <c r="P39" s="235"/>
      <c r="Q39" s="235"/>
      <c r="R39"/>
      <c r="S39"/>
      <c r="T39"/>
      <c r="U39"/>
      <c r="V39"/>
      <c r="W39"/>
      <c r="X39"/>
      <c r="Y39"/>
      <c r="Z39"/>
      <c r="AA39"/>
    </row>
    <row r="40" spans="1:27">
      <c r="B40" s="487" t="s">
        <v>1580</v>
      </c>
      <c r="C40"/>
      <c r="D40" s="487"/>
      <c r="E40" s="490" t="s">
        <v>1562</v>
      </c>
      <c r="F40" s="504" t="s">
        <v>1585</v>
      </c>
      <c r="G40" s="499"/>
      <c r="H40" s="494"/>
      <c r="I40"/>
      <c r="L40" s="20"/>
      <c r="M40"/>
      <c r="O40"/>
      <c r="P40"/>
      <c r="Q40"/>
      <c r="R40"/>
      <c r="S40"/>
      <c r="T40"/>
      <c r="U40"/>
      <c r="V40"/>
      <c r="W40"/>
      <c r="X40"/>
      <c r="Y40"/>
      <c r="Z40"/>
      <c r="AA40"/>
    </row>
    <row r="41" spans="1:27">
      <c r="B41" s="488" t="s">
        <v>1581</v>
      </c>
      <c r="C41" s="257"/>
      <c r="D41" s="488"/>
      <c r="E41" s="490" t="s">
        <v>1523</v>
      </c>
      <c r="F41" s="505" t="s">
        <v>1586</v>
      </c>
      <c r="G41" s="500"/>
      <c r="H41" s="495"/>
      <c r="I41" s="241" t="s">
        <v>1113</v>
      </c>
      <c r="L41" s="234" t="s">
        <v>1112</v>
      </c>
      <c r="M41"/>
      <c r="O41"/>
      <c r="P41" s="241"/>
      <c r="Q41" s="241"/>
      <c r="R41"/>
      <c r="S41"/>
      <c r="T41"/>
      <c r="U41"/>
      <c r="V41"/>
      <c r="W41"/>
      <c r="X41"/>
      <c r="Y41"/>
      <c r="Z41"/>
      <c r="AA41"/>
    </row>
    <row r="42" spans="1:27">
      <c r="B42" s="489" t="s">
        <v>1582</v>
      </c>
      <c r="C42" s="257"/>
      <c r="D42" s="489"/>
      <c r="E42" s="491" t="s">
        <v>1496</v>
      </c>
      <c r="F42" s="506" t="s">
        <v>1587</v>
      </c>
      <c r="G42" s="501"/>
      <c r="H42" s="496"/>
      <c r="I42" s="241" t="s">
        <v>1111</v>
      </c>
      <c r="L42" s="234" t="s">
        <v>1114</v>
      </c>
      <c r="M42"/>
      <c r="O42"/>
      <c r="P42" s="241"/>
      <c r="Q42" s="241"/>
      <c r="R42"/>
      <c r="S42"/>
      <c r="T42"/>
      <c r="U42"/>
      <c r="V42"/>
      <c r="W42"/>
      <c r="X42"/>
      <c r="Y42"/>
      <c r="Z42"/>
      <c r="AA42"/>
    </row>
    <row r="43" spans="1:27">
      <c r="B43" s="492" t="s">
        <v>1583</v>
      </c>
      <c r="C43" s="257"/>
      <c r="D43" s="492"/>
      <c r="E43" s="490" t="s">
        <v>1524</v>
      </c>
      <c r="F43" s="507" t="s">
        <v>1588</v>
      </c>
      <c r="G43" s="502"/>
      <c r="H43" s="497"/>
      <c r="I43"/>
      <c r="L43"/>
      <c r="M43"/>
      <c r="O43"/>
      <c r="P43"/>
      <c r="Q43"/>
      <c r="R43"/>
      <c r="S43"/>
      <c r="T43"/>
      <c r="U43"/>
      <c r="V43"/>
      <c r="W43"/>
      <c r="X43"/>
      <c r="Y43"/>
      <c r="Z43"/>
      <c r="AA43"/>
    </row>
    <row r="44" spans="1:27">
      <c r="B44" s="493" t="s">
        <v>1584</v>
      </c>
      <c r="C44" s="257"/>
      <c r="D44" s="493"/>
      <c r="E44" s="490" t="s">
        <v>1525</v>
      </c>
      <c r="F44" s="508" t="s">
        <v>1589</v>
      </c>
      <c r="G44" s="503"/>
      <c r="H44" s="498"/>
      <c r="I44"/>
      <c r="L44"/>
      <c r="M44"/>
      <c r="O44"/>
      <c r="P44"/>
      <c r="Q44"/>
      <c r="R44"/>
      <c r="S44"/>
      <c r="T44"/>
      <c r="U44"/>
      <c r="V44"/>
      <c r="W44"/>
      <c r="X44"/>
      <c r="Y44"/>
      <c r="Z44"/>
      <c r="AA44"/>
    </row>
    <row r="45" spans="1:27">
      <c r="B45"/>
      <c r="C45"/>
      <c r="D45"/>
      <c r="E45"/>
      <c r="F45"/>
      <c r="G45"/>
      <c r="H45"/>
      <c r="I45" s="241"/>
      <c r="L45" s="446"/>
      <c r="M45"/>
      <c r="N45"/>
      <c r="O45"/>
      <c r="P45" s="241"/>
      <c r="Q45" s="241"/>
      <c r="R45"/>
      <c r="S45"/>
      <c r="T45"/>
      <c r="U45"/>
      <c r="V45"/>
      <c r="W45"/>
      <c r="X45"/>
      <c r="Y45"/>
      <c r="Z45"/>
      <c r="AA45"/>
    </row>
    <row r="46" spans="1:27">
      <c r="B46"/>
      <c r="C46"/>
      <c r="D46"/>
      <c r="E46"/>
      <c r="F46"/>
      <c r="G46"/>
      <c r="H46"/>
      <c r="I46" s="241"/>
      <c r="L46" s="446"/>
      <c r="M46"/>
      <c r="N46"/>
      <c r="O46"/>
      <c r="P46" s="241"/>
      <c r="Q46" s="241"/>
      <c r="R46"/>
      <c r="S46"/>
      <c r="T46"/>
      <c r="U46"/>
      <c r="V46"/>
      <c r="W46"/>
      <c r="X46"/>
      <c r="Y46"/>
      <c r="Z46"/>
      <c r="AA46"/>
    </row>
    <row r="47" spans="1:27">
      <c r="B47"/>
      <c r="C47"/>
      <c r="D47"/>
      <c r="E47"/>
      <c r="F47"/>
      <c r="G47"/>
      <c r="H47"/>
      <c r="I47"/>
      <c r="L47" s="446"/>
      <c r="M47"/>
      <c r="N47"/>
      <c r="O47"/>
      <c r="P47"/>
      <c r="Q47"/>
      <c r="R47"/>
      <c r="S47"/>
      <c r="T47"/>
      <c r="U47"/>
      <c r="V47"/>
      <c r="W47"/>
      <c r="X47"/>
      <c r="Y47"/>
      <c r="Z47"/>
      <c r="AA47"/>
    </row>
    <row r="48" spans="1:27">
      <c r="B48"/>
      <c r="C48"/>
      <c r="D48"/>
      <c r="E48"/>
      <c r="F48"/>
      <c r="G48"/>
      <c r="H48"/>
      <c r="I48"/>
      <c r="L48" s="446"/>
      <c r="M48"/>
      <c r="N48"/>
      <c r="O48"/>
      <c r="P48"/>
      <c r="Q48"/>
      <c r="R48"/>
      <c r="S48"/>
      <c r="T48"/>
      <c r="U48"/>
      <c r="V48"/>
      <c r="W48"/>
      <c r="X48"/>
      <c r="Y48"/>
      <c r="Z48"/>
      <c r="AA48"/>
    </row>
    <row r="49" spans="2:27">
      <c r="B49"/>
      <c r="C49"/>
      <c r="D49"/>
      <c r="E49"/>
      <c r="F49"/>
      <c r="G49"/>
      <c r="H49"/>
      <c r="I49"/>
      <c r="L49" s="446"/>
      <c r="M49"/>
      <c r="N49"/>
      <c r="O49"/>
      <c r="P49"/>
      <c r="Q49"/>
      <c r="R49"/>
      <c r="S49"/>
      <c r="T49"/>
      <c r="U49"/>
      <c r="V49"/>
      <c r="W49"/>
      <c r="X49"/>
      <c r="Y49"/>
      <c r="Z49"/>
      <c r="AA49"/>
    </row>
    <row r="50" spans="2:27">
      <c r="B50"/>
      <c r="C50"/>
      <c r="D50"/>
      <c r="E50"/>
      <c r="F50"/>
      <c r="G50"/>
      <c r="H50"/>
      <c r="I50"/>
      <c r="L50" s="446"/>
      <c r="M50"/>
      <c r="N50"/>
      <c r="O50"/>
      <c r="P50"/>
      <c r="Q50"/>
      <c r="R50"/>
      <c r="S50"/>
      <c r="T50"/>
      <c r="U50"/>
      <c r="V50"/>
      <c r="W50"/>
      <c r="X50"/>
      <c r="Y50"/>
      <c r="Z50"/>
      <c r="AA50"/>
    </row>
    <row r="51" spans="2:27">
      <c r="B51"/>
      <c r="C51"/>
      <c r="D51"/>
      <c r="E51"/>
      <c r="F51"/>
      <c r="G51"/>
      <c r="H51"/>
      <c r="I51"/>
      <c r="L51" s="446"/>
      <c r="M51"/>
      <c r="N51"/>
      <c r="O51"/>
      <c r="P51"/>
      <c r="Q51"/>
      <c r="R51"/>
      <c r="S51"/>
      <c r="T51"/>
      <c r="U51"/>
      <c r="V51"/>
      <c r="W51"/>
      <c r="X51"/>
      <c r="Y51"/>
      <c r="Z51"/>
      <c r="AA51"/>
    </row>
    <row r="52" spans="2:27">
      <c r="B52"/>
      <c r="C52"/>
      <c r="D52"/>
      <c r="E52"/>
      <c r="F52"/>
      <c r="G52"/>
      <c r="H52"/>
      <c r="I52"/>
      <c r="L52" s="446"/>
      <c r="M52"/>
      <c r="N52"/>
      <c r="O52"/>
      <c r="P52"/>
      <c r="Q52"/>
      <c r="R52"/>
      <c r="S52"/>
      <c r="T52"/>
      <c r="U52"/>
      <c r="V52"/>
      <c r="W52"/>
      <c r="X52"/>
      <c r="Y52"/>
      <c r="Z52"/>
      <c r="AA52"/>
    </row>
    <row r="53" spans="2:27">
      <c r="B53"/>
      <c r="C53"/>
      <c r="D53"/>
      <c r="E53"/>
      <c r="F53"/>
      <c r="G53"/>
      <c r="H53"/>
      <c r="I53"/>
      <c r="L53" s="446"/>
      <c r="M53"/>
      <c r="N53"/>
      <c r="O53"/>
      <c r="P53"/>
      <c r="Q53"/>
      <c r="R53"/>
      <c r="S53"/>
      <c r="T53"/>
      <c r="U53"/>
      <c r="V53"/>
      <c r="W53"/>
      <c r="X53"/>
      <c r="Y53"/>
      <c r="Z53"/>
      <c r="AA53"/>
    </row>
    <row r="54" spans="2:27">
      <c r="B54"/>
      <c r="C54"/>
      <c r="D54"/>
      <c r="E54"/>
      <c r="F54"/>
      <c r="G54"/>
      <c r="H54"/>
      <c r="I54"/>
      <c r="L54" s="446"/>
      <c r="M54"/>
      <c r="N54"/>
      <c r="O54"/>
      <c r="P54"/>
      <c r="Q54"/>
      <c r="R54"/>
      <c r="S54"/>
      <c r="T54"/>
      <c r="U54"/>
      <c r="V54"/>
      <c r="W54"/>
      <c r="X54"/>
      <c r="Y54"/>
      <c r="Z54"/>
      <c r="AA54"/>
    </row>
    <row r="55" spans="2:27">
      <c r="B55"/>
      <c r="C55"/>
      <c r="D55"/>
      <c r="E55"/>
      <c r="F55"/>
      <c r="G55"/>
      <c r="H55"/>
      <c r="I55"/>
      <c r="L55" s="446"/>
      <c r="M55"/>
      <c r="N55"/>
      <c r="O55"/>
      <c r="P55"/>
      <c r="Q55"/>
      <c r="R55"/>
      <c r="S55"/>
      <c r="T55"/>
      <c r="U55"/>
      <c r="V55"/>
      <c r="W55"/>
      <c r="X55"/>
      <c r="Y55"/>
      <c r="Z55"/>
      <c r="AA55"/>
    </row>
    <row r="56" spans="2:27">
      <c r="B56"/>
      <c r="C56"/>
      <c r="D56"/>
      <c r="E56"/>
      <c r="F56"/>
      <c r="G56"/>
      <c r="H56"/>
      <c r="I56"/>
      <c r="L56" s="446"/>
      <c r="M56"/>
      <c r="N56"/>
      <c r="O56"/>
      <c r="P56"/>
      <c r="Q56"/>
      <c r="R56"/>
      <c r="S56"/>
      <c r="T56"/>
      <c r="U56"/>
      <c r="V56"/>
      <c r="W56"/>
      <c r="X56"/>
      <c r="Y56"/>
      <c r="Z56"/>
      <c r="AA56"/>
    </row>
    <row r="57" spans="2:27">
      <c r="B57"/>
      <c r="C57"/>
      <c r="D57"/>
      <c r="E57"/>
      <c r="F57"/>
      <c r="G57"/>
      <c r="H57"/>
      <c r="I57"/>
      <c r="L57" s="446"/>
      <c r="M57"/>
      <c r="N57"/>
      <c r="O57"/>
      <c r="P57"/>
      <c r="Q57"/>
      <c r="R57"/>
      <c r="S57"/>
      <c r="T57"/>
      <c r="U57"/>
      <c r="V57"/>
      <c r="W57"/>
      <c r="X57"/>
      <c r="Y57"/>
      <c r="Z57"/>
      <c r="AA57"/>
    </row>
    <row r="58" spans="2:27">
      <c r="B58"/>
      <c r="C58"/>
      <c r="D58"/>
      <c r="E58"/>
      <c r="F58"/>
      <c r="G58"/>
      <c r="H58"/>
      <c r="I58"/>
      <c r="L58" s="446"/>
      <c r="M58"/>
      <c r="N58"/>
      <c r="O58"/>
      <c r="P58"/>
      <c r="Q58"/>
      <c r="R58"/>
      <c r="S58"/>
      <c r="T58"/>
      <c r="U58"/>
      <c r="V58"/>
      <c r="W58"/>
      <c r="X58"/>
      <c r="Y58"/>
      <c r="Z58"/>
      <c r="AA58"/>
    </row>
    <row r="59" spans="2:27">
      <c r="B59"/>
      <c r="C59"/>
      <c r="D59"/>
      <c r="E59"/>
      <c r="F59"/>
      <c r="G59"/>
      <c r="H59"/>
      <c r="I59"/>
      <c r="L59" s="446"/>
      <c r="M59"/>
      <c r="N59"/>
      <c r="O59"/>
      <c r="P59"/>
      <c r="Q59"/>
      <c r="R59"/>
      <c r="S59"/>
      <c r="T59"/>
      <c r="U59"/>
      <c r="V59"/>
      <c r="W59"/>
      <c r="X59"/>
      <c r="Y59"/>
      <c r="Z59"/>
      <c r="AA59"/>
    </row>
    <row r="60" spans="2:27">
      <c r="B60"/>
      <c r="C60"/>
      <c r="D60"/>
      <c r="E60"/>
      <c r="F60"/>
      <c r="G60"/>
      <c r="H60"/>
      <c r="I60"/>
      <c r="L60" s="446"/>
      <c r="M60"/>
      <c r="N60"/>
      <c r="O60"/>
      <c r="P60"/>
      <c r="Q60"/>
      <c r="R60"/>
      <c r="S60"/>
      <c r="T60"/>
      <c r="U60"/>
      <c r="V60"/>
      <c r="W60"/>
      <c r="X60"/>
      <c r="Y60"/>
      <c r="Z60"/>
      <c r="AA60"/>
    </row>
    <row r="61" spans="2:27">
      <c r="B61"/>
      <c r="C61"/>
      <c r="D61"/>
      <c r="E61"/>
      <c r="F61"/>
      <c r="G61"/>
      <c r="H61"/>
      <c r="I61"/>
      <c r="L61" s="446"/>
      <c r="M61"/>
      <c r="N61"/>
      <c r="O61"/>
      <c r="P61"/>
      <c r="Q61"/>
      <c r="R61"/>
      <c r="S61"/>
      <c r="T61"/>
      <c r="U61"/>
      <c r="V61"/>
      <c r="W61"/>
      <c r="X61"/>
      <c r="Y61"/>
      <c r="Z61"/>
      <c r="AA61"/>
    </row>
    <row r="62" spans="2:27">
      <c r="B62"/>
      <c r="C62"/>
      <c r="D62"/>
      <c r="E62"/>
      <c r="F62"/>
      <c r="G62"/>
      <c r="H62"/>
      <c r="I62"/>
      <c r="L62" s="446"/>
      <c r="M62"/>
      <c r="N62"/>
      <c r="O62"/>
      <c r="P62"/>
      <c r="Q62"/>
      <c r="R62"/>
      <c r="S62"/>
      <c r="T62"/>
      <c r="U62"/>
      <c r="V62"/>
      <c r="W62"/>
      <c r="X62"/>
      <c r="Y62"/>
      <c r="Z62"/>
      <c r="AA62"/>
    </row>
    <row r="63" spans="2:27">
      <c r="B63"/>
      <c r="C63"/>
      <c r="D63"/>
      <c r="E63"/>
      <c r="F63"/>
      <c r="G63"/>
      <c r="H63"/>
      <c r="I63"/>
      <c r="L63" s="446"/>
      <c r="M63"/>
      <c r="N63"/>
      <c r="O63"/>
      <c r="P63"/>
      <c r="Q63"/>
      <c r="R63"/>
      <c r="S63"/>
      <c r="T63"/>
      <c r="U63"/>
      <c r="V63"/>
      <c r="W63"/>
      <c r="X63"/>
      <c r="Y63"/>
      <c r="Z63"/>
      <c r="AA63"/>
    </row>
    <row r="64" spans="2:27">
      <c r="B64"/>
      <c r="C64"/>
      <c r="D64"/>
      <c r="E64"/>
      <c r="F64"/>
      <c r="G64"/>
      <c r="H64"/>
      <c r="I64"/>
      <c r="L64" s="446"/>
      <c r="M64"/>
      <c r="N64"/>
      <c r="O64"/>
      <c r="P64"/>
      <c r="Q64"/>
      <c r="R64"/>
      <c r="S64"/>
      <c r="T64"/>
      <c r="U64"/>
      <c r="V64"/>
      <c r="W64"/>
      <c r="X64"/>
      <c r="Y64"/>
      <c r="Z64"/>
      <c r="AA64"/>
    </row>
    <row r="65" spans="2:27">
      <c r="B65"/>
      <c r="C65"/>
      <c r="D65"/>
      <c r="E65"/>
      <c r="F65"/>
      <c r="G65"/>
      <c r="H65"/>
      <c r="I65"/>
      <c r="L65" s="446"/>
      <c r="M65"/>
      <c r="N65"/>
      <c r="O65"/>
      <c r="P65"/>
      <c r="Q65"/>
      <c r="R65"/>
      <c r="S65"/>
      <c r="T65"/>
      <c r="U65"/>
      <c r="V65"/>
      <c r="W65"/>
      <c r="X65"/>
      <c r="Y65"/>
      <c r="Z65"/>
      <c r="AA65"/>
    </row>
    <row r="66" spans="2:27">
      <c r="B66"/>
      <c r="C66"/>
      <c r="D66"/>
      <c r="E66"/>
      <c r="F66"/>
      <c r="G66"/>
      <c r="H66"/>
      <c r="I66"/>
      <c r="L66" s="446"/>
      <c r="M66"/>
      <c r="N66"/>
      <c r="O66"/>
      <c r="P66"/>
      <c r="Q66"/>
      <c r="R66"/>
      <c r="S66"/>
      <c r="T66"/>
      <c r="U66"/>
      <c r="V66"/>
      <c r="W66"/>
      <c r="X66"/>
      <c r="Y66"/>
      <c r="Z66"/>
      <c r="AA66"/>
    </row>
    <row r="67" spans="2:27">
      <c r="B67"/>
      <c r="C67"/>
      <c r="D67"/>
      <c r="E67"/>
      <c r="F67"/>
      <c r="G67"/>
      <c r="H67"/>
      <c r="I67"/>
      <c r="L67" s="446"/>
      <c r="M67"/>
      <c r="N67"/>
      <c r="O67"/>
      <c r="P67"/>
      <c r="Q67"/>
      <c r="R67"/>
      <c r="S67"/>
      <c r="T67"/>
      <c r="U67"/>
      <c r="V67"/>
      <c r="W67"/>
      <c r="X67"/>
      <c r="Y67"/>
      <c r="Z67"/>
      <c r="AA67"/>
    </row>
    <row r="68" spans="2:27">
      <c r="B68"/>
      <c r="C68"/>
      <c r="D68"/>
      <c r="E68"/>
      <c r="F68"/>
      <c r="G68"/>
      <c r="H68"/>
      <c r="I68"/>
      <c r="L68" s="446"/>
      <c r="M68"/>
      <c r="N68"/>
      <c r="O68"/>
      <c r="P68"/>
      <c r="Q68"/>
      <c r="R68"/>
      <c r="S68"/>
      <c r="T68"/>
      <c r="U68"/>
      <c r="V68"/>
      <c r="W68"/>
      <c r="X68"/>
      <c r="Y68"/>
      <c r="Z68"/>
      <c r="AA68"/>
    </row>
    <row r="69" spans="2:27">
      <c r="B69"/>
      <c r="C69"/>
      <c r="D69"/>
      <c r="E69"/>
      <c r="F69"/>
      <c r="G69"/>
      <c r="H69"/>
      <c r="I69"/>
      <c r="L69" s="446"/>
      <c r="M69"/>
      <c r="N69"/>
      <c r="O69"/>
      <c r="P69"/>
      <c r="Q69"/>
      <c r="R69"/>
      <c r="S69"/>
      <c r="T69"/>
      <c r="U69"/>
      <c r="V69"/>
      <c r="W69"/>
      <c r="X69"/>
      <c r="Y69"/>
      <c r="Z69"/>
      <c r="AA69"/>
    </row>
    <row r="70" spans="2:27">
      <c r="B70"/>
      <c r="C70"/>
      <c r="D70"/>
      <c r="E70"/>
      <c r="F70"/>
      <c r="G70"/>
      <c r="H70"/>
      <c r="I70"/>
      <c r="L70" s="446"/>
      <c r="M70"/>
      <c r="N70"/>
      <c r="O70"/>
      <c r="P70"/>
      <c r="Q70"/>
      <c r="R70"/>
      <c r="S70"/>
      <c r="T70"/>
      <c r="U70"/>
      <c r="V70"/>
      <c r="W70"/>
      <c r="X70"/>
      <c r="Y70"/>
      <c r="Z70"/>
      <c r="AA70"/>
    </row>
    <row r="71" spans="2:27">
      <c r="B71"/>
      <c r="C71"/>
      <c r="D71"/>
      <c r="E71"/>
      <c r="F71"/>
      <c r="G71"/>
      <c r="H71"/>
      <c r="I71"/>
      <c r="L71" s="446"/>
      <c r="M71"/>
      <c r="N71"/>
      <c r="O71"/>
      <c r="P71"/>
      <c r="Q71"/>
      <c r="R71"/>
      <c r="S71"/>
      <c r="T71"/>
      <c r="U71"/>
      <c r="V71"/>
      <c r="W71"/>
      <c r="X71"/>
      <c r="Y71"/>
      <c r="Z71"/>
      <c r="AA71"/>
    </row>
    <row r="72" spans="2:27">
      <c r="B72"/>
      <c r="C72"/>
      <c r="D72"/>
      <c r="E72"/>
      <c r="F72"/>
      <c r="G72"/>
      <c r="H72"/>
      <c r="I72"/>
      <c r="L72" s="446"/>
      <c r="M72"/>
      <c r="N72"/>
      <c r="O72"/>
      <c r="P72"/>
      <c r="Q72"/>
      <c r="R72"/>
      <c r="S72"/>
      <c r="T72"/>
      <c r="U72"/>
      <c r="V72"/>
      <c r="W72"/>
      <c r="X72"/>
      <c r="Y72"/>
      <c r="Z72"/>
      <c r="AA72"/>
    </row>
    <row r="73" spans="2:27">
      <c r="B73"/>
      <c r="C73"/>
      <c r="D73"/>
      <c r="E73"/>
      <c r="F73"/>
      <c r="G73"/>
      <c r="H73"/>
      <c r="I73"/>
      <c r="L73" s="446"/>
      <c r="M73"/>
      <c r="N73"/>
      <c r="O73"/>
      <c r="P73"/>
      <c r="Q73"/>
      <c r="R73"/>
      <c r="S73"/>
      <c r="T73"/>
      <c r="U73"/>
      <c r="V73"/>
      <c r="W73"/>
      <c r="X73"/>
      <c r="Y73"/>
      <c r="Z73"/>
      <c r="AA73"/>
    </row>
    <row r="74" spans="2:27">
      <c r="B74"/>
      <c r="C74"/>
      <c r="D74"/>
      <c r="E74"/>
      <c r="F74"/>
      <c r="G74"/>
      <c r="H74"/>
      <c r="I74"/>
      <c r="L74" s="446"/>
      <c r="M74"/>
      <c r="N74"/>
      <c r="O74"/>
      <c r="P74"/>
      <c r="Q74"/>
      <c r="R74"/>
      <c r="S74"/>
      <c r="T74"/>
      <c r="U74"/>
      <c r="V74"/>
      <c r="W74"/>
      <c r="X74"/>
      <c r="Y74"/>
      <c r="Z74"/>
      <c r="AA74"/>
    </row>
    <row r="75" spans="2:27">
      <c r="B75"/>
      <c r="C75"/>
      <c r="D75"/>
      <c r="E75"/>
      <c r="F75"/>
      <c r="G75"/>
      <c r="H75"/>
      <c r="I75"/>
      <c r="L75" s="446"/>
      <c r="M75"/>
      <c r="N75"/>
      <c r="O75"/>
      <c r="P75"/>
      <c r="Q75"/>
      <c r="R75"/>
      <c r="S75"/>
      <c r="T75"/>
      <c r="U75"/>
      <c r="V75"/>
      <c r="W75"/>
      <c r="X75"/>
      <c r="Y75"/>
      <c r="Z75"/>
      <c r="AA75"/>
    </row>
    <row r="76" spans="2:27">
      <c r="B76"/>
      <c r="C76"/>
      <c r="D76"/>
      <c r="E76"/>
      <c r="F76"/>
      <c r="G76"/>
      <c r="H76"/>
      <c r="I76"/>
      <c r="L76" s="446"/>
      <c r="M76"/>
      <c r="N76"/>
      <c r="O76"/>
      <c r="P76"/>
      <c r="Q76"/>
      <c r="R76"/>
      <c r="S76"/>
      <c r="T76"/>
      <c r="U76"/>
      <c r="V76"/>
      <c r="W76"/>
      <c r="X76"/>
      <c r="Y76"/>
      <c r="Z76"/>
      <c r="AA76"/>
    </row>
    <row r="77" spans="2:27">
      <c r="B77"/>
      <c r="C77"/>
      <c r="D77"/>
      <c r="E77"/>
      <c r="F77"/>
      <c r="G77"/>
      <c r="H77"/>
      <c r="I77"/>
      <c r="L77" s="446"/>
      <c r="M77"/>
      <c r="N77"/>
      <c r="O77"/>
      <c r="P77"/>
      <c r="Q77"/>
      <c r="R77"/>
      <c r="S77"/>
      <c r="T77"/>
      <c r="U77"/>
      <c r="V77"/>
      <c r="W77"/>
      <c r="X77"/>
      <c r="Y77"/>
      <c r="Z77"/>
      <c r="AA77"/>
    </row>
    <row r="78" spans="2:27">
      <c r="B78"/>
      <c r="C78"/>
      <c r="D78"/>
      <c r="E78"/>
      <c r="F78"/>
      <c r="G78"/>
      <c r="H78"/>
      <c r="I78"/>
      <c r="L78" s="446"/>
      <c r="M78"/>
      <c r="N78"/>
      <c r="O78"/>
      <c r="P78"/>
      <c r="Q78"/>
      <c r="R78"/>
      <c r="S78"/>
      <c r="T78"/>
      <c r="U78"/>
      <c r="V78"/>
      <c r="W78"/>
      <c r="X78"/>
      <c r="Y78"/>
      <c r="Z78"/>
      <c r="AA78"/>
    </row>
    <row r="79" spans="2:27">
      <c r="B79"/>
      <c r="C79"/>
      <c r="D79"/>
      <c r="E79"/>
      <c r="F79"/>
      <c r="G79"/>
      <c r="H79"/>
      <c r="I79"/>
      <c r="L79" s="446"/>
      <c r="M79"/>
      <c r="N79"/>
      <c r="O79"/>
      <c r="P79"/>
      <c r="Q79"/>
      <c r="R79"/>
      <c r="S79"/>
      <c r="T79"/>
      <c r="U79"/>
      <c r="V79"/>
      <c r="W79"/>
      <c r="X79"/>
      <c r="Y79"/>
      <c r="Z79"/>
      <c r="AA79"/>
    </row>
    <row r="80" spans="2:27">
      <c r="B80"/>
      <c r="C80"/>
      <c r="D80"/>
      <c r="E80"/>
      <c r="F80"/>
      <c r="G80"/>
      <c r="H80"/>
      <c r="I80"/>
      <c r="L80" s="446"/>
      <c r="M80"/>
      <c r="N80"/>
      <c r="O80"/>
      <c r="P80"/>
      <c r="Q80"/>
      <c r="R80"/>
      <c r="S80"/>
      <c r="T80"/>
      <c r="U80"/>
      <c r="V80"/>
      <c r="W80"/>
      <c r="X80"/>
      <c r="Y80"/>
      <c r="Z80"/>
      <c r="AA80"/>
    </row>
    <row r="81" spans="2:27">
      <c r="B81"/>
      <c r="C81"/>
      <c r="D81"/>
      <c r="E81"/>
      <c r="F81"/>
      <c r="G81"/>
      <c r="H81"/>
      <c r="I81"/>
      <c r="L81" s="446"/>
      <c r="M81"/>
      <c r="N81"/>
      <c r="O81"/>
      <c r="P81"/>
      <c r="Q81"/>
      <c r="R81"/>
      <c r="S81"/>
      <c r="T81"/>
      <c r="U81"/>
      <c r="V81"/>
      <c r="W81"/>
      <c r="X81"/>
      <c r="Y81"/>
      <c r="Z81"/>
      <c r="AA81"/>
    </row>
    <row r="82" spans="2:27">
      <c r="B82"/>
      <c r="C82"/>
      <c r="D82"/>
      <c r="E82"/>
      <c r="F82"/>
      <c r="G82"/>
      <c r="H82"/>
      <c r="I82"/>
      <c r="L82" s="446"/>
      <c r="M82"/>
      <c r="N82"/>
      <c r="O82"/>
      <c r="P82"/>
      <c r="Q82"/>
      <c r="R82"/>
      <c r="S82"/>
      <c r="T82"/>
      <c r="U82"/>
      <c r="V82"/>
      <c r="W82"/>
      <c r="X82"/>
      <c r="Y82"/>
      <c r="Z82"/>
      <c r="AA82"/>
    </row>
    <row r="83" spans="2:27">
      <c r="B83"/>
      <c r="C83"/>
      <c r="D83"/>
      <c r="E83"/>
      <c r="F83"/>
      <c r="G83"/>
      <c r="H83"/>
      <c r="I83"/>
      <c r="L83" s="446"/>
      <c r="M83"/>
      <c r="N83"/>
      <c r="O83"/>
      <c r="P83"/>
      <c r="Q83"/>
      <c r="R83"/>
      <c r="S83"/>
      <c r="T83"/>
      <c r="U83"/>
      <c r="V83"/>
      <c r="W83"/>
      <c r="X83"/>
      <c r="Y83"/>
      <c r="Z83"/>
      <c r="AA83"/>
    </row>
    <row r="84" spans="2:27">
      <c r="B84"/>
      <c r="C84"/>
      <c r="D84"/>
      <c r="E84"/>
      <c r="F84"/>
      <c r="G84"/>
      <c r="H84"/>
      <c r="I84"/>
      <c r="L84" s="446"/>
      <c r="M84"/>
      <c r="N84"/>
      <c r="O84"/>
      <c r="P84"/>
      <c r="Q84"/>
      <c r="R84"/>
      <c r="S84"/>
      <c r="T84"/>
      <c r="U84"/>
      <c r="V84"/>
      <c r="W84"/>
      <c r="X84"/>
      <c r="Y84"/>
      <c r="Z84"/>
      <c r="AA84"/>
    </row>
    <row r="85" spans="2:27">
      <c r="B85"/>
      <c r="C85"/>
      <c r="D85"/>
      <c r="E85"/>
      <c r="F85"/>
      <c r="G85"/>
      <c r="H85"/>
      <c r="I85"/>
      <c r="L85" s="446"/>
      <c r="M85"/>
      <c r="N85"/>
      <c r="O85"/>
      <c r="P85"/>
      <c r="Q85"/>
      <c r="R85"/>
      <c r="S85"/>
      <c r="T85"/>
      <c r="U85"/>
      <c r="V85"/>
      <c r="W85"/>
      <c r="X85"/>
      <c r="Y85"/>
      <c r="Z85"/>
      <c r="AA85"/>
    </row>
    <row r="86" spans="2:27">
      <c r="B86"/>
      <c r="C86"/>
      <c r="D86"/>
      <c r="E86"/>
      <c r="F86"/>
      <c r="G86"/>
      <c r="H86"/>
      <c r="I86"/>
      <c r="L86" s="446"/>
      <c r="M86"/>
      <c r="N86"/>
      <c r="O86"/>
      <c r="P86"/>
      <c r="Q86"/>
      <c r="R86"/>
      <c r="S86"/>
      <c r="T86"/>
      <c r="U86"/>
      <c r="V86"/>
      <c r="W86"/>
      <c r="X86"/>
      <c r="Y86"/>
      <c r="Z86"/>
      <c r="AA86"/>
    </row>
    <row r="87" spans="2:27">
      <c r="B87"/>
      <c r="C87"/>
      <c r="D87"/>
      <c r="E87"/>
      <c r="F87"/>
      <c r="G87"/>
      <c r="H87"/>
      <c r="I87"/>
      <c r="L87" s="446"/>
      <c r="M87"/>
      <c r="N87"/>
      <c r="O87"/>
      <c r="P87"/>
      <c r="Q87"/>
      <c r="R87"/>
      <c r="S87"/>
      <c r="T87"/>
      <c r="U87"/>
      <c r="V87"/>
      <c r="W87"/>
      <c r="X87"/>
      <c r="Y87"/>
      <c r="Z87"/>
      <c r="AA87"/>
    </row>
    <row r="88" spans="2:27">
      <c r="B88"/>
      <c r="C88"/>
      <c r="D88"/>
      <c r="E88"/>
      <c r="F88"/>
      <c r="G88"/>
      <c r="H88"/>
      <c r="I88"/>
      <c r="L88" s="446"/>
      <c r="M88"/>
      <c r="N88"/>
      <c r="O88"/>
      <c r="P88"/>
      <c r="Q88"/>
      <c r="R88"/>
      <c r="S88"/>
      <c r="T88"/>
      <c r="U88"/>
      <c r="V88"/>
      <c r="W88"/>
      <c r="X88"/>
      <c r="Y88"/>
      <c r="Z88"/>
      <c r="AA88"/>
    </row>
    <row r="89" spans="2:27">
      <c r="B89"/>
      <c r="C89"/>
      <c r="D89"/>
      <c r="E89"/>
      <c r="F89"/>
      <c r="G89"/>
      <c r="H89"/>
      <c r="I89"/>
      <c r="L89" s="446"/>
      <c r="M89"/>
      <c r="N89"/>
      <c r="O89"/>
      <c r="P89"/>
      <c r="Q89"/>
      <c r="R89"/>
      <c r="S89"/>
      <c r="T89"/>
      <c r="U89"/>
      <c r="V89"/>
      <c r="W89"/>
      <c r="X89"/>
      <c r="Y89"/>
      <c r="Z89"/>
      <c r="AA89"/>
    </row>
    <row r="90" spans="2:27">
      <c r="B90"/>
      <c r="C90"/>
      <c r="D90"/>
      <c r="E90"/>
      <c r="F90"/>
      <c r="G90"/>
      <c r="H90"/>
      <c r="I90"/>
      <c r="L90" s="446"/>
      <c r="M90"/>
      <c r="N90"/>
      <c r="O90"/>
      <c r="P90"/>
      <c r="Q90"/>
      <c r="R90"/>
      <c r="S90"/>
      <c r="T90"/>
      <c r="U90"/>
      <c r="V90"/>
      <c r="W90"/>
      <c r="X90"/>
      <c r="Y90"/>
      <c r="Z90"/>
      <c r="AA90"/>
    </row>
    <row r="91" spans="2:27">
      <c r="B91"/>
      <c r="C91"/>
      <c r="D91"/>
      <c r="E91"/>
      <c r="F91"/>
      <c r="G91"/>
      <c r="H91"/>
      <c r="I91"/>
      <c r="L91" s="446"/>
      <c r="M91"/>
      <c r="N91"/>
      <c r="O91"/>
      <c r="P91"/>
      <c r="Q91"/>
      <c r="R91"/>
      <c r="S91"/>
      <c r="T91"/>
      <c r="U91"/>
      <c r="V91"/>
      <c r="W91"/>
      <c r="X91"/>
      <c r="Y91"/>
      <c r="Z91"/>
      <c r="AA91"/>
    </row>
    <row r="92" spans="2:27">
      <c r="B92"/>
      <c r="C92"/>
      <c r="D92"/>
      <c r="E92"/>
      <c r="F92"/>
      <c r="G92"/>
      <c r="H92"/>
      <c r="I92"/>
      <c r="L92" s="446"/>
      <c r="M92"/>
      <c r="N92"/>
      <c r="O92"/>
      <c r="P92"/>
      <c r="Q92"/>
      <c r="R92"/>
      <c r="S92"/>
      <c r="T92"/>
      <c r="U92"/>
      <c r="V92"/>
      <c r="W92"/>
      <c r="X92"/>
      <c r="Y92"/>
      <c r="Z92"/>
      <c r="AA92"/>
    </row>
    <row r="93" spans="2:27">
      <c r="B93"/>
      <c r="C93"/>
      <c r="D93"/>
      <c r="E93"/>
      <c r="F93"/>
      <c r="G93"/>
      <c r="H93"/>
      <c r="I93"/>
      <c r="L93" s="446"/>
      <c r="M93"/>
      <c r="N93"/>
      <c r="O93"/>
      <c r="P93"/>
      <c r="Q93"/>
      <c r="R93"/>
      <c r="S93"/>
      <c r="T93"/>
      <c r="U93"/>
      <c r="V93"/>
      <c r="W93"/>
      <c r="X93"/>
      <c r="Y93"/>
      <c r="Z93"/>
      <c r="AA93"/>
    </row>
    <row r="94" spans="2:27">
      <c r="B94"/>
      <c r="C94"/>
      <c r="D94"/>
      <c r="E94"/>
      <c r="F94"/>
      <c r="G94"/>
      <c r="H94"/>
      <c r="I94"/>
      <c r="L94" s="446"/>
      <c r="M94"/>
      <c r="N94"/>
      <c r="O94"/>
      <c r="P94"/>
      <c r="Q94"/>
      <c r="R94"/>
      <c r="S94"/>
      <c r="T94"/>
      <c r="U94"/>
      <c r="V94"/>
      <c r="W94"/>
      <c r="X94"/>
      <c r="Y94"/>
      <c r="Z94"/>
      <c r="AA94"/>
    </row>
    <row r="95" spans="2:27">
      <c r="B95"/>
      <c r="C95"/>
      <c r="D95"/>
      <c r="E95"/>
      <c r="F95"/>
      <c r="G95"/>
      <c r="H95"/>
      <c r="I95"/>
      <c r="L95" s="446"/>
      <c r="M95"/>
      <c r="N95"/>
      <c r="O95"/>
      <c r="P95"/>
      <c r="Q95"/>
      <c r="R95"/>
      <c r="S95"/>
      <c r="T95"/>
      <c r="U95"/>
      <c r="V95"/>
      <c r="W95"/>
      <c r="X95"/>
      <c r="Y95"/>
      <c r="Z95"/>
      <c r="AA95"/>
    </row>
    <row r="96" spans="2:27">
      <c r="B96"/>
      <c r="C96"/>
      <c r="D96"/>
      <c r="E96"/>
      <c r="F96"/>
      <c r="G96"/>
      <c r="H96"/>
      <c r="I96"/>
      <c r="L96" s="446"/>
      <c r="M96"/>
      <c r="N96"/>
      <c r="O96"/>
      <c r="P96"/>
      <c r="Q96"/>
      <c r="R96"/>
      <c r="S96"/>
      <c r="T96"/>
      <c r="U96"/>
      <c r="V96"/>
      <c r="W96"/>
      <c r="X96"/>
      <c r="Y96"/>
      <c r="Z96"/>
      <c r="AA96"/>
    </row>
    <row r="97" spans="2:27">
      <c r="B97"/>
      <c r="C97"/>
      <c r="D97"/>
      <c r="E97"/>
      <c r="F97"/>
      <c r="G97"/>
      <c r="H97"/>
      <c r="I97"/>
      <c r="L97" s="446"/>
      <c r="M97"/>
      <c r="N97"/>
      <c r="O97"/>
      <c r="P97"/>
      <c r="Q97"/>
      <c r="R97"/>
      <c r="S97"/>
      <c r="T97"/>
      <c r="U97"/>
      <c r="V97"/>
      <c r="W97"/>
      <c r="X97"/>
      <c r="Y97"/>
      <c r="Z97"/>
      <c r="AA97"/>
    </row>
    <row r="98" spans="2:27">
      <c r="B98"/>
      <c r="C98"/>
      <c r="D98"/>
      <c r="E98"/>
      <c r="F98"/>
      <c r="G98"/>
      <c r="H98"/>
      <c r="I98"/>
      <c r="L98" s="446"/>
      <c r="M98"/>
      <c r="N98"/>
      <c r="O98"/>
      <c r="P98"/>
      <c r="Q98"/>
      <c r="R98"/>
      <c r="S98"/>
      <c r="T98"/>
      <c r="U98"/>
      <c r="V98"/>
      <c r="W98"/>
      <c r="X98"/>
      <c r="Y98"/>
      <c r="Z98"/>
      <c r="AA98"/>
    </row>
    <row r="99" spans="2:27">
      <c r="B99"/>
      <c r="C99"/>
      <c r="D99"/>
      <c r="E99"/>
      <c r="F99"/>
      <c r="G99"/>
      <c r="H99"/>
      <c r="I99"/>
      <c r="L99" s="446"/>
      <c r="M99"/>
      <c r="N99"/>
      <c r="O99"/>
      <c r="P99"/>
      <c r="Q99"/>
      <c r="R99"/>
      <c r="S99"/>
      <c r="T99"/>
      <c r="U99"/>
      <c r="V99"/>
      <c r="W99"/>
      <c r="X99"/>
      <c r="Y99"/>
      <c r="Z99"/>
      <c r="AA99"/>
    </row>
    <row r="100" spans="2:27">
      <c r="B100"/>
      <c r="C100"/>
      <c r="D100"/>
      <c r="E100"/>
      <c r="F100"/>
      <c r="G100"/>
      <c r="H100"/>
      <c r="I100"/>
      <c r="L100" s="446"/>
      <c r="M100"/>
      <c r="N100"/>
      <c r="O100"/>
      <c r="P100"/>
      <c r="Q100"/>
      <c r="R100"/>
      <c r="S100"/>
      <c r="T100"/>
      <c r="U100"/>
      <c r="V100"/>
      <c r="W100"/>
      <c r="X100"/>
      <c r="Y100"/>
      <c r="Z100"/>
      <c r="AA100"/>
    </row>
    <row r="101" spans="2:27">
      <c r="B101"/>
      <c r="C101"/>
      <c r="D101"/>
      <c r="E101"/>
      <c r="F101"/>
      <c r="G101"/>
      <c r="H101"/>
      <c r="I101"/>
      <c r="L101" s="446"/>
      <c r="M101"/>
      <c r="N101"/>
      <c r="O101"/>
      <c r="P101"/>
      <c r="Q101"/>
      <c r="R101"/>
      <c r="S101"/>
      <c r="T101"/>
      <c r="U101"/>
      <c r="V101"/>
      <c r="W101"/>
      <c r="X101"/>
      <c r="Y101"/>
      <c r="Z101"/>
      <c r="AA101"/>
    </row>
    <row r="102" spans="2:27">
      <c r="B102"/>
      <c r="C102"/>
      <c r="D102"/>
      <c r="E102"/>
      <c r="F102"/>
      <c r="G102"/>
      <c r="H102"/>
      <c r="I102"/>
      <c r="L102" s="446"/>
      <c r="M102"/>
      <c r="N102"/>
      <c r="O102"/>
      <c r="P102"/>
      <c r="Q102"/>
      <c r="R102"/>
      <c r="S102"/>
      <c r="T102"/>
      <c r="U102"/>
      <c r="V102"/>
      <c r="W102"/>
      <c r="X102"/>
      <c r="Y102"/>
      <c r="Z102"/>
      <c r="AA102"/>
    </row>
    <row r="103" spans="2:27">
      <c r="B103"/>
      <c r="C103"/>
      <c r="D103"/>
      <c r="E103"/>
      <c r="F103"/>
      <c r="G103"/>
      <c r="H103"/>
      <c r="I103"/>
      <c r="L103" s="446"/>
      <c r="M103"/>
      <c r="N103"/>
      <c r="O103"/>
      <c r="P103"/>
      <c r="Q103"/>
      <c r="R103"/>
      <c r="S103"/>
      <c r="T103"/>
      <c r="U103"/>
      <c r="V103"/>
      <c r="W103"/>
      <c r="X103"/>
      <c r="Y103"/>
      <c r="Z103"/>
      <c r="AA103"/>
    </row>
    <row r="104" spans="2:27">
      <c r="B104"/>
      <c r="C104"/>
      <c r="D104"/>
      <c r="E104"/>
      <c r="F104"/>
      <c r="G104"/>
      <c r="H104"/>
      <c r="I104"/>
      <c r="L104" s="446"/>
      <c r="M104"/>
      <c r="N104"/>
      <c r="O104"/>
      <c r="P104"/>
      <c r="Q104"/>
      <c r="R104"/>
      <c r="S104"/>
      <c r="T104"/>
      <c r="U104"/>
      <c r="V104"/>
      <c r="W104"/>
      <c r="X104"/>
      <c r="Y104"/>
      <c r="Z104"/>
      <c r="AA104"/>
    </row>
    <row r="105" spans="2:27">
      <c r="B105"/>
      <c r="C105"/>
      <c r="D105"/>
      <c r="E105"/>
      <c r="F105"/>
      <c r="G105"/>
      <c r="H105"/>
      <c r="I105"/>
      <c r="L105" s="446"/>
      <c r="M105"/>
      <c r="N105"/>
      <c r="O105"/>
      <c r="P105"/>
      <c r="Q105"/>
      <c r="R105"/>
      <c r="S105"/>
      <c r="T105"/>
      <c r="U105"/>
      <c r="V105"/>
      <c r="W105"/>
      <c r="X105"/>
      <c r="Y105"/>
      <c r="Z105"/>
      <c r="AA105"/>
    </row>
    <row r="106" spans="2:27">
      <c r="B106"/>
      <c r="C106"/>
      <c r="D106"/>
      <c r="E106"/>
      <c r="F106"/>
      <c r="G106"/>
      <c r="H106"/>
      <c r="I106"/>
      <c r="L106" s="446"/>
      <c r="M106"/>
      <c r="N106"/>
      <c r="O106"/>
      <c r="P106"/>
      <c r="Q106"/>
      <c r="R106"/>
      <c r="S106"/>
      <c r="T106"/>
      <c r="U106"/>
      <c r="V106"/>
      <c r="W106"/>
      <c r="X106"/>
      <c r="Y106"/>
      <c r="Z106"/>
      <c r="AA106"/>
    </row>
    <row r="107" spans="2:27">
      <c r="B107"/>
      <c r="C107"/>
      <c r="D107"/>
      <c r="E107"/>
      <c r="F107"/>
      <c r="G107"/>
      <c r="H107"/>
      <c r="I107"/>
      <c r="L107" s="446"/>
      <c r="M107"/>
      <c r="N107"/>
      <c r="O107"/>
      <c r="P107"/>
      <c r="Q107"/>
      <c r="R107"/>
      <c r="S107"/>
      <c r="T107"/>
      <c r="U107"/>
      <c r="V107"/>
      <c r="W107"/>
      <c r="X107"/>
      <c r="Y107"/>
      <c r="Z107"/>
      <c r="AA107"/>
    </row>
  </sheetData>
  <phoneticPr fontId="139" type="noConversion"/>
  <conditionalFormatting sqref="G39:I39 L39 I41 L41 P41:Q41 C13 P13:Q14 C35:I38 P35:Q39">
    <cfRule type="containsText" dxfId="1360" priority="72" operator="containsText" text="LM">
      <formula>NOT(ISERROR(SEARCH("LM",C13)))</formula>
    </cfRule>
    <cfRule type="containsText" dxfId="1359" priority="73" operator="containsText" text="FM">
      <formula>NOT(ISERROR(SEARCH("FM",C13)))</formula>
    </cfRule>
  </conditionalFormatting>
  <conditionalFormatting sqref="D38:I38 P38:Q38 D35:I35 P35:Q35 P13:Q14">
    <cfRule type="notContainsBlanks" dxfId="1358" priority="68">
      <formula>LEN(TRIM(D13))&gt;0</formula>
    </cfRule>
  </conditionalFormatting>
  <conditionalFormatting sqref="A1:A7 A35:A1048576 A9:A15">
    <cfRule type="beginsWith" dxfId="1357" priority="47" operator="beginsWith" text="s">
      <formula>LEFT(A1,LEN("s"))="s"</formula>
    </cfRule>
    <cfRule type="beginsWith" dxfId="1356" priority="48" operator="beginsWith" text="p">
      <formula>LEFT(A1,LEN("p"))="p"</formula>
    </cfRule>
  </conditionalFormatting>
  <conditionalFormatting sqref="D16:I35">
    <cfRule type="containsText" dxfId="1355" priority="41" operator="containsText" text="M">
      <formula>NOT(ISERROR(SEARCH("M",D16)))</formula>
    </cfRule>
    <cfRule type="containsText" dxfId="1354" priority="42" operator="containsText" text="F">
      <formula>NOT(ISERROR(SEARCH("F",D16)))</formula>
    </cfRule>
    <cfRule type="containsText" dxfId="1353" priority="43" operator="containsText" text="A">
      <formula>NOT(ISERROR(SEARCH("A",D16)))</formula>
    </cfRule>
    <cfRule type="containsText" dxfId="1352" priority="44" operator="containsText" text="S">
      <formula>NOT(ISERROR(SEARCH("S",D16)))</formula>
    </cfRule>
    <cfRule type="containsText" dxfId="1351" priority="45" operator="containsText" text="G">
      <formula>NOT(ISERROR(SEARCH("G",D16)))</formula>
    </cfRule>
    <cfRule type="containsText" dxfId="1350" priority="46" operator="containsText" text="x">
      <formula>NOT(ISERROR(SEARCH("x",D16)))</formula>
    </cfRule>
  </conditionalFormatting>
  <conditionalFormatting sqref="F39 C39">
    <cfRule type="containsText" dxfId="1349" priority="37" operator="containsText" text="LM">
      <formula>NOT(ISERROR(SEARCH("LM",C39)))</formula>
    </cfRule>
    <cfRule type="containsText" dxfId="1348" priority="38" operator="containsText" text="FM">
      <formula>NOT(ISERROR(SEARCH("FM",C39)))</formula>
    </cfRule>
  </conditionalFormatting>
  <conditionalFormatting sqref="E41 E43:E44">
    <cfRule type="containsText" dxfId="1347" priority="31" operator="containsText" text="M">
      <formula>NOT(ISERROR(SEARCH("M",E41)))</formula>
    </cfRule>
    <cfRule type="containsText" dxfId="1346" priority="32" operator="containsText" text="F">
      <formula>NOT(ISERROR(SEARCH("F",E41)))</formula>
    </cfRule>
    <cfRule type="containsText" dxfId="1345" priority="33" operator="containsText" text="A">
      <formula>NOT(ISERROR(SEARCH("A",E41)))</formula>
    </cfRule>
    <cfRule type="containsText" dxfId="1344" priority="34" operator="containsText" text="S">
      <formula>NOT(ISERROR(SEARCH("S",E41)))</formula>
    </cfRule>
    <cfRule type="containsText" dxfId="1343" priority="35" operator="containsText" text="G">
      <formula>NOT(ISERROR(SEARCH("G",E41)))</formula>
    </cfRule>
    <cfRule type="containsText" dxfId="1342" priority="36" operator="containsText" text="x">
      <formula>NOT(ISERROR(SEARCH("x",E41)))</formula>
    </cfRule>
  </conditionalFormatting>
  <conditionalFormatting sqref="E40">
    <cfRule type="containsText" dxfId="1341" priority="25" operator="containsText" text="M">
      <formula>NOT(ISERROR(SEARCH("M",E40)))</formula>
    </cfRule>
    <cfRule type="containsText" dxfId="1340" priority="26" operator="containsText" text="F">
      <formula>NOT(ISERROR(SEARCH("F",E40)))</formula>
    </cfRule>
    <cfRule type="containsText" dxfId="1339" priority="27" operator="containsText" text="A">
      <formula>NOT(ISERROR(SEARCH("A",E40)))</formula>
    </cfRule>
    <cfRule type="containsText" dxfId="1338" priority="28" operator="containsText" text="S">
      <formula>NOT(ISERROR(SEARCH("S",E40)))</formula>
    </cfRule>
    <cfRule type="containsText" dxfId="1337" priority="29" operator="containsText" text="G">
      <formula>NOT(ISERROR(SEARCH("G",E40)))</formula>
    </cfRule>
    <cfRule type="containsText" dxfId="1336" priority="30" operator="containsText" text="x">
      <formula>NOT(ISERROR(SEARCH("x",E40)))</formula>
    </cfRule>
  </conditionalFormatting>
  <conditionalFormatting sqref="P16:P34 C14:I14">
    <cfRule type="beginsWith" dxfId="1335" priority="21" operator="beginsWith" text="F">
      <formula>LEFT(C14,LEN("F"))="F"</formula>
    </cfRule>
    <cfRule type="beginsWith" dxfId="1334" priority="22" operator="beginsWith" text="A">
      <formula>LEFT(C14,LEN("A"))="A"</formula>
    </cfRule>
    <cfRule type="beginsWith" dxfId="1333" priority="23" operator="beginsWith" text="S">
      <formula>LEFT(C14,LEN("S"))="S"</formula>
    </cfRule>
    <cfRule type="beginsWith" dxfId="1332" priority="24" operator="beginsWith" text="G">
      <formula>LEFT(C14,LEN("G"))="G"</formula>
    </cfRule>
  </conditionalFormatting>
  <conditionalFormatting sqref="N16:N34">
    <cfRule type="notContainsBlanks" dxfId="1331" priority="18">
      <formula>LEN(TRIM(N16))&gt;0</formula>
    </cfRule>
  </conditionalFormatting>
  <conditionalFormatting sqref="O16:O34">
    <cfRule type="notContainsBlanks" dxfId="1330" priority="17">
      <formula>LEN(TRIM(O16))&gt;0</formula>
    </cfRule>
  </conditionalFormatting>
  <conditionalFormatting sqref="D13:I14 C14">
    <cfRule type="notContainsBlanks" dxfId="1329" priority="16">
      <formula>LEN(TRIM(C13))&gt;0</formula>
    </cfRule>
  </conditionalFormatting>
  <conditionalFormatting sqref="A16:A34">
    <cfRule type="beginsWith" dxfId="1328" priority="10" operator="beginsWith" text="s">
      <formula>LEFT(A16,LEN("s"))="s"</formula>
    </cfRule>
    <cfRule type="beginsWith" dxfId="1327" priority="11" operator="beginsWith" text="p">
      <formula>LEFT(A16,LEN("p"))="p"</formula>
    </cfRule>
  </conditionalFormatting>
  <conditionalFormatting sqref="A16:A34">
    <cfRule type="beginsWith" dxfId="1326" priority="9" operator="beginsWith" text="k">
      <formula>LEFT(A16,LEN("k"))="k"</formula>
    </cfRule>
  </conditionalFormatting>
  <conditionalFormatting sqref="C16:C34">
    <cfRule type="containsText" dxfId="1325" priority="3" operator="containsText" text="M">
      <formula>NOT(ISERROR(SEARCH("M",C16)))</formula>
    </cfRule>
    <cfRule type="containsText" dxfId="1324" priority="4" operator="containsText" text="F">
      <formula>NOT(ISERROR(SEARCH("F",C16)))</formula>
    </cfRule>
    <cfRule type="containsText" dxfId="1323" priority="5" operator="containsText" text="A">
      <formula>NOT(ISERROR(SEARCH("A",C16)))</formula>
    </cfRule>
    <cfRule type="containsText" dxfId="1322" priority="6" operator="containsText" text="S">
      <formula>NOT(ISERROR(SEARCH("S",C16)))</formula>
    </cfRule>
    <cfRule type="containsText" dxfId="1321" priority="7" operator="containsText" text="G">
      <formula>NOT(ISERROR(SEARCH("G",C16)))</formula>
    </cfRule>
    <cfRule type="containsText" dxfId="1320" priority="8" operator="containsText" text="x">
      <formula>NOT(ISERROR(SEARCH("x",C16)))</formula>
    </cfRule>
  </conditionalFormatting>
  <conditionalFormatting sqref="A8">
    <cfRule type="beginsWith" dxfId="1319" priority="1" operator="beginsWith" text="s">
      <formula>LEFT(A8,LEN("s"))="s"</formula>
    </cfRule>
    <cfRule type="beginsWith" dxfId="1318" priority="2" operator="beginsWith" text="p">
      <formula>LEFT(A8,LEN("p"))="p"</formula>
    </cfRule>
  </conditionalFormatting>
  <pageMargins left="0.69930555555555596" right="0.69930555555555596"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F121"/>
  <sheetViews>
    <sheetView zoomScale="70" zoomScaleNormal="70" workbookViewId="0">
      <pane xSplit="3" ySplit="7" topLeftCell="D8" activePane="bottomRight" state="frozen"/>
      <selection pane="topRight" activeCell="C1" sqref="C1"/>
      <selection pane="bottomLeft" activeCell="A8" sqref="A8"/>
      <selection pane="bottomRight" activeCell="J4" sqref="J4:J6"/>
    </sheetView>
  </sheetViews>
  <sheetFormatPr defaultColWidth="8.6640625" defaultRowHeight="14.4"/>
  <cols>
    <col min="1" max="1" width="2.6640625" style="20" customWidth="1"/>
    <col min="2" max="2" width="45" style="66" customWidth="1"/>
    <col min="3" max="4" width="27.6640625" style="66" customWidth="1"/>
    <col min="5" max="10" width="27.6640625" style="51" customWidth="1"/>
    <col min="11" max="12" width="11.77734375" bestFit="1" customWidth="1"/>
    <col min="13" max="14" width="7.88671875" style="51" customWidth="1"/>
    <col min="15" max="16" width="7.6640625" style="51" customWidth="1"/>
    <col min="17" max="17" width="56.6640625" style="51" customWidth="1"/>
    <col min="18" max="18" width="50.5546875" style="51" customWidth="1"/>
    <col min="19" max="19" width="69.33203125" style="51" customWidth="1"/>
    <col min="20" max="20" width="94.33203125" style="51" customWidth="1"/>
    <col min="21" max="21" width="98.109375" style="50" customWidth="1"/>
    <col min="22" max="22" width="18.6640625" style="66" customWidth="1"/>
    <col min="23" max="16384" width="8.6640625" style="66"/>
  </cols>
  <sheetData>
    <row r="1" spans="1:32" s="50" customFormat="1" ht="18">
      <c r="A1" s="20"/>
      <c r="B1" s="813" t="s">
        <v>259</v>
      </c>
      <c r="C1" s="49"/>
      <c r="E1" s="51"/>
      <c r="F1" s="51"/>
      <c r="G1" s="51"/>
      <c r="H1" s="51"/>
      <c r="I1" s="51"/>
      <c r="J1" s="51"/>
      <c r="K1" s="51"/>
      <c r="L1" s="51"/>
      <c r="M1" s="51"/>
      <c r="N1" s="51"/>
      <c r="O1" s="51"/>
      <c r="P1" s="51"/>
      <c r="Q1" s="51"/>
      <c r="R1" s="51"/>
    </row>
    <row r="2" spans="1:32" s="50" customFormat="1">
      <c r="A2" s="20"/>
      <c r="B2" s="53" t="s">
        <v>975</v>
      </c>
      <c r="D2" s="1184" t="s">
        <v>2401</v>
      </c>
      <c r="E2" s="51"/>
      <c r="F2" s="51"/>
      <c r="G2" s="51"/>
      <c r="H2" s="51"/>
      <c r="I2" s="51"/>
      <c r="J2" s="51"/>
      <c r="K2" s="51"/>
      <c r="L2" s="51"/>
      <c r="M2" s="51"/>
      <c r="N2" s="51"/>
      <c r="O2" s="51"/>
      <c r="P2" s="51"/>
      <c r="Q2" s="51"/>
      <c r="R2" s="51"/>
    </row>
    <row r="3" spans="1:32" s="50" customFormat="1" ht="29.4" customHeight="1">
      <c r="A3" s="20"/>
      <c r="B3" s="50" t="s">
        <v>976</v>
      </c>
      <c r="D3" s="1276" t="s">
        <v>2356</v>
      </c>
      <c r="E3" s="1276"/>
      <c r="F3" s="1276"/>
      <c r="G3" s="1276"/>
      <c r="H3" s="1276"/>
      <c r="I3" s="1276"/>
      <c r="J3" s="1276"/>
      <c r="K3" s="1276"/>
      <c r="L3" s="1276"/>
      <c r="M3" s="1276"/>
      <c r="N3" s="1276"/>
      <c r="O3" s="1276"/>
      <c r="P3" s="1276"/>
      <c r="Q3" s="51"/>
      <c r="R3" s="51"/>
    </row>
    <row r="4" spans="1:32" s="50" customFormat="1">
      <c r="A4" s="20"/>
      <c r="B4" s="54"/>
      <c r="C4" s="55" t="s">
        <v>31</v>
      </c>
      <c r="D4" s="56" t="s">
        <v>38</v>
      </c>
      <c r="E4" s="56"/>
      <c r="F4" s="57"/>
      <c r="G4" s="56"/>
      <c r="H4" s="59" t="s">
        <v>40</v>
      </c>
      <c r="I4" s="89"/>
      <c r="J4" s="107" t="s">
        <v>41</v>
      </c>
      <c r="K4" s="60"/>
      <c r="L4" s="60"/>
      <c r="M4" s="60"/>
      <c r="N4" s="60"/>
      <c r="O4" s="452"/>
      <c r="P4" s="452"/>
      <c r="Q4" s="60"/>
      <c r="R4" s="60"/>
      <c r="U4" s="53"/>
      <c r="V4" s="60"/>
      <c r="W4" s="60"/>
    </row>
    <row r="5" spans="1:32" s="50" customFormat="1">
      <c r="A5" s="20"/>
      <c r="B5" s="61"/>
      <c r="C5" s="62" t="s">
        <v>270</v>
      </c>
      <c r="D5" s="63" t="s">
        <v>271</v>
      </c>
      <c r="E5" s="63"/>
      <c r="F5" s="57"/>
      <c r="G5" s="63"/>
      <c r="H5" s="59" t="s">
        <v>272</v>
      </c>
      <c r="I5" s="89"/>
      <c r="J5" s="108" t="s">
        <v>473</v>
      </c>
      <c r="K5" s="61"/>
      <c r="L5" s="61"/>
      <c r="M5" s="61"/>
      <c r="N5" s="61"/>
      <c r="O5" s="61"/>
      <c r="P5" s="61"/>
      <c r="Q5" s="61"/>
      <c r="R5" s="61"/>
      <c r="U5" s="53"/>
      <c r="V5" s="61"/>
      <c r="W5" s="60"/>
    </row>
    <row r="6" spans="1:32" s="73" customFormat="1">
      <c r="A6" s="1149"/>
      <c r="B6" s="1179"/>
      <c r="C6" s="1151" t="s">
        <v>44</v>
      </c>
      <c r="D6" s="1152" t="s">
        <v>248</v>
      </c>
      <c r="E6" s="1152" t="s">
        <v>249</v>
      </c>
      <c r="F6" s="1152" t="s">
        <v>250</v>
      </c>
      <c r="G6" s="1152" t="s">
        <v>251</v>
      </c>
      <c r="H6" s="1153" t="s">
        <v>252</v>
      </c>
      <c r="I6" s="1153" t="s">
        <v>253</v>
      </c>
      <c r="J6" s="1154" t="s">
        <v>254</v>
      </c>
      <c r="K6" s="80"/>
      <c r="L6" s="80"/>
      <c r="M6" s="80"/>
      <c r="N6" s="80"/>
      <c r="O6" s="80"/>
      <c r="P6" s="80"/>
      <c r="Q6" s="80"/>
      <c r="R6" s="80"/>
      <c r="T6" s="83"/>
    </row>
    <row r="7" spans="1:32" s="50" customFormat="1" ht="118.35" customHeight="1">
      <c r="A7" s="38"/>
      <c r="B7" s="205" t="s">
        <v>351</v>
      </c>
      <c r="C7" s="40" t="s">
        <v>977</v>
      </c>
      <c r="D7" s="40" t="s">
        <v>978</v>
      </c>
      <c r="E7" s="1180" t="s">
        <v>2345</v>
      </c>
      <c r="F7" s="1180" t="s">
        <v>2347</v>
      </c>
      <c r="G7" s="40" t="s">
        <v>2348</v>
      </c>
      <c r="H7" s="40" t="s">
        <v>979</v>
      </c>
      <c r="I7" s="40" t="s">
        <v>980</v>
      </c>
      <c r="J7" s="40" t="s">
        <v>2350</v>
      </c>
      <c r="K7" s="36"/>
      <c r="L7" s="36"/>
      <c r="M7" s="36"/>
      <c r="N7" s="36"/>
      <c r="O7" s="36"/>
      <c r="P7" s="36"/>
      <c r="Q7" s="36"/>
      <c r="R7" s="36"/>
    </row>
    <row r="8" spans="1:32" s="61" customFormat="1" ht="59.4" customHeight="1">
      <c r="A8" s="38"/>
      <c r="B8" s="78" t="s">
        <v>2377</v>
      </c>
      <c r="C8" s="41"/>
      <c r="D8" s="41"/>
      <c r="E8" s="41"/>
      <c r="F8" s="41"/>
      <c r="G8" s="41"/>
      <c r="H8" s="41"/>
      <c r="I8" s="1159"/>
      <c r="J8" s="1159"/>
      <c r="K8" s="42"/>
      <c r="L8" s="42"/>
      <c r="M8" s="42"/>
      <c r="N8" s="42"/>
      <c r="O8" s="225"/>
      <c r="P8" s="225"/>
      <c r="Q8" s="105"/>
      <c r="R8" s="36"/>
      <c r="S8" s="403"/>
      <c r="T8" s="403"/>
      <c r="U8" s="36"/>
      <c r="V8" s="36"/>
    </row>
    <row r="9" spans="1:32" s="50" customFormat="1" ht="96.6">
      <c r="A9" s="38"/>
      <c r="B9" s="204" t="s">
        <v>284</v>
      </c>
      <c r="C9" s="45" t="s">
        <v>981</v>
      </c>
      <c r="D9" s="45" t="s">
        <v>982</v>
      </c>
      <c r="E9" s="45" t="s">
        <v>983</v>
      </c>
      <c r="F9" s="45" t="s">
        <v>984</v>
      </c>
      <c r="G9" s="45" t="s">
        <v>985</v>
      </c>
      <c r="H9" s="45" t="s">
        <v>986</v>
      </c>
      <c r="I9" s="1180" t="s">
        <v>987</v>
      </c>
      <c r="J9" s="1181" t="s">
        <v>988</v>
      </c>
      <c r="K9" s="70"/>
      <c r="L9" s="70"/>
      <c r="M9" s="70"/>
      <c r="N9" s="70"/>
      <c r="O9" s="70"/>
      <c r="P9" s="70"/>
      <c r="Q9" s="70"/>
      <c r="R9" s="70"/>
    </row>
    <row r="10" spans="1:32" s="50" customFormat="1" ht="192">
      <c r="A10" s="38"/>
      <c r="B10" s="204" t="s">
        <v>45</v>
      </c>
      <c r="C10" s="41" t="s">
        <v>989</v>
      </c>
      <c r="D10" s="41" t="s">
        <v>990</v>
      </c>
      <c r="E10" s="41" t="s">
        <v>991</v>
      </c>
      <c r="F10" s="41" t="s">
        <v>992</v>
      </c>
      <c r="G10" s="41" t="s">
        <v>993</v>
      </c>
      <c r="H10" s="41" t="s">
        <v>994</v>
      </c>
      <c r="I10" s="1159" t="s">
        <v>995</v>
      </c>
      <c r="J10" s="1159" t="s">
        <v>996</v>
      </c>
      <c r="K10" s="42"/>
      <c r="L10" s="42"/>
      <c r="M10" s="42"/>
      <c r="N10" s="42"/>
      <c r="O10" s="42"/>
      <c r="P10" s="42"/>
      <c r="Q10" s="42"/>
      <c r="R10" s="42"/>
    </row>
    <row r="11" spans="1:32" s="50" customFormat="1" ht="128.4" customHeight="1">
      <c r="A11" s="38"/>
      <c r="B11" s="65" t="s">
        <v>305</v>
      </c>
      <c r="C11" s="1189" t="s">
        <v>997</v>
      </c>
      <c r="D11" s="208" t="s">
        <v>1368</v>
      </c>
      <c r="E11" s="208" t="s">
        <v>1369</v>
      </c>
      <c r="F11" s="208" t="s">
        <v>1365</v>
      </c>
      <c r="G11" s="208" t="s">
        <v>1370</v>
      </c>
      <c r="H11" s="208" t="s">
        <v>1366</v>
      </c>
      <c r="I11" s="208" t="s">
        <v>1367</v>
      </c>
      <c r="J11" s="45" t="s">
        <v>2351</v>
      </c>
      <c r="K11" s="211"/>
      <c r="L11" s="211"/>
      <c r="M11" s="211"/>
      <c r="N11" s="211"/>
      <c r="O11" s="211"/>
      <c r="P11" s="211"/>
      <c r="Q11" s="210"/>
      <c r="R11" s="211"/>
    </row>
    <row r="12" spans="1:32" s="50" customFormat="1" ht="168.6" hidden="1" customHeight="1">
      <c r="A12" s="38"/>
      <c r="B12" s="207" t="s">
        <v>43</v>
      </c>
      <c r="C12" s="209" t="s">
        <v>998</v>
      </c>
      <c r="D12" s="209" t="s">
        <v>999</v>
      </c>
      <c r="E12" s="209" t="s">
        <v>1000</v>
      </c>
      <c r="F12" s="209" t="s">
        <v>1001</v>
      </c>
      <c r="G12" s="209" t="s">
        <v>1002</v>
      </c>
      <c r="H12" s="209" t="s">
        <v>1003</v>
      </c>
      <c r="I12" s="209" t="s">
        <v>1004</v>
      </c>
      <c r="J12" s="209" t="s">
        <v>1005</v>
      </c>
      <c r="K12" s="211"/>
      <c r="L12" s="211"/>
      <c r="M12" s="211"/>
      <c r="N12" s="211"/>
      <c r="O12" s="211"/>
      <c r="P12" s="211"/>
      <c r="Q12" s="210"/>
      <c r="R12" s="211"/>
      <c r="S12" s="51"/>
      <c r="T12" s="51"/>
    </row>
    <row r="13" spans="1:32" s="73" customFormat="1" ht="69" customHeight="1">
      <c r="A13" s="20"/>
      <c r="B13" s="274" t="s">
        <v>1230</v>
      </c>
      <c r="C13" s="486"/>
      <c r="D13" s="486" t="s">
        <v>1637</v>
      </c>
      <c r="E13" s="486" t="s">
        <v>1638</v>
      </c>
      <c r="F13" s="486" t="s">
        <v>1639</v>
      </c>
      <c r="G13" s="486" t="s">
        <v>1640</v>
      </c>
      <c r="H13" s="486"/>
      <c r="I13" s="486" t="s">
        <v>1641</v>
      </c>
      <c r="J13" s="486"/>
      <c r="M13"/>
      <c r="N13"/>
      <c r="O13"/>
      <c r="P13"/>
      <c r="Q13" s="446"/>
      <c r="R13" s="446"/>
      <c r="S13"/>
      <c r="T13"/>
      <c r="U13"/>
      <c r="V13"/>
      <c r="W13"/>
      <c r="X13"/>
      <c r="Y13"/>
      <c r="Z13"/>
      <c r="AA13"/>
      <c r="AB13"/>
      <c r="AC13"/>
      <c r="AD13"/>
      <c r="AE13"/>
      <c r="AF13"/>
    </row>
    <row r="14" spans="1:32" s="60" customFormat="1">
      <c r="A14" s="20"/>
      <c r="B14" s="301" t="s">
        <v>1223</v>
      </c>
      <c r="C14" s="704"/>
      <c r="D14" s="704"/>
      <c r="E14" s="704"/>
      <c r="F14" s="704"/>
      <c r="G14" s="704"/>
      <c r="H14" s="704"/>
      <c r="I14" s="704"/>
      <c r="J14" s="704"/>
      <c r="M14"/>
      <c r="N14"/>
      <c r="O14"/>
      <c r="P14"/>
      <c r="Q14" s="446"/>
      <c r="R14" s="446"/>
      <c r="S14"/>
      <c r="T14"/>
      <c r="U14"/>
      <c r="V14"/>
      <c r="W14"/>
      <c r="X14"/>
      <c r="Y14"/>
      <c r="Z14"/>
      <c r="AA14"/>
      <c r="AB14"/>
      <c r="AC14"/>
      <c r="AD14"/>
      <c r="AE14"/>
      <c r="AF14"/>
    </row>
    <row r="15" spans="1:32" s="224" customFormat="1" ht="28.95" customHeight="1">
      <c r="B15" s="224" t="s">
        <v>264</v>
      </c>
      <c r="C15" s="2" t="s">
        <v>44</v>
      </c>
      <c r="D15" s="2" t="s">
        <v>248</v>
      </c>
      <c r="E15" s="2" t="s">
        <v>249</v>
      </c>
      <c r="F15" s="2" t="s">
        <v>250</v>
      </c>
      <c r="G15" s="2" t="s">
        <v>251</v>
      </c>
      <c r="H15" s="2" t="s">
        <v>252</v>
      </c>
      <c r="I15" s="2" t="s">
        <v>253</v>
      </c>
      <c r="J15" s="2" t="s">
        <v>254</v>
      </c>
      <c r="K15" s="309" t="s">
        <v>1217</v>
      </c>
      <c r="L15" s="309" t="s">
        <v>1218</v>
      </c>
      <c r="M15" s="309" t="s">
        <v>1219</v>
      </c>
      <c r="N15" s="309" t="s">
        <v>1220</v>
      </c>
      <c r="O15" s="427" t="s">
        <v>1671</v>
      </c>
      <c r="P15" s="427" t="s">
        <v>1674</v>
      </c>
      <c r="Q15" s="283" t="s">
        <v>1252</v>
      </c>
      <c r="R15" s="372" t="s">
        <v>1677</v>
      </c>
    </row>
    <row r="16" spans="1:32" s="60" customFormat="1">
      <c r="A16" s="1102" t="s">
        <v>1886</v>
      </c>
      <c r="B16" s="435" t="s">
        <v>1115</v>
      </c>
      <c r="C16" s="614" t="s">
        <v>1231</v>
      </c>
      <c r="D16" s="614" t="s">
        <v>1231</v>
      </c>
      <c r="E16" s="483"/>
      <c r="F16" s="483"/>
      <c r="G16" s="483" t="s">
        <v>1231</v>
      </c>
      <c r="H16" s="483"/>
      <c r="I16" s="483"/>
      <c r="J16" s="324"/>
      <c r="K16" s="739"/>
      <c r="L16" s="739"/>
      <c r="M16" s="740"/>
      <c r="N16" s="741"/>
      <c r="O16" s="710"/>
      <c r="P16" s="423"/>
      <c r="Q16" s="731"/>
      <c r="R16" s="447" t="s">
        <v>1486</v>
      </c>
      <c r="S16"/>
      <c r="T16"/>
      <c r="U16"/>
      <c r="V16"/>
      <c r="W16"/>
      <c r="X16"/>
      <c r="Y16"/>
      <c r="Z16"/>
      <c r="AA16"/>
      <c r="AB16"/>
      <c r="AC16"/>
      <c r="AD16"/>
    </row>
    <row r="17" spans="1:30" s="60" customFormat="1">
      <c r="A17" s="1102" t="s">
        <v>1886</v>
      </c>
      <c r="B17" s="435" t="s">
        <v>1460</v>
      </c>
      <c r="C17"/>
      <c r="D17" s="483" t="s">
        <v>1231</v>
      </c>
      <c r="E17" s="483" t="s">
        <v>1231</v>
      </c>
      <c r="F17" s="483"/>
      <c r="G17" s="483" t="s">
        <v>1231</v>
      </c>
      <c r="H17" s="483"/>
      <c r="I17" s="483"/>
      <c r="J17" s="324"/>
      <c r="K17" s="747">
        <f>PCM!O16</f>
        <v>0</v>
      </c>
      <c r="L17" s="747">
        <f>PCM!P16</f>
        <v>0</v>
      </c>
      <c r="M17" s="749">
        <f>PCM!Q16</f>
        <v>0</v>
      </c>
      <c r="N17" s="750">
        <f>PCM!R16</f>
        <v>0</v>
      </c>
      <c r="O17" s="710" t="s">
        <v>19</v>
      </c>
      <c r="P17" s="423"/>
      <c r="Q17" s="731"/>
      <c r="R17" s="447" t="s">
        <v>1491</v>
      </c>
      <c r="S17"/>
      <c r="T17"/>
      <c r="U17"/>
      <c r="V17"/>
      <c r="W17"/>
      <c r="X17"/>
      <c r="Y17"/>
      <c r="Z17"/>
      <c r="AA17"/>
      <c r="AB17"/>
      <c r="AC17"/>
      <c r="AD17"/>
    </row>
    <row r="18" spans="1:30" s="60" customFormat="1">
      <c r="A18" s="1102" t="s">
        <v>1886</v>
      </c>
      <c r="B18" s="246" t="s">
        <v>1116</v>
      </c>
      <c r="C18"/>
      <c r="D18" s="614" t="s">
        <v>1231</v>
      </c>
      <c r="E18" s="483" t="s">
        <v>1231</v>
      </c>
      <c r="F18" s="483"/>
      <c r="G18" s="483"/>
      <c r="H18" s="483"/>
      <c r="I18" s="483" t="s">
        <v>1231</v>
      </c>
      <c r="J18" s="324"/>
      <c r="K18" s="742">
        <f>PCM!O17</f>
        <v>0</v>
      </c>
      <c r="L18" s="742">
        <f>PCM!P17</f>
        <v>0</v>
      </c>
      <c r="M18" s="749">
        <f>PCM!Q17</f>
        <v>0</v>
      </c>
      <c r="N18" s="750">
        <f>PCM!R17</f>
        <v>0</v>
      </c>
      <c r="O18" s="710" t="s">
        <v>19</v>
      </c>
      <c r="P18" s="423"/>
      <c r="Q18" s="731"/>
      <c r="R18" s="447" t="s">
        <v>1487</v>
      </c>
      <c r="S18"/>
      <c r="T18"/>
      <c r="U18"/>
      <c r="V18"/>
      <c r="W18"/>
      <c r="X18"/>
      <c r="Y18"/>
      <c r="Z18"/>
      <c r="AA18"/>
      <c r="AB18"/>
      <c r="AC18"/>
      <c r="AD18"/>
    </row>
    <row r="19" spans="1:30" s="60" customFormat="1">
      <c r="A19" s="884" t="s">
        <v>1372</v>
      </c>
      <c r="B19" s="755" t="s">
        <v>1435</v>
      </c>
      <c r="C19"/>
      <c r="D19" s="483" t="s">
        <v>1231</v>
      </c>
      <c r="E19" s="483" t="s">
        <v>1231</v>
      </c>
      <c r="F19" s="483"/>
      <c r="G19" s="483"/>
      <c r="H19" s="483"/>
      <c r="I19" s="483"/>
      <c r="J19" s="324"/>
      <c r="K19" s="743">
        <f>PCM!O32</f>
        <v>0</v>
      </c>
      <c r="L19" s="743">
        <f>PCM!P32</f>
        <v>0</v>
      </c>
      <c r="M19" s="749">
        <f>PCM!Q32</f>
        <v>0</v>
      </c>
      <c r="N19" s="750">
        <f>PCM!R32</f>
        <v>0</v>
      </c>
      <c r="O19" s="710" t="s">
        <v>19</v>
      </c>
      <c r="P19" s="423"/>
      <c r="Q19" s="731"/>
      <c r="R19" s="447" t="s">
        <v>1436</v>
      </c>
      <c r="S19"/>
      <c r="T19"/>
      <c r="U19"/>
      <c r="V19"/>
      <c r="W19"/>
      <c r="X19"/>
      <c r="Y19"/>
      <c r="Z19"/>
      <c r="AA19"/>
      <c r="AB19"/>
      <c r="AC19"/>
      <c r="AD19"/>
    </row>
    <row r="20" spans="1:30" s="60" customFormat="1">
      <c r="A20" s="884" t="s">
        <v>1372</v>
      </c>
      <c r="B20" s="717" t="s">
        <v>1521</v>
      </c>
      <c r="C20"/>
      <c r="D20" s="483" t="s">
        <v>1231</v>
      </c>
      <c r="E20" s="483" t="s">
        <v>1231</v>
      </c>
      <c r="F20" s="483"/>
      <c r="G20" s="483"/>
      <c r="H20" s="483"/>
      <c r="I20" s="483"/>
      <c r="J20" s="324"/>
      <c r="K20" s="745">
        <f>PAD!M16</f>
        <v>0</v>
      </c>
      <c r="L20" s="745">
        <f>PAD!N16</f>
        <v>0</v>
      </c>
      <c r="M20" s="749">
        <f>PAD!O16</f>
        <v>0</v>
      </c>
      <c r="N20" s="750">
        <f>PAD!P16</f>
        <v>0</v>
      </c>
      <c r="O20" s="710" t="s">
        <v>20</v>
      </c>
      <c r="P20" s="423"/>
      <c r="Q20" s="731"/>
      <c r="R20" s="447"/>
      <c r="S20"/>
      <c r="T20"/>
      <c r="U20"/>
      <c r="V20"/>
      <c r="W20"/>
      <c r="X20"/>
      <c r="Y20"/>
      <c r="Z20"/>
      <c r="AA20"/>
      <c r="AB20"/>
      <c r="AC20"/>
      <c r="AD20"/>
    </row>
    <row r="21" spans="1:30" s="60" customFormat="1">
      <c r="A21" s="1102" t="s">
        <v>1886</v>
      </c>
      <c r="B21" s="756" t="s">
        <v>1159</v>
      </c>
      <c r="C21"/>
      <c r="D21" s="483"/>
      <c r="E21" s="483" t="s">
        <v>1231</v>
      </c>
      <c r="F21" s="483"/>
      <c r="G21" s="483"/>
      <c r="H21" s="483"/>
      <c r="I21" s="483"/>
      <c r="J21" s="324"/>
      <c r="K21" s="742">
        <f>PCM!O36</f>
        <v>0</v>
      </c>
      <c r="L21" s="742">
        <f>PCM!P36</f>
        <v>0</v>
      </c>
      <c r="M21" s="749">
        <f>PCM!Q36</f>
        <v>0</v>
      </c>
      <c r="N21" s="750">
        <f>PCM!R36</f>
        <v>0</v>
      </c>
      <c r="O21" s="710" t="s">
        <v>19</v>
      </c>
      <c r="P21" s="423"/>
      <c r="Q21" s="731"/>
      <c r="R21" s="447" t="s">
        <v>1489</v>
      </c>
      <c r="S21"/>
      <c r="T21"/>
      <c r="U21"/>
      <c r="V21"/>
      <c r="W21"/>
      <c r="X21"/>
      <c r="Y21"/>
      <c r="Z21"/>
      <c r="AA21"/>
      <c r="AB21"/>
      <c r="AC21"/>
      <c r="AD21"/>
    </row>
    <row r="22" spans="1:30" s="60" customFormat="1">
      <c r="A22" s="392" t="s">
        <v>1372</v>
      </c>
      <c r="B22" s="263" t="s">
        <v>1186</v>
      </c>
      <c r="C22"/>
      <c r="D22" s="483"/>
      <c r="E22" s="614" t="s">
        <v>1231</v>
      </c>
      <c r="F22" s="483"/>
      <c r="G22" s="483"/>
      <c r="H22" s="483"/>
      <c r="I22" s="483" t="s">
        <v>1231</v>
      </c>
      <c r="J22" s="324"/>
      <c r="K22" s="742">
        <f>OT!L21</f>
        <v>0</v>
      </c>
      <c r="L22" s="742">
        <f>OT!M21</f>
        <v>0</v>
      </c>
      <c r="M22" s="749">
        <f>OT!N21</f>
        <v>0</v>
      </c>
      <c r="N22" s="750">
        <f>OT!O21</f>
        <v>0</v>
      </c>
      <c r="O22" s="710" t="s">
        <v>23</v>
      </c>
      <c r="P22" s="423"/>
      <c r="Q22" s="731"/>
      <c r="R22" s="447"/>
      <c r="S22"/>
      <c r="T22"/>
      <c r="U22"/>
      <c r="V22"/>
      <c r="W22"/>
      <c r="X22"/>
      <c r="Y22"/>
      <c r="Z22"/>
      <c r="AA22"/>
      <c r="AB22"/>
      <c r="AC22"/>
      <c r="AD22"/>
    </row>
    <row r="23" spans="1:30" s="60" customFormat="1">
      <c r="A23" s="1102" t="s">
        <v>1886</v>
      </c>
      <c r="B23" s="246" t="s">
        <v>1119</v>
      </c>
      <c r="C23"/>
      <c r="D23" s="483"/>
      <c r="E23" s="483" t="s">
        <v>1231</v>
      </c>
      <c r="F23" s="483" t="s">
        <v>1231</v>
      </c>
      <c r="G23" s="483"/>
      <c r="H23" s="483"/>
      <c r="I23" s="483"/>
      <c r="J23" s="324"/>
      <c r="K23" s="742">
        <f>OT!L22</f>
        <v>0</v>
      </c>
      <c r="L23" s="742">
        <f>OT!M22</f>
        <v>0</v>
      </c>
      <c r="M23" s="749">
        <f>OT!N22</f>
        <v>0</v>
      </c>
      <c r="N23" s="750">
        <f>OT!O22</f>
        <v>0</v>
      </c>
      <c r="O23" s="710" t="s">
        <v>23</v>
      </c>
      <c r="P23" s="423"/>
      <c r="Q23" s="731"/>
      <c r="R23" s="447" t="s">
        <v>1178</v>
      </c>
      <c r="S23"/>
      <c r="T23"/>
      <c r="U23"/>
      <c r="V23"/>
      <c r="W23"/>
      <c r="X23"/>
      <c r="Y23"/>
      <c r="Z23"/>
      <c r="AA23"/>
      <c r="AB23"/>
      <c r="AC23"/>
      <c r="AD23"/>
    </row>
    <row r="24" spans="1:30" s="60" customFormat="1">
      <c r="A24" s="1102" t="s">
        <v>1886</v>
      </c>
      <c r="B24" s="722" t="s">
        <v>1748</v>
      </c>
      <c r="C24"/>
      <c r="D24" s="483"/>
      <c r="E24" s="483" t="s">
        <v>1231</v>
      </c>
      <c r="F24" s="483"/>
      <c r="G24" s="483"/>
      <c r="H24" s="483"/>
      <c r="I24" s="483" t="s">
        <v>1231</v>
      </c>
      <c r="J24" s="368"/>
      <c r="K24" s="748">
        <f>OT!L24</f>
        <v>0</v>
      </c>
      <c r="L24" s="748">
        <f>OT!M24</f>
        <v>0</v>
      </c>
      <c r="M24" s="749">
        <f>OT!N24</f>
        <v>0</v>
      </c>
      <c r="N24" s="750">
        <f>OT!O24</f>
        <v>0</v>
      </c>
      <c r="O24" s="710" t="s">
        <v>23</v>
      </c>
      <c r="P24" s="423"/>
      <c r="Q24" s="731"/>
      <c r="R24" s="447"/>
      <c r="S24"/>
      <c r="T24"/>
      <c r="U24"/>
      <c r="V24"/>
      <c r="W24"/>
      <c r="X24"/>
      <c r="Y24"/>
      <c r="Z24"/>
      <c r="AA24"/>
      <c r="AB24"/>
      <c r="AC24"/>
      <c r="AD24"/>
    </row>
    <row r="25" spans="1:30" s="60" customFormat="1">
      <c r="A25" s="392" t="s">
        <v>1372</v>
      </c>
      <c r="B25" s="716" t="s">
        <v>1652</v>
      </c>
      <c r="C25"/>
      <c r="D25" s="483"/>
      <c r="E25" s="614" t="s">
        <v>1231</v>
      </c>
      <c r="F25" s="483"/>
      <c r="G25" s="483"/>
      <c r="H25" s="483"/>
      <c r="I25" s="483"/>
      <c r="J25" s="324"/>
      <c r="K25" s="742">
        <f>OT!L26</f>
        <v>0</v>
      </c>
      <c r="L25" s="742">
        <f>OT!M26</f>
        <v>0</v>
      </c>
      <c r="M25" s="749">
        <f>OT!N26</f>
        <v>0</v>
      </c>
      <c r="N25" s="750">
        <f>OT!O26</f>
        <v>0</v>
      </c>
      <c r="O25" s="710" t="s">
        <v>23</v>
      </c>
      <c r="P25" s="423"/>
      <c r="Q25" s="731"/>
      <c r="R25" s="447" t="s">
        <v>1493</v>
      </c>
      <c r="S25"/>
      <c r="T25"/>
      <c r="U25"/>
      <c r="V25"/>
      <c r="W25"/>
      <c r="X25"/>
      <c r="Y25"/>
      <c r="Z25"/>
      <c r="AA25"/>
      <c r="AB25"/>
      <c r="AC25"/>
      <c r="AD25"/>
    </row>
    <row r="26" spans="1:30" s="60" customFormat="1">
      <c r="A26" s="392" t="s">
        <v>1372</v>
      </c>
      <c r="B26" s="446" t="s">
        <v>1485</v>
      </c>
      <c r="C26"/>
      <c r="D26" s="483"/>
      <c r="E26" s="483" t="s">
        <v>1231</v>
      </c>
      <c r="F26" s="483"/>
      <c r="G26" s="483"/>
      <c r="H26" s="483"/>
      <c r="I26" s="483"/>
      <c r="J26" s="324"/>
      <c r="K26" s="742">
        <f>OT!L35</f>
        <v>0</v>
      </c>
      <c r="L26" s="742">
        <f>OT!M35</f>
        <v>0</v>
      </c>
      <c r="M26" s="749">
        <f>OT!N35</f>
        <v>0</v>
      </c>
      <c r="N26" s="750">
        <f>OT!O35</f>
        <v>0</v>
      </c>
      <c r="O26" s="710" t="s">
        <v>23</v>
      </c>
      <c r="P26" s="423"/>
      <c r="Q26" s="731"/>
      <c r="R26" s="447" t="s">
        <v>1086</v>
      </c>
      <c r="S26"/>
      <c r="T26"/>
      <c r="U26"/>
      <c r="V26"/>
      <c r="W26"/>
      <c r="X26"/>
      <c r="Y26"/>
      <c r="Z26"/>
      <c r="AA26"/>
      <c r="AB26"/>
      <c r="AC26"/>
      <c r="AD26"/>
    </row>
    <row r="27" spans="1:30" s="60" customFormat="1">
      <c r="A27" s="702" t="s">
        <v>1372</v>
      </c>
      <c r="B27" s="613" t="s">
        <v>1577</v>
      </c>
      <c r="C27"/>
      <c r="D27" s="483"/>
      <c r="E27" s="485" t="s">
        <v>1231</v>
      </c>
      <c r="F27" s="483" t="s">
        <v>1231</v>
      </c>
      <c r="G27" s="483" t="s">
        <v>1231</v>
      </c>
      <c r="H27" s="483"/>
      <c r="I27" s="483"/>
      <c r="J27" s="324"/>
      <c r="K27" s="751">
        <f>PQA!I16</f>
        <v>0</v>
      </c>
      <c r="L27" s="751">
        <f>PQA!J16</f>
        <v>0</v>
      </c>
      <c r="M27" s="749">
        <f>PQA!K16</f>
        <v>0</v>
      </c>
      <c r="N27" s="750">
        <f>PQA!L16</f>
        <v>0</v>
      </c>
      <c r="O27" s="710" t="s">
        <v>17</v>
      </c>
      <c r="P27" s="423"/>
      <c r="Q27" s="731"/>
      <c r="R27" s="447"/>
      <c r="S27"/>
      <c r="T27"/>
      <c r="U27"/>
      <c r="V27"/>
      <c r="W27"/>
      <c r="X27"/>
      <c r="Y27"/>
      <c r="Z27"/>
      <c r="AA27"/>
      <c r="AB27"/>
      <c r="AC27"/>
      <c r="AD27"/>
    </row>
    <row r="28" spans="1:30" s="60" customFormat="1">
      <c r="A28" s="392" t="s">
        <v>1372</v>
      </c>
      <c r="B28" s="263" t="s">
        <v>1183</v>
      </c>
      <c r="C28"/>
      <c r="D28" s="483"/>
      <c r="E28" s="483" t="s">
        <v>1231</v>
      </c>
      <c r="F28" s="483"/>
      <c r="G28" s="483" t="s">
        <v>1231</v>
      </c>
      <c r="H28" s="483"/>
      <c r="I28" s="483"/>
      <c r="J28" s="324"/>
      <c r="K28" s="742">
        <f>PQA!I21</f>
        <v>0</v>
      </c>
      <c r="L28" s="742">
        <f>PQA!J21</f>
        <v>0</v>
      </c>
      <c r="M28" s="749">
        <f>PQA!K21</f>
        <v>0</v>
      </c>
      <c r="N28" s="750">
        <f>PQA!L21</f>
        <v>0</v>
      </c>
      <c r="O28" s="710" t="s">
        <v>17</v>
      </c>
      <c r="P28" s="423"/>
      <c r="Q28" s="731"/>
      <c r="R28" s="447" t="s">
        <v>1182</v>
      </c>
      <c r="S28"/>
      <c r="T28"/>
      <c r="U28"/>
      <c r="V28"/>
      <c r="W28"/>
      <c r="X28"/>
      <c r="Y28"/>
      <c r="Z28"/>
      <c r="AA28"/>
      <c r="AB28"/>
      <c r="AC28"/>
      <c r="AD28"/>
    </row>
    <row r="29" spans="1:30" s="60" customFormat="1">
      <c r="A29" s="392" t="s">
        <v>1372</v>
      </c>
      <c r="B29" s="722" t="s">
        <v>1747</v>
      </c>
      <c r="C29"/>
      <c r="D29" s="718"/>
      <c r="E29" s="718"/>
      <c r="F29" s="718"/>
      <c r="G29" s="718"/>
      <c r="H29" s="718"/>
      <c r="I29" s="718"/>
      <c r="J29" s="324"/>
      <c r="K29" s="742">
        <f>PQA!I22</f>
        <v>0</v>
      </c>
      <c r="L29" s="742">
        <f>PQA!J22</f>
        <v>0</v>
      </c>
      <c r="M29" s="749">
        <f>PQA!K22</f>
        <v>0</v>
      </c>
      <c r="N29" s="750">
        <f>PQA!L22</f>
        <v>0</v>
      </c>
      <c r="O29" s="800" t="s">
        <v>17</v>
      </c>
      <c r="P29" s="710"/>
      <c r="Q29" s="731"/>
      <c r="R29" s="447"/>
      <c r="S29"/>
      <c r="T29"/>
      <c r="U29"/>
      <c r="V29"/>
      <c r="W29"/>
      <c r="X29"/>
      <c r="Y29"/>
      <c r="Z29"/>
      <c r="AA29"/>
      <c r="AB29"/>
      <c r="AC29"/>
      <c r="AD29"/>
    </row>
    <row r="30" spans="1:30" s="60" customFormat="1">
      <c r="A30" s="702" t="s">
        <v>1372</v>
      </c>
      <c r="B30" s="263" t="s">
        <v>1177</v>
      </c>
      <c r="C30"/>
      <c r="D30" s="483"/>
      <c r="E30" s="483" t="s">
        <v>1231</v>
      </c>
      <c r="F30" s="483" t="s">
        <v>1231</v>
      </c>
      <c r="G30" s="483" t="s">
        <v>1231</v>
      </c>
      <c r="H30" s="483"/>
      <c r="I30" s="483"/>
      <c r="J30" s="324"/>
      <c r="K30" s="742">
        <f>PQA!I26</f>
        <v>0</v>
      </c>
      <c r="L30" s="742">
        <f>PQA!J26</f>
        <v>0</v>
      </c>
      <c r="M30" s="749">
        <f>PQA!K26</f>
        <v>0</v>
      </c>
      <c r="N30" s="750">
        <f>PQA!L26</f>
        <v>0</v>
      </c>
      <c r="O30" s="710" t="s">
        <v>17</v>
      </c>
      <c r="P30" s="423"/>
      <c r="Q30" s="731"/>
      <c r="R30" s="447" t="s">
        <v>1254</v>
      </c>
      <c r="S30"/>
      <c r="T30"/>
      <c r="U30"/>
      <c r="V30"/>
      <c r="W30"/>
      <c r="X30"/>
      <c r="Y30"/>
      <c r="Z30"/>
      <c r="AA30"/>
      <c r="AB30"/>
      <c r="AC30"/>
      <c r="AD30"/>
    </row>
    <row r="31" spans="1:30" s="60" customFormat="1">
      <c r="A31" s="392" t="s">
        <v>1372</v>
      </c>
      <c r="B31" s="722" t="s">
        <v>1743</v>
      </c>
      <c r="C31"/>
      <c r="D31" s="483"/>
      <c r="E31" s="483" t="s">
        <v>1231</v>
      </c>
      <c r="F31" s="483"/>
      <c r="G31" s="483" t="s">
        <v>1231</v>
      </c>
      <c r="H31" s="483"/>
      <c r="I31" s="483"/>
      <c r="J31" s="324"/>
      <c r="K31" s="753">
        <f>PQA!I27</f>
        <v>0</v>
      </c>
      <c r="L31" s="753">
        <f>PQA!J27</f>
        <v>0</v>
      </c>
      <c r="M31" s="749">
        <f>PQA!K27</f>
        <v>0</v>
      </c>
      <c r="N31" s="750">
        <f>PQA!L27</f>
        <v>0</v>
      </c>
      <c r="O31" s="710" t="s">
        <v>17</v>
      </c>
      <c r="P31" s="423"/>
      <c r="Q31" s="731"/>
      <c r="R31" s="447" t="s">
        <v>1184</v>
      </c>
      <c r="S31"/>
      <c r="T31"/>
      <c r="U31"/>
      <c r="V31"/>
      <c r="W31"/>
      <c r="X31"/>
      <c r="Y31"/>
      <c r="Z31"/>
      <c r="AA31"/>
      <c r="AB31"/>
      <c r="AC31"/>
      <c r="AD31"/>
    </row>
    <row r="32" spans="1:30" s="60" customFormat="1">
      <c r="A32" s="1102" t="s">
        <v>1886</v>
      </c>
      <c r="B32" s="722" t="s">
        <v>1746</v>
      </c>
      <c r="C32"/>
      <c r="D32" s="614"/>
      <c r="E32" s="614"/>
      <c r="F32" s="614" t="s">
        <v>1231</v>
      </c>
      <c r="G32" s="614"/>
      <c r="H32" s="614"/>
      <c r="I32" s="614"/>
      <c r="J32" s="324"/>
      <c r="K32" s="752">
        <f>PQA!I23</f>
        <v>0</v>
      </c>
      <c r="L32" s="752">
        <f>PQA!J23</f>
        <v>0</v>
      </c>
      <c r="M32" s="749">
        <f>PQA!K23</f>
        <v>0</v>
      </c>
      <c r="N32" s="750">
        <f>PQA!L23</f>
        <v>0</v>
      </c>
      <c r="O32" s="710" t="s">
        <v>17</v>
      </c>
      <c r="P32" s="423"/>
      <c r="Q32" s="731"/>
      <c r="R32" s="447"/>
      <c r="S32"/>
      <c r="T32"/>
      <c r="U32"/>
      <c r="V32"/>
      <c r="W32"/>
      <c r="X32"/>
      <c r="Y32"/>
      <c r="Z32"/>
      <c r="AA32"/>
      <c r="AB32"/>
      <c r="AC32"/>
      <c r="AD32"/>
    </row>
    <row r="33" spans="1:30" s="60" customFormat="1">
      <c r="A33" s="392" t="s">
        <v>1372</v>
      </c>
      <c r="B33" s="756" t="s">
        <v>1158</v>
      </c>
      <c r="C33"/>
      <c r="D33" s="483"/>
      <c r="E33" s="483" t="s">
        <v>1231</v>
      </c>
      <c r="F33" s="483" t="s">
        <v>1231</v>
      </c>
      <c r="G33" s="483" t="s">
        <v>1231</v>
      </c>
      <c r="H33" s="483" t="s">
        <v>1231</v>
      </c>
      <c r="I33" s="483" t="s">
        <v>1231</v>
      </c>
      <c r="J33" s="324"/>
      <c r="K33" s="742">
        <f>PCM!O19</f>
        <v>0</v>
      </c>
      <c r="L33" s="742">
        <f>PCM!P19</f>
        <v>0</v>
      </c>
      <c r="M33" s="749">
        <f>PCM!Q19</f>
        <v>0</v>
      </c>
      <c r="N33" s="750">
        <f>PCM!R19</f>
        <v>0</v>
      </c>
      <c r="O33" s="710" t="s">
        <v>19</v>
      </c>
      <c r="P33" s="423"/>
      <c r="Q33" s="731"/>
      <c r="R33" s="447" t="s">
        <v>1490</v>
      </c>
      <c r="S33"/>
      <c r="T33"/>
      <c r="U33"/>
      <c r="V33"/>
      <c r="W33"/>
      <c r="X33"/>
      <c r="Y33"/>
      <c r="Z33"/>
      <c r="AA33"/>
      <c r="AB33"/>
      <c r="AC33"/>
      <c r="AD33"/>
    </row>
    <row r="34" spans="1:30" s="60" customFormat="1">
      <c r="A34" s="392" t="s">
        <v>1372</v>
      </c>
      <c r="B34" s="263" t="s">
        <v>1180</v>
      </c>
      <c r="C34"/>
      <c r="D34" s="483"/>
      <c r="E34" s="483"/>
      <c r="F34" s="483" t="s">
        <v>1231</v>
      </c>
      <c r="G34" s="483" t="s">
        <v>1231</v>
      </c>
      <c r="H34" s="483"/>
      <c r="I34" s="483"/>
      <c r="J34" s="324"/>
      <c r="K34" s="744">
        <f>PCM!O22</f>
        <v>0</v>
      </c>
      <c r="L34" s="744">
        <f>PCM!P22</f>
        <v>0</v>
      </c>
      <c r="M34" s="749">
        <f>PCM!Q22</f>
        <v>0</v>
      </c>
      <c r="N34" s="750">
        <f>PCM!R22</f>
        <v>0</v>
      </c>
      <c r="O34" s="710" t="s">
        <v>19</v>
      </c>
      <c r="P34" s="423"/>
      <c r="Q34" s="731"/>
      <c r="R34" s="461" t="s">
        <v>1488</v>
      </c>
      <c r="S34"/>
      <c r="T34"/>
      <c r="U34"/>
      <c r="V34"/>
      <c r="W34"/>
      <c r="X34"/>
      <c r="Y34"/>
      <c r="Z34"/>
      <c r="AA34"/>
      <c r="AB34"/>
      <c r="AC34"/>
      <c r="AD34"/>
    </row>
    <row r="35" spans="1:30" s="60" customFormat="1">
      <c r="A35" s="392" t="s">
        <v>1372</v>
      </c>
      <c r="B35" s="263" t="s">
        <v>1188</v>
      </c>
      <c r="C35"/>
      <c r="D35" s="483"/>
      <c r="E35" s="483"/>
      <c r="F35" s="483" t="s">
        <v>1231</v>
      </c>
      <c r="G35" s="483"/>
      <c r="H35" s="483" t="s">
        <v>1231</v>
      </c>
      <c r="I35" s="483"/>
      <c r="J35" s="324"/>
      <c r="K35" s="742">
        <f>PCM!O19</f>
        <v>0</v>
      </c>
      <c r="L35" s="742">
        <f>PCM!P19</f>
        <v>0</v>
      </c>
      <c r="M35" s="749">
        <f>PCM!Q19</f>
        <v>0</v>
      </c>
      <c r="N35" s="750">
        <f>PCM!R19</f>
        <v>0</v>
      </c>
      <c r="O35" s="710" t="s">
        <v>19</v>
      </c>
      <c r="P35" s="423"/>
      <c r="Q35" s="731"/>
      <c r="R35" s="447" t="s">
        <v>1189</v>
      </c>
      <c r="S35"/>
      <c r="T35"/>
      <c r="U35"/>
      <c r="V35"/>
      <c r="W35"/>
      <c r="X35"/>
      <c r="Y35"/>
      <c r="Z35"/>
      <c r="AA35"/>
      <c r="AB35"/>
      <c r="AC35"/>
      <c r="AD35"/>
    </row>
    <row r="36" spans="1:30" s="60" customFormat="1">
      <c r="A36" s="392" t="s">
        <v>1372</v>
      </c>
      <c r="B36" s="468" t="s">
        <v>1546</v>
      </c>
      <c r="C36"/>
      <c r="D36" s="483"/>
      <c r="E36" s="483"/>
      <c r="F36" s="483" t="s">
        <v>1231</v>
      </c>
      <c r="G36" s="483"/>
      <c r="H36" s="483"/>
      <c r="I36" s="483"/>
      <c r="J36" s="324"/>
      <c r="K36" s="746">
        <f>PCM!O29</f>
        <v>0</v>
      </c>
      <c r="L36" s="746">
        <f>PCM!P29</f>
        <v>0</v>
      </c>
      <c r="M36" s="749">
        <f>PCM!Q29</f>
        <v>0</v>
      </c>
      <c r="N36" s="750">
        <f>PCM!R29</f>
        <v>0</v>
      </c>
      <c r="O36" s="710" t="s">
        <v>19</v>
      </c>
      <c r="P36" s="423"/>
      <c r="Q36" s="731"/>
      <c r="R36" s="447"/>
      <c r="S36"/>
      <c r="T36"/>
      <c r="U36"/>
      <c r="V36"/>
      <c r="W36"/>
      <c r="X36"/>
      <c r="Y36"/>
      <c r="Z36"/>
      <c r="AA36"/>
      <c r="AB36"/>
      <c r="AC36"/>
      <c r="AD36"/>
    </row>
    <row r="37" spans="1:30" s="60" customFormat="1">
      <c r="A37" s="884" t="s">
        <v>1372</v>
      </c>
      <c r="B37" s="613" t="s">
        <v>1160</v>
      </c>
      <c r="C37"/>
      <c r="D37" s="483"/>
      <c r="E37" s="483"/>
      <c r="F37" s="483" t="s">
        <v>1231</v>
      </c>
      <c r="G37" s="483"/>
      <c r="H37" s="483" t="s">
        <v>1231</v>
      </c>
      <c r="I37" s="483"/>
      <c r="J37" s="324"/>
      <c r="K37" s="746">
        <f>PCM!O21</f>
        <v>0</v>
      </c>
      <c r="L37" s="746">
        <f>PCM!P21</f>
        <v>0</v>
      </c>
      <c r="M37" s="749">
        <f>PCM!Q21</f>
        <v>0</v>
      </c>
      <c r="N37" s="750">
        <f>PCM!R21</f>
        <v>0</v>
      </c>
      <c r="O37" s="710" t="s">
        <v>19</v>
      </c>
      <c r="P37" s="423"/>
      <c r="Q37" s="731"/>
      <c r="R37" s="447"/>
      <c r="S37"/>
      <c r="T37"/>
      <c r="U37"/>
      <c r="V37"/>
      <c r="W37"/>
      <c r="X37"/>
      <c r="Y37"/>
      <c r="Z37"/>
      <c r="AA37"/>
      <c r="AB37"/>
      <c r="AC37"/>
      <c r="AD37"/>
    </row>
    <row r="38" spans="1:30" s="60" customFormat="1">
      <c r="A38" s="884" t="s">
        <v>1373</v>
      </c>
      <c r="B38" s="756" t="s">
        <v>1157</v>
      </c>
      <c r="C38"/>
      <c r="D38" s="483"/>
      <c r="E38" s="483"/>
      <c r="F38" s="483" t="s">
        <v>1231</v>
      </c>
      <c r="G38" s="483" t="s">
        <v>1231</v>
      </c>
      <c r="H38" s="483"/>
      <c r="I38" s="483"/>
      <c r="J38" s="324"/>
      <c r="K38" s="742">
        <f>PCM!O26</f>
        <v>0</v>
      </c>
      <c r="L38" s="742">
        <f>PCM!P26</f>
        <v>0</v>
      </c>
      <c r="M38" s="749">
        <f>PCM!Q26</f>
        <v>0</v>
      </c>
      <c r="N38" s="750">
        <f>PCM!R26</f>
        <v>0</v>
      </c>
      <c r="O38" s="710" t="s">
        <v>19</v>
      </c>
      <c r="P38" s="423"/>
      <c r="Q38" s="731"/>
      <c r="R38" s="447" t="s">
        <v>1492</v>
      </c>
      <c r="S38"/>
      <c r="T38"/>
      <c r="U38"/>
      <c r="V38"/>
      <c r="W38"/>
      <c r="X38"/>
      <c r="Y38"/>
      <c r="Z38"/>
      <c r="AA38"/>
      <c r="AB38"/>
      <c r="AC38"/>
      <c r="AD38"/>
    </row>
    <row r="39" spans="1:30" s="60" customFormat="1">
      <c r="A39" s="1102" t="s">
        <v>1886</v>
      </c>
      <c r="B39" s="263" t="s">
        <v>1175</v>
      </c>
      <c r="C39"/>
      <c r="D39" s="483"/>
      <c r="E39" s="483"/>
      <c r="F39" s="483" t="s">
        <v>1231</v>
      </c>
      <c r="G39" s="483" t="s">
        <v>1231</v>
      </c>
      <c r="H39" s="483" t="s">
        <v>1231</v>
      </c>
      <c r="I39" s="483" t="s">
        <v>1231</v>
      </c>
      <c r="J39" s="324"/>
      <c r="K39" s="742">
        <f>MPM!Y16</f>
        <v>0</v>
      </c>
      <c r="L39" s="742">
        <f>MPM!Z16</f>
        <v>0</v>
      </c>
      <c r="M39" s="749">
        <f>MPM!AA16</f>
        <v>0</v>
      </c>
      <c r="N39" s="750">
        <f>MPM!AB16</f>
        <v>0</v>
      </c>
      <c r="O39" s="710" t="s">
        <v>21</v>
      </c>
      <c r="P39" s="423"/>
      <c r="Q39" s="731"/>
      <c r="R39" s="447" t="s">
        <v>1494</v>
      </c>
      <c r="S39"/>
      <c r="T39"/>
      <c r="U39"/>
      <c r="V39"/>
      <c r="W39"/>
      <c r="X39"/>
      <c r="Y39"/>
      <c r="Z39"/>
      <c r="AA39"/>
      <c r="AB39"/>
      <c r="AC39"/>
      <c r="AD39"/>
    </row>
    <row r="40" spans="1:30" s="60" customFormat="1">
      <c r="A40" s="1102" t="s">
        <v>1886</v>
      </c>
      <c r="B40" s="722" t="s">
        <v>1501</v>
      </c>
      <c r="C40"/>
      <c r="D40" s="483"/>
      <c r="E40" s="483"/>
      <c r="F40" s="483" t="s">
        <v>1231</v>
      </c>
      <c r="G40" s="483" t="s">
        <v>1231</v>
      </c>
      <c r="H40" s="483"/>
      <c r="I40" s="483"/>
      <c r="J40" s="324"/>
      <c r="K40" s="742">
        <f>MPM!Y18</f>
        <v>0</v>
      </c>
      <c r="L40" s="742">
        <f>MPM!Z18</f>
        <v>0</v>
      </c>
      <c r="M40" s="749">
        <f>MPM!AA18</f>
        <v>0</v>
      </c>
      <c r="N40" s="750">
        <f>MPM!AB18</f>
        <v>0</v>
      </c>
      <c r="O40" s="710" t="s">
        <v>21</v>
      </c>
      <c r="P40" s="423"/>
      <c r="Q40" s="731"/>
      <c r="R40" s="447" t="s">
        <v>1179</v>
      </c>
      <c r="S40"/>
      <c r="T40"/>
      <c r="U40"/>
      <c r="V40"/>
      <c r="W40"/>
      <c r="X40"/>
      <c r="Y40"/>
      <c r="Z40"/>
      <c r="AA40"/>
      <c r="AB40"/>
      <c r="AC40"/>
      <c r="AD40"/>
    </row>
    <row r="41" spans="1:30" s="60" customFormat="1">
      <c r="A41" s="1102" t="s">
        <v>1886</v>
      </c>
      <c r="B41" s="435" t="s">
        <v>1461</v>
      </c>
      <c r="C41"/>
      <c r="D41" s="483"/>
      <c r="E41" s="483"/>
      <c r="F41" s="483" t="s">
        <v>1231</v>
      </c>
      <c r="G41" s="483" t="s">
        <v>1231</v>
      </c>
      <c r="H41" s="614" t="s">
        <v>1231</v>
      </c>
      <c r="I41" s="483"/>
      <c r="J41" s="324"/>
      <c r="K41" s="742">
        <f>MPM!Y19</f>
        <v>0</v>
      </c>
      <c r="L41" s="742">
        <f>MPM!Z19</f>
        <v>0</v>
      </c>
      <c r="M41" s="749">
        <f>MPM!AA19</f>
        <v>0</v>
      </c>
      <c r="N41" s="750">
        <f>MPM!AB19</f>
        <v>0</v>
      </c>
      <c r="O41" s="710" t="s">
        <v>21</v>
      </c>
      <c r="P41" s="423"/>
      <c r="Q41" s="895" t="s">
        <v>1898</v>
      </c>
      <c r="R41" s="447" t="s">
        <v>1191</v>
      </c>
      <c r="S41"/>
      <c r="T41"/>
      <c r="U41"/>
      <c r="V41"/>
      <c r="W41"/>
      <c r="X41"/>
      <c r="Y41"/>
      <c r="Z41"/>
      <c r="AA41"/>
      <c r="AB41"/>
      <c r="AC41"/>
      <c r="AD41"/>
    </row>
    <row r="42" spans="1:30" s="60" customFormat="1">
      <c r="A42" s="702" t="s">
        <v>1372</v>
      </c>
      <c r="B42" t="s">
        <v>1433</v>
      </c>
      <c r="C42"/>
      <c r="D42" s="483"/>
      <c r="E42" s="483"/>
      <c r="F42" s="483" t="s">
        <v>1231</v>
      </c>
      <c r="G42" s="483" t="s">
        <v>1231</v>
      </c>
      <c r="H42" s="483" t="s">
        <v>1231</v>
      </c>
      <c r="I42" s="483"/>
      <c r="J42" s="324"/>
      <c r="K42" s="743">
        <f>MPM!Y20</f>
        <v>0</v>
      </c>
      <c r="L42" s="743">
        <f>MPM!Z20</f>
        <v>0</v>
      </c>
      <c r="M42" s="749">
        <f>MPM!AA20</f>
        <v>0</v>
      </c>
      <c r="N42" s="750">
        <f>MPM!AB20</f>
        <v>0</v>
      </c>
      <c r="O42" s="710" t="s">
        <v>21</v>
      </c>
      <c r="P42" s="423"/>
      <c r="Q42" s="731"/>
      <c r="R42" s="447" t="s">
        <v>1434</v>
      </c>
      <c r="S42"/>
      <c r="T42"/>
      <c r="U42"/>
      <c r="V42"/>
      <c r="W42"/>
      <c r="X42"/>
      <c r="Y42"/>
      <c r="Z42"/>
      <c r="AA42"/>
      <c r="AB42"/>
      <c r="AC42"/>
      <c r="AD42"/>
    </row>
    <row r="43" spans="1:30" s="60" customFormat="1">
      <c r="A43" s="1102" t="s">
        <v>1886</v>
      </c>
      <c r="B43" s="756" t="s">
        <v>1161</v>
      </c>
      <c r="C43"/>
      <c r="D43" s="483"/>
      <c r="E43" s="483"/>
      <c r="F43" s="483"/>
      <c r="G43" s="483"/>
      <c r="H43" s="483"/>
      <c r="I43" s="614" t="s">
        <v>1231</v>
      </c>
      <c r="J43" s="324"/>
      <c r="K43" s="742">
        <f>OT!L16</f>
        <v>0</v>
      </c>
      <c r="L43" s="742">
        <f>OT!M16</f>
        <v>0</v>
      </c>
      <c r="M43" s="749">
        <f>OT!N16</f>
        <v>0</v>
      </c>
      <c r="N43" s="750">
        <f>OT!O16</f>
        <v>0</v>
      </c>
      <c r="O43" s="710" t="s">
        <v>23</v>
      </c>
      <c r="P43" s="423"/>
      <c r="Q43" s="731"/>
      <c r="R43" s="447" t="s">
        <v>1162</v>
      </c>
      <c r="S43"/>
      <c r="T43"/>
      <c r="U43"/>
      <c r="V43"/>
      <c r="W43"/>
      <c r="X43"/>
      <c r="Y43"/>
      <c r="Z43"/>
      <c r="AA43"/>
      <c r="AB43"/>
      <c r="AC43"/>
      <c r="AD43"/>
    </row>
    <row r="44" spans="1:30" s="60" customFormat="1">
      <c r="A44" s="392" t="s">
        <v>1373</v>
      </c>
      <c r="B44" s="263" t="s">
        <v>1173</v>
      </c>
      <c r="C44"/>
      <c r="D44" s="483"/>
      <c r="E44" s="483" t="s">
        <v>1231</v>
      </c>
      <c r="F44" s="483"/>
      <c r="G44" s="483"/>
      <c r="H44" s="483"/>
      <c r="I44" s="483" t="s">
        <v>1231</v>
      </c>
      <c r="J44" s="324"/>
      <c r="K44" s="742"/>
      <c r="L44" s="742"/>
      <c r="M44" s="749"/>
      <c r="N44" s="750"/>
      <c r="O44" s="710" t="s">
        <v>23</v>
      </c>
      <c r="P44" s="423"/>
      <c r="Q44" s="731"/>
      <c r="R44" s="447" t="s">
        <v>1176</v>
      </c>
      <c r="S44"/>
      <c r="T44"/>
      <c r="U44"/>
      <c r="V44"/>
      <c r="W44"/>
      <c r="X44"/>
      <c r="Y44"/>
      <c r="Z44"/>
      <c r="AA44"/>
      <c r="AB44"/>
      <c r="AC44"/>
      <c r="AD44"/>
    </row>
    <row r="45" spans="1:30" s="60" customFormat="1">
      <c r="A45" s="702"/>
      <c r="B45" s="246" t="s">
        <v>1118</v>
      </c>
      <c r="C45"/>
      <c r="D45" s="483"/>
      <c r="E45" s="483"/>
      <c r="F45" s="483" t="s">
        <v>1231</v>
      </c>
      <c r="G45" s="483" t="s">
        <v>1231</v>
      </c>
      <c r="H45" s="483"/>
      <c r="I45" s="483"/>
      <c r="J45" s="324"/>
      <c r="K45" s="742"/>
      <c r="L45" s="742"/>
      <c r="M45" s="749"/>
      <c r="N45" s="750"/>
      <c r="O45" s="710" t="s">
        <v>17</v>
      </c>
      <c r="P45" s="423"/>
      <c r="Q45" s="731"/>
      <c r="R45" s="447" t="s">
        <v>1185</v>
      </c>
      <c r="S45"/>
      <c r="T45"/>
      <c r="U45"/>
      <c r="V45"/>
      <c r="W45"/>
      <c r="X45"/>
      <c r="Y45"/>
      <c r="Z45"/>
      <c r="AA45"/>
      <c r="AB45"/>
      <c r="AC45"/>
      <c r="AD45"/>
    </row>
    <row r="46" spans="1:30" s="60" customFormat="1">
      <c r="A46" s="392"/>
      <c r="B46" s="613" t="s">
        <v>1578</v>
      </c>
      <c r="C46"/>
      <c r="D46" s="483"/>
      <c r="E46" s="483"/>
      <c r="F46" s="483" t="s">
        <v>1231</v>
      </c>
      <c r="G46" s="483" t="s">
        <v>1231</v>
      </c>
      <c r="H46" s="483"/>
      <c r="I46" s="483"/>
      <c r="J46" s="324"/>
      <c r="K46" s="751">
        <f>CM!J16</f>
        <v>0</v>
      </c>
      <c r="L46" s="751">
        <f>CM!K16</f>
        <v>0</v>
      </c>
      <c r="M46" s="749">
        <f>CM!L16</f>
        <v>0</v>
      </c>
      <c r="N46" s="750">
        <f>CM!M16</f>
        <v>0</v>
      </c>
      <c r="O46" s="710" t="s">
        <v>29</v>
      </c>
      <c r="P46" s="423"/>
      <c r="Q46" s="731"/>
      <c r="R46" s="446"/>
      <c r="S46"/>
      <c r="T46"/>
      <c r="U46"/>
      <c r="V46"/>
      <c r="W46"/>
      <c r="X46"/>
      <c r="Y46"/>
      <c r="Z46"/>
      <c r="AA46"/>
      <c r="AB46"/>
      <c r="AC46"/>
      <c r="AD46"/>
    </row>
    <row r="47" spans="1:30" s="60" customFormat="1">
      <c r="A47" s="392"/>
      <c r="B47" s="613" t="s">
        <v>1575</v>
      </c>
      <c r="C47"/>
      <c r="D47" s="483"/>
      <c r="E47" s="483"/>
      <c r="F47" s="483" t="s">
        <v>1231</v>
      </c>
      <c r="G47" s="483" t="s">
        <v>1231</v>
      </c>
      <c r="H47" s="483"/>
      <c r="I47" s="483"/>
      <c r="J47" s="324"/>
      <c r="K47" s="754">
        <f>CM!J28</f>
        <v>0</v>
      </c>
      <c r="L47" s="754">
        <f>CM!K28</f>
        <v>0</v>
      </c>
      <c r="M47" s="749">
        <f>CM!L28</f>
        <v>0</v>
      </c>
      <c r="N47" s="750">
        <f>CM!M28</f>
        <v>0</v>
      </c>
      <c r="O47" s="710" t="s">
        <v>29</v>
      </c>
      <c r="P47" s="423"/>
      <c r="Q47" s="731"/>
      <c r="R47" s="446"/>
      <c r="S47"/>
      <c r="T47"/>
      <c r="U47"/>
      <c r="V47"/>
      <c r="W47"/>
      <c r="X47"/>
      <c r="Y47"/>
      <c r="Z47"/>
      <c r="AA47"/>
      <c r="AB47"/>
      <c r="AC47"/>
      <c r="AD47"/>
    </row>
    <row r="48" spans="1:30" s="60" customFormat="1">
      <c r="A48" s="392"/>
      <c r="B48" s="613"/>
      <c r="C48"/>
      <c r="D48" s="483"/>
      <c r="E48" s="483"/>
      <c r="F48" s="483"/>
      <c r="G48" s="483"/>
      <c r="H48" s="483"/>
      <c r="I48" s="483"/>
      <c r="J48" s="324"/>
      <c r="K48" s="1147"/>
      <c r="L48" s="1147"/>
      <c r="M48" s="1148"/>
      <c r="N48" s="1148"/>
      <c r="O48" s="718"/>
      <c r="P48" s="732"/>
      <c r="Q48" s="731"/>
      <c r="R48" s="446"/>
      <c r="S48"/>
      <c r="T48"/>
      <c r="U48"/>
      <c r="V48"/>
      <c r="W48"/>
      <c r="X48"/>
      <c r="Y48"/>
      <c r="Z48"/>
      <c r="AA48"/>
      <c r="AB48"/>
      <c r="AC48"/>
      <c r="AD48"/>
    </row>
    <row r="49" spans="1:32" s="73" customFormat="1">
      <c r="A49" s="20"/>
      <c r="B49" s="273" t="s">
        <v>1224</v>
      </c>
      <c r="C49" s="252" t="s">
        <v>39</v>
      </c>
      <c r="D49" s="252"/>
      <c r="E49" s="252"/>
      <c r="F49" s="252"/>
      <c r="G49" s="252"/>
      <c r="H49" s="252"/>
      <c r="I49" s="252"/>
      <c r="J49" s="252"/>
      <c r="M49" s="235"/>
      <c r="N49" s="235"/>
      <c r="O49" s="235"/>
      <c r="P49" s="235"/>
      <c r="Q49" s="449"/>
      <c r="R49" s="449"/>
      <c r="S49"/>
      <c r="T49"/>
      <c r="U49"/>
      <c r="V49"/>
      <c r="W49"/>
      <c r="X49"/>
      <c r="Y49"/>
      <c r="Z49"/>
      <c r="AA49"/>
      <c r="AB49"/>
      <c r="AC49"/>
      <c r="AD49"/>
      <c r="AE49"/>
      <c r="AF49"/>
    </row>
    <row r="50" spans="1:32" s="73" customFormat="1">
      <c r="A50" s="20"/>
      <c r="B50" s="293" t="s">
        <v>1146</v>
      </c>
      <c r="C50" s="252"/>
      <c r="D50" s="252"/>
      <c r="E50" s="252"/>
      <c r="F50" s="252"/>
      <c r="G50" s="252"/>
      <c r="H50" s="252"/>
      <c r="I50" s="252"/>
      <c r="J50" s="252"/>
      <c r="M50" s="235"/>
      <c r="N50" s="235"/>
      <c r="O50" s="235"/>
      <c r="P50" s="235"/>
      <c r="Q50" s="449"/>
      <c r="R50" s="449"/>
      <c r="S50"/>
      <c r="T50"/>
      <c r="U50"/>
      <c r="V50"/>
      <c r="W50"/>
      <c r="X50"/>
      <c r="Y50"/>
      <c r="Z50"/>
      <c r="AA50"/>
      <c r="AB50"/>
      <c r="AC50"/>
      <c r="AD50"/>
      <c r="AE50"/>
      <c r="AF50"/>
    </row>
    <row r="51" spans="1:32" s="73" customFormat="1">
      <c r="A51" s="20"/>
      <c r="B51" s="327"/>
      <c r="C51"/>
      <c r="D51" s="318"/>
      <c r="E51" s="318"/>
      <c r="F51" s="318"/>
      <c r="G51" s="340"/>
      <c r="H51" s="340"/>
      <c r="I51" s="318"/>
      <c r="J51"/>
      <c r="M51"/>
      <c r="N51"/>
      <c r="O51"/>
      <c r="P51"/>
      <c r="Q51" s="446"/>
      <c r="R51" s="446"/>
      <c r="S51"/>
      <c r="T51"/>
      <c r="U51"/>
      <c r="V51"/>
      <c r="W51"/>
      <c r="X51"/>
      <c r="Y51"/>
      <c r="Z51"/>
      <c r="AA51"/>
      <c r="AB51"/>
      <c r="AC51"/>
      <c r="AD51"/>
      <c r="AE51"/>
      <c r="AF51"/>
    </row>
    <row r="52" spans="1:32" s="73" customFormat="1">
      <c r="A52" s="20"/>
      <c r="B52" s="509" t="s">
        <v>1579</v>
      </c>
      <c r="C52" s="510"/>
      <c r="D52" s="511"/>
      <c r="E52" s="512"/>
      <c r="F52" s="513"/>
      <c r="G52" s="514"/>
      <c r="H52" s="514"/>
      <c r="I52" s="235"/>
      <c r="J52" s="235"/>
      <c r="M52"/>
      <c r="N52"/>
      <c r="O52"/>
      <c r="P52"/>
      <c r="Q52" s="446"/>
      <c r="R52" s="446"/>
      <c r="S52"/>
      <c r="T52"/>
      <c r="U52"/>
      <c r="V52"/>
      <c r="W52"/>
      <c r="X52"/>
      <c r="Y52"/>
      <c r="Z52"/>
      <c r="AA52"/>
      <c r="AB52"/>
      <c r="AC52"/>
      <c r="AD52"/>
      <c r="AE52"/>
      <c r="AF52"/>
    </row>
    <row r="53" spans="1:32" s="50" customFormat="1">
      <c r="A53" s="20"/>
      <c r="B53" s="504" t="s">
        <v>1580</v>
      </c>
      <c r="C53" s="499"/>
      <c r="D53" s="494"/>
      <c r="E53" s="490" t="s">
        <v>1562</v>
      </c>
      <c r="F53" s="504" t="s">
        <v>1585</v>
      </c>
      <c r="G53" s="499"/>
      <c r="H53" s="494"/>
      <c r="I53"/>
      <c r="J53" s="20"/>
      <c r="M53" s="17"/>
      <c r="N53" s="17"/>
      <c r="O53" s="17"/>
      <c r="P53" s="17"/>
      <c r="Q53" s="17"/>
      <c r="R53" s="17"/>
      <c r="S53"/>
      <c r="T53"/>
      <c r="U53"/>
      <c r="V53"/>
      <c r="W53"/>
      <c r="X53"/>
      <c r="Y53"/>
      <c r="Z53"/>
      <c r="AA53"/>
      <c r="AB53"/>
      <c r="AC53"/>
      <c r="AD53"/>
      <c r="AE53"/>
      <c r="AF53"/>
    </row>
    <row r="54" spans="1:32">
      <c r="B54" s="505" t="s">
        <v>1581</v>
      </c>
      <c r="C54" s="500"/>
      <c r="D54" s="495"/>
      <c r="E54" s="490" t="s">
        <v>1523</v>
      </c>
      <c r="F54" s="505" t="s">
        <v>1586</v>
      </c>
      <c r="G54" s="500"/>
      <c r="H54" s="495"/>
      <c r="I54" s="241" t="s">
        <v>1113</v>
      </c>
      <c r="J54" s="234" t="s">
        <v>1112</v>
      </c>
      <c r="M54" s="17"/>
      <c r="N54" s="17"/>
      <c r="O54" s="17"/>
      <c r="P54" s="17"/>
      <c r="Q54" s="17"/>
      <c r="R54" s="17"/>
      <c r="S54"/>
      <c r="T54"/>
      <c r="U54"/>
      <c r="V54"/>
      <c r="W54"/>
      <c r="X54"/>
      <c r="Y54"/>
      <c r="Z54"/>
      <c r="AA54"/>
      <c r="AB54"/>
      <c r="AC54"/>
      <c r="AD54"/>
      <c r="AE54"/>
      <c r="AF54"/>
    </row>
    <row r="55" spans="1:32">
      <c r="B55" s="506" t="s">
        <v>1582</v>
      </c>
      <c r="C55" s="501"/>
      <c r="D55" s="496"/>
      <c r="E55" s="491" t="s">
        <v>1496</v>
      </c>
      <c r="F55" s="506" t="s">
        <v>1587</v>
      </c>
      <c r="G55" s="501"/>
      <c r="H55" s="496"/>
      <c r="I55" s="241" t="s">
        <v>1111</v>
      </c>
      <c r="J55" s="234" t="s">
        <v>1114</v>
      </c>
      <c r="M55" s="17"/>
      <c r="N55" s="17"/>
      <c r="O55" s="17"/>
      <c r="P55" s="17"/>
      <c r="Q55" s="17"/>
      <c r="R55" s="17"/>
      <c r="S55"/>
      <c r="T55"/>
      <c r="U55"/>
      <c r="V55"/>
      <c r="W55"/>
      <c r="X55"/>
      <c r="Y55"/>
      <c r="Z55"/>
      <c r="AA55"/>
      <c r="AB55"/>
      <c r="AC55"/>
      <c r="AD55"/>
      <c r="AE55"/>
      <c r="AF55"/>
    </row>
    <row r="56" spans="1:32">
      <c r="B56" s="507" t="s">
        <v>1583</v>
      </c>
      <c r="C56" s="502"/>
      <c r="D56" s="497"/>
      <c r="E56" s="490" t="s">
        <v>1524</v>
      </c>
      <c r="F56" s="507" t="s">
        <v>1588</v>
      </c>
      <c r="G56" s="502"/>
      <c r="H56" s="497"/>
      <c r="I56"/>
      <c r="J56"/>
      <c r="M56"/>
      <c r="N56"/>
      <c r="O56"/>
      <c r="P56"/>
      <c r="Q56" s="446"/>
      <c r="R56" s="446"/>
      <c r="S56"/>
      <c r="T56"/>
      <c r="U56"/>
      <c r="V56"/>
      <c r="W56"/>
      <c r="X56"/>
      <c r="Y56"/>
      <c r="Z56"/>
      <c r="AA56"/>
      <c r="AB56"/>
      <c r="AC56"/>
      <c r="AD56"/>
      <c r="AE56"/>
      <c r="AF56"/>
    </row>
    <row r="57" spans="1:32">
      <c r="B57" s="508" t="s">
        <v>1584</v>
      </c>
      <c r="C57" s="503"/>
      <c r="D57" s="498"/>
      <c r="E57" s="490" t="s">
        <v>1525</v>
      </c>
      <c r="F57" s="508" t="s">
        <v>1589</v>
      </c>
      <c r="G57" s="503"/>
      <c r="H57" s="498"/>
      <c r="I57"/>
      <c r="J57"/>
      <c r="M57"/>
      <c r="N57"/>
      <c r="O57"/>
      <c r="P57"/>
      <c r="Q57" s="446"/>
      <c r="R57" s="446"/>
      <c r="S57"/>
      <c r="T57"/>
      <c r="U57"/>
      <c r="V57"/>
      <c r="W57"/>
      <c r="X57"/>
      <c r="Y57"/>
      <c r="Z57"/>
      <c r="AA57"/>
      <c r="AB57"/>
      <c r="AC57"/>
      <c r="AD57"/>
      <c r="AE57"/>
      <c r="AF57"/>
    </row>
    <row r="58" spans="1:32">
      <c r="B58"/>
      <c r="C58"/>
      <c r="D58"/>
      <c r="E58"/>
      <c r="F58"/>
      <c r="G58"/>
      <c r="H58"/>
      <c r="I58" s="241"/>
      <c r="J58" s="234"/>
      <c r="M58" s="234"/>
      <c r="N58" s="234"/>
      <c r="O58" s="234"/>
      <c r="P58" s="234"/>
      <c r="Q58" s="234"/>
      <c r="R58" s="234"/>
      <c r="S58"/>
      <c r="T58"/>
      <c r="U58"/>
      <c r="V58"/>
      <c r="W58"/>
      <c r="X58"/>
      <c r="Y58"/>
      <c r="Z58"/>
      <c r="AA58"/>
      <c r="AB58"/>
      <c r="AC58"/>
      <c r="AD58"/>
      <c r="AE58"/>
      <c r="AF58"/>
    </row>
    <row r="59" spans="1:32">
      <c r="B59"/>
      <c r="C59"/>
      <c r="D59"/>
      <c r="E59"/>
      <c r="F59"/>
      <c r="G59"/>
      <c r="H59"/>
      <c r="I59" s="241"/>
      <c r="J59" s="234"/>
      <c r="M59" s="234"/>
      <c r="N59" s="234"/>
      <c r="O59" s="234"/>
      <c r="P59" s="234"/>
      <c r="Q59" s="234"/>
      <c r="R59" s="234"/>
      <c r="S59"/>
      <c r="T59"/>
      <c r="U59"/>
      <c r="V59"/>
      <c r="W59"/>
      <c r="X59"/>
      <c r="Y59"/>
      <c r="Z59"/>
      <c r="AA59"/>
      <c r="AB59"/>
      <c r="AC59"/>
      <c r="AD59"/>
      <c r="AE59"/>
      <c r="AF59"/>
    </row>
    <row r="60" spans="1:32">
      <c r="B60"/>
      <c r="C60"/>
      <c r="D60"/>
      <c r="E60"/>
      <c r="F60"/>
      <c r="G60"/>
      <c r="H60"/>
      <c r="I60" s="234"/>
      <c r="J60" s="234"/>
      <c r="M60" s="234"/>
      <c r="N60" s="234"/>
      <c r="O60" s="234"/>
      <c r="P60" s="234"/>
      <c r="Q60" s="234"/>
      <c r="R60" s="234"/>
      <c r="S60"/>
      <c r="T60"/>
      <c r="U60"/>
      <c r="V60"/>
      <c r="W60"/>
      <c r="X60"/>
      <c r="Y60"/>
      <c r="Z60"/>
      <c r="AA60"/>
      <c r="AB60"/>
      <c r="AC60"/>
      <c r="AD60"/>
      <c r="AE60"/>
      <c r="AF60"/>
    </row>
    <row r="61" spans="1:32">
      <c r="B61"/>
      <c r="C61"/>
      <c r="D61"/>
      <c r="E61"/>
      <c r="F61"/>
      <c r="G61"/>
      <c r="H61"/>
      <c r="I61" s="234"/>
      <c r="J61" s="234"/>
      <c r="M61" s="234"/>
      <c r="N61" s="234"/>
      <c r="O61" s="234"/>
      <c r="P61" s="234"/>
      <c r="Q61" s="234"/>
      <c r="R61" s="234"/>
      <c r="S61"/>
      <c r="T61"/>
      <c r="U61"/>
      <c r="V61"/>
      <c r="W61"/>
      <c r="X61"/>
      <c r="Y61"/>
      <c r="Z61"/>
      <c r="AA61"/>
      <c r="AB61"/>
      <c r="AC61"/>
      <c r="AD61"/>
      <c r="AE61"/>
      <c r="AF61"/>
    </row>
    <row r="62" spans="1:32">
      <c r="B62"/>
      <c r="C62"/>
      <c r="D62"/>
      <c r="E62"/>
      <c r="F62"/>
      <c r="G62"/>
      <c r="H62"/>
      <c r="I62" s="234"/>
      <c r="J62" s="234"/>
      <c r="M62" s="234"/>
      <c r="N62" s="234"/>
      <c r="O62" s="234"/>
      <c r="P62" s="234"/>
      <c r="Q62" s="234"/>
      <c r="R62" s="234"/>
      <c r="S62"/>
      <c r="T62"/>
      <c r="U62"/>
      <c r="V62"/>
      <c r="W62"/>
      <c r="X62"/>
      <c r="Y62"/>
      <c r="Z62"/>
      <c r="AA62"/>
      <c r="AB62"/>
      <c r="AC62"/>
      <c r="AD62"/>
      <c r="AE62"/>
      <c r="AF62"/>
    </row>
    <row r="63" spans="1:32">
      <c r="B63"/>
      <c r="C63"/>
      <c r="D63"/>
      <c r="E63"/>
      <c r="F63"/>
      <c r="G63"/>
      <c r="H63"/>
      <c r="I63"/>
      <c r="J63"/>
      <c r="M63"/>
      <c r="N63"/>
      <c r="O63"/>
      <c r="P63"/>
      <c r="Q63" s="446"/>
      <c r="R63" s="446"/>
      <c r="S63"/>
      <c r="T63"/>
      <c r="U63"/>
      <c r="V63"/>
      <c r="W63"/>
      <c r="X63"/>
      <c r="Y63"/>
      <c r="Z63"/>
      <c r="AA63"/>
      <c r="AB63"/>
      <c r="AC63"/>
      <c r="AD63"/>
      <c r="AE63"/>
      <c r="AF63"/>
    </row>
    <row r="64" spans="1:32">
      <c r="B64"/>
      <c r="C64"/>
      <c r="D64"/>
      <c r="E64"/>
      <c r="F64"/>
      <c r="G64"/>
      <c r="H64"/>
      <c r="I64"/>
      <c r="J64"/>
      <c r="M64"/>
      <c r="N64"/>
      <c r="O64"/>
      <c r="P64"/>
      <c r="Q64" s="446"/>
      <c r="R64" s="446"/>
      <c r="S64"/>
      <c r="T64"/>
      <c r="U64"/>
      <c r="V64"/>
      <c r="W64"/>
      <c r="X64"/>
      <c r="Y64"/>
      <c r="Z64"/>
      <c r="AA64"/>
      <c r="AB64"/>
      <c r="AC64"/>
      <c r="AD64"/>
      <c r="AE64"/>
      <c r="AF64"/>
    </row>
    <row r="65" spans="2:32">
      <c r="B65"/>
      <c r="C65"/>
      <c r="D65"/>
      <c r="E65"/>
      <c r="F65"/>
      <c r="G65"/>
      <c r="H65"/>
      <c r="I65"/>
      <c r="J65"/>
      <c r="M65"/>
      <c r="N65"/>
      <c r="O65"/>
      <c r="P65"/>
      <c r="Q65" s="446"/>
      <c r="R65" s="446"/>
      <c r="S65"/>
      <c r="T65"/>
      <c r="U65"/>
      <c r="V65"/>
      <c r="W65"/>
      <c r="X65"/>
      <c r="Y65"/>
      <c r="Z65"/>
      <c r="AA65"/>
      <c r="AB65"/>
      <c r="AC65"/>
      <c r="AD65"/>
      <c r="AE65"/>
      <c r="AF65"/>
    </row>
    <row r="66" spans="2:32">
      <c r="B66"/>
      <c r="C66"/>
      <c r="D66"/>
      <c r="E66"/>
      <c r="F66"/>
      <c r="G66"/>
      <c r="H66"/>
      <c r="I66"/>
      <c r="J66"/>
      <c r="M66"/>
      <c r="N66"/>
      <c r="O66"/>
      <c r="P66"/>
      <c r="Q66" s="446"/>
      <c r="R66" s="446"/>
      <c r="S66"/>
      <c r="T66"/>
      <c r="U66"/>
      <c r="V66"/>
      <c r="W66"/>
      <c r="X66"/>
      <c r="Y66"/>
      <c r="Z66"/>
      <c r="AA66"/>
      <c r="AB66"/>
      <c r="AC66"/>
      <c r="AD66"/>
      <c r="AE66"/>
      <c r="AF66"/>
    </row>
    <row r="67" spans="2:32">
      <c r="B67"/>
      <c r="C67"/>
      <c r="D67"/>
      <c r="E67"/>
      <c r="F67"/>
      <c r="G67"/>
      <c r="H67"/>
      <c r="I67"/>
      <c r="J67"/>
      <c r="M67"/>
      <c r="N67"/>
      <c r="O67"/>
      <c r="P67"/>
      <c r="Q67" s="446"/>
      <c r="R67" s="446"/>
      <c r="S67"/>
      <c r="T67"/>
      <c r="U67"/>
      <c r="V67"/>
      <c r="W67"/>
      <c r="X67"/>
      <c r="Y67"/>
      <c r="Z67"/>
      <c r="AA67"/>
      <c r="AB67"/>
      <c r="AC67"/>
      <c r="AD67"/>
      <c r="AE67"/>
      <c r="AF67"/>
    </row>
    <row r="68" spans="2:32">
      <c r="B68"/>
      <c r="C68"/>
      <c r="D68"/>
      <c r="E68"/>
      <c r="F68"/>
      <c r="G68"/>
      <c r="H68"/>
      <c r="I68"/>
      <c r="J68"/>
      <c r="M68"/>
      <c r="N68"/>
      <c r="O68"/>
      <c r="P68"/>
      <c r="Q68" s="446"/>
      <c r="R68" s="446"/>
      <c r="S68"/>
      <c r="T68"/>
      <c r="U68"/>
      <c r="V68"/>
      <c r="W68"/>
      <c r="X68"/>
      <c r="Y68"/>
      <c r="Z68"/>
      <c r="AA68"/>
      <c r="AB68"/>
      <c r="AC68"/>
      <c r="AD68"/>
      <c r="AE68"/>
      <c r="AF68"/>
    </row>
    <row r="69" spans="2:32">
      <c r="B69"/>
      <c r="C69"/>
      <c r="D69"/>
      <c r="E69"/>
      <c r="F69"/>
      <c r="G69"/>
      <c r="H69"/>
      <c r="I69"/>
      <c r="J69"/>
      <c r="M69"/>
      <c r="N69"/>
      <c r="O69"/>
      <c r="P69"/>
      <c r="Q69" s="446"/>
      <c r="R69" s="446"/>
      <c r="S69"/>
      <c r="T69"/>
      <c r="U69"/>
      <c r="V69"/>
      <c r="W69"/>
      <c r="X69"/>
      <c r="Y69"/>
      <c r="Z69"/>
      <c r="AA69"/>
      <c r="AB69"/>
      <c r="AC69"/>
      <c r="AD69"/>
      <c r="AE69"/>
      <c r="AF69"/>
    </row>
    <row r="70" spans="2:32">
      <c r="B70"/>
      <c r="C70"/>
      <c r="D70"/>
      <c r="E70"/>
      <c r="F70"/>
      <c r="G70"/>
      <c r="H70"/>
      <c r="I70"/>
      <c r="J70"/>
      <c r="M70"/>
      <c r="N70"/>
      <c r="O70"/>
      <c r="P70"/>
      <c r="Q70" s="446"/>
      <c r="R70" s="446"/>
      <c r="S70"/>
      <c r="T70"/>
      <c r="U70"/>
      <c r="V70"/>
      <c r="W70"/>
      <c r="X70"/>
      <c r="Y70"/>
      <c r="Z70"/>
      <c r="AA70"/>
      <c r="AB70"/>
      <c r="AC70"/>
      <c r="AD70"/>
      <c r="AE70"/>
      <c r="AF70"/>
    </row>
    <row r="71" spans="2:32">
      <c r="B71"/>
      <c r="C71"/>
      <c r="D71"/>
      <c r="E71"/>
      <c r="F71"/>
      <c r="G71"/>
      <c r="H71"/>
      <c r="I71"/>
      <c r="J71"/>
      <c r="M71"/>
      <c r="N71"/>
      <c r="O71"/>
      <c r="P71"/>
      <c r="Q71" s="446"/>
      <c r="R71" s="446"/>
      <c r="S71"/>
      <c r="T71"/>
      <c r="U71"/>
      <c r="V71"/>
      <c r="W71"/>
      <c r="X71"/>
      <c r="Y71"/>
      <c r="Z71"/>
      <c r="AA71"/>
      <c r="AB71"/>
      <c r="AC71"/>
      <c r="AD71"/>
      <c r="AE71"/>
      <c r="AF71"/>
    </row>
    <row r="72" spans="2:32">
      <c r="B72"/>
      <c r="C72"/>
      <c r="D72"/>
      <c r="E72"/>
      <c r="F72"/>
      <c r="G72"/>
      <c r="H72"/>
      <c r="I72"/>
      <c r="J72"/>
      <c r="M72"/>
      <c r="N72"/>
      <c r="O72"/>
      <c r="P72"/>
      <c r="Q72" s="446"/>
      <c r="R72" s="446"/>
      <c r="S72"/>
      <c r="T72"/>
      <c r="U72"/>
      <c r="V72"/>
      <c r="W72"/>
      <c r="X72"/>
      <c r="Y72"/>
      <c r="Z72"/>
      <c r="AA72"/>
      <c r="AB72"/>
      <c r="AC72"/>
      <c r="AD72"/>
      <c r="AE72"/>
      <c r="AF72"/>
    </row>
    <row r="73" spans="2:32">
      <c r="B73"/>
      <c r="C73"/>
      <c r="D73"/>
      <c r="E73"/>
      <c r="F73"/>
      <c r="G73"/>
      <c r="H73"/>
      <c r="I73"/>
      <c r="J73"/>
      <c r="M73"/>
      <c r="N73"/>
      <c r="O73"/>
      <c r="P73"/>
      <c r="Q73" s="446"/>
      <c r="R73" s="446"/>
      <c r="S73"/>
      <c r="T73"/>
      <c r="U73"/>
      <c r="V73"/>
      <c r="W73"/>
      <c r="X73"/>
      <c r="Y73"/>
      <c r="Z73"/>
      <c r="AA73"/>
      <c r="AB73"/>
      <c r="AC73"/>
      <c r="AD73"/>
      <c r="AE73"/>
      <c r="AF73"/>
    </row>
    <row r="74" spans="2:32">
      <c r="B74"/>
      <c r="C74"/>
      <c r="D74"/>
      <c r="E74"/>
      <c r="F74"/>
      <c r="G74"/>
      <c r="H74"/>
      <c r="I74"/>
      <c r="J74"/>
      <c r="M74"/>
      <c r="N74"/>
      <c r="O74"/>
      <c r="P74"/>
      <c r="Q74" s="446"/>
      <c r="R74" s="446"/>
      <c r="S74"/>
      <c r="T74"/>
      <c r="U74"/>
      <c r="V74"/>
      <c r="W74"/>
      <c r="X74"/>
      <c r="Y74"/>
      <c r="Z74"/>
      <c r="AA74"/>
      <c r="AB74"/>
      <c r="AC74"/>
      <c r="AD74"/>
      <c r="AE74"/>
      <c r="AF74"/>
    </row>
    <row r="75" spans="2:32">
      <c r="B75"/>
      <c r="C75"/>
      <c r="D75"/>
      <c r="E75"/>
      <c r="F75"/>
      <c r="G75"/>
      <c r="H75"/>
      <c r="I75"/>
      <c r="J75"/>
      <c r="M75"/>
      <c r="N75"/>
      <c r="O75"/>
      <c r="P75"/>
      <c r="Q75" s="446"/>
      <c r="R75" s="446"/>
      <c r="S75"/>
      <c r="T75"/>
      <c r="U75"/>
      <c r="V75"/>
      <c r="W75"/>
      <c r="X75"/>
      <c r="Y75"/>
      <c r="Z75"/>
      <c r="AA75"/>
      <c r="AB75"/>
      <c r="AC75"/>
      <c r="AD75"/>
      <c r="AE75"/>
      <c r="AF75"/>
    </row>
    <row r="76" spans="2:32">
      <c r="B76"/>
      <c r="C76"/>
      <c r="D76"/>
      <c r="E76"/>
      <c r="F76"/>
      <c r="G76"/>
      <c r="H76"/>
      <c r="I76"/>
      <c r="J76"/>
      <c r="M76"/>
      <c r="N76"/>
      <c r="O76"/>
      <c r="P76"/>
      <c r="Q76" s="446"/>
      <c r="R76" s="446"/>
      <c r="S76"/>
      <c r="T76"/>
      <c r="U76"/>
      <c r="V76"/>
      <c r="W76"/>
      <c r="X76"/>
      <c r="Y76"/>
      <c r="Z76"/>
      <c r="AA76"/>
      <c r="AB76"/>
      <c r="AC76"/>
      <c r="AD76"/>
      <c r="AE76"/>
      <c r="AF76"/>
    </row>
    <row r="77" spans="2:32">
      <c r="B77"/>
      <c r="C77"/>
      <c r="D77"/>
      <c r="E77"/>
      <c r="F77"/>
      <c r="G77"/>
      <c r="H77"/>
      <c r="I77"/>
      <c r="J77"/>
      <c r="M77"/>
      <c r="N77"/>
      <c r="O77"/>
      <c r="P77"/>
      <c r="Q77" s="446"/>
      <c r="R77" s="446"/>
      <c r="S77"/>
      <c r="T77"/>
      <c r="U77"/>
      <c r="V77"/>
      <c r="W77"/>
      <c r="X77"/>
      <c r="Y77"/>
      <c r="Z77"/>
      <c r="AA77"/>
      <c r="AB77"/>
      <c r="AC77"/>
      <c r="AD77"/>
      <c r="AE77"/>
      <c r="AF77"/>
    </row>
    <row r="78" spans="2:32">
      <c r="B78"/>
      <c r="C78"/>
      <c r="D78"/>
      <c r="E78"/>
      <c r="F78"/>
      <c r="G78"/>
      <c r="H78"/>
      <c r="I78"/>
      <c r="J78"/>
      <c r="M78"/>
      <c r="N78"/>
      <c r="O78"/>
      <c r="P78"/>
      <c r="Q78" s="446"/>
      <c r="R78" s="446"/>
      <c r="S78"/>
      <c r="T78"/>
      <c r="U78"/>
      <c r="V78"/>
      <c r="W78"/>
      <c r="X78"/>
      <c r="Y78"/>
      <c r="Z78"/>
      <c r="AA78"/>
      <c r="AB78"/>
      <c r="AC78"/>
      <c r="AD78"/>
      <c r="AE78"/>
      <c r="AF78"/>
    </row>
    <row r="79" spans="2:32">
      <c r="B79"/>
      <c r="C79"/>
      <c r="D79"/>
      <c r="E79"/>
      <c r="F79"/>
      <c r="G79"/>
      <c r="H79"/>
      <c r="I79"/>
      <c r="J79"/>
      <c r="M79"/>
      <c r="N79"/>
      <c r="O79"/>
      <c r="P79"/>
      <c r="Q79" s="446"/>
      <c r="R79" s="446"/>
      <c r="S79"/>
      <c r="T79"/>
      <c r="U79"/>
      <c r="V79"/>
      <c r="W79"/>
      <c r="X79"/>
      <c r="Y79"/>
      <c r="Z79"/>
      <c r="AA79"/>
      <c r="AB79"/>
      <c r="AC79"/>
      <c r="AD79"/>
      <c r="AE79"/>
      <c r="AF79"/>
    </row>
    <row r="80" spans="2:32">
      <c r="B80"/>
      <c r="C80"/>
      <c r="D80"/>
      <c r="E80"/>
      <c r="F80"/>
      <c r="G80"/>
      <c r="H80"/>
      <c r="I80"/>
      <c r="J80"/>
      <c r="M80"/>
      <c r="N80"/>
      <c r="O80"/>
      <c r="P80"/>
      <c r="Q80" s="446"/>
      <c r="R80" s="446"/>
      <c r="S80"/>
      <c r="T80"/>
      <c r="U80"/>
      <c r="V80"/>
      <c r="W80"/>
      <c r="X80"/>
      <c r="Y80"/>
      <c r="Z80"/>
      <c r="AA80"/>
      <c r="AB80"/>
      <c r="AC80"/>
      <c r="AD80"/>
      <c r="AE80"/>
      <c r="AF80"/>
    </row>
    <row r="81" spans="2:32">
      <c r="B81"/>
      <c r="C81"/>
      <c r="D81"/>
      <c r="E81"/>
      <c r="F81"/>
      <c r="G81"/>
      <c r="H81"/>
      <c r="I81"/>
      <c r="J81"/>
      <c r="M81"/>
      <c r="N81"/>
      <c r="O81"/>
      <c r="P81"/>
      <c r="Q81" s="446"/>
      <c r="R81" s="446"/>
      <c r="S81"/>
      <c r="T81"/>
      <c r="U81"/>
      <c r="V81"/>
      <c r="W81"/>
      <c r="X81"/>
      <c r="Y81"/>
      <c r="Z81"/>
      <c r="AA81"/>
      <c r="AB81"/>
      <c r="AC81"/>
      <c r="AD81"/>
      <c r="AE81"/>
      <c r="AF81"/>
    </row>
    <row r="82" spans="2:32">
      <c r="B82"/>
      <c r="C82"/>
      <c r="D82"/>
      <c r="E82"/>
      <c r="F82"/>
      <c r="G82"/>
      <c r="H82"/>
      <c r="I82"/>
      <c r="J82"/>
      <c r="M82"/>
      <c r="N82"/>
      <c r="O82"/>
      <c r="P82"/>
      <c r="Q82" s="446"/>
      <c r="R82" s="446"/>
      <c r="S82"/>
      <c r="T82"/>
      <c r="U82"/>
      <c r="V82"/>
      <c r="W82"/>
      <c r="X82"/>
      <c r="Y82"/>
      <c r="Z82"/>
      <c r="AA82"/>
      <c r="AB82"/>
      <c r="AC82"/>
      <c r="AD82"/>
      <c r="AE82"/>
      <c r="AF82"/>
    </row>
    <row r="83" spans="2:32">
      <c r="B83"/>
      <c r="C83"/>
      <c r="D83"/>
      <c r="E83"/>
      <c r="F83"/>
      <c r="G83"/>
      <c r="H83"/>
      <c r="I83"/>
      <c r="J83"/>
      <c r="M83"/>
      <c r="N83"/>
      <c r="O83"/>
      <c r="P83"/>
      <c r="Q83" s="446"/>
      <c r="R83" s="446"/>
      <c r="S83"/>
      <c r="T83"/>
      <c r="U83"/>
      <c r="V83"/>
      <c r="W83"/>
      <c r="X83"/>
      <c r="Y83"/>
      <c r="Z83"/>
      <c r="AA83"/>
      <c r="AB83"/>
      <c r="AC83"/>
      <c r="AD83"/>
      <c r="AE83"/>
      <c r="AF83"/>
    </row>
    <row r="84" spans="2:32">
      <c r="B84"/>
      <c r="C84"/>
      <c r="D84"/>
      <c r="E84"/>
      <c r="F84"/>
      <c r="G84"/>
      <c r="H84"/>
      <c r="I84"/>
      <c r="J84"/>
      <c r="M84"/>
      <c r="N84"/>
      <c r="O84"/>
      <c r="P84"/>
      <c r="Q84" s="446"/>
      <c r="R84" s="446"/>
      <c r="S84"/>
      <c r="T84"/>
      <c r="U84"/>
      <c r="V84"/>
      <c r="W84"/>
      <c r="X84"/>
      <c r="Y84"/>
      <c r="Z84"/>
      <c r="AA84"/>
      <c r="AB84"/>
      <c r="AC84"/>
      <c r="AD84"/>
      <c r="AE84"/>
      <c r="AF84"/>
    </row>
    <row r="85" spans="2:32">
      <c r="B85"/>
      <c r="C85"/>
      <c r="D85"/>
      <c r="E85"/>
      <c r="F85"/>
      <c r="G85"/>
      <c r="H85"/>
      <c r="I85"/>
      <c r="J85"/>
      <c r="M85"/>
      <c r="N85"/>
      <c r="O85"/>
      <c r="P85"/>
      <c r="Q85" s="446"/>
      <c r="R85" s="446"/>
      <c r="S85"/>
      <c r="T85"/>
      <c r="U85"/>
      <c r="V85"/>
      <c r="W85"/>
      <c r="X85"/>
      <c r="Y85"/>
      <c r="Z85"/>
      <c r="AA85"/>
      <c r="AB85"/>
      <c r="AC85"/>
      <c r="AD85"/>
      <c r="AE85"/>
      <c r="AF85"/>
    </row>
    <row r="86" spans="2:32">
      <c r="B86"/>
      <c r="C86"/>
      <c r="D86"/>
      <c r="E86"/>
      <c r="F86"/>
      <c r="G86"/>
      <c r="H86"/>
      <c r="I86"/>
      <c r="J86"/>
      <c r="M86"/>
      <c r="N86"/>
      <c r="O86"/>
      <c r="P86"/>
      <c r="Q86" s="446"/>
      <c r="R86" s="446"/>
      <c r="S86"/>
      <c r="T86"/>
      <c r="U86"/>
      <c r="V86"/>
      <c r="W86"/>
      <c r="X86"/>
      <c r="Y86"/>
      <c r="Z86"/>
      <c r="AA86"/>
      <c r="AB86"/>
      <c r="AC86"/>
      <c r="AD86"/>
      <c r="AE86"/>
      <c r="AF86"/>
    </row>
    <row r="87" spans="2:32">
      <c r="B87"/>
      <c r="C87"/>
      <c r="D87"/>
      <c r="E87"/>
      <c r="F87"/>
      <c r="G87"/>
      <c r="H87"/>
      <c r="I87"/>
      <c r="J87"/>
      <c r="M87"/>
      <c r="N87"/>
      <c r="O87"/>
      <c r="P87"/>
      <c r="Q87" s="446"/>
      <c r="R87" s="446"/>
      <c r="S87"/>
      <c r="T87"/>
      <c r="U87"/>
      <c r="V87"/>
      <c r="W87"/>
      <c r="X87"/>
      <c r="Y87"/>
      <c r="Z87"/>
      <c r="AA87"/>
      <c r="AB87"/>
      <c r="AC87"/>
      <c r="AD87"/>
      <c r="AE87"/>
      <c r="AF87"/>
    </row>
    <row r="88" spans="2:32">
      <c r="B88"/>
      <c r="C88"/>
      <c r="D88"/>
      <c r="E88"/>
      <c r="F88"/>
      <c r="G88"/>
      <c r="H88"/>
      <c r="I88"/>
      <c r="J88"/>
      <c r="M88"/>
      <c r="N88"/>
      <c r="O88"/>
      <c r="P88"/>
      <c r="Q88" s="446"/>
      <c r="R88" s="446"/>
      <c r="S88"/>
      <c r="T88"/>
      <c r="U88"/>
      <c r="V88"/>
      <c r="W88"/>
      <c r="X88"/>
      <c r="Y88"/>
      <c r="Z88"/>
      <c r="AA88"/>
      <c r="AB88"/>
      <c r="AC88"/>
      <c r="AD88"/>
      <c r="AE88"/>
      <c r="AF88"/>
    </row>
    <row r="89" spans="2:32">
      <c r="B89"/>
      <c r="C89"/>
      <c r="D89"/>
      <c r="E89"/>
      <c r="F89"/>
      <c r="G89"/>
      <c r="H89"/>
      <c r="I89"/>
      <c r="J89"/>
      <c r="M89"/>
      <c r="N89"/>
      <c r="O89"/>
      <c r="P89"/>
      <c r="Q89" s="446"/>
      <c r="R89" s="446"/>
      <c r="S89"/>
      <c r="T89"/>
      <c r="U89"/>
      <c r="V89"/>
      <c r="W89"/>
      <c r="X89"/>
      <c r="Y89"/>
      <c r="Z89"/>
      <c r="AA89"/>
      <c r="AB89"/>
      <c r="AC89"/>
      <c r="AD89"/>
      <c r="AE89"/>
      <c r="AF89"/>
    </row>
    <row r="90" spans="2:32">
      <c r="B90"/>
      <c r="C90"/>
      <c r="D90"/>
      <c r="E90"/>
      <c r="F90"/>
      <c r="G90"/>
      <c r="H90"/>
      <c r="I90"/>
      <c r="J90"/>
      <c r="M90"/>
      <c r="N90"/>
      <c r="O90"/>
      <c r="P90"/>
      <c r="Q90" s="446"/>
      <c r="R90" s="446"/>
      <c r="S90"/>
      <c r="T90"/>
      <c r="U90"/>
      <c r="V90"/>
      <c r="W90"/>
      <c r="X90"/>
      <c r="Y90"/>
      <c r="Z90"/>
      <c r="AA90"/>
      <c r="AB90"/>
      <c r="AC90"/>
      <c r="AD90"/>
      <c r="AE90"/>
      <c r="AF90"/>
    </row>
    <row r="91" spans="2:32">
      <c r="B91"/>
      <c r="C91"/>
      <c r="D91"/>
      <c r="E91"/>
      <c r="F91"/>
      <c r="G91"/>
      <c r="H91"/>
      <c r="I91"/>
      <c r="J91"/>
      <c r="M91"/>
      <c r="N91"/>
      <c r="O91"/>
      <c r="P91"/>
      <c r="Q91" s="446"/>
      <c r="R91" s="446"/>
      <c r="S91"/>
      <c r="T91"/>
      <c r="U91"/>
      <c r="V91"/>
      <c r="W91"/>
      <c r="X91"/>
      <c r="Y91"/>
      <c r="Z91"/>
      <c r="AA91"/>
      <c r="AB91"/>
      <c r="AC91"/>
      <c r="AD91"/>
      <c r="AE91"/>
      <c r="AF91"/>
    </row>
    <row r="92" spans="2:32">
      <c r="B92"/>
      <c r="C92"/>
      <c r="D92"/>
      <c r="E92"/>
      <c r="F92"/>
      <c r="G92"/>
      <c r="H92"/>
      <c r="I92"/>
      <c r="J92"/>
      <c r="M92"/>
      <c r="N92"/>
      <c r="O92"/>
      <c r="P92"/>
      <c r="Q92" s="446"/>
      <c r="R92" s="446"/>
      <c r="S92"/>
      <c r="T92"/>
      <c r="U92"/>
      <c r="V92"/>
      <c r="W92"/>
      <c r="X92"/>
      <c r="Y92"/>
      <c r="Z92"/>
      <c r="AA92"/>
      <c r="AB92"/>
      <c r="AC92"/>
      <c r="AD92"/>
      <c r="AE92"/>
      <c r="AF92"/>
    </row>
    <row r="93" spans="2:32">
      <c r="B93"/>
      <c r="C93"/>
      <c r="D93"/>
      <c r="E93"/>
      <c r="F93"/>
      <c r="G93"/>
      <c r="H93"/>
      <c r="I93"/>
      <c r="J93"/>
      <c r="M93"/>
      <c r="N93"/>
      <c r="O93"/>
      <c r="P93"/>
      <c r="Q93" s="446"/>
      <c r="R93" s="446"/>
      <c r="S93"/>
      <c r="T93"/>
      <c r="U93"/>
      <c r="V93"/>
      <c r="W93"/>
      <c r="X93"/>
      <c r="Y93"/>
      <c r="Z93"/>
      <c r="AA93"/>
      <c r="AB93"/>
      <c r="AC93"/>
      <c r="AD93"/>
      <c r="AE93"/>
      <c r="AF93"/>
    </row>
    <row r="94" spans="2:32">
      <c r="B94"/>
      <c r="C94"/>
      <c r="D94"/>
      <c r="E94"/>
      <c r="F94"/>
      <c r="G94"/>
      <c r="H94"/>
      <c r="I94"/>
      <c r="J94"/>
      <c r="M94"/>
      <c r="N94"/>
      <c r="O94"/>
      <c r="P94"/>
      <c r="Q94" s="446"/>
      <c r="R94" s="446"/>
      <c r="S94"/>
      <c r="T94"/>
      <c r="U94"/>
      <c r="V94"/>
      <c r="W94"/>
      <c r="X94"/>
      <c r="Y94"/>
      <c r="Z94"/>
      <c r="AA94"/>
      <c r="AB94"/>
      <c r="AC94"/>
      <c r="AD94"/>
      <c r="AE94"/>
      <c r="AF94"/>
    </row>
    <row r="95" spans="2:32">
      <c r="B95"/>
      <c r="C95"/>
      <c r="D95"/>
      <c r="E95"/>
      <c r="F95"/>
      <c r="G95"/>
      <c r="H95"/>
      <c r="I95"/>
      <c r="J95"/>
      <c r="M95"/>
      <c r="N95"/>
      <c r="O95"/>
      <c r="P95"/>
      <c r="Q95" s="446"/>
      <c r="R95" s="446"/>
      <c r="S95"/>
      <c r="T95"/>
      <c r="U95"/>
      <c r="V95"/>
      <c r="W95"/>
      <c r="X95"/>
      <c r="Y95"/>
      <c r="Z95"/>
      <c r="AA95"/>
      <c r="AB95"/>
      <c r="AC95"/>
      <c r="AD95"/>
      <c r="AE95"/>
      <c r="AF95"/>
    </row>
    <row r="96" spans="2:32">
      <c r="B96"/>
      <c r="C96"/>
      <c r="D96"/>
      <c r="E96"/>
      <c r="F96"/>
      <c r="G96"/>
      <c r="H96"/>
      <c r="I96"/>
      <c r="J96"/>
      <c r="M96"/>
      <c r="N96"/>
      <c r="O96"/>
      <c r="P96"/>
      <c r="Q96" s="446"/>
      <c r="R96" s="446"/>
      <c r="S96"/>
      <c r="T96"/>
      <c r="U96"/>
      <c r="V96"/>
      <c r="W96"/>
      <c r="X96"/>
      <c r="Y96"/>
      <c r="Z96"/>
      <c r="AA96"/>
      <c r="AB96"/>
      <c r="AC96"/>
      <c r="AD96"/>
      <c r="AE96"/>
      <c r="AF96"/>
    </row>
    <row r="97" spans="2:32">
      <c r="B97"/>
      <c r="C97"/>
      <c r="D97"/>
      <c r="E97"/>
      <c r="F97"/>
      <c r="G97"/>
      <c r="H97"/>
      <c r="I97"/>
      <c r="J97"/>
      <c r="M97"/>
      <c r="N97"/>
      <c r="O97"/>
      <c r="P97"/>
      <c r="Q97" s="446"/>
      <c r="R97" s="446"/>
      <c r="S97"/>
      <c r="T97"/>
      <c r="U97"/>
      <c r="V97"/>
      <c r="W97"/>
      <c r="X97"/>
      <c r="Y97"/>
      <c r="Z97"/>
      <c r="AA97"/>
      <c r="AB97"/>
      <c r="AC97"/>
      <c r="AD97"/>
      <c r="AE97"/>
      <c r="AF97"/>
    </row>
    <row r="98" spans="2:32">
      <c r="B98"/>
      <c r="C98"/>
      <c r="D98"/>
      <c r="E98"/>
      <c r="F98"/>
      <c r="G98"/>
      <c r="H98"/>
      <c r="I98"/>
      <c r="J98"/>
      <c r="M98"/>
      <c r="N98"/>
      <c r="O98"/>
      <c r="P98"/>
      <c r="Q98" s="446"/>
      <c r="R98" s="446"/>
      <c r="S98"/>
      <c r="T98"/>
      <c r="U98"/>
      <c r="V98"/>
      <c r="W98"/>
      <c r="X98"/>
      <c r="Y98"/>
      <c r="Z98"/>
      <c r="AA98"/>
      <c r="AB98"/>
      <c r="AC98"/>
      <c r="AD98"/>
      <c r="AE98"/>
      <c r="AF98"/>
    </row>
    <row r="99" spans="2:32">
      <c r="B99"/>
      <c r="C99"/>
      <c r="D99"/>
      <c r="E99"/>
      <c r="F99"/>
      <c r="G99"/>
      <c r="H99"/>
      <c r="I99"/>
      <c r="J99"/>
      <c r="M99"/>
      <c r="N99"/>
      <c r="O99"/>
      <c r="P99"/>
      <c r="Q99" s="446"/>
      <c r="R99" s="446"/>
      <c r="S99"/>
      <c r="T99"/>
      <c r="U99"/>
      <c r="V99"/>
      <c r="W99"/>
      <c r="X99"/>
      <c r="Y99"/>
      <c r="Z99"/>
      <c r="AA99"/>
      <c r="AB99"/>
      <c r="AC99"/>
      <c r="AD99"/>
      <c r="AE99"/>
      <c r="AF99"/>
    </row>
    <row r="100" spans="2:32">
      <c r="B100"/>
      <c r="C100"/>
      <c r="D100"/>
      <c r="E100"/>
      <c r="F100"/>
      <c r="G100"/>
      <c r="H100"/>
      <c r="I100"/>
      <c r="J100"/>
      <c r="M100"/>
      <c r="N100"/>
      <c r="O100"/>
      <c r="P100"/>
      <c r="Q100" s="446"/>
      <c r="R100" s="446"/>
      <c r="S100"/>
      <c r="T100"/>
      <c r="U100"/>
      <c r="V100"/>
      <c r="W100"/>
      <c r="X100"/>
      <c r="Y100"/>
      <c r="Z100"/>
      <c r="AA100"/>
      <c r="AB100"/>
      <c r="AC100"/>
      <c r="AD100"/>
      <c r="AE100"/>
      <c r="AF100"/>
    </row>
    <row r="101" spans="2:32">
      <c r="B101"/>
      <c r="C101"/>
      <c r="D101"/>
      <c r="E101"/>
      <c r="F101"/>
      <c r="G101"/>
      <c r="H101"/>
      <c r="I101"/>
      <c r="J101"/>
      <c r="M101"/>
      <c r="N101"/>
      <c r="O101"/>
      <c r="P101"/>
      <c r="Q101" s="446"/>
      <c r="R101" s="446"/>
      <c r="S101"/>
      <c r="T101"/>
      <c r="U101"/>
      <c r="V101"/>
      <c r="W101"/>
      <c r="X101"/>
      <c r="Y101"/>
      <c r="Z101"/>
      <c r="AA101"/>
      <c r="AB101"/>
      <c r="AC101"/>
      <c r="AD101"/>
      <c r="AE101"/>
      <c r="AF101"/>
    </row>
    <row r="102" spans="2:32">
      <c r="B102"/>
      <c r="C102"/>
      <c r="D102"/>
      <c r="E102"/>
      <c r="F102"/>
      <c r="G102"/>
      <c r="H102"/>
      <c r="I102"/>
      <c r="J102"/>
      <c r="M102"/>
      <c r="N102"/>
      <c r="O102"/>
      <c r="P102"/>
      <c r="Q102" s="446"/>
      <c r="R102" s="446"/>
      <c r="S102"/>
      <c r="T102"/>
      <c r="U102"/>
      <c r="V102"/>
      <c r="W102"/>
      <c r="X102"/>
      <c r="Y102"/>
      <c r="Z102"/>
      <c r="AA102"/>
      <c r="AB102"/>
      <c r="AC102"/>
      <c r="AD102"/>
      <c r="AE102"/>
      <c r="AF102"/>
    </row>
    <row r="103" spans="2:32">
      <c r="B103"/>
      <c r="C103"/>
      <c r="D103"/>
      <c r="E103"/>
      <c r="F103"/>
      <c r="G103"/>
      <c r="H103"/>
      <c r="I103"/>
      <c r="J103"/>
      <c r="M103"/>
      <c r="N103"/>
      <c r="O103"/>
      <c r="P103"/>
      <c r="Q103" s="446"/>
      <c r="R103" s="446"/>
      <c r="S103"/>
      <c r="T103"/>
      <c r="U103"/>
      <c r="V103"/>
      <c r="W103"/>
      <c r="X103"/>
      <c r="Y103"/>
      <c r="Z103"/>
      <c r="AA103"/>
      <c r="AB103"/>
      <c r="AC103"/>
      <c r="AD103"/>
      <c r="AE103"/>
      <c r="AF103"/>
    </row>
    <row r="104" spans="2:32">
      <c r="B104"/>
      <c r="C104"/>
      <c r="D104"/>
      <c r="E104"/>
      <c r="F104"/>
      <c r="G104"/>
      <c r="H104"/>
      <c r="I104"/>
      <c r="J104"/>
      <c r="M104"/>
      <c r="N104"/>
      <c r="O104"/>
      <c r="P104"/>
      <c r="Q104" s="446"/>
      <c r="R104" s="446"/>
      <c r="S104"/>
      <c r="T104"/>
      <c r="U104"/>
      <c r="V104"/>
      <c r="W104"/>
      <c r="X104"/>
      <c r="Y104"/>
      <c r="Z104"/>
      <c r="AA104"/>
      <c r="AB104"/>
      <c r="AC104"/>
      <c r="AD104"/>
      <c r="AE104"/>
      <c r="AF104"/>
    </row>
    <row r="105" spans="2:32">
      <c r="B105"/>
      <c r="C105"/>
      <c r="D105"/>
      <c r="E105"/>
      <c r="F105"/>
      <c r="G105"/>
      <c r="H105"/>
      <c r="I105"/>
      <c r="J105"/>
      <c r="M105"/>
      <c r="N105"/>
      <c r="O105"/>
      <c r="P105"/>
      <c r="Q105" s="446"/>
      <c r="R105" s="446"/>
      <c r="S105"/>
      <c r="T105"/>
      <c r="U105"/>
      <c r="V105"/>
      <c r="W105"/>
      <c r="X105"/>
      <c r="Y105"/>
      <c r="Z105"/>
      <c r="AA105"/>
      <c r="AB105"/>
      <c r="AC105"/>
      <c r="AD105"/>
      <c r="AE105"/>
      <c r="AF105"/>
    </row>
    <row r="106" spans="2:32">
      <c r="B106"/>
      <c r="C106"/>
      <c r="D106"/>
      <c r="E106"/>
      <c r="F106"/>
      <c r="G106"/>
      <c r="H106"/>
      <c r="I106"/>
      <c r="J106"/>
      <c r="M106"/>
      <c r="N106"/>
      <c r="O106"/>
      <c r="P106"/>
      <c r="Q106" s="446"/>
      <c r="R106" s="446"/>
      <c r="S106"/>
      <c r="T106"/>
      <c r="U106"/>
      <c r="V106"/>
      <c r="W106"/>
      <c r="X106"/>
      <c r="Y106"/>
      <c r="Z106"/>
      <c r="AA106"/>
      <c r="AB106"/>
      <c r="AC106"/>
      <c r="AD106"/>
      <c r="AE106"/>
      <c r="AF106"/>
    </row>
    <row r="107" spans="2:32">
      <c r="B107"/>
      <c r="C107"/>
      <c r="D107"/>
      <c r="E107"/>
      <c r="F107"/>
      <c r="G107"/>
      <c r="H107"/>
      <c r="I107"/>
      <c r="J107"/>
      <c r="M107"/>
      <c r="N107"/>
      <c r="O107"/>
      <c r="P107"/>
      <c r="Q107" s="446"/>
      <c r="R107" s="446"/>
      <c r="S107"/>
      <c r="T107"/>
      <c r="U107"/>
      <c r="V107"/>
      <c r="W107"/>
      <c r="X107"/>
      <c r="Y107"/>
      <c r="Z107"/>
      <c r="AA107"/>
      <c r="AB107"/>
      <c r="AC107"/>
      <c r="AD107"/>
      <c r="AE107"/>
      <c r="AF107"/>
    </row>
    <row r="108" spans="2:32">
      <c r="B108"/>
      <c r="C108"/>
      <c r="D108"/>
      <c r="E108"/>
      <c r="F108"/>
      <c r="G108"/>
      <c r="H108"/>
      <c r="I108"/>
      <c r="J108"/>
      <c r="M108"/>
      <c r="N108"/>
      <c r="O108"/>
      <c r="P108"/>
      <c r="Q108" s="446"/>
      <c r="R108" s="446"/>
      <c r="S108"/>
      <c r="T108"/>
      <c r="U108"/>
      <c r="V108"/>
      <c r="W108"/>
      <c r="X108"/>
      <c r="Y108"/>
      <c r="Z108"/>
      <c r="AA108"/>
      <c r="AB108"/>
      <c r="AC108"/>
      <c r="AD108"/>
      <c r="AE108"/>
      <c r="AF108"/>
    </row>
    <row r="109" spans="2:32">
      <c r="B109"/>
      <c r="C109"/>
      <c r="D109"/>
      <c r="E109"/>
      <c r="F109"/>
      <c r="G109"/>
      <c r="H109"/>
      <c r="I109"/>
      <c r="J109"/>
      <c r="M109"/>
      <c r="N109"/>
      <c r="O109"/>
      <c r="P109"/>
      <c r="Q109" s="446"/>
      <c r="R109" s="446"/>
      <c r="S109"/>
      <c r="T109"/>
      <c r="U109"/>
      <c r="V109"/>
      <c r="W109"/>
      <c r="X109"/>
      <c r="Y109"/>
      <c r="Z109"/>
      <c r="AA109"/>
      <c r="AB109"/>
      <c r="AC109"/>
      <c r="AD109"/>
      <c r="AE109"/>
      <c r="AF109"/>
    </row>
    <row r="110" spans="2:32">
      <c r="B110"/>
      <c r="C110"/>
      <c r="D110"/>
      <c r="E110"/>
      <c r="F110"/>
      <c r="G110"/>
      <c r="H110"/>
      <c r="I110"/>
      <c r="J110"/>
      <c r="M110"/>
      <c r="N110"/>
      <c r="O110"/>
      <c r="P110"/>
      <c r="Q110" s="446"/>
      <c r="R110" s="446"/>
      <c r="S110"/>
      <c r="T110"/>
      <c r="U110"/>
      <c r="V110"/>
      <c r="W110"/>
      <c r="X110"/>
      <c r="Y110"/>
      <c r="Z110"/>
      <c r="AA110"/>
      <c r="AB110"/>
      <c r="AC110"/>
      <c r="AD110"/>
      <c r="AE110"/>
      <c r="AF110"/>
    </row>
    <row r="111" spans="2:32">
      <c r="B111"/>
      <c r="C111"/>
      <c r="D111"/>
      <c r="E111"/>
      <c r="F111"/>
      <c r="G111"/>
      <c r="H111"/>
      <c r="I111"/>
      <c r="J111"/>
      <c r="M111"/>
      <c r="N111"/>
      <c r="O111"/>
      <c r="P111"/>
      <c r="Q111" s="446"/>
      <c r="R111" s="446"/>
      <c r="S111"/>
      <c r="T111"/>
      <c r="U111"/>
      <c r="V111"/>
      <c r="W111"/>
      <c r="X111"/>
      <c r="Y111"/>
      <c r="Z111"/>
      <c r="AA111"/>
      <c r="AB111"/>
      <c r="AC111"/>
      <c r="AD111"/>
      <c r="AE111"/>
      <c r="AF111"/>
    </row>
    <row r="112" spans="2:32">
      <c r="B112"/>
      <c r="C112"/>
      <c r="D112"/>
      <c r="E112"/>
      <c r="F112"/>
      <c r="G112"/>
      <c r="H112"/>
      <c r="I112"/>
      <c r="J112"/>
      <c r="M112"/>
      <c r="N112"/>
      <c r="O112"/>
      <c r="P112"/>
      <c r="Q112" s="446"/>
      <c r="R112" s="446"/>
      <c r="S112"/>
      <c r="T112"/>
      <c r="U112"/>
      <c r="V112"/>
      <c r="W112"/>
      <c r="X112"/>
      <c r="Y112"/>
      <c r="Z112"/>
      <c r="AA112"/>
      <c r="AB112"/>
      <c r="AC112"/>
      <c r="AD112"/>
      <c r="AE112"/>
      <c r="AF112"/>
    </row>
    <row r="113" spans="2:32">
      <c r="B113"/>
      <c r="C113"/>
      <c r="D113"/>
      <c r="E113"/>
      <c r="F113"/>
      <c r="G113"/>
      <c r="H113"/>
      <c r="I113"/>
      <c r="J113"/>
      <c r="M113"/>
      <c r="N113"/>
      <c r="O113"/>
      <c r="P113"/>
      <c r="Q113" s="446"/>
      <c r="R113" s="446"/>
      <c r="S113"/>
      <c r="T113"/>
      <c r="U113"/>
      <c r="V113"/>
      <c r="W113"/>
      <c r="X113"/>
      <c r="Y113"/>
      <c r="Z113"/>
      <c r="AA113"/>
      <c r="AB113"/>
      <c r="AC113"/>
      <c r="AD113"/>
      <c r="AE113"/>
      <c r="AF113"/>
    </row>
    <row r="114" spans="2:32">
      <c r="B114"/>
      <c r="C114"/>
      <c r="D114"/>
      <c r="E114"/>
      <c r="F114"/>
      <c r="G114"/>
      <c r="H114"/>
      <c r="I114"/>
      <c r="J114"/>
      <c r="M114"/>
      <c r="N114"/>
      <c r="O114"/>
      <c r="P114"/>
      <c r="Q114" s="446"/>
      <c r="R114" s="446"/>
      <c r="S114"/>
      <c r="T114"/>
      <c r="U114"/>
      <c r="V114"/>
      <c r="W114"/>
      <c r="X114"/>
      <c r="Y114"/>
      <c r="Z114"/>
      <c r="AA114"/>
      <c r="AB114"/>
      <c r="AC114"/>
      <c r="AD114"/>
      <c r="AE114"/>
      <c r="AF114"/>
    </row>
    <row r="115" spans="2:32">
      <c r="B115"/>
      <c r="C115"/>
      <c r="D115"/>
      <c r="E115"/>
      <c r="F115"/>
      <c r="G115"/>
      <c r="H115"/>
      <c r="I115"/>
      <c r="J115"/>
      <c r="M115"/>
      <c r="N115"/>
      <c r="O115"/>
      <c r="P115"/>
      <c r="Q115" s="446"/>
      <c r="R115" s="446"/>
      <c r="S115"/>
      <c r="T115"/>
      <c r="U115"/>
      <c r="V115"/>
      <c r="W115"/>
      <c r="X115"/>
      <c r="Y115"/>
      <c r="Z115"/>
      <c r="AA115"/>
      <c r="AB115"/>
      <c r="AC115"/>
      <c r="AD115"/>
      <c r="AE115"/>
      <c r="AF115"/>
    </row>
    <row r="116" spans="2:32">
      <c r="B116"/>
      <c r="C116"/>
      <c r="D116"/>
      <c r="E116"/>
      <c r="F116"/>
      <c r="G116"/>
      <c r="H116"/>
      <c r="I116"/>
      <c r="J116"/>
      <c r="M116"/>
      <c r="N116"/>
      <c r="O116"/>
      <c r="P116"/>
      <c r="Q116" s="446"/>
      <c r="R116" s="446"/>
      <c r="S116"/>
      <c r="T116"/>
      <c r="U116"/>
      <c r="V116"/>
      <c r="W116"/>
      <c r="X116"/>
      <c r="Y116"/>
      <c r="Z116"/>
      <c r="AA116"/>
      <c r="AB116"/>
      <c r="AC116"/>
      <c r="AD116"/>
      <c r="AE116"/>
      <c r="AF116"/>
    </row>
    <row r="117" spans="2:32">
      <c r="B117"/>
      <c r="C117"/>
      <c r="D117"/>
      <c r="E117"/>
      <c r="F117"/>
      <c r="G117"/>
      <c r="H117"/>
      <c r="I117"/>
      <c r="J117"/>
      <c r="M117"/>
      <c r="N117"/>
      <c r="O117"/>
      <c r="P117"/>
      <c r="Q117" s="446"/>
      <c r="R117" s="446"/>
      <c r="S117"/>
      <c r="T117"/>
      <c r="U117"/>
      <c r="V117"/>
      <c r="W117"/>
      <c r="X117"/>
      <c r="Y117"/>
      <c r="Z117"/>
      <c r="AA117"/>
      <c r="AB117"/>
      <c r="AC117"/>
      <c r="AD117"/>
      <c r="AE117"/>
      <c r="AF117"/>
    </row>
    <row r="118" spans="2:32">
      <c r="B118"/>
      <c r="C118"/>
      <c r="D118"/>
      <c r="E118"/>
      <c r="F118"/>
      <c r="G118"/>
      <c r="H118"/>
      <c r="I118"/>
      <c r="J118"/>
      <c r="M118"/>
      <c r="N118"/>
      <c r="O118"/>
      <c r="P118"/>
      <c r="Q118" s="446"/>
      <c r="R118" s="446"/>
      <c r="S118"/>
      <c r="T118"/>
      <c r="U118"/>
      <c r="V118"/>
      <c r="W118"/>
      <c r="X118"/>
      <c r="Y118"/>
      <c r="Z118"/>
      <c r="AA118"/>
      <c r="AB118"/>
      <c r="AC118"/>
      <c r="AD118"/>
      <c r="AE118"/>
      <c r="AF118"/>
    </row>
    <row r="119" spans="2:32">
      <c r="B119"/>
      <c r="C119"/>
      <c r="D119"/>
      <c r="E119"/>
      <c r="F119"/>
      <c r="G119"/>
      <c r="H119"/>
      <c r="I119"/>
      <c r="J119"/>
      <c r="M119"/>
      <c r="N119"/>
      <c r="O119"/>
      <c r="P119"/>
      <c r="Q119" s="446"/>
      <c r="R119" s="446"/>
      <c r="S119"/>
      <c r="T119"/>
      <c r="U119"/>
      <c r="V119"/>
      <c r="W119"/>
      <c r="X119"/>
      <c r="Y119"/>
      <c r="Z119"/>
      <c r="AA119"/>
      <c r="AB119"/>
      <c r="AC119"/>
      <c r="AD119"/>
      <c r="AE119"/>
      <c r="AF119"/>
    </row>
    <row r="120" spans="2:32">
      <c r="B120"/>
      <c r="C120"/>
      <c r="D120"/>
      <c r="E120"/>
      <c r="F120"/>
      <c r="G120"/>
      <c r="H120"/>
      <c r="I120"/>
      <c r="J120"/>
      <c r="M120"/>
      <c r="N120"/>
      <c r="O120"/>
      <c r="P120"/>
      <c r="Q120" s="446"/>
      <c r="R120" s="446"/>
      <c r="S120"/>
      <c r="T120"/>
      <c r="U120"/>
      <c r="V120"/>
      <c r="W120"/>
      <c r="X120"/>
      <c r="Y120"/>
      <c r="Z120"/>
      <c r="AA120"/>
      <c r="AB120"/>
      <c r="AC120"/>
      <c r="AD120"/>
      <c r="AE120"/>
      <c r="AF120"/>
    </row>
    <row r="121" spans="2:32">
      <c r="B121"/>
      <c r="C121"/>
      <c r="D121"/>
      <c r="E121"/>
      <c r="F121"/>
      <c r="G121"/>
      <c r="H121"/>
      <c r="I121"/>
      <c r="J121"/>
      <c r="M121"/>
      <c r="N121"/>
      <c r="O121"/>
      <c r="P121"/>
      <c r="Q121" s="446"/>
      <c r="R121" s="446"/>
      <c r="S121"/>
      <c r="T121"/>
      <c r="U121"/>
      <c r="V121"/>
      <c r="W121"/>
      <c r="X121"/>
      <c r="Y121"/>
      <c r="Z121"/>
      <c r="AA121"/>
      <c r="AB121"/>
      <c r="AC121"/>
      <c r="AD121"/>
      <c r="AE121"/>
      <c r="AF121"/>
    </row>
  </sheetData>
  <mergeCells count="1">
    <mergeCell ref="D3:P3"/>
  </mergeCells>
  <phoneticPr fontId="139" type="noConversion"/>
  <conditionalFormatting sqref="I51 M49:R50 C49:J50">
    <cfRule type="containsText" dxfId="1301" priority="88" operator="containsText" text="LM">
      <formula>NOT(ISERROR(SEARCH("LM",C49)))</formula>
    </cfRule>
    <cfRule type="containsText" dxfId="1300" priority="89" operator="containsText" text="FM">
      <formula>NOT(ISERROR(SEARCH("FM",C49)))</formula>
    </cfRule>
  </conditionalFormatting>
  <conditionalFormatting sqref="D51:I51">
    <cfRule type="notContainsBlanks" dxfId="1299" priority="84">
      <formula>LEN(TRIM(D51))&gt;0</formula>
    </cfRule>
  </conditionalFormatting>
  <conditionalFormatting sqref="A49:A1048576 A1:A7 A9:A15">
    <cfRule type="beginsWith" dxfId="1298" priority="63" operator="beginsWith" text="s">
      <formula>LEFT(A1,LEN("s"))="s"</formula>
    </cfRule>
    <cfRule type="beginsWith" dxfId="1297" priority="64" operator="beginsWith" text="p">
      <formula>LEFT(A1,LEN("p"))="p"</formula>
    </cfRule>
  </conditionalFormatting>
  <conditionalFormatting sqref="D16:I48">
    <cfRule type="containsText" dxfId="1296" priority="57" operator="containsText" text="M">
      <formula>NOT(ISERROR(SEARCH("M",D16)))</formula>
    </cfRule>
    <cfRule type="containsText" dxfId="1295" priority="58" operator="containsText" text="F">
      <formula>NOT(ISERROR(SEARCH("F",D16)))</formula>
    </cfRule>
    <cfRule type="containsText" dxfId="1294" priority="59" operator="containsText" text="A">
      <formula>NOT(ISERROR(SEARCH("A",D16)))</formula>
    </cfRule>
    <cfRule type="containsText" dxfId="1293" priority="60" operator="containsText" text="S">
      <formula>NOT(ISERROR(SEARCH("S",D16)))</formula>
    </cfRule>
    <cfRule type="containsText" dxfId="1292" priority="61" operator="containsText" text="G">
      <formula>NOT(ISERROR(SEARCH("G",D16)))</formula>
    </cfRule>
    <cfRule type="containsText" dxfId="1291" priority="62" operator="containsText" text="x">
      <formula>NOT(ISERROR(SEARCH("x",D16)))</formula>
    </cfRule>
  </conditionalFormatting>
  <conditionalFormatting sqref="G52:J52">
    <cfRule type="containsText" dxfId="1290" priority="55" operator="containsText" text="LM">
      <formula>NOT(ISERROR(SEARCH("LM",G52)))</formula>
    </cfRule>
    <cfRule type="containsText" dxfId="1289" priority="56" operator="containsText" text="FM">
      <formula>NOT(ISERROR(SEARCH("FM",G52)))</formula>
    </cfRule>
  </conditionalFormatting>
  <conditionalFormatting sqref="F52 I54:J54 C52">
    <cfRule type="containsText" dxfId="1288" priority="53" operator="containsText" text="LM">
      <formula>NOT(ISERROR(SEARCH("LM",C52)))</formula>
    </cfRule>
    <cfRule type="containsText" dxfId="1287" priority="54" operator="containsText" text="FM">
      <formula>NOT(ISERROR(SEARCH("FM",C52)))</formula>
    </cfRule>
  </conditionalFormatting>
  <conditionalFormatting sqref="E54 E56:E57">
    <cfRule type="containsText" dxfId="1286" priority="47" operator="containsText" text="M">
      <formula>NOT(ISERROR(SEARCH("M",E54)))</formula>
    </cfRule>
    <cfRule type="containsText" dxfId="1285" priority="48" operator="containsText" text="F">
      <formula>NOT(ISERROR(SEARCH("F",E54)))</formula>
    </cfRule>
    <cfRule type="containsText" dxfId="1284" priority="49" operator="containsText" text="A">
      <formula>NOT(ISERROR(SEARCH("A",E54)))</formula>
    </cfRule>
    <cfRule type="containsText" dxfId="1283" priority="50" operator="containsText" text="S">
      <formula>NOT(ISERROR(SEARCH("S",E54)))</formula>
    </cfRule>
    <cfRule type="containsText" dxfId="1282" priority="51" operator="containsText" text="G">
      <formula>NOT(ISERROR(SEARCH("G",E54)))</formula>
    </cfRule>
    <cfRule type="containsText" dxfId="1281" priority="52" operator="containsText" text="x">
      <formula>NOT(ISERROR(SEARCH("x",E54)))</formula>
    </cfRule>
  </conditionalFormatting>
  <conditionalFormatting sqref="E53">
    <cfRule type="containsText" dxfId="1280" priority="41" operator="containsText" text="M">
      <formula>NOT(ISERROR(SEARCH("M",E53)))</formula>
    </cfRule>
    <cfRule type="containsText" dxfId="1279" priority="42" operator="containsText" text="F">
      <formula>NOT(ISERROR(SEARCH("F",E53)))</formula>
    </cfRule>
    <cfRule type="containsText" dxfId="1278" priority="43" operator="containsText" text="A">
      <formula>NOT(ISERROR(SEARCH("A",E53)))</formula>
    </cfRule>
    <cfRule type="containsText" dxfId="1277" priority="44" operator="containsText" text="S">
      <formula>NOT(ISERROR(SEARCH("S",E53)))</formula>
    </cfRule>
    <cfRule type="containsText" dxfId="1276" priority="45" operator="containsText" text="G">
      <formula>NOT(ISERROR(SEARCH("G",E53)))</formula>
    </cfRule>
    <cfRule type="containsText" dxfId="1275" priority="46" operator="containsText" text="x">
      <formula>NOT(ISERROR(SEARCH("x",E53)))</formula>
    </cfRule>
  </conditionalFormatting>
  <conditionalFormatting sqref="D13:I14">
    <cfRule type="notContainsBlanks" dxfId="1274" priority="40">
      <formula>LEN(TRIM(D13))&gt;0</formula>
    </cfRule>
  </conditionalFormatting>
  <conditionalFormatting sqref="Q16:Q40 Q42:Q48 C14:J14">
    <cfRule type="beginsWith" dxfId="1273" priority="28" operator="beginsWith" text="F">
      <formula>LEFT(C14,LEN("F"))="F"</formula>
    </cfRule>
    <cfRule type="beginsWith" dxfId="1272" priority="29" operator="beginsWith" text="A">
      <formula>LEFT(C14,LEN("A"))="A"</formula>
    </cfRule>
    <cfRule type="beginsWith" dxfId="1271" priority="30" operator="beginsWith" text="S">
      <formula>LEFT(C14,LEN("S"))="S"</formula>
    </cfRule>
    <cfRule type="beginsWith" dxfId="1270" priority="31" operator="beginsWith" text="G">
      <formula>LEFT(C14,LEN("G"))="G"</formula>
    </cfRule>
  </conditionalFormatting>
  <conditionalFormatting sqref="O16:O48">
    <cfRule type="notContainsBlanks" dxfId="1269" priority="25">
      <formula>LEN(TRIM(O16))&gt;0</formula>
    </cfRule>
  </conditionalFormatting>
  <conditionalFormatting sqref="P16:P48">
    <cfRule type="notContainsBlanks" dxfId="1268" priority="24">
      <formula>LEN(TRIM(P16))&gt;0</formula>
    </cfRule>
  </conditionalFormatting>
  <conditionalFormatting sqref="K17">
    <cfRule type="cellIs" dxfId="1267" priority="19" operator="greaterThan">
      <formula>"00 jan 00"</formula>
    </cfRule>
  </conditionalFormatting>
  <conditionalFormatting sqref="A16:A48">
    <cfRule type="beginsWith" dxfId="1266" priority="17" operator="beginsWith" text="s">
      <formula>LEFT(A16,LEN("s"))="s"</formula>
    </cfRule>
    <cfRule type="beginsWith" dxfId="1265" priority="18" operator="beginsWith" text="p">
      <formula>LEFT(A16,LEN("p"))="p"</formula>
    </cfRule>
  </conditionalFormatting>
  <conditionalFormatting sqref="A16:A48">
    <cfRule type="beginsWith" dxfId="1264" priority="16" operator="beginsWith" text="k">
      <formula>LEFT(A16,LEN("k"))="k"</formula>
    </cfRule>
  </conditionalFormatting>
  <conditionalFormatting sqref="Q41">
    <cfRule type="beginsWith" dxfId="1263" priority="12" operator="beginsWith" text="F">
      <formula>LEFT(Q41,LEN("F"))="F"</formula>
    </cfRule>
    <cfRule type="beginsWith" dxfId="1262" priority="13" operator="beginsWith" text="A">
      <formula>LEFT(Q41,LEN("A"))="A"</formula>
    </cfRule>
    <cfRule type="beginsWith" dxfId="1261" priority="14" operator="beginsWith" text="S">
      <formula>LEFT(Q41,LEN("S"))="S"</formula>
    </cfRule>
    <cfRule type="beginsWith" dxfId="1260" priority="15" operator="beginsWith" text="G">
      <formula>LEFT(Q41,LEN("G"))="G"</formula>
    </cfRule>
  </conditionalFormatting>
  <conditionalFormatting sqref="C13:C14">
    <cfRule type="notContainsBlanks" dxfId="1259" priority="11">
      <formula>LEN(TRIM(C13))&gt;0</formula>
    </cfRule>
  </conditionalFormatting>
  <conditionalFormatting sqref="J13">
    <cfRule type="notContainsBlanks" dxfId="1258" priority="10">
      <formula>LEN(TRIM(J13))&gt;0</formula>
    </cfRule>
  </conditionalFormatting>
  <conditionalFormatting sqref="J14">
    <cfRule type="notContainsBlanks" dxfId="1257" priority="9">
      <formula>LEN(TRIM(J14))&gt;0</formula>
    </cfRule>
  </conditionalFormatting>
  <conditionalFormatting sqref="C16">
    <cfRule type="containsText" dxfId="1256" priority="3" operator="containsText" text="M">
      <formula>NOT(ISERROR(SEARCH("M",C16)))</formula>
    </cfRule>
    <cfRule type="containsText" dxfId="1255" priority="4" operator="containsText" text="F">
      <formula>NOT(ISERROR(SEARCH("F",C16)))</formula>
    </cfRule>
    <cfRule type="containsText" dxfId="1254" priority="5" operator="containsText" text="A">
      <formula>NOT(ISERROR(SEARCH("A",C16)))</formula>
    </cfRule>
    <cfRule type="containsText" dxfId="1253" priority="6" operator="containsText" text="S">
      <formula>NOT(ISERROR(SEARCH("S",C16)))</formula>
    </cfRule>
    <cfRule type="containsText" dxfId="1252" priority="7" operator="containsText" text="G">
      <formula>NOT(ISERROR(SEARCH("G",C16)))</formula>
    </cfRule>
    <cfRule type="containsText" dxfId="1251" priority="8" operator="containsText" text="x">
      <formula>NOT(ISERROR(SEARCH("x",C16)))</formula>
    </cfRule>
  </conditionalFormatting>
  <conditionalFormatting sqref="A8">
    <cfRule type="beginsWith" dxfId="1250" priority="1" operator="beginsWith" text="s">
      <formula>LEFT(A8,LEN("s"))="s"</formula>
    </cfRule>
    <cfRule type="beginsWith" dxfId="1249" priority="2" operator="beginsWith" text="p">
      <formula>LEFT(A8,LEN("p"))="p"</formula>
    </cfRule>
  </conditionalFormatting>
  <pageMargins left="0.7" right="0.7" top="0.75" bottom="0.75" header="0.3" footer="0.3"/>
  <pageSetup orientation="portrait" r:id="rId1"/>
  <legacy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F105"/>
  <sheetViews>
    <sheetView zoomScale="70" zoomScaleNormal="70" workbookViewId="0">
      <pane xSplit="3" ySplit="7" topLeftCell="D8" activePane="bottomRight" state="frozen"/>
      <selection pane="topRight" activeCell="C1" sqref="C1"/>
      <selection pane="bottomLeft" activeCell="A8" sqref="A8"/>
      <selection pane="bottomRight" activeCell="I11" sqref="I11"/>
    </sheetView>
  </sheetViews>
  <sheetFormatPr defaultColWidth="8.88671875" defaultRowHeight="14.4"/>
  <cols>
    <col min="1" max="1" width="2.6640625" style="20" customWidth="1"/>
    <col min="2" max="2" width="44.33203125" style="52" customWidth="1"/>
    <col min="3" max="3" width="20.6640625" style="52" customWidth="1"/>
    <col min="4" max="4" width="20.6640625" style="206" customWidth="1"/>
    <col min="5" max="9" width="20.6640625" style="52" customWidth="1"/>
    <col min="10" max="10" width="11.6640625" bestFit="1" customWidth="1"/>
    <col min="11" max="11" width="11.77734375" bestFit="1" customWidth="1"/>
    <col min="12" max="13" width="7.88671875" style="52" customWidth="1"/>
    <col min="14" max="15" width="7.6640625" style="52" customWidth="1"/>
    <col min="16" max="16" width="54.33203125" style="49" customWidth="1"/>
    <col min="17" max="17" width="101.88671875" style="52" customWidth="1"/>
    <col min="18" max="18" width="70.5546875" style="52" customWidth="1"/>
    <col min="19" max="19" width="96.5546875" style="52" customWidth="1"/>
    <col min="20" max="16384" width="8.88671875" style="52"/>
  </cols>
  <sheetData>
    <row r="1" spans="1:32" ht="18">
      <c r="B1" s="48" t="s">
        <v>950</v>
      </c>
      <c r="C1" s="49"/>
      <c r="D1" s="53"/>
      <c r="E1" s="51"/>
      <c r="F1" s="51"/>
      <c r="G1" s="51"/>
      <c r="H1" s="51"/>
      <c r="I1" s="51"/>
      <c r="J1" s="51"/>
      <c r="K1" s="51"/>
      <c r="L1" s="51"/>
      <c r="M1" s="51"/>
      <c r="N1" s="51"/>
      <c r="O1" s="51"/>
      <c r="P1" s="50"/>
    </row>
    <row r="2" spans="1:32">
      <c r="B2" s="53" t="s">
        <v>846</v>
      </c>
      <c r="D2" s="1184" t="s">
        <v>2355</v>
      </c>
      <c r="E2" s="51"/>
      <c r="F2" s="51"/>
      <c r="G2" s="51"/>
      <c r="H2" s="51"/>
      <c r="I2" s="51"/>
      <c r="J2" s="51"/>
      <c r="K2" s="51"/>
      <c r="L2" s="51"/>
      <c r="M2" s="51"/>
      <c r="N2" s="51"/>
      <c r="O2" s="51"/>
      <c r="P2" s="50"/>
    </row>
    <row r="3" spans="1:32">
      <c r="B3" s="50" t="s">
        <v>847</v>
      </c>
      <c r="D3" s="50" t="s">
        <v>951</v>
      </c>
      <c r="E3" s="51"/>
      <c r="F3" s="51"/>
      <c r="G3" s="51"/>
      <c r="H3" s="51"/>
      <c r="I3" s="51"/>
      <c r="J3" s="51"/>
      <c r="K3" s="51"/>
      <c r="L3" s="51"/>
      <c r="M3" s="51"/>
      <c r="N3" s="51"/>
      <c r="O3" s="51"/>
      <c r="P3" s="50"/>
    </row>
    <row r="4" spans="1:32">
      <c r="B4" s="54"/>
      <c r="C4" s="55" t="s">
        <v>31</v>
      </c>
      <c r="D4" s="56" t="s">
        <v>38</v>
      </c>
      <c r="E4" s="56"/>
      <c r="F4" s="59" t="s">
        <v>40</v>
      </c>
      <c r="G4" s="59"/>
      <c r="H4" s="89"/>
      <c r="I4" s="107" t="s">
        <v>41</v>
      </c>
      <c r="J4" s="53"/>
      <c r="K4" s="53"/>
      <c r="L4" s="53"/>
      <c r="M4" s="53"/>
      <c r="N4" s="53"/>
      <c r="O4" s="53"/>
      <c r="P4" s="53"/>
      <c r="Q4" s="50"/>
      <c r="R4" s="53"/>
      <c r="S4" s="60"/>
      <c r="T4" s="60"/>
    </row>
    <row r="5" spans="1:32">
      <c r="B5" s="61"/>
      <c r="C5" s="62" t="s">
        <v>270</v>
      </c>
      <c r="D5" s="63" t="s">
        <v>271</v>
      </c>
      <c r="E5" s="63"/>
      <c r="F5" s="59" t="s">
        <v>272</v>
      </c>
      <c r="G5" s="104"/>
      <c r="H5" s="89"/>
      <c r="I5" s="108" t="s">
        <v>473</v>
      </c>
      <c r="J5" s="53"/>
      <c r="K5" s="53"/>
      <c r="L5" s="53"/>
      <c r="M5" s="53"/>
      <c r="N5" s="53"/>
      <c r="O5" s="53"/>
      <c r="P5" s="53"/>
      <c r="Q5" s="50"/>
      <c r="R5" s="53"/>
      <c r="S5" s="61"/>
      <c r="T5" s="60"/>
    </row>
    <row r="6" spans="1:32">
      <c r="A6" s="38"/>
      <c r="B6" s="204"/>
      <c r="C6" s="1" t="s">
        <v>242</v>
      </c>
      <c r="D6" s="33" t="s">
        <v>243</v>
      </c>
      <c r="E6" s="33" t="s">
        <v>244</v>
      </c>
      <c r="F6" s="34" t="s">
        <v>245</v>
      </c>
      <c r="G6" s="34" t="s">
        <v>246</v>
      </c>
      <c r="H6" s="35" t="s">
        <v>247</v>
      </c>
      <c r="I6" s="1154" t="s">
        <v>2352</v>
      </c>
      <c r="J6" s="36"/>
      <c r="K6" s="36"/>
      <c r="L6" s="36"/>
      <c r="M6" s="36"/>
      <c r="N6" s="36"/>
      <c r="O6" s="36"/>
      <c r="P6" s="36"/>
    </row>
    <row r="7" spans="1:32" ht="82.8">
      <c r="A7" s="38"/>
      <c r="B7" s="205" t="s">
        <v>351</v>
      </c>
      <c r="C7" s="40" t="s">
        <v>952</v>
      </c>
      <c r="D7" s="40" t="s">
        <v>953</v>
      </c>
      <c r="E7" s="40" t="s">
        <v>954</v>
      </c>
      <c r="F7" s="40" t="s">
        <v>955</v>
      </c>
      <c r="G7" s="40" t="s">
        <v>956</v>
      </c>
      <c r="H7" s="40" t="s">
        <v>957</v>
      </c>
      <c r="I7" s="1180" t="s">
        <v>2354</v>
      </c>
      <c r="J7" s="36"/>
      <c r="K7" s="36"/>
      <c r="L7" s="36"/>
      <c r="M7" s="36"/>
      <c r="N7" s="36"/>
      <c r="O7" s="36"/>
      <c r="P7" s="36"/>
    </row>
    <row r="8" spans="1:32" s="61" customFormat="1" ht="59.4" customHeight="1">
      <c r="A8" s="38"/>
      <c r="B8" s="78" t="s">
        <v>2377</v>
      </c>
      <c r="C8" s="41"/>
      <c r="D8" s="1159"/>
      <c r="E8" s="1159"/>
      <c r="F8" s="41"/>
      <c r="G8" s="41"/>
      <c r="H8" s="41"/>
      <c r="I8" s="1159"/>
      <c r="J8" s="42"/>
      <c r="K8" s="42"/>
      <c r="L8" s="42"/>
      <c r="M8" s="42"/>
      <c r="N8" s="42"/>
      <c r="O8" s="225"/>
      <c r="P8" s="225"/>
      <c r="Q8" s="105"/>
      <c r="R8" s="36"/>
      <c r="S8" s="403"/>
      <c r="T8" s="403"/>
      <c r="U8" s="36"/>
      <c r="V8" s="36"/>
    </row>
    <row r="9" spans="1:32" ht="60">
      <c r="A9" s="38"/>
      <c r="B9" s="204" t="s">
        <v>284</v>
      </c>
      <c r="C9" s="68" t="s">
        <v>958</v>
      </c>
      <c r="D9" s="1159" t="s">
        <v>959</v>
      </c>
      <c r="E9" s="1159" t="s">
        <v>960</v>
      </c>
      <c r="F9" s="41" t="s">
        <v>961</v>
      </c>
      <c r="G9" s="41" t="s">
        <v>962</v>
      </c>
      <c r="H9" s="41" t="s">
        <v>963</v>
      </c>
      <c r="I9" s="1181"/>
      <c r="J9" s="42"/>
      <c r="K9" s="42"/>
      <c r="L9" s="42"/>
      <c r="M9" s="42"/>
      <c r="N9" s="42"/>
      <c r="O9" s="42"/>
      <c r="P9" s="42"/>
    </row>
    <row r="10" spans="1:32" ht="132">
      <c r="A10" s="38"/>
      <c r="B10" s="204" t="s">
        <v>45</v>
      </c>
      <c r="C10" s="68" t="s">
        <v>964</v>
      </c>
      <c r="D10" s="1159" t="s">
        <v>965</v>
      </c>
      <c r="E10" s="1159" t="s">
        <v>966</v>
      </c>
      <c r="F10" s="41" t="s">
        <v>967</v>
      </c>
      <c r="G10" s="41" t="s">
        <v>1170</v>
      </c>
      <c r="H10" s="41" t="s">
        <v>968</v>
      </c>
      <c r="I10" s="1159"/>
      <c r="J10" s="42"/>
      <c r="K10" s="42"/>
      <c r="L10" s="42"/>
      <c r="M10" s="42"/>
      <c r="N10" s="42"/>
      <c r="O10" s="42"/>
      <c r="P10" s="42"/>
    </row>
    <row r="11" spans="1:32" ht="156">
      <c r="A11" s="38"/>
      <c r="B11" s="65" t="s">
        <v>305</v>
      </c>
      <c r="C11" s="144" t="s">
        <v>969</v>
      </c>
      <c r="D11" s="41" t="s">
        <v>1360</v>
      </c>
      <c r="E11" s="41" t="s">
        <v>1361</v>
      </c>
      <c r="F11" s="41" t="s">
        <v>1362</v>
      </c>
      <c r="G11" s="41" t="s">
        <v>1363</v>
      </c>
      <c r="H11" s="41" t="s">
        <v>1364</v>
      </c>
      <c r="I11" s="1182"/>
      <c r="J11" s="42"/>
      <c r="K11" s="42"/>
      <c r="L11" s="42"/>
      <c r="M11" s="42"/>
      <c r="N11" s="42"/>
      <c r="O11" s="42"/>
      <c r="P11" s="42"/>
    </row>
    <row r="12" spans="1:32" ht="132" hidden="1">
      <c r="A12" s="38"/>
      <c r="B12" s="207" t="s">
        <v>43</v>
      </c>
      <c r="C12" s="41"/>
      <c r="D12" s="41" t="s">
        <v>970</v>
      </c>
      <c r="E12" s="41" t="s">
        <v>971</v>
      </c>
      <c r="F12" s="41" t="s">
        <v>972</v>
      </c>
      <c r="G12" s="41" t="s">
        <v>973</v>
      </c>
      <c r="H12" s="41" t="s">
        <v>974</v>
      </c>
      <c r="I12" s="424"/>
      <c r="J12" s="42"/>
      <c r="K12" s="42"/>
      <c r="L12" s="42"/>
      <c r="M12" s="42"/>
      <c r="N12" s="42"/>
      <c r="O12" s="42"/>
      <c r="P12" s="42"/>
    </row>
    <row r="13" spans="1:32" ht="36">
      <c r="B13" s="274" t="s">
        <v>1230</v>
      </c>
      <c r="C13" s="486"/>
      <c r="D13" s="486" t="s">
        <v>1633</v>
      </c>
      <c r="E13" s="486"/>
      <c r="F13" s="486" t="s">
        <v>1634</v>
      </c>
      <c r="G13" s="486" t="s">
        <v>1635</v>
      </c>
      <c r="H13" s="486" t="s">
        <v>1636</v>
      </c>
      <c r="I13" s="486"/>
      <c r="J13" s="52"/>
      <c r="K13" s="52"/>
      <c r="R13"/>
      <c r="S13"/>
      <c r="T13"/>
      <c r="U13"/>
      <c r="V13"/>
      <c r="W13"/>
      <c r="X13"/>
      <c r="Y13"/>
      <c r="Z13"/>
      <c r="AA13"/>
      <c r="AB13"/>
      <c r="AC13"/>
      <c r="AD13"/>
      <c r="AE13"/>
      <c r="AF13"/>
    </row>
    <row r="14" spans="1:32">
      <c r="B14" s="301" t="s">
        <v>1223</v>
      </c>
      <c r="C14" s="704"/>
      <c r="D14" s="704"/>
      <c r="E14" s="704"/>
      <c r="F14" s="704"/>
      <c r="G14" s="704"/>
      <c r="H14" s="704"/>
      <c r="I14" s="704"/>
      <c r="J14" s="52"/>
      <c r="K14" s="52"/>
      <c r="P14" s="703"/>
      <c r="Q14" s="247"/>
      <c r="R14"/>
      <c r="S14"/>
      <c r="T14"/>
      <c r="U14"/>
      <c r="V14"/>
      <c r="W14"/>
      <c r="X14"/>
      <c r="Y14"/>
      <c r="Z14"/>
      <c r="AA14"/>
      <c r="AB14"/>
      <c r="AC14"/>
      <c r="AD14"/>
      <c r="AE14"/>
      <c r="AF14"/>
    </row>
    <row r="15" spans="1:32" customFormat="1" ht="28.2" customHeight="1">
      <c r="A15" s="224"/>
      <c r="B15" s="224" t="s">
        <v>264</v>
      </c>
      <c r="C15" s="2" t="s">
        <v>242</v>
      </c>
      <c r="D15" s="2" t="s">
        <v>243</v>
      </c>
      <c r="E15" s="2" t="s">
        <v>244</v>
      </c>
      <c r="F15" s="2" t="s">
        <v>245</v>
      </c>
      <c r="G15" s="2" t="s">
        <v>246</v>
      </c>
      <c r="H15" s="2" t="s">
        <v>247</v>
      </c>
      <c r="I15" s="230" t="s">
        <v>2352</v>
      </c>
      <c r="J15" s="309" t="s">
        <v>1217</v>
      </c>
      <c r="K15" s="309" t="s">
        <v>1218</v>
      </c>
      <c r="L15" s="309" t="s">
        <v>1219</v>
      </c>
      <c r="M15" s="309" t="s">
        <v>1220</v>
      </c>
      <c r="N15" s="427" t="s">
        <v>1671</v>
      </c>
      <c r="O15" s="427" t="s">
        <v>1674</v>
      </c>
      <c r="P15" s="283" t="s">
        <v>1735</v>
      </c>
      <c r="Q15" s="372" t="s">
        <v>1677</v>
      </c>
    </row>
    <row r="16" spans="1:32" s="60" customFormat="1">
      <c r="A16" s="884" t="s">
        <v>1886</v>
      </c>
      <c r="B16" s="717" t="s">
        <v>1519</v>
      </c>
      <c r="C16" s="483"/>
      <c r="D16" s="483" t="s">
        <v>1231</v>
      </c>
      <c r="E16" s="483"/>
      <c r="F16" s="483" t="s">
        <v>1231</v>
      </c>
      <c r="G16" s="483"/>
      <c r="H16" s="483"/>
      <c r="I16" s="483"/>
      <c r="J16" s="451"/>
      <c r="K16" s="451"/>
      <c r="L16" s="445"/>
      <c r="M16" s="445"/>
      <c r="N16" s="710"/>
      <c r="O16" s="423"/>
      <c r="P16" s="731"/>
      <c r="Q16" s="759" t="s">
        <v>1750</v>
      </c>
      <c r="R16" s="464"/>
      <c r="S16" s="465"/>
      <c r="T16"/>
      <c r="U16"/>
      <c r="V16"/>
      <c r="W16"/>
      <c r="X16"/>
      <c r="Y16"/>
      <c r="Z16"/>
      <c r="AA16"/>
      <c r="AB16"/>
      <c r="AC16"/>
      <c r="AD16"/>
      <c r="AE16"/>
    </row>
    <row r="17" spans="1:31">
      <c r="A17" s="884" t="s">
        <v>1886</v>
      </c>
      <c r="B17" s="246" t="s">
        <v>1116</v>
      </c>
      <c r="C17" s="483" t="s">
        <v>1231</v>
      </c>
      <c r="D17" s="483" t="s">
        <v>1231</v>
      </c>
      <c r="E17" s="483" t="s">
        <v>1231</v>
      </c>
      <c r="F17" s="483" t="s">
        <v>1231</v>
      </c>
      <c r="G17" s="483"/>
      <c r="H17" s="483"/>
      <c r="I17" s="483"/>
      <c r="J17" s="736">
        <f>PCM!O17</f>
        <v>0</v>
      </c>
      <c r="K17" s="736">
        <f>PCM!P17</f>
        <v>0</v>
      </c>
      <c r="L17" s="749">
        <f>PCM!Q17</f>
        <v>0</v>
      </c>
      <c r="M17" s="750">
        <f>PCM!R17</f>
        <v>0</v>
      </c>
      <c r="N17" s="710" t="s">
        <v>19</v>
      </c>
      <c r="O17" s="423"/>
      <c r="P17" s="731"/>
      <c r="Q17" s="396" t="s">
        <v>1397</v>
      </c>
      <c r="R17"/>
      <c r="S17"/>
      <c r="T17"/>
      <c r="U17"/>
      <c r="V17"/>
      <c r="W17"/>
      <c r="X17"/>
      <c r="Y17"/>
      <c r="Z17"/>
      <c r="AA17"/>
      <c r="AB17"/>
      <c r="AC17"/>
      <c r="AD17"/>
    </row>
    <row r="18" spans="1:31">
      <c r="A18" s="884" t="s">
        <v>1886</v>
      </c>
      <c r="B18" s="716" t="s">
        <v>1648</v>
      </c>
      <c r="C18" s="483"/>
      <c r="D18" s="483"/>
      <c r="E18" s="718" t="s">
        <v>1231</v>
      </c>
      <c r="F18" s="483"/>
      <c r="G18" s="718" t="s">
        <v>1231</v>
      </c>
      <c r="H18" s="483"/>
      <c r="I18" s="483"/>
      <c r="J18" s="737">
        <f>Table9[[#This Row],[Release Date]]</f>
        <v>0</v>
      </c>
      <c r="K18" s="737">
        <f>Table9[[#This Row],[Latest Date]]</f>
        <v>0</v>
      </c>
      <c r="L18" s="749">
        <f>Table9[[#This Row],['# Changes Versions]]</f>
        <v>0</v>
      </c>
      <c r="M18" s="750">
        <f>Table9[[#This Row],['# Pages]]</f>
        <v>0</v>
      </c>
      <c r="N18" s="710" t="s">
        <v>17</v>
      </c>
      <c r="O18" s="423"/>
      <c r="P18" s="731"/>
      <c r="Q18" s="396"/>
      <c r="R18"/>
      <c r="S18"/>
      <c r="T18"/>
      <c r="U18"/>
      <c r="V18"/>
      <c r="W18"/>
      <c r="X18"/>
      <c r="Y18"/>
      <c r="Z18"/>
      <c r="AA18"/>
      <c r="AB18"/>
      <c r="AC18"/>
      <c r="AD18"/>
    </row>
    <row r="19" spans="1:31">
      <c r="A19" s="884" t="s">
        <v>1886</v>
      </c>
      <c r="B19" s="722" t="s">
        <v>1743</v>
      </c>
      <c r="C19" s="483" t="s">
        <v>1231</v>
      </c>
      <c r="D19" s="483"/>
      <c r="E19" s="718" t="s">
        <v>1231</v>
      </c>
      <c r="F19" s="483"/>
      <c r="G19" s="483" t="s">
        <v>1231</v>
      </c>
      <c r="H19" s="483"/>
      <c r="I19" s="483"/>
      <c r="J19" s="736">
        <f>Table9[[#This Row],[Release Date]]</f>
        <v>0</v>
      </c>
      <c r="K19" s="736">
        <f>Table9[[#This Row],[Latest Date]]</f>
        <v>0</v>
      </c>
      <c r="L19" s="749">
        <f>Table9[[#This Row],['# Changes Versions]]</f>
        <v>0</v>
      </c>
      <c r="M19" s="750">
        <f>Table9[[#This Row],['# Pages]]</f>
        <v>0</v>
      </c>
      <c r="N19" s="710" t="s">
        <v>17</v>
      </c>
      <c r="O19" s="423"/>
      <c r="P19" s="731"/>
      <c r="Q19" s="396" t="s">
        <v>1386</v>
      </c>
      <c r="R19"/>
      <c r="S19"/>
      <c r="T19"/>
      <c r="U19"/>
      <c r="V19"/>
      <c r="W19"/>
      <c r="X19"/>
      <c r="Y19"/>
      <c r="Z19"/>
      <c r="AA19"/>
      <c r="AB19"/>
      <c r="AC19"/>
      <c r="AD19"/>
    </row>
    <row r="20" spans="1:31" s="60" customFormat="1">
      <c r="A20" s="884" t="s">
        <v>1886</v>
      </c>
      <c r="B20" s="720" t="s">
        <v>1141</v>
      </c>
      <c r="C20" s="483"/>
      <c r="D20" s="483"/>
      <c r="E20" s="483"/>
      <c r="F20" s="483"/>
      <c r="G20" s="483" t="s">
        <v>1231</v>
      </c>
      <c r="H20" s="483"/>
      <c r="I20" s="483"/>
      <c r="J20" s="738">
        <f>PCM!O23</f>
        <v>0</v>
      </c>
      <c r="K20" s="738">
        <f>PCM!P23</f>
        <v>0</v>
      </c>
      <c r="L20" s="749">
        <f>PCM!Q23</f>
        <v>0</v>
      </c>
      <c r="M20" s="750">
        <f>PCM!R23</f>
        <v>0</v>
      </c>
      <c r="N20" s="710" t="s">
        <v>19</v>
      </c>
      <c r="O20" s="423"/>
      <c r="P20" s="731"/>
      <c r="Q20" s="396" t="s">
        <v>1399</v>
      </c>
      <c r="R20" s="299"/>
      <c r="S20" s="299"/>
      <c r="T20" s="300"/>
      <c r="U20" s="300"/>
      <c r="V20" s="314"/>
      <c r="W20" s="348" t="s">
        <v>1142</v>
      </c>
      <c r="X20"/>
      <c r="Y20"/>
      <c r="Z20"/>
      <c r="AA20"/>
      <c r="AB20"/>
      <c r="AC20"/>
      <c r="AD20"/>
      <c r="AE20"/>
    </row>
    <row r="21" spans="1:31">
      <c r="A21" s="884" t="s">
        <v>1886</v>
      </c>
      <c r="B21" s="246" t="s">
        <v>1123</v>
      </c>
      <c r="C21" s="483"/>
      <c r="D21" s="483"/>
      <c r="E21" s="483"/>
      <c r="F21" s="483"/>
      <c r="G21" s="483"/>
      <c r="H21" s="483" t="s">
        <v>1231</v>
      </c>
      <c r="I21" s="483"/>
      <c r="J21" s="736">
        <f>PCM!O21</f>
        <v>0</v>
      </c>
      <c r="K21" s="736">
        <f>PCM!P21</f>
        <v>0</v>
      </c>
      <c r="L21" s="749">
        <f>PCM!Q21</f>
        <v>0</v>
      </c>
      <c r="M21" s="750">
        <f>PCM!R21</f>
        <v>0</v>
      </c>
      <c r="N21" s="710" t="s">
        <v>19</v>
      </c>
      <c r="O21" s="423"/>
      <c r="P21" s="731"/>
      <c r="Q21" s="396" t="s">
        <v>1398</v>
      </c>
      <c r="R21"/>
      <c r="S21"/>
      <c r="T21"/>
      <c r="U21"/>
      <c r="V21"/>
      <c r="W21"/>
      <c r="X21"/>
      <c r="Y21"/>
      <c r="Z21"/>
      <c r="AA21"/>
      <c r="AB21"/>
      <c r="AC21"/>
      <c r="AD21"/>
    </row>
    <row r="22" spans="1:31">
      <c r="A22" s="884" t="s">
        <v>1372</v>
      </c>
      <c r="B22" s="734" t="s">
        <v>1430</v>
      </c>
      <c r="C22" s="718" t="s">
        <v>1231</v>
      </c>
      <c r="D22" s="718" t="s">
        <v>1231</v>
      </c>
      <c r="E22" s="614"/>
      <c r="F22" s="483"/>
      <c r="G22" s="483"/>
      <c r="H22" s="483"/>
      <c r="I22" s="483"/>
      <c r="J22" s="736">
        <f>OT!L21</f>
        <v>0</v>
      </c>
      <c r="K22" s="736">
        <f>OT!M21</f>
        <v>0</v>
      </c>
      <c r="L22" s="749">
        <f>OT!N21</f>
        <v>0</v>
      </c>
      <c r="M22" s="750">
        <f>OT!O21</f>
        <v>0</v>
      </c>
      <c r="N22" s="710" t="s">
        <v>23</v>
      </c>
      <c r="O22" s="423"/>
      <c r="P22" s="731"/>
      <c r="Q22" s="396" t="s">
        <v>1409</v>
      </c>
      <c r="R22"/>
      <c r="S22"/>
      <c r="T22"/>
      <c r="U22"/>
      <c r="V22"/>
      <c r="W22"/>
      <c r="X22"/>
      <c r="Y22"/>
      <c r="Z22"/>
      <c r="AA22"/>
      <c r="AB22"/>
      <c r="AC22"/>
      <c r="AD22"/>
    </row>
    <row r="23" spans="1:31" s="60" customFormat="1">
      <c r="A23" s="884" t="s">
        <v>1372</v>
      </c>
      <c r="B23" s="734" t="s">
        <v>1431</v>
      </c>
      <c r="C23" s="483"/>
      <c r="D23" s="483" t="s">
        <v>1231</v>
      </c>
      <c r="E23" s="483"/>
      <c r="F23" s="483" t="s">
        <v>1231</v>
      </c>
      <c r="G23" s="483"/>
      <c r="H23" s="483"/>
      <c r="I23" s="483"/>
      <c r="J23" s="736">
        <f>OT!L22</f>
        <v>0</v>
      </c>
      <c r="K23" s="736">
        <f>OT!M22</f>
        <v>0</v>
      </c>
      <c r="L23" s="749">
        <f>OT!N22</f>
        <v>0</v>
      </c>
      <c r="M23" s="750">
        <f>OT!O22</f>
        <v>0</v>
      </c>
      <c r="N23" s="710" t="s">
        <v>23</v>
      </c>
      <c r="O23" s="423"/>
      <c r="P23" s="731"/>
      <c r="Q23" s="396" t="s">
        <v>1408</v>
      </c>
      <c r="R23" s="360"/>
      <c r="S23" s="341" t="s">
        <v>1087</v>
      </c>
      <c r="T23"/>
      <c r="U23"/>
      <c r="V23"/>
      <c r="W23"/>
      <c r="X23"/>
      <c r="Y23"/>
      <c r="Z23"/>
      <c r="AA23"/>
      <c r="AB23"/>
      <c r="AC23"/>
      <c r="AD23"/>
      <c r="AE23"/>
    </row>
    <row r="24" spans="1:31">
      <c r="A24" s="884" t="s">
        <v>1372</v>
      </c>
      <c r="B24" s="722" t="s">
        <v>1120</v>
      </c>
      <c r="C24" s="483" t="s">
        <v>1231</v>
      </c>
      <c r="D24" s="483"/>
      <c r="E24" s="718" t="s">
        <v>1231</v>
      </c>
      <c r="F24" s="483"/>
      <c r="G24" s="483" t="s">
        <v>1231</v>
      </c>
      <c r="H24" s="483"/>
      <c r="I24" s="483"/>
      <c r="J24" s="727">
        <f>Table9[[#This Row],[Release Date]]</f>
        <v>0</v>
      </c>
      <c r="K24" s="727">
        <f>Table9[[#This Row],[Latest Date]]</f>
        <v>0</v>
      </c>
      <c r="L24" s="749">
        <f>Table9[[#This Row],['# Changes Versions]]</f>
        <v>0</v>
      </c>
      <c r="M24" s="750">
        <f>Table9[[#This Row],['# Pages]]</f>
        <v>0</v>
      </c>
      <c r="N24" s="710" t="s">
        <v>17</v>
      </c>
      <c r="O24" s="423"/>
      <c r="P24" s="731"/>
      <c r="Q24" s="396" t="s">
        <v>1383</v>
      </c>
      <c r="R24"/>
      <c r="S24"/>
      <c r="T24"/>
      <c r="U24"/>
      <c r="V24"/>
      <c r="W24"/>
      <c r="X24"/>
      <c r="Y24"/>
      <c r="Z24"/>
      <c r="AA24"/>
      <c r="AB24"/>
      <c r="AC24"/>
      <c r="AD24"/>
    </row>
    <row r="25" spans="1:31">
      <c r="A25" s="702" t="s">
        <v>1372</v>
      </c>
      <c r="B25" s="722" t="s">
        <v>1744</v>
      </c>
      <c r="C25" s="718"/>
      <c r="D25" s="718"/>
      <c r="E25" s="718" t="s">
        <v>1231</v>
      </c>
      <c r="F25" s="718"/>
      <c r="G25" s="718"/>
      <c r="H25" s="718"/>
      <c r="I25" s="718"/>
      <c r="J25" s="737">
        <f>Table9[[#This Row],[Release Date]]</f>
        <v>0</v>
      </c>
      <c r="K25" s="737">
        <f>Table9[[#This Row],[Latest Date]]</f>
        <v>0</v>
      </c>
      <c r="L25" s="749">
        <f>Table9[[#This Row],['# Changes Versions]]</f>
        <v>0</v>
      </c>
      <c r="M25" s="750">
        <f>Table9[[#This Row],['# Pages]]</f>
        <v>0</v>
      </c>
      <c r="N25" s="710" t="s">
        <v>17</v>
      </c>
      <c r="O25" s="710"/>
      <c r="P25" s="733"/>
      <c r="Q25" s="396"/>
      <c r="R25"/>
      <c r="S25"/>
      <c r="T25"/>
      <c r="U25"/>
      <c r="V25"/>
      <c r="W25"/>
      <c r="X25"/>
      <c r="Y25"/>
      <c r="Z25"/>
      <c r="AA25"/>
      <c r="AB25"/>
      <c r="AC25"/>
      <c r="AD25"/>
    </row>
    <row r="26" spans="1:31">
      <c r="A26" s="702" t="s">
        <v>1372</v>
      </c>
      <c r="B26" s="246" t="s">
        <v>1122</v>
      </c>
      <c r="C26" s="483"/>
      <c r="D26" s="483"/>
      <c r="E26" s="483"/>
      <c r="F26" s="483"/>
      <c r="G26" s="483" t="s">
        <v>1231</v>
      </c>
      <c r="H26" s="483"/>
      <c r="I26" s="483"/>
      <c r="J26" s="736">
        <f>PCM!O19</f>
        <v>0</v>
      </c>
      <c r="K26" s="736">
        <f>PCM!P19</f>
        <v>0</v>
      </c>
      <c r="L26" s="749">
        <f>PCM!Q19</f>
        <v>0</v>
      </c>
      <c r="M26" s="750">
        <f>PCM!R19</f>
        <v>0</v>
      </c>
      <c r="N26" s="710" t="s">
        <v>19</v>
      </c>
      <c r="O26" s="423"/>
      <c r="P26" s="731"/>
      <c r="Q26" s="396" t="s">
        <v>1189</v>
      </c>
      <c r="R26"/>
      <c r="S26"/>
      <c r="T26"/>
      <c r="U26"/>
      <c r="V26"/>
      <c r="W26"/>
      <c r="X26"/>
      <c r="Y26"/>
      <c r="Z26"/>
      <c r="AA26"/>
      <c r="AB26"/>
      <c r="AC26"/>
      <c r="AD26"/>
    </row>
    <row r="27" spans="1:31">
      <c r="A27" s="392" t="s">
        <v>1372</v>
      </c>
      <c r="B27" s="613" t="s">
        <v>1143</v>
      </c>
      <c r="C27" s="483"/>
      <c r="D27" s="483"/>
      <c r="E27" s="483"/>
      <c r="F27" s="718" t="s">
        <v>1231</v>
      </c>
      <c r="G27" s="483" t="s">
        <v>1231</v>
      </c>
      <c r="H27" s="483"/>
      <c r="I27" s="483"/>
      <c r="J27" s="736">
        <f>CM!J16</f>
        <v>0</v>
      </c>
      <c r="K27" s="736">
        <f>CM!K16</f>
        <v>0</v>
      </c>
      <c r="L27" s="749">
        <f>CM!L16</f>
        <v>0</v>
      </c>
      <c r="M27" s="750">
        <f>CM!M16</f>
        <v>0</v>
      </c>
      <c r="N27" s="710" t="s">
        <v>29</v>
      </c>
      <c r="O27" s="423"/>
      <c r="P27" s="731"/>
      <c r="Q27" s="396" t="s">
        <v>1429</v>
      </c>
      <c r="R27"/>
      <c r="S27"/>
      <c r="T27"/>
      <c r="U27"/>
      <c r="V27"/>
      <c r="W27"/>
      <c r="X27"/>
      <c r="Y27"/>
      <c r="Z27"/>
      <c r="AA27"/>
      <c r="AB27"/>
      <c r="AC27"/>
      <c r="AD27"/>
    </row>
    <row r="28" spans="1:31">
      <c r="A28" s="392" t="s">
        <v>1372</v>
      </c>
      <c r="B28" s="246" t="s">
        <v>1117</v>
      </c>
      <c r="C28" s="483" t="s">
        <v>1231</v>
      </c>
      <c r="D28" s="483"/>
      <c r="E28" s="483"/>
      <c r="F28" s="483"/>
      <c r="G28" s="483"/>
      <c r="H28" s="483" t="s">
        <v>1231</v>
      </c>
      <c r="I28" s="483"/>
      <c r="J28" s="736">
        <f>MPM!Y18</f>
        <v>0</v>
      </c>
      <c r="K28" s="736">
        <f>MPM!Z18</f>
        <v>0</v>
      </c>
      <c r="L28" s="749">
        <f>MPM!AA18</f>
        <v>0</v>
      </c>
      <c r="M28" s="750">
        <f>MPM!AB18</f>
        <v>0</v>
      </c>
      <c r="N28" s="710" t="s">
        <v>21</v>
      </c>
      <c r="O28" s="423"/>
      <c r="P28" s="731"/>
      <c r="Q28" s="396" t="s">
        <v>1426</v>
      </c>
      <c r="R28"/>
      <c r="S28"/>
      <c r="T28"/>
      <c r="U28"/>
      <c r="V28"/>
      <c r="W28"/>
      <c r="X28"/>
      <c r="Y28"/>
      <c r="Z28"/>
      <c r="AA28"/>
      <c r="AB28"/>
      <c r="AC28"/>
      <c r="AD28"/>
    </row>
    <row r="29" spans="1:31">
      <c r="A29" s="912" t="s">
        <v>1372</v>
      </c>
      <c r="B29" s="909" t="s">
        <v>1124</v>
      </c>
      <c r="C29" s="900"/>
      <c r="D29" s="900"/>
      <c r="E29" s="900"/>
      <c r="F29" s="900" t="s">
        <v>1231</v>
      </c>
      <c r="G29" s="900"/>
      <c r="H29" s="900" t="s">
        <v>1231</v>
      </c>
      <c r="I29" s="900"/>
      <c r="J29" s="901"/>
      <c r="K29" s="901"/>
      <c r="L29" s="922"/>
      <c r="M29" s="923"/>
      <c r="N29" s="903"/>
      <c r="O29" s="903"/>
      <c r="P29" s="913"/>
      <c r="Q29" s="396" t="s">
        <v>1432</v>
      </c>
      <c r="R29"/>
      <c r="S29"/>
      <c r="T29"/>
      <c r="U29"/>
      <c r="V29"/>
      <c r="W29"/>
      <c r="X29"/>
      <c r="Y29"/>
      <c r="Z29"/>
      <c r="AA29"/>
      <c r="AB29"/>
      <c r="AC29"/>
      <c r="AD29"/>
    </row>
    <row r="30" spans="1:31">
      <c r="A30" s="702" t="s">
        <v>1373</v>
      </c>
      <c r="B30" s="246" t="s">
        <v>1121</v>
      </c>
      <c r="C30" s="483"/>
      <c r="D30" s="483" t="s">
        <v>1231</v>
      </c>
      <c r="E30" s="483" t="s">
        <v>1231</v>
      </c>
      <c r="F30" s="483"/>
      <c r="G30" s="483" t="s">
        <v>1231</v>
      </c>
      <c r="H30" s="483"/>
      <c r="I30" s="483"/>
      <c r="J30" s="736">
        <f>PQA!I16</f>
        <v>0</v>
      </c>
      <c r="K30" s="736">
        <f>PQA!J16</f>
        <v>0</v>
      </c>
      <c r="L30" s="749">
        <f>PQA!K16</f>
        <v>0</v>
      </c>
      <c r="M30" s="750">
        <f>PQA!L16</f>
        <v>0</v>
      </c>
      <c r="N30" s="710" t="s">
        <v>17</v>
      </c>
      <c r="O30" s="423"/>
      <c r="P30" s="731"/>
      <c r="Q30" s="396" t="s">
        <v>1380</v>
      </c>
      <c r="R30"/>
      <c r="S30"/>
      <c r="T30"/>
      <c r="U30"/>
      <c r="V30"/>
      <c r="W30"/>
      <c r="X30"/>
      <c r="Y30"/>
      <c r="Z30"/>
      <c r="AA30"/>
      <c r="AB30"/>
      <c r="AC30"/>
      <c r="AD30"/>
    </row>
    <row r="31" spans="1:31">
      <c r="A31" s="392" t="s">
        <v>1373</v>
      </c>
      <c r="B31" s="722" t="s">
        <v>1745</v>
      </c>
      <c r="C31" s="483"/>
      <c r="D31" s="483"/>
      <c r="E31" s="483" t="s">
        <v>1231</v>
      </c>
      <c r="F31" s="483"/>
      <c r="G31" s="483"/>
      <c r="H31" s="483"/>
      <c r="I31" s="483"/>
      <c r="J31" s="736">
        <f>PQA!I17</f>
        <v>0</v>
      </c>
      <c r="K31" s="736">
        <f>PQA!J17</f>
        <v>0</v>
      </c>
      <c r="L31" s="749">
        <f>PQA!K17</f>
        <v>0</v>
      </c>
      <c r="M31" s="750">
        <f>PQA!L17</f>
        <v>0</v>
      </c>
      <c r="N31" s="710" t="s">
        <v>17</v>
      </c>
      <c r="O31" s="423"/>
      <c r="P31" s="731"/>
      <c r="Q31" s="396" t="s">
        <v>1381</v>
      </c>
      <c r="R31"/>
      <c r="S31"/>
      <c r="T31"/>
      <c r="U31"/>
      <c r="V31"/>
      <c r="W31"/>
      <c r="X31"/>
      <c r="Y31"/>
      <c r="Z31"/>
      <c r="AA31"/>
      <c r="AB31"/>
      <c r="AC31"/>
      <c r="AD31"/>
    </row>
    <row r="32" spans="1:31">
      <c r="A32" s="392" t="s">
        <v>1373</v>
      </c>
      <c r="B32" s="734" t="s">
        <v>1130</v>
      </c>
      <c r="C32" s="483"/>
      <c r="D32" s="483" t="s">
        <v>1231</v>
      </c>
      <c r="E32" s="483"/>
      <c r="F32" s="718" t="s">
        <v>1231</v>
      </c>
      <c r="G32" s="483"/>
      <c r="H32" s="483"/>
      <c r="I32" s="483"/>
      <c r="J32" s="726">
        <f>PLAN!R16</f>
        <v>0</v>
      </c>
      <c r="K32" s="726">
        <f>PLAN!S16</f>
        <v>0</v>
      </c>
      <c r="L32" s="749">
        <f>PLAN!T16</f>
        <v>0</v>
      </c>
      <c r="M32" s="750">
        <f>PLAN!U16</f>
        <v>0</v>
      </c>
      <c r="N32" s="710" t="s">
        <v>25</v>
      </c>
      <c r="O32" s="423"/>
      <c r="P32" s="731"/>
      <c r="Q32" s="396" t="s">
        <v>1411</v>
      </c>
      <c r="R32"/>
      <c r="S32"/>
      <c r="T32"/>
      <c r="U32"/>
      <c r="V32"/>
      <c r="W32"/>
      <c r="X32"/>
      <c r="Y32"/>
      <c r="Z32"/>
      <c r="AA32"/>
      <c r="AB32"/>
      <c r="AC32"/>
      <c r="AD32"/>
    </row>
    <row r="33" spans="1:32" s="61" customFormat="1">
      <c r="A33" s="392" t="s">
        <v>1373</v>
      </c>
      <c r="B33" s="735" t="s">
        <v>1167</v>
      </c>
      <c r="C33" s="483"/>
      <c r="D33" s="483"/>
      <c r="E33" s="483"/>
      <c r="F33" s="483" t="s">
        <v>1231</v>
      </c>
      <c r="G33" s="483"/>
      <c r="H33" s="483"/>
      <c r="I33" s="483"/>
      <c r="J33" s="736">
        <f>PAD!M27</f>
        <v>0</v>
      </c>
      <c r="K33" s="736">
        <f>PAD!N27</f>
        <v>0</v>
      </c>
      <c r="L33" s="749">
        <f>PAD!O27</f>
        <v>0</v>
      </c>
      <c r="M33" s="750">
        <f>PAD!P27</f>
        <v>0</v>
      </c>
      <c r="N33" s="710" t="s">
        <v>20</v>
      </c>
      <c r="O33" s="423"/>
      <c r="P33" s="731"/>
      <c r="Q33" s="396" t="s">
        <v>1424</v>
      </c>
      <c r="R33" s="299"/>
      <c r="S33" s="300"/>
      <c r="T33" s="300"/>
      <c r="U33" s="247"/>
      <c r="V33" s="312"/>
      <c r="W33"/>
      <c r="X33"/>
      <c r="Y33"/>
      <c r="Z33"/>
      <c r="AA33"/>
      <c r="AB33"/>
      <c r="AC33"/>
      <c r="AD33"/>
      <c r="AE33"/>
    </row>
    <row r="34" spans="1:32">
      <c r="A34" s="392" t="s">
        <v>1373</v>
      </c>
      <c r="B34" s="717" t="s">
        <v>1522</v>
      </c>
      <c r="C34" s="483"/>
      <c r="D34" s="483"/>
      <c r="E34" s="483"/>
      <c r="F34" s="483" t="s">
        <v>1231</v>
      </c>
      <c r="G34" s="483"/>
      <c r="H34" s="483" t="s">
        <v>1231</v>
      </c>
      <c r="I34" s="483"/>
      <c r="J34" s="736">
        <f>PAD!M16</f>
        <v>0</v>
      </c>
      <c r="K34" s="736">
        <f>PAD!N16</f>
        <v>0</v>
      </c>
      <c r="L34" s="749">
        <f>PAD!O16</f>
        <v>0</v>
      </c>
      <c r="M34" s="750">
        <f>PAD!P16</f>
        <v>0</v>
      </c>
      <c r="N34" s="710" t="s">
        <v>20</v>
      </c>
      <c r="O34" s="423"/>
      <c r="P34" s="731"/>
      <c r="Q34" s="396" t="s">
        <v>1125</v>
      </c>
      <c r="R34"/>
      <c r="S34"/>
      <c r="T34"/>
      <c r="U34"/>
      <c r="V34"/>
      <c r="W34"/>
      <c r="X34"/>
      <c r="Y34"/>
      <c r="Z34"/>
      <c r="AA34"/>
      <c r="AB34"/>
      <c r="AC34"/>
      <c r="AD34"/>
    </row>
    <row r="35" spans="1:32">
      <c r="B35" s="246"/>
      <c r="C35"/>
      <c r="D35" s="304"/>
      <c r="E35" s="304"/>
      <c r="F35" s="304"/>
      <c r="G35" s="304"/>
      <c r="H35" s="304"/>
      <c r="I35" s="333"/>
      <c r="J35" s="52"/>
      <c r="K35" s="52"/>
      <c r="L35" s="325"/>
      <c r="M35" s="325"/>
      <c r="N35" s="326"/>
      <c r="O35" s="326"/>
      <c r="P35" s="703"/>
      <c r="Q35" s="247"/>
      <c r="R35" s="269"/>
      <c r="S35" s="221"/>
      <c r="T35"/>
      <c r="U35"/>
      <c r="V35"/>
      <c r="W35"/>
      <c r="X35"/>
      <c r="Y35"/>
      <c r="Z35"/>
      <c r="AA35"/>
      <c r="AB35"/>
      <c r="AC35"/>
      <c r="AD35"/>
      <c r="AE35"/>
      <c r="AF35"/>
    </row>
    <row r="36" spans="1:32">
      <c r="B36" s="273" t="s">
        <v>1224</v>
      </c>
      <c r="C36" s="252" t="s">
        <v>39</v>
      </c>
      <c r="D36" s="272"/>
      <c r="E36" s="272"/>
      <c r="F36" s="272"/>
      <c r="G36" s="272"/>
      <c r="H36" s="272"/>
      <c r="I36" s="272"/>
      <c r="J36" s="52"/>
      <c r="K36" s="52"/>
      <c r="R36"/>
      <c r="S36"/>
      <c r="T36"/>
      <c r="U36"/>
      <c r="V36"/>
      <c r="W36"/>
      <c r="X36"/>
      <c r="Y36"/>
      <c r="Z36"/>
      <c r="AA36"/>
      <c r="AB36"/>
      <c r="AC36"/>
      <c r="AD36"/>
      <c r="AE36"/>
      <c r="AF36"/>
    </row>
    <row r="37" spans="1:32">
      <c r="B37" s="293" t="s">
        <v>1146</v>
      </c>
      <c r="C37" s="252"/>
      <c r="D37" s="252"/>
      <c r="E37" s="252"/>
      <c r="F37" s="252"/>
      <c r="G37" s="252"/>
      <c r="H37" s="252"/>
      <c r="I37" s="252"/>
      <c r="J37" s="52"/>
      <c r="K37" s="52"/>
      <c r="R37"/>
      <c r="S37"/>
      <c r="T37"/>
      <c r="U37"/>
      <c r="V37"/>
      <c r="W37"/>
      <c r="X37"/>
      <c r="Y37"/>
      <c r="Z37"/>
      <c r="AA37"/>
      <c r="AB37"/>
      <c r="AC37"/>
      <c r="AD37"/>
      <c r="AE37"/>
      <c r="AF37"/>
    </row>
    <row r="38" spans="1:32">
      <c r="B38" s="327"/>
      <c r="C38" s="302"/>
      <c r="D38" s="310"/>
      <c r="E38" s="310"/>
      <c r="F38" s="310"/>
      <c r="G38" s="310"/>
      <c r="H38" s="310"/>
      <c r="I38" s="310"/>
      <c r="J38" s="52"/>
      <c r="K38" s="52"/>
      <c r="R38"/>
      <c r="S38"/>
      <c r="T38"/>
      <c r="U38"/>
      <c r="V38"/>
      <c r="W38"/>
      <c r="X38"/>
      <c r="Y38"/>
      <c r="Z38"/>
      <c r="AA38"/>
      <c r="AB38"/>
      <c r="AC38"/>
      <c r="AD38"/>
      <c r="AE38"/>
      <c r="AF38"/>
    </row>
    <row r="39" spans="1:32">
      <c r="B39" s="509" t="s">
        <v>1579</v>
      </c>
      <c r="C39" s="510"/>
      <c r="D39" s="511"/>
      <c r="E39" s="512"/>
      <c r="F39" s="513"/>
      <c r="G39" s="514"/>
      <c r="H39" s="514"/>
      <c r="I39" s="1183"/>
      <c r="J39" s="52"/>
      <c r="K39" s="52"/>
      <c r="R39"/>
      <c r="S39"/>
      <c r="T39"/>
      <c r="U39"/>
      <c r="V39"/>
      <c r="W39"/>
      <c r="X39"/>
      <c r="Y39"/>
      <c r="Z39"/>
      <c r="AA39"/>
      <c r="AB39"/>
      <c r="AC39"/>
      <c r="AD39"/>
      <c r="AE39"/>
      <c r="AF39"/>
    </row>
    <row r="40" spans="1:32">
      <c r="B40" s="504" t="s">
        <v>1580</v>
      </c>
      <c r="C40" s="499"/>
      <c r="D40" s="494"/>
      <c r="E40" s="490" t="s">
        <v>1562</v>
      </c>
      <c r="F40" s="504" t="s">
        <v>1585</v>
      </c>
      <c r="G40" s="499"/>
      <c r="H40" s="499"/>
      <c r="I40" s="494"/>
      <c r="J40" s="52"/>
      <c r="K40" s="52"/>
      <c r="L40" s="20"/>
      <c r="M40"/>
      <c r="N40"/>
      <c r="O40"/>
      <c r="P40" s="215"/>
      <c r="Q40"/>
      <c r="R40"/>
      <c r="S40"/>
      <c r="U40"/>
      <c r="V40"/>
      <c r="W40"/>
      <c r="X40"/>
      <c r="Y40"/>
      <c r="Z40"/>
      <c r="AA40"/>
      <c r="AB40"/>
      <c r="AC40"/>
      <c r="AD40"/>
      <c r="AE40"/>
      <c r="AF40"/>
    </row>
    <row r="41" spans="1:32">
      <c r="B41" s="505" t="s">
        <v>1581</v>
      </c>
      <c r="C41" s="500"/>
      <c r="D41" s="495"/>
      <c r="E41" s="490" t="s">
        <v>1523</v>
      </c>
      <c r="F41" s="505" t="s">
        <v>1586</v>
      </c>
      <c r="G41" s="500"/>
      <c r="H41" s="500"/>
      <c r="I41" s="495"/>
      <c r="J41" s="52"/>
      <c r="K41" s="52"/>
      <c r="L41" s="234" t="s">
        <v>1112</v>
      </c>
      <c r="M41" s="241"/>
      <c r="N41" s="241"/>
      <c r="O41" s="241"/>
      <c r="P41" s="441" t="s">
        <v>1113</v>
      </c>
      <c r="Q41" s="241"/>
      <c r="R41"/>
      <c r="S41"/>
      <c r="U41"/>
      <c r="V41"/>
      <c r="W41"/>
      <c r="X41"/>
      <c r="Y41"/>
      <c r="Z41"/>
      <c r="AA41"/>
      <c r="AB41"/>
      <c r="AC41"/>
      <c r="AD41"/>
      <c r="AE41"/>
      <c r="AF41"/>
    </row>
    <row r="42" spans="1:32">
      <c r="B42" s="506" t="s">
        <v>1582</v>
      </c>
      <c r="C42" s="501"/>
      <c r="D42" s="496"/>
      <c r="E42" s="491" t="s">
        <v>1496</v>
      </c>
      <c r="F42" s="506" t="s">
        <v>1587</v>
      </c>
      <c r="G42" s="501"/>
      <c r="H42" s="501"/>
      <c r="I42" s="496"/>
      <c r="J42" s="52"/>
      <c r="K42" s="52"/>
      <c r="L42" s="234" t="s">
        <v>1114</v>
      </c>
      <c r="M42" s="241"/>
      <c r="N42" s="241"/>
      <c r="O42" s="241"/>
      <c r="P42" s="441" t="s">
        <v>1111</v>
      </c>
      <c r="Q42" s="241"/>
      <c r="R42"/>
      <c r="S42"/>
      <c r="U42"/>
      <c r="V42"/>
      <c r="W42"/>
      <c r="X42"/>
      <c r="Y42"/>
      <c r="Z42"/>
      <c r="AA42"/>
      <c r="AB42"/>
      <c r="AC42"/>
      <c r="AD42"/>
      <c r="AE42"/>
      <c r="AF42"/>
    </row>
    <row r="43" spans="1:32">
      <c r="B43" s="507" t="s">
        <v>1583</v>
      </c>
      <c r="C43" s="502"/>
      <c r="D43" s="497"/>
      <c r="E43" s="490" t="s">
        <v>1524</v>
      </c>
      <c r="F43" s="507" t="s">
        <v>1588</v>
      </c>
      <c r="G43" s="502"/>
      <c r="H43" s="502"/>
      <c r="I43" s="497"/>
      <c r="J43" s="52"/>
      <c r="K43" s="52"/>
      <c r="L43"/>
      <c r="M43" s="241"/>
      <c r="N43" s="241"/>
      <c r="O43" s="241"/>
      <c r="P43" s="215"/>
      <c r="Q43"/>
      <c r="R43"/>
      <c r="S43"/>
      <c r="U43"/>
      <c r="V43"/>
      <c r="W43"/>
      <c r="X43"/>
      <c r="Y43"/>
      <c r="Z43"/>
      <c r="AA43"/>
      <c r="AB43"/>
      <c r="AC43"/>
      <c r="AD43"/>
      <c r="AE43"/>
      <c r="AF43"/>
    </row>
    <row r="44" spans="1:32">
      <c r="B44" s="508" t="s">
        <v>1584</v>
      </c>
      <c r="C44" s="503"/>
      <c r="D44" s="498"/>
      <c r="E44" s="490" t="s">
        <v>1525</v>
      </c>
      <c r="F44" s="508" t="s">
        <v>1589</v>
      </c>
      <c r="G44" s="503"/>
      <c r="H44" s="503"/>
      <c r="I44" s="498"/>
      <c r="J44" s="52"/>
      <c r="K44" s="52"/>
      <c r="L44" s="515" t="s">
        <v>1590</v>
      </c>
      <c r="M44" s="516" t="s">
        <v>1595</v>
      </c>
      <c r="N44" s="516" t="s">
        <v>1594</v>
      </c>
      <c r="P44" s="215"/>
      <c r="Q44"/>
      <c r="R44"/>
      <c r="S44"/>
      <c r="U44"/>
      <c r="V44"/>
      <c r="W44"/>
      <c r="X44"/>
      <c r="Y44"/>
      <c r="Z44"/>
      <c r="AA44"/>
      <c r="AB44"/>
      <c r="AC44"/>
      <c r="AD44"/>
      <c r="AE44"/>
      <c r="AF44"/>
    </row>
    <row r="45" spans="1:32">
      <c r="B45"/>
      <c r="C45"/>
      <c r="D45"/>
      <c r="E45"/>
      <c r="F45"/>
      <c r="G45"/>
      <c r="H45" s="241"/>
      <c r="I45" s="241"/>
      <c r="J45" s="52"/>
      <c r="K45" s="52"/>
      <c r="L45" s="517"/>
      <c r="M45" s="272"/>
      <c r="N45" s="272"/>
      <c r="O45" s="516" t="s">
        <v>1547</v>
      </c>
      <c r="P45" s="441"/>
      <c r="Q45" s="241"/>
      <c r="R45"/>
      <c r="S45"/>
      <c r="T45"/>
      <c r="U45"/>
      <c r="V45"/>
      <c r="W45"/>
      <c r="X45"/>
      <c r="Y45"/>
      <c r="Z45"/>
      <c r="AA45"/>
      <c r="AB45"/>
      <c r="AC45"/>
      <c r="AD45"/>
      <c r="AE45"/>
      <c r="AF45"/>
    </row>
    <row r="46" spans="1:32">
      <c r="B46"/>
      <c r="C46"/>
      <c r="D46"/>
      <c r="E46"/>
      <c r="F46"/>
      <c r="G46"/>
      <c r="H46" s="241"/>
      <c r="I46" s="241"/>
      <c r="J46" s="52"/>
      <c r="K46" s="52"/>
      <c r="L46" s="517"/>
      <c r="M46" s="252"/>
      <c r="N46" s="252"/>
      <c r="O46" s="516" t="s">
        <v>1591</v>
      </c>
      <c r="P46" s="441"/>
      <c r="Q46" s="241"/>
      <c r="R46"/>
      <c r="S46"/>
      <c r="T46"/>
      <c r="U46"/>
      <c r="V46"/>
      <c r="W46"/>
      <c r="X46"/>
      <c r="Y46"/>
      <c r="Z46"/>
      <c r="AA46"/>
      <c r="AB46"/>
      <c r="AC46"/>
      <c r="AD46"/>
      <c r="AE46"/>
      <c r="AF46"/>
    </row>
    <row r="47" spans="1:32">
      <c r="B47"/>
      <c r="C47"/>
      <c r="D47"/>
      <c r="E47"/>
      <c r="F47"/>
      <c r="G47"/>
      <c r="H47"/>
      <c r="I47"/>
      <c r="J47" s="52"/>
      <c r="K47" s="52"/>
      <c r="L47" s="517"/>
      <c r="M47" s="252"/>
      <c r="N47" s="252"/>
      <c r="O47" s="518" t="s">
        <v>1592</v>
      </c>
      <c r="P47" s="215"/>
      <c r="Q47"/>
      <c r="R47"/>
      <c r="S47"/>
      <c r="T47"/>
      <c r="U47"/>
      <c r="V47"/>
      <c r="W47"/>
      <c r="X47"/>
      <c r="Y47"/>
      <c r="Z47"/>
      <c r="AA47"/>
      <c r="AB47"/>
      <c r="AC47"/>
      <c r="AD47"/>
      <c r="AE47"/>
      <c r="AF47"/>
    </row>
    <row r="48" spans="1:32">
      <c r="B48"/>
      <c r="C48"/>
      <c r="D48"/>
      <c r="E48"/>
      <c r="F48"/>
      <c r="G48"/>
      <c r="H48"/>
      <c r="I48"/>
      <c r="J48" s="52"/>
      <c r="K48" s="52"/>
      <c r="L48" s="517"/>
      <c r="M48" s="253"/>
      <c r="N48" s="253"/>
      <c r="O48" s="518" t="s">
        <v>1593</v>
      </c>
      <c r="P48" s="215"/>
      <c r="Q48"/>
      <c r="R48"/>
      <c r="S48"/>
      <c r="T48"/>
      <c r="U48"/>
      <c r="V48"/>
      <c r="W48"/>
      <c r="X48"/>
      <c r="Y48"/>
      <c r="Z48"/>
      <c r="AA48"/>
      <c r="AB48"/>
      <c r="AC48"/>
      <c r="AD48"/>
      <c r="AE48"/>
      <c r="AF48"/>
    </row>
    <row r="49" spans="2:32">
      <c r="B49"/>
      <c r="C49"/>
      <c r="D49"/>
      <c r="E49"/>
      <c r="F49"/>
      <c r="G49"/>
      <c r="H49"/>
      <c r="I49"/>
      <c r="J49" s="52"/>
      <c r="K49" s="52"/>
      <c r="L49" s="517"/>
      <c r="M49" s="253"/>
      <c r="N49" s="253"/>
      <c r="O49" s="518" t="s">
        <v>1596</v>
      </c>
      <c r="P49" s="215"/>
      <c r="Q49"/>
      <c r="R49"/>
      <c r="S49"/>
      <c r="T49"/>
      <c r="U49"/>
      <c r="V49"/>
      <c r="W49"/>
      <c r="X49"/>
      <c r="Y49"/>
      <c r="Z49"/>
      <c r="AA49"/>
      <c r="AB49"/>
      <c r="AC49"/>
      <c r="AD49"/>
      <c r="AE49"/>
      <c r="AF49"/>
    </row>
    <row r="50" spans="2:32">
      <c r="B50"/>
      <c r="C50"/>
      <c r="D50"/>
      <c r="E50"/>
      <c r="F50"/>
      <c r="G50"/>
      <c r="H50"/>
      <c r="I50"/>
      <c r="J50" s="52"/>
      <c r="K50" s="52"/>
      <c r="L50" s="252"/>
      <c r="M50" s="252"/>
      <c r="N50" s="252"/>
      <c r="O50" s="516" t="s">
        <v>1597</v>
      </c>
      <c r="P50" s="215"/>
      <c r="Q50"/>
      <c r="R50"/>
      <c r="S50"/>
      <c r="T50"/>
      <c r="U50"/>
      <c r="V50"/>
      <c r="W50"/>
      <c r="X50"/>
      <c r="Y50"/>
      <c r="Z50"/>
      <c r="AA50"/>
      <c r="AB50"/>
      <c r="AC50"/>
      <c r="AD50"/>
      <c r="AE50"/>
      <c r="AF50"/>
    </row>
    <row r="51" spans="2:32">
      <c r="B51"/>
      <c r="C51"/>
      <c r="D51"/>
      <c r="E51"/>
      <c r="F51"/>
      <c r="G51"/>
      <c r="H51"/>
      <c r="I51"/>
      <c r="J51" s="52"/>
      <c r="K51" s="52"/>
      <c r="L51"/>
      <c r="M51"/>
      <c r="N51"/>
      <c r="O51"/>
      <c r="P51" s="215"/>
      <c r="Q51"/>
      <c r="R51"/>
      <c r="S51"/>
      <c r="T51"/>
      <c r="U51"/>
      <c r="V51"/>
      <c r="W51"/>
      <c r="X51"/>
      <c r="Y51"/>
      <c r="Z51"/>
      <c r="AA51"/>
      <c r="AB51"/>
      <c r="AC51"/>
      <c r="AD51"/>
      <c r="AE51"/>
      <c r="AF51"/>
    </row>
    <row r="52" spans="2:32">
      <c r="B52"/>
      <c r="C52"/>
      <c r="D52"/>
      <c r="E52"/>
      <c r="F52"/>
      <c r="G52"/>
      <c r="H52"/>
      <c r="I52"/>
      <c r="J52" s="52"/>
      <c r="K52" s="52"/>
      <c r="L52"/>
      <c r="M52"/>
      <c r="N52"/>
      <c r="O52"/>
      <c r="P52" s="215"/>
      <c r="Q52"/>
      <c r="R52"/>
      <c r="S52"/>
      <c r="T52"/>
      <c r="U52"/>
      <c r="V52"/>
      <c r="W52"/>
      <c r="X52"/>
      <c r="Y52"/>
      <c r="Z52"/>
      <c r="AA52"/>
      <c r="AB52"/>
      <c r="AC52"/>
      <c r="AD52"/>
      <c r="AE52"/>
      <c r="AF52"/>
    </row>
    <row r="53" spans="2:32">
      <c r="B53"/>
      <c r="C53"/>
      <c r="D53"/>
      <c r="E53"/>
      <c r="F53"/>
      <c r="G53"/>
      <c r="H53"/>
      <c r="I53"/>
      <c r="J53" s="52"/>
      <c r="K53" s="52"/>
      <c r="L53"/>
      <c r="M53"/>
      <c r="N53"/>
      <c r="O53"/>
      <c r="P53" s="215"/>
      <c r="Q53"/>
      <c r="R53"/>
      <c r="S53"/>
      <c r="T53"/>
      <c r="U53"/>
      <c r="V53"/>
      <c r="W53"/>
      <c r="X53"/>
      <c r="Y53"/>
      <c r="Z53"/>
      <c r="AA53"/>
      <c r="AB53"/>
      <c r="AC53"/>
      <c r="AD53"/>
      <c r="AE53"/>
      <c r="AF53"/>
    </row>
    <row r="54" spans="2:32">
      <c r="B54"/>
      <c r="C54"/>
      <c r="D54"/>
      <c r="E54"/>
      <c r="F54"/>
      <c r="G54"/>
      <c r="H54"/>
      <c r="I54"/>
      <c r="J54" s="52"/>
      <c r="K54" s="52"/>
      <c r="L54"/>
      <c r="M54"/>
      <c r="N54"/>
      <c r="O54"/>
      <c r="P54" s="215"/>
      <c r="Q54"/>
      <c r="R54"/>
      <c r="S54"/>
      <c r="T54"/>
      <c r="U54"/>
      <c r="V54"/>
      <c r="W54"/>
      <c r="X54"/>
      <c r="Y54"/>
      <c r="Z54"/>
      <c r="AA54"/>
      <c r="AB54"/>
      <c r="AC54"/>
      <c r="AD54"/>
      <c r="AE54"/>
      <c r="AF54"/>
    </row>
    <row r="55" spans="2:32">
      <c r="B55"/>
      <c r="C55"/>
      <c r="D55"/>
      <c r="E55"/>
      <c r="F55"/>
      <c r="G55"/>
      <c r="H55"/>
      <c r="I55"/>
      <c r="J55" s="52"/>
      <c r="K55" s="52"/>
      <c r="L55"/>
      <c r="M55"/>
      <c r="N55"/>
      <c r="O55"/>
      <c r="P55" s="215"/>
      <c r="Q55"/>
      <c r="R55"/>
      <c r="S55"/>
      <c r="T55"/>
      <c r="U55"/>
      <c r="V55"/>
      <c r="W55"/>
      <c r="X55"/>
      <c r="Y55"/>
      <c r="Z55"/>
      <c r="AA55"/>
      <c r="AB55"/>
      <c r="AC55"/>
      <c r="AD55"/>
      <c r="AE55"/>
      <c r="AF55"/>
    </row>
    <row r="56" spans="2:32">
      <c r="B56"/>
      <c r="C56"/>
      <c r="D56"/>
      <c r="E56"/>
      <c r="F56"/>
      <c r="G56"/>
      <c r="H56"/>
      <c r="I56"/>
      <c r="J56" s="52"/>
      <c r="K56" s="52"/>
      <c r="L56"/>
      <c r="M56"/>
      <c r="N56"/>
      <c r="O56"/>
      <c r="P56" s="215"/>
      <c r="Q56"/>
      <c r="R56"/>
      <c r="S56"/>
      <c r="T56"/>
      <c r="U56"/>
      <c r="V56"/>
      <c r="W56"/>
      <c r="X56"/>
      <c r="Y56"/>
      <c r="Z56"/>
      <c r="AA56"/>
      <c r="AB56"/>
      <c r="AC56"/>
      <c r="AD56"/>
      <c r="AE56"/>
      <c r="AF56"/>
    </row>
    <row r="57" spans="2:32">
      <c r="B57"/>
      <c r="C57"/>
      <c r="D57"/>
      <c r="E57"/>
      <c r="F57"/>
      <c r="G57"/>
      <c r="H57"/>
      <c r="I57"/>
      <c r="J57" s="52"/>
      <c r="K57" s="52"/>
      <c r="L57"/>
      <c r="M57"/>
      <c r="N57"/>
      <c r="O57"/>
      <c r="P57" s="215"/>
      <c r="Q57"/>
      <c r="R57"/>
      <c r="S57"/>
      <c r="T57"/>
      <c r="U57"/>
      <c r="V57"/>
      <c r="W57"/>
      <c r="X57"/>
      <c r="Y57"/>
      <c r="Z57"/>
      <c r="AA57"/>
      <c r="AB57"/>
      <c r="AC57"/>
      <c r="AD57"/>
      <c r="AE57"/>
      <c r="AF57"/>
    </row>
    <row r="58" spans="2:32">
      <c r="B58"/>
      <c r="C58"/>
      <c r="D58"/>
      <c r="E58"/>
      <c r="F58"/>
      <c r="G58"/>
      <c r="H58"/>
      <c r="I58"/>
      <c r="J58" s="52"/>
      <c r="K58" s="52"/>
      <c r="L58"/>
      <c r="M58"/>
      <c r="N58"/>
      <c r="O58"/>
      <c r="P58" s="215"/>
      <c r="Q58"/>
      <c r="R58"/>
      <c r="S58"/>
      <c r="T58"/>
      <c r="U58"/>
      <c r="V58"/>
      <c r="W58"/>
      <c r="X58"/>
      <c r="Y58"/>
      <c r="Z58"/>
      <c r="AA58"/>
      <c r="AB58"/>
      <c r="AC58"/>
      <c r="AD58"/>
      <c r="AE58"/>
      <c r="AF58"/>
    </row>
    <row r="59" spans="2:32">
      <c r="B59"/>
      <c r="C59"/>
      <c r="D59"/>
      <c r="E59"/>
      <c r="F59"/>
      <c r="G59"/>
      <c r="H59"/>
      <c r="I59"/>
      <c r="J59" s="52"/>
      <c r="K59" s="52"/>
      <c r="L59"/>
      <c r="M59"/>
      <c r="N59"/>
      <c r="O59"/>
      <c r="P59" s="215"/>
      <c r="Q59"/>
      <c r="R59"/>
      <c r="S59"/>
      <c r="T59"/>
      <c r="U59"/>
      <c r="V59"/>
      <c r="W59"/>
      <c r="X59"/>
      <c r="Y59"/>
      <c r="Z59"/>
      <c r="AA59"/>
      <c r="AB59"/>
      <c r="AC59"/>
      <c r="AD59"/>
      <c r="AE59"/>
      <c r="AF59"/>
    </row>
    <row r="60" spans="2:32">
      <c r="B60"/>
      <c r="C60"/>
      <c r="D60"/>
      <c r="E60"/>
      <c r="F60"/>
      <c r="G60"/>
      <c r="H60"/>
      <c r="I60"/>
      <c r="J60" s="52"/>
      <c r="K60" s="52"/>
      <c r="L60"/>
      <c r="M60"/>
      <c r="N60"/>
      <c r="O60"/>
      <c r="P60" s="215"/>
      <c r="Q60"/>
      <c r="R60"/>
      <c r="S60"/>
      <c r="T60"/>
      <c r="U60"/>
      <c r="V60"/>
      <c r="W60"/>
      <c r="X60"/>
      <c r="Y60"/>
      <c r="Z60"/>
      <c r="AA60"/>
      <c r="AB60"/>
      <c r="AC60"/>
      <c r="AD60"/>
      <c r="AE60"/>
      <c r="AF60"/>
    </row>
    <row r="61" spans="2:32">
      <c r="B61"/>
      <c r="C61"/>
      <c r="D61"/>
      <c r="E61"/>
      <c r="F61"/>
      <c r="G61"/>
      <c r="H61"/>
      <c r="I61"/>
      <c r="J61" s="52"/>
      <c r="K61" s="52"/>
      <c r="L61"/>
      <c r="M61"/>
      <c r="N61"/>
      <c r="O61"/>
      <c r="P61" s="215"/>
      <c r="Q61"/>
      <c r="R61"/>
      <c r="S61"/>
      <c r="T61"/>
      <c r="U61"/>
      <c r="V61"/>
      <c r="W61"/>
      <c r="X61"/>
      <c r="Y61"/>
      <c r="Z61"/>
      <c r="AA61"/>
      <c r="AB61"/>
      <c r="AC61"/>
      <c r="AD61"/>
      <c r="AE61"/>
      <c r="AF61"/>
    </row>
    <row r="62" spans="2:32">
      <c r="B62"/>
      <c r="C62"/>
      <c r="D62"/>
      <c r="E62"/>
      <c r="F62"/>
      <c r="G62"/>
      <c r="H62"/>
      <c r="I62"/>
      <c r="J62" s="52"/>
      <c r="K62" s="52"/>
      <c r="L62"/>
      <c r="M62"/>
      <c r="N62"/>
      <c r="O62"/>
      <c r="P62" s="215"/>
      <c r="Q62"/>
      <c r="R62"/>
      <c r="S62"/>
      <c r="T62"/>
      <c r="U62"/>
      <c r="V62"/>
      <c r="W62"/>
      <c r="X62"/>
      <c r="Y62"/>
      <c r="Z62"/>
      <c r="AA62"/>
      <c r="AB62"/>
      <c r="AC62"/>
      <c r="AD62"/>
      <c r="AE62"/>
      <c r="AF62"/>
    </row>
    <row r="63" spans="2:32">
      <c r="B63"/>
      <c r="C63"/>
      <c r="D63"/>
      <c r="E63"/>
      <c r="F63"/>
      <c r="G63"/>
      <c r="H63"/>
      <c r="I63"/>
      <c r="J63" s="52"/>
      <c r="K63" s="52"/>
      <c r="L63"/>
      <c r="M63"/>
      <c r="N63"/>
      <c r="O63"/>
      <c r="P63" s="215"/>
      <c r="Q63"/>
      <c r="R63"/>
      <c r="S63"/>
      <c r="T63"/>
      <c r="U63"/>
      <c r="V63"/>
      <c r="W63"/>
      <c r="X63"/>
      <c r="Y63"/>
      <c r="Z63"/>
      <c r="AA63"/>
      <c r="AB63"/>
      <c r="AC63"/>
      <c r="AD63"/>
      <c r="AE63"/>
      <c r="AF63"/>
    </row>
    <row r="64" spans="2:32">
      <c r="B64"/>
      <c r="C64"/>
      <c r="D64"/>
      <c r="E64"/>
      <c r="F64"/>
      <c r="G64"/>
      <c r="H64"/>
      <c r="I64"/>
      <c r="J64" s="52"/>
      <c r="K64" s="52"/>
      <c r="L64"/>
      <c r="M64"/>
      <c r="N64"/>
      <c r="O64"/>
      <c r="P64" s="215"/>
      <c r="Q64"/>
      <c r="R64"/>
      <c r="S64"/>
      <c r="T64"/>
      <c r="U64"/>
      <c r="V64"/>
      <c r="W64"/>
      <c r="X64"/>
      <c r="Y64"/>
      <c r="Z64"/>
      <c r="AA64"/>
      <c r="AB64"/>
      <c r="AC64"/>
      <c r="AD64"/>
      <c r="AE64"/>
      <c r="AF64"/>
    </row>
    <row r="65" spans="2:32">
      <c r="B65"/>
      <c r="C65"/>
      <c r="D65"/>
      <c r="E65"/>
      <c r="F65"/>
      <c r="G65"/>
      <c r="H65"/>
      <c r="I65"/>
      <c r="J65" s="52"/>
      <c r="K65" s="52"/>
      <c r="L65"/>
      <c r="M65"/>
      <c r="N65"/>
      <c r="O65"/>
      <c r="P65" s="215"/>
      <c r="Q65"/>
      <c r="R65"/>
      <c r="S65"/>
      <c r="T65"/>
      <c r="U65"/>
      <c r="V65"/>
      <c r="W65"/>
      <c r="X65"/>
      <c r="Y65"/>
      <c r="Z65"/>
      <c r="AA65"/>
      <c r="AB65"/>
      <c r="AC65"/>
      <c r="AD65"/>
      <c r="AE65"/>
      <c r="AF65"/>
    </row>
    <row r="66" spans="2:32">
      <c r="B66"/>
      <c r="C66"/>
      <c r="D66"/>
      <c r="E66"/>
      <c r="F66"/>
      <c r="G66"/>
      <c r="H66"/>
      <c r="I66"/>
      <c r="J66" s="52"/>
      <c r="K66" s="52"/>
      <c r="L66"/>
      <c r="M66"/>
      <c r="N66"/>
      <c r="O66"/>
      <c r="P66" s="215"/>
      <c r="Q66"/>
      <c r="R66"/>
      <c r="S66"/>
      <c r="T66"/>
      <c r="U66"/>
      <c r="V66"/>
      <c r="W66"/>
      <c r="X66"/>
      <c r="Y66"/>
      <c r="Z66"/>
      <c r="AA66"/>
      <c r="AB66"/>
      <c r="AC66"/>
      <c r="AD66"/>
      <c r="AE66"/>
      <c r="AF66"/>
    </row>
    <row r="67" spans="2:32">
      <c r="B67"/>
      <c r="C67"/>
      <c r="D67"/>
      <c r="E67"/>
      <c r="F67"/>
      <c r="G67"/>
      <c r="H67"/>
      <c r="I67"/>
      <c r="J67" s="52"/>
      <c r="K67" s="52"/>
      <c r="L67"/>
      <c r="M67"/>
      <c r="N67"/>
      <c r="O67"/>
      <c r="P67" s="215"/>
      <c r="Q67"/>
      <c r="R67"/>
      <c r="S67"/>
      <c r="T67"/>
      <c r="U67"/>
      <c r="V67"/>
      <c r="W67"/>
      <c r="X67"/>
      <c r="Y67"/>
      <c r="Z67"/>
      <c r="AA67"/>
      <c r="AB67"/>
      <c r="AC67"/>
      <c r="AD67"/>
      <c r="AE67"/>
      <c r="AF67"/>
    </row>
    <row r="68" spans="2:32">
      <c r="B68"/>
      <c r="C68"/>
      <c r="D68"/>
      <c r="E68"/>
      <c r="F68"/>
      <c r="G68"/>
      <c r="H68"/>
      <c r="I68"/>
      <c r="J68" s="52"/>
      <c r="K68" s="52"/>
      <c r="L68"/>
      <c r="M68"/>
      <c r="N68"/>
      <c r="O68"/>
      <c r="P68" s="215"/>
      <c r="Q68"/>
      <c r="R68"/>
      <c r="S68"/>
      <c r="T68"/>
      <c r="U68"/>
      <c r="V68"/>
      <c r="W68"/>
      <c r="X68"/>
      <c r="Y68"/>
      <c r="Z68"/>
      <c r="AA68"/>
      <c r="AB68"/>
      <c r="AC68"/>
      <c r="AD68"/>
      <c r="AE68"/>
      <c r="AF68"/>
    </row>
    <row r="69" spans="2:32">
      <c r="B69"/>
      <c r="C69"/>
      <c r="D69"/>
      <c r="E69"/>
      <c r="F69"/>
      <c r="G69"/>
      <c r="H69"/>
      <c r="I69"/>
      <c r="J69" s="52"/>
      <c r="K69" s="52"/>
      <c r="L69"/>
      <c r="M69"/>
      <c r="N69"/>
      <c r="O69"/>
      <c r="P69" s="215"/>
      <c r="Q69"/>
      <c r="R69"/>
      <c r="S69"/>
      <c r="T69"/>
      <c r="U69"/>
      <c r="V69"/>
      <c r="W69"/>
      <c r="X69"/>
      <c r="Y69"/>
      <c r="Z69"/>
      <c r="AA69"/>
      <c r="AB69"/>
      <c r="AC69"/>
      <c r="AD69"/>
      <c r="AE69"/>
      <c r="AF69"/>
    </row>
    <row r="70" spans="2:32">
      <c r="B70"/>
      <c r="C70"/>
      <c r="D70"/>
      <c r="E70"/>
      <c r="F70"/>
      <c r="G70"/>
      <c r="H70"/>
      <c r="I70"/>
      <c r="J70" s="52"/>
      <c r="K70" s="52"/>
      <c r="L70"/>
      <c r="M70"/>
      <c r="N70"/>
      <c r="O70"/>
      <c r="P70" s="215"/>
      <c r="Q70"/>
      <c r="R70"/>
      <c r="S70"/>
      <c r="T70"/>
      <c r="U70"/>
      <c r="V70"/>
      <c r="W70"/>
      <c r="X70"/>
      <c r="Y70"/>
      <c r="Z70"/>
      <c r="AA70"/>
      <c r="AB70"/>
      <c r="AC70"/>
      <c r="AD70"/>
      <c r="AE70"/>
      <c r="AF70"/>
    </row>
    <row r="71" spans="2:32">
      <c r="B71"/>
      <c r="C71"/>
      <c r="D71"/>
      <c r="E71"/>
      <c r="F71"/>
      <c r="G71"/>
      <c r="H71"/>
      <c r="I71"/>
      <c r="J71" s="52"/>
      <c r="K71" s="52"/>
      <c r="L71"/>
      <c r="M71"/>
      <c r="N71"/>
      <c r="O71"/>
      <c r="P71" s="215"/>
      <c r="Q71"/>
      <c r="R71"/>
      <c r="S71"/>
      <c r="T71"/>
      <c r="U71"/>
      <c r="V71"/>
      <c r="W71"/>
      <c r="X71"/>
      <c r="Y71"/>
      <c r="Z71"/>
      <c r="AA71"/>
      <c r="AB71"/>
      <c r="AC71"/>
      <c r="AD71"/>
      <c r="AE71"/>
      <c r="AF71"/>
    </row>
    <row r="72" spans="2:32">
      <c r="B72"/>
      <c r="C72"/>
      <c r="D72"/>
      <c r="E72"/>
      <c r="F72"/>
      <c r="G72"/>
      <c r="H72"/>
      <c r="I72"/>
      <c r="J72" s="52"/>
      <c r="K72" s="52"/>
      <c r="L72"/>
      <c r="M72"/>
      <c r="N72"/>
      <c r="O72"/>
      <c r="P72" s="215"/>
      <c r="Q72"/>
      <c r="R72"/>
      <c r="S72"/>
      <c r="T72"/>
      <c r="U72"/>
      <c r="V72"/>
      <c r="W72"/>
      <c r="X72"/>
      <c r="Y72"/>
      <c r="Z72"/>
      <c r="AA72"/>
      <c r="AB72"/>
      <c r="AC72"/>
      <c r="AD72"/>
      <c r="AE72"/>
      <c r="AF72"/>
    </row>
    <row r="73" spans="2:32">
      <c r="B73"/>
      <c r="C73"/>
      <c r="D73"/>
      <c r="E73"/>
      <c r="F73"/>
      <c r="G73"/>
      <c r="H73"/>
      <c r="I73"/>
      <c r="J73" s="52"/>
      <c r="K73" s="52"/>
      <c r="L73"/>
      <c r="M73"/>
      <c r="N73"/>
      <c r="O73"/>
      <c r="P73" s="215"/>
      <c r="Q73"/>
      <c r="R73"/>
      <c r="S73"/>
      <c r="T73"/>
      <c r="U73"/>
      <c r="V73"/>
      <c r="W73"/>
      <c r="X73"/>
      <c r="Y73"/>
      <c r="Z73"/>
      <c r="AA73"/>
      <c r="AB73"/>
      <c r="AC73"/>
      <c r="AD73"/>
      <c r="AE73"/>
      <c r="AF73"/>
    </row>
    <row r="74" spans="2:32">
      <c r="B74"/>
      <c r="C74"/>
      <c r="D74"/>
      <c r="E74"/>
      <c r="F74"/>
      <c r="G74"/>
      <c r="H74"/>
      <c r="I74"/>
      <c r="J74" s="52"/>
      <c r="K74" s="52"/>
      <c r="L74"/>
      <c r="M74"/>
      <c r="N74"/>
      <c r="O74"/>
      <c r="P74" s="215"/>
      <c r="Q74"/>
      <c r="R74"/>
      <c r="S74"/>
      <c r="T74"/>
      <c r="U74"/>
      <c r="V74"/>
      <c r="W74"/>
      <c r="X74"/>
      <c r="Y74"/>
      <c r="Z74"/>
      <c r="AA74"/>
      <c r="AB74"/>
      <c r="AC74"/>
      <c r="AD74"/>
      <c r="AE74"/>
      <c r="AF74"/>
    </row>
    <row r="75" spans="2:32">
      <c r="B75"/>
      <c r="C75"/>
      <c r="D75"/>
      <c r="E75"/>
      <c r="F75"/>
      <c r="G75"/>
      <c r="H75"/>
      <c r="I75"/>
      <c r="J75" s="52"/>
      <c r="K75" s="52"/>
      <c r="L75"/>
      <c r="M75"/>
      <c r="N75"/>
      <c r="O75"/>
      <c r="P75" s="215"/>
      <c r="Q75"/>
      <c r="R75"/>
      <c r="S75"/>
      <c r="T75"/>
      <c r="U75"/>
      <c r="V75"/>
      <c r="W75"/>
      <c r="X75"/>
      <c r="Y75"/>
      <c r="Z75"/>
      <c r="AA75"/>
      <c r="AB75"/>
      <c r="AC75"/>
      <c r="AD75"/>
      <c r="AE75"/>
      <c r="AF75"/>
    </row>
    <row r="76" spans="2:32">
      <c r="B76"/>
      <c r="C76"/>
      <c r="D76"/>
      <c r="E76"/>
      <c r="F76"/>
      <c r="G76"/>
      <c r="H76"/>
      <c r="I76"/>
      <c r="J76" s="52"/>
      <c r="K76" s="52"/>
      <c r="L76"/>
      <c r="M76"/>
      <c r="N76"/>
      <c r="O76"/>
      <c r="P76" s="215"/>
      <c r="Q76"/>
      <c r="R76"/>
      <c r="S76"/>
      <c r="T76"/>
      <c r="U76"/>
      <c r="V76"/>
      <c r="W76"/>
      <c r="X76"/>
      <c r="Y76"/>
      <c r="Z76"/>
      <c r="AA76"/>
      <c r="AB76"/>
      <c r="AC76"/>
      <c r="AD76"/>
      <c r="AE76"/>
      <c r="AF76"/>
    </row>
    <row r="77" spans="2:32">
      <c r="B77"/>
      <c r="C77"/>
      <c r="D77"/>
      <c r="E77"/>
      <c r="F77"/>
      <c r="G77"/>
      <c r="H77"/>
      <c r="I77"/>
      <c r="J77" s="52"/>
      <c r="K77" s="52"/>
      <c r="L77"/>
      <c r="M77"/>
      <c r="N77"/>
      <c r="O77"/>
      <c r="P77" s="215"/>
      <c r="Q77"/>
      <c r="R77"/>
      <c r="S77"/>
      <c r="T77"/>
      <c r="U77"/>
      <c r="V77"/>
      <c r="W77"/>
      <c r="X77"/>
      <c r="Y77"/>
      <c r="Z77"/>
      <c r="AA77"/>
      <c r="AB77"/>
      <c r="AC77"/>
      <c r="AD77"/>
      <c r="AE77"/>
      <c r="AF77"/>
    </row>
    <row r="78" spans="2:32">
      <c r="B78"/>
      <c r="C78"/>
      <c r="D78"/>
      <c r="E78"/>
      <c r="F78"/>
      <c r="G78"/>
      <c r="H78"/>
      <c r="I78"/>
      <c r="J78" s="52"/>
      <c r="K78" s="52"/>
      <c r="L78"/>
      <c r="M78"/>
      <c r="N78"/>
      <c r="O78"/>
      <c r="P78" s="215"/>
      <c r="Q78"/>
      <c r="R78"/>
      <c r="S78"/>
      <c r="T78"/>
      <c r="U78"/>
      <c r="V78"/>
      <c r="W78"/>
      <c r="X78"/>
      <c r="Y78"/>
      <c r="Z78"/>
      <c r="AA78"/>
      <c r="AB78"/>
      <c r="AC78"/>
      <c r="AD78"/>
      <c r="AE78"/>
      <c r="AF78"/>
    </row>
    <row r="79" spans="2:32">
      <c r="B79"/>
      <c r="C79"/>
      <c r="D79"/>
      <c r="E79"/>
      <c r="F79"/>
      <c r="G79"/>
      <c r="H79"/>
      <c r="I79"/>
      <c r="J79" s="52"/>
      <c r="K79" s="52"/>
      <c r="L79"/>
      <c r="M79"/>
      <c r="N79"/>
      <c r="O79"/>
      <c r="P79" s="215"/>
      <c r="Q79"/>
      <c r="R79"/>
      <c r="S79"/>
      <c r="T79"/>
      <c r="U79"/>
      <c r="V79"/>
      <c r="W79"/>
      <c r="X79"/>
      <c r="Y79"/>
      <c r="Z79"/>
      <c r="AA79"/>
      <c r="AB79"/>
      <c r="AC79"/>
      <c r="AD79"/>
      <c r="AE79"/>
      <c r="AF79"/>
    </row>
    <row r="80" spans="2:32">
      <c r="B80"/>
      <c r="C80"/>
      <c r="D80"/>
      <c r="E80"/>
      <c r="F80"/>
      <c r="G80"/>
      <c r="H80"/>
      <c r="I80"/>
      <c r="J80" s="52"/>
      <c r="K80" s="52"/>
      <c r="L80"/>
      <c r="M80"/>
      <c r="N80"/>
      <c r="O80"/>
      <c r="P80" s="215"/>
      <c r="Q80"/>
      <c r="R80"/>
      <c r="S80"/>
      <c r="T80"/>
      <c r="U80"/>
      <c r="V80"/>
      <c r="W80"/>
      <c r="X80"/>
      <c r="Y80"/>
      <c r="Z80"/>
      <c r="AA80"/>
      <c r="AB80"/>
      <c r="AC80"/>
      <c r="AD80"/>
      <c r="AE80"/>
      <c r="AF80"/>
    </row>
    <row r="81" spans="2:32">
      <c r="B81"/>
      <c r="C81"/>
      <c r="D81"/>
      <c r="E81"/>
      <c r="F81"/>
      <c r="G81"/>
      <c r="H81"/>
      <c r="I81"/>
      <c r="J81" s="52"/>
      <c r="K81" s="52"/>
      <c r="L81"/>
      <c r="M81"/>
      <c r="N81"/>
      <c r="O81"/>
      <c r="P81" s="215"/>
      <c r="Q81"/>
      <c r="R81"/>
      <c r="S81"/>
      <c r="T81"/>
      <c r="U81"/>
      <c r="V81"/>
      <c r="W81"/>
      <c r="X81"/>
      <c r="Y81"/>
      <c r="Z81"/>
      <c r="AA81"/>
      <c r="AB81"/>
      <c r="AC81"/>
      <c r="AD81"/>
      <c r="AE81"/>
      <c r="AF81"/>
    </row>
    <row r="82" spans="2:32">
      <c r="B82"/>
      <c r="C82"/>
      <c r="D82"/>
      <c r="E82"/>
      <c r="F82"/>
      <c r="G82"/>
      <c r="H82"/>
      <c r="I82"/>
      <c r="J82" s="52"/>
      <c r="K82" s="52"/>
      <c r="L82"/>
      <c r="M82"/>
      <c r="N82"/>
      <c r="O82"/>
      <c r="P82" s="215"/>
      <c r="Q82"/>
      <c r="R82"/>
      <c r="S82"/>
      <c r="T82"/>
      <c r="U82"/>
      <c r="V82"/>
      <c r="W82"/>
      <c r="X82"/>
      <c r="Y82"/>
      <c r="Z82"/>
      <c r="AA82"/>
      <c r="AB82"/>
      <c r="AC82"/>
      <c r="AD82"/>
      <c r="AE82"/>
      <c r="AF82"/>
    </row>
    <row r="83" spans="2:32">
      <c r="B83"/>
      <c r="C83"/>
      <c r="D83"/>
      <c r="E83"/>
      <c r="F83"/>
      <c r="G83"/>
      <c r="H83"/>
      <c r="I83"/>
      <c r="J83" s="52"/>
      <c r="K83" s="52"/>
      <c r="L83"/>
      <c r="M83"/>
      <c r="N83"/>
      <c r="O83"/>
      <c r="P83" s="215"/>
      <c r="Q83"/>
      <c r="R83"/>
      <c r="S83"/>
      <c r="T83"/>
      <c r="U83"/>
      <c r="V83"/>
      <c r="W83"/>
      <c r="X83"/>
      <c r="Y83"/>
      <c r="Z83"/>
      <c r="AA83"/>
      <c r="AB83"/>
      <c r="AC83"/>
      <c r="AD83"/>
      <c r="AE83"/>
      <c r="AF83"/>
    </row>
    <row r="84" spans="2:32">
      <c r="B84"/>
      <c r="C84"/>
      <c r="D84"/>
      <c r="E84"/>
      <c r="F84"/>
      <c r="G84"/>
      <c r="H84"/>
      <c r="I84"/>
      <c r="J84" s="52"/>
      <c r="K84" s="52"/>
      <c r="L84"/>
      <c r="M84"/>
      <c r="N84"/>
      <c r="O84"/>
      <c r="P84" s="215"/>
      <c r="Q84"/>
      <c r="R84"/>
      <c r="S84"/>
      <c r="T84"/>
      <c r="U84"/>
      <c r="V84"/>
      <c r="W84"/>
      <c r="X84"/>
      <c r="Y84"/>
      <c r="Z84"/>
      <c r="AA84"/>
      <c r="AB84"/>
      <c r="AC84"/>
      <c r="AD84"/>
      <c r="AE84"/>
      <c r="AF84"/>
    </row>
    <row r="85" spans="2:32">
      <c r="B85"/>
      <c r="C85"/>
      <c r="D85"/>
      <c r="E85"/>
      <c r="F85"/>
      <c r="G85"/>
      <c r="H85"/>
      <c r="I85"/>
      <c r="J85" s="52"/>
      <c r="K85" s="52"/>
      <c r="L85"/>
      <c r="M85"/>
      <c r="N85"/>
      <c r="O85"/>
      <c r="P85" s="215"/>
      <c r="Q85"/>
      <c r="R85"/>
      <c r="S85"/>
      <c r="T85"/>
      <c r="U85"/>
      <c r="V85"/>
      <c r="W85"/>
      <c r="X85"/>
      <c r="Y85"/>
      <c r="Z85"/>
      <c r="AA85"/>
      <c r="AB85"/>
      <c r="AC85"/>
      <c r="AD85"/>
      <c r="AE85"/>
      <c r="AF85"/>
    </row>
    <row r="86" spans="2:32">
      <c r="B86"/>
      <c r="C86"/>
      <c r="D86"/>
      <c r="E86"/>
      <c r="F86"/>
      <c r="G86"/>
      <c r="H86"/>
      <c r="I86"/>
      <c r="J86" s="52"/>
      <c r="K86" s="52"/>
      <c r="L86"/>
      <c r="M86"/>
      <c r="N86"/>
      <c r="O86"/>
      <c r="P86" s="215"/>
      <c r="Q86"/>
      <c r="R86"/>
      <c r="S86"/>
      <c r="T86"/>
      <c r="U86"/>
      <c r="V86"/>
      <c r="W86"/>
      <c r="X86"/>
      <c r="Y86"/>
      <c r="Z86"/>
      <c r="AA86"/>
      <c r="AB86"/>
      <c r="AC86"/>
      <c r="AD86"/>
      <c r="AE86"/>
      <c r="AF86"/>
    </row>
    <row r="87" spans="2:32">
      <c r="B87"/>
      <c r="C87"/>
      <c r="D87"/>
      <c r="E87"/>
      <c r="F87"/>
      <c r="G87"/>
      <c r="H87"/>
      <c r="I87"/>
      <c r="J87" s="52"/>
      <c r="K87" s="52"/>
      <c r="L87"/>
      <c r="M87"/>
      <c r="N87"/>
      <c r="O87"/>
      <c r="P87" s="215"/>
      <c r="Q87"/>
      <c r="R87"/>
      <c r="S87"/>
      <c r="T87"/>
      <c r="U87"/>
      <c r="V87"/>
      <c r="W87"/>
      <c r="X87"/>
      <c r="Y87"/>
      <c r="Z87"/>
      <c r="AA87"/>
      <c r="AB87"/>
      <c r="AC87"/>
      <c r="AD87"/>
      <c r="AE87"/>
      <c r="AF87"/>
    </row>
    <row r="88" spans="2:32">
      <c r="B88"/>
      <c r="C88"/>
      <c r="D88"/>
      <c r="E88"/>
      <c r="F88"/>
      <c r="G88"/>
      <c r="H88"/>
      <c r="I88"/>
      <c r="J88" s="52"/>
      <c r="K88" s="52"/>
      <c r="L88"/>
      <c r="M88"/>
      <c r="N88"/>
      <c r="O88"/>
      <c r="P88" s="215"/>
      <c r="Q88"/>
      <c r="R88"/>
      <c r="S88"/>
      <c r="T88"/>
      <c r="U88"/>
      <c r="V88"/>
      <c r="W88"/>
      <c r="X88"/>
      <c r="Y88"/>
      <c r="Z88"/>
      <c r="AA88"/>
      <c r="AB88"/>
      <c r="AC88"/>
      <c r="AD88"/>
      <c r="AE88"/>
      <c r="AF88"/>
    </row>
    <row r="89" spans="2:32">
      <c r="B89"/>
      <c r="C89"/>
      <c r="D89"/>
      <c r="E89"/>
      <c r="F89"/>
      <c r="G89"/>
      <c r="H89"/>
      <c r="I89"/>
      <c r="J89" s="52"/>
      <c r="K89" s="52"/>
      <c r="L89"/>
      <c r="M89"/>
      <c r="N89"/>
      <c r="O89"/>
      <c r="P89" s="215"/>
      <c r="Q89"/>
      <c r="R89"/>
      <c r="S89"/>
      <c r="T89"/>
      <c r="U89"/>
      <c r="V89"/>
      <c r="W89"/>
      <c r="X89"/>
      <c r="Y89"/>
      <c r="Z89"/>
      <c r="AA89"/>
      <c r="AB89"/>
      <c r="AC89"/>
      <c r="AD89"/>
      <c r="AE89"/>
      <c r="AF89"/>
    </row>
    <row r="90" spans="2:32">
      <c r="B90"/>
      <c r="C90"/>
      <c r="D90"/>
      <c r="E90"/>
      <c r="F90"/>
      <c r="G90"/>
      <c r="H90"/>
      <c r="I90"/>
      <c r="J90" s="52"/>
      <c r="K90" s="52"/>
      <c r="L90"/>
      <c r="M90"/>
      <c r="N90"/>
      <c r="O90"/>
      <c r="P90" s="215"/>
      <c r="Q90"/>
      <c r="R90"/>
      <c r="S90"/>
      <c r="T90"/>
      <c r="U90"/>
      <c r="V90"/>
      <c r="W90"/>
      <c r="X90"/>
      <c r="Y90"/>
      <c r="Z90"/>
      <c r="AA90"/>
      <c r="AB90"/>
      <c r="AC90"/>
      <c r="AD90"/>
      <c r="AE90"/>
      <c r="AF90"/>
    </row>
    <row r="91" spans="2:32">
      <c r="B91"/>
      <c r="C91"/>
      <c r="D91"/>
      <c r="E91"/>
      <c r="F91"/>
      <c r="G91"/>
      <c r="H91"/>
      <c r="I91"/>
      <c r="J91" s="52"/>
      <c r="K91" s="52"/>
      <c r="L91"/>
      <c r="M91"/>
      <c r="N91"/>
      <c r="O91"/>
      <c r="P91" s="215"/>
      <c r="Q91"/>
      <c r="R91"/>
      <c r="S91"/>
      <c r="T91"/>
      <c r="U91"/>
      <c r="V91"/>
      <c r="W91"/>
      <c r="X91"/>
      <c r="Y91"/>
      <c r="Z91"/>
      <c r="AA91"/>
      <c r="AB91"/>
      <c r="AC91"/>
      <c r="AD91"/>
      <c r="AE91"/>
      <c r="AF91"/>
    </row>
    <row r="92" spans="2:32">
      <c r="B92"/>
      <c r="C92"/>
      <c r="D92"/>
      <c r="E92"/>
      <c r="F92"/>
      <c r="G92"/>
      <c r="H92"/>
      <c r="I92"/>
      <c r="J92" s="52"/>
      <c r="K92" s="52"/>
      <c r="L92"/>
      <c r="M92"/>
      <c r="N92"/>
      <c r="O92"/>
      <c r="P92" s="215"/>
      <c r="Q92"/>
      <c r="R92"/>
      <c r="S92"/>
      <c r="T92"/>
      <c r="U92"/>
      <c r="V92"/>
      <c r="W92"/>
      <c r="X92"/>
      <c r="Y92"/>
      <c r="Z92"/>
      <c r="AA92"/>
      <c r="AB92"/>
      <c r="AC92"/>
      <c r="AD92"/>
      <c r="AE92"/>
      <c r="AF92"/>
    </row>
    <row r="93" spans="2:32">
      <c r="B93"/>
      <c r="C93"/>
      <c r="D93"/>
      <c r="E93"/>
      <c r="F93"/>
      <c r="G93"/>
      <c r="H93"/>
      <c r="I93"/>
      <c r="J93" s="52"/>
      <c r="K93" s="52"/>
      <c r="L93"/>
      <c r="M93"/>
      <c r="N93"/>
      <c r="O93"/>
      <c r="P93" s="215"/>
      <c r="Q93"/>
      <c r="R93"/>
      <c r="S93"/>
      <c r="T93"/>
      <c r="U93"/>
      <c r="V93"/>
      <c r="W93"/>
      <c r="X93"/>
      <c r="Y93"/>
      <c r="Z93"/>
      <c r="AA93"/>
      <c r="AB93"/>
      <c r="AC93"/>
      <c r="AD93"/>
      <c r="AE93"/>
      <c r="AF93"/>
    </row>
    <row r="94" spans="2:32">
      <c r="B94"/>
      <c r="C94"/>
      <c r="D94"/>
      <c r="E94"/>
      <c r="F94"/>
      <c r="G94"/>
      <c r="H94"/>
      <c r="I94"/>
      <c r="J94" s="52"/>
      <c r="K94" s="52"/>
      <c r="L94"/>
      <c r="M94"/>
      <c r="N94"/>
      <c r="O94"/>
      <c r="P94" s="215"/>
      <c r="Q94"/>
      <c r="R94"/>
      <c r="S94"/>
      <c r="T94"/>
      <c r="U94"/>
      <c r="V94"/>
      <c r="W94"/>
      <c r="X94"/>
      <c r="Y94"/>
      <c r="Z94"/>
      <c r="AA94"/>
      <c r="AB94"/>
      <c r="AC94"/>
      <c r="AD94"/>
      <c r="AE94"/>
      <c r="AF94"/>
    </row>
    <row r="95" spans="2:32">
      <c r="B95"/>
      <c r="C95"/>
      <c r="D95"/>
      <c r="E95"/>
      <c r="F95"/>
      <c r="G95"/>
      <c r="H95"/>
      <c r="I95"/>
      <c r="J95" s="52"/>
      <c r="K95" s="52"/>
      <c r="L95"/>
      <c r="M95"/>
      <c r="N95"/>
      <c r="O95"/>
      <c r="P95" s="215"/>
      <c r="Q95"/>
      <c r="R95"/>
      <c r="S95"/>
      <c r="T95"/>
      <c r="U95"/>
      <c r="V95"/>
      <c r="W95"/>
      <c r="X95"/>
      <c r="Y95"/>
      <c r="Z95"/>
      <c r="AA95"/>
      <c r="AB95"/>
      <c r="AC95"/>
      <c r="AD95"/>
      <c r="AE95"/>
      <c r="AF95"/>
    </row>
    <row r="96" spans="2:32">
      <c r="B96"/>
      <c r="C96"/>
      <c r="D96"/>
      <c r="E96"/>
      <c r="F96"/>
      <c r="G96"/>
      <c r="H96"/>
      <c r="I96"/>
      <c r="J96" s="52"/>
      <c r="K96" s="52"/>
      <c r="L96"/>
      <c r="M96"/>
      <c r="N96"/>
      <c r="O96"/>
      <c r="P96" s="215"/>
      <c r="Q96"/>
      <c r="R96"/>
      <c r="S96"/>
      <c r="T96"/>
      <c r="U96"/>
      <c r="V96"/>
      <c r="W96"/>
      <c r="X96"/>
      <c r="Y96"/>
      <c r="Z96"/>
      <c r="AA96"/>
      <c r="AB96"/>
      <c r="AC96"/>
      <c r="AD96"/>
      <c r="AE96"/>
      <c r="AF96"/>
    </row>
    <row r="97" spans="2:32">
      <c r="B97"/>
      <c r="C97"/>
      <c r="D97"/>
      <c r="E97"/>
      <c r="F97"/>
      <c r="G97"/>
      <c r="H97"/>
      <c r="I97"/>
      <c r="J97" s="52"/>
      <c r="K97" s="52"/>
      <c r="L97"/>
      <c r="M97"/>
      <c r="N97"/>
      <c r="O97"/>
      <c r="P97" s="215"/>
      <c r="Q97"/>
      <c r="R97"/>
      <c r="S97"/>
      <c r="T97"/>
      <c r="U97"/>
      <c r="V97"/>
      <c r="W97"/>
      <c r="X97"/>
      <c r="Y97"/>
      <c r="Z97"/>
      <c r="AA97"/>
      <c r="AB97"/>
      <c r="AC97"/>
      <c r="AD97"/>
      <c r="AE97"/>
      <c r="AF97"/>
    </row>
    <row r="98" spans="2:32">
      <c r="B98"/>
      <c r="C98"/>
      <c r="D98"/>
      <c r="E98"/>
      <c r="F98"/>
      <c r="G98"/>
      <c r="H98"/>
      <c r="I98"/>
      <c r="J98" s="52"/>
      <c r="K98" s="52"/>
      <c r="L98"/>
      <c r="M98"/>
      <c r="N98"/>
      <c r="O98"/>
      <c r="P98" s="215"/>
      <c r="Q98"/>
      <c r="R98"/>
      <c r="S98"/>
      <c r="T98"/>
      <c r="U98"/>
      <c r="V98"/>
      <c r="W98"/>
      <c r="X98"/>
      <c r="Y98"/>
      <c r="Z98"/>
      <c r="AA98"/>
      <c r="AB98"/>
      <c r="AC98"/>
      <c r="AD98"/>
      <c r="AE98"/>
      <c r="AF98"/>
    </row>
    <row r="99" spans="2:32">
      <c r="B99"/>
      <c r="C99"/>
      <c r="D99"/>
      <c r="E99"/>
      <c r="F99"/>
      <c r="G99"/>
      <c r="H99"/>
      <c r="I99"/>
      <c r="J99" s="52"/>
      <c r="K99" s="52"/>
      <c r="L99"/>
      <c r="M99"/>
      <c r="N99"/>
      <c r="O99"/>
      <c r="P99" s="215"/>
      <c r="Q99"/>
      <c r="R99"/>
      <c r="S99"/>
      <c r="T99"/>
      <c r="U99"/>
      <c r="V99"/>
      <c r="W99"/>
      <c r="X99"/>
      <c r="Y99"/>
      <c r="Z99"/>
      <c r="AA99"/>
      <c r="AB99"/>
      <c r="AC99"/>
      <c r="AD99"/>
      <c r="AE99"/>
      <c r="AF99"/>
    </row>
    <row r="100" spans="2:32">
      <c r="B100"/>
      <c r="C100"/>
      <c r="D100"/>
      <c r="E100"/>
      <c r="F100"/>
      <c r="G100"/>
      <c r="H100"/>
      <c r="I100"/>
      <c r="J100" s="52"/>
      <c r="K100" s="52"/>
      <c r="L100"/>
      <c r="M100"/>
      <c r="N100"/>
      <c r="O100"/>
      <c r="P100" s="215"/>
      <c r="Q100"/>
      <c r="R100"/>
      <c r="S100"/>
      <c r="T100"/>
      <c r="U100"/>
      <c r="V100"/>
      <c r="W100"/>
      <c r="X100"/>
      <c r="Y100"/>
      <c r="Z100"/>
      <c r="AA100"/>
      <c r="AB100"/>
      <c r="AC100"/>
      <c r="AD100"/>
      <c r="AE100"/>
      <c r="AF100"/>
    </row>
    <row r="101" spans="2:32">
      <c r="B101"/>
      <c r="C101"/>
      <c r="D101"/>
      <c r="E101"/>
      <c r="F101"/>
      <c r="G101"/>
      <c r="H101"/>
      <c r="I101"/>
      <c r="J101" s="52"/>
      <c r="K101" s="52"/>
      <c r="L101"/>
      <c r="M101"/>
      <c r="N101"/>
      <c r="O101"/>
      <c r="P101" s="215"/>
      <c r="Q101"/>
      <c r="R101"/>
      <c r="S101"/>
      <c r="T101"/>
      <c r="U101"/>
      <c r="V101"/>
      <c r="W101"/>
      <c r="X101"/>
      <c r="Y101"/>
      <c r="Z101"/>
      <c r="AA101"/>
      <c r="AB101"/>
      <c r="AC101"/>
      <c r="AD101"/>
      <c r="AE101"/>
      <c r="AF101"/>
    </row>
    <row r="102" spans="2:32">
      <c r="B102"/>
      <c r="C102"/>
      <c r="D102"/>
      <c r="E102"/>
      <c r="F102"/>
      <c r="G102"/>
      <c r="H102"/>
      <c r="I102"/>
      <c r="J102" s="52"/>
      <c r="K102" s="52"/>
      <c r="L102"/>
      <c r="M102"/>
      <c r="N102"/>
      <c r="O102"/>
      <c r="P102" s="215"/>
      <c r="Q102"/>
      <c r="R102"/>
      <c r="S102"/>
      <c r="T102"/>
      <c r="U102"/>
      <c r="V102"/>
      <c r="W102"/>
      <c r="X102"/>
      <c r="Y102"/>
      <c r="Z102"/>
      <c r="AA102"/>
      <c r="AB102"/>
      <c r="AC102"/>
      <c r="AD102"/>
      <c r="AE102"/>
      <c r="AF102"/>
    </row>
    <row r="103" spans="2:32">
      <c r="B103"/>
      <c r="C103"/>
      <c r="D103"/>
      <c r="E103"/>
      <c r="F103"/>
      <c r="G103"/>
      <c r="H103"/>
      <c r="I103"/>
      <c r="J103" s="52"/>
      <c r="K103" s="52"/>
      <c r="L103"/>
      <c r="M103"/>
      <c r="N103"/>
      <c r="O103"/>
      <c r="P103" s="215"/>
      <c r="Q103"/>
      <c r="R103"/>
      <c r="S103"/>
      <c r="T103"/>
      <c r="U103"/>
      <c r="V103"/>
      <c r="W103"/>
      <c r="X103"/>
      <c r="Y103"/>
      <c r="Z103"/>
      <c r="AA103"/>
      <c r="AB103"/>
      <c r="AC103"/>
      <c r="AD103"/>
      <c r="AE103"/>
      <c r="AF103"/>
    </row>
    <row r="104" spans="2:32">
      <c r="B104"/>
      <c r="C104"/>
      <c r="D104"/>
      <c r="E104"/>
      <c r="F104"/>
      <c r="G104"/>
      <c r="H104"/>
      <c r="I104"/>
      <c r="J104" s="52"/>
      <c r="K104" s="52"/>
      <c r="L104"/>
      <c r="M104"/>
      <c r="N104"/>
      <c r="O104"/>
      <c r="P104" s="215"/>
      <c r="Q104"/>
      <c r="R104"/>
      <c r="S104"/>
      <c r="T104"/>
      <c r="U104"/>
      <c r="V104"/>
      <c r="W104"/>
      <c r="X104"/>
      <c r="Y104"/>
      <c r="Z104"/>
      <c r="AA104"/>
      <c r="AB104"/>
      <c r="AC104"/>
      <c r="AD104"/>
      <c r="AE104"/>
      <c r="AF104"/>
    </row>
    <row r="105" spans="2:32">
      <c r="J105" s="52"/>
      <c r="K105" s="52"/>
    </row>
  </sheetData>
  <phoneticPr fontId="139" type="noConversion"/>
  <conditionalFormatting sqref="M49:N49 L41 P41:Q41 V27 V20:V21 C36:I38">
    <cfRule type="containsText" dxfId="1230" priority="148" operator="containsText" text="LM">
      <formula>NOT(ISERROR(SEARCH("LM",C20)))</formula>
    </cfRule>
    <cfRule type="containsText" dxfId="1229" priority="149" operator="containsText" text="FM">
      <formula>NOT(ISERROR(SEARCH("FM",C20)))</formula>
    </cfRule>
  </conditionalFormatting>
  <conditionalFormatting sqref="M50:N50">
    <cfRule type="containsText" dxfId="1228" priority="146" operator="containsText" text="LM">
      <formula>NOT(ISERROR(SEARCH("LM",M50)))</formula>
    </cfRule>
    <cfRule type="containsText" dxfId="1227" priority="147" operator="containsText" text="FM">
      <formula>NOT(ISERROR(SEARCH("FM",M50)))</formula>
    </cfRule>
  </conditionalFormatting>
  <conditionalFormatting sqref="M49:N49 D38:I38">
    <cfRule type="notContainsBlanks" dxfId="1226" priority="144">
      <formula>LEN(TRIM(D38))&gt;0</formula>
    </cfRule>
  </conditionalFormatting>
  <conditionalFormatting sqref="R35">
    <cfRule type="containsText" dxfId="1225" priority="139" operator="containsText" text="x">
      <formula>NOT(ISERROR(SEARCH("x",R35)))</formula>
    </cfRule>
    <cfRule type="containsText" dxfId="1224" priority="140" operator="containsText" text="F">
      <formula>NOT(ISERROR(SEARCH("F",R35)))</formula>
    </cfRule>
    <cfRule type="containsText" dxfId="1223" priority="141" operator="containsText" text="A">
      <formula>NOT(ISERROR(SEARCH("A",R35)))</formula>
    </cfRule>
    <cfRule type="containsText" dxfId="1222" priority="142" operator="containsText" text="S">
      <formula>NOT(ISERROR(SEARCH("S",R35)))</formula>
    </cfRule>
    <cfRule type="containsText" dxfId="1221" priority="143" operator="containsText" text="G">
      <formula>NOT(ISERROR(SEARCH("G",R35)))</formula>
    </cfRule>
  </conditionalFormatting>
  <conditionalFormatting sqref="U33">
    <cfRule type="containsText" dxfId="1220" priority="123" operator="containsText" text="LM">
      <formula>NOT(ISERROR(SEARCH("LM",U33)))</formula>
    </cfRule>
    <cfRule type="containsText" dxfId="1219" priority="124" operator="containsText" text="FM">
      <formula>NOT(ISERROR(SEARCH("FM",U33)))</formula>
    </cfRule>
  </conditionalFormatting>
  <conditionalFormatting sqref="U33">
    <cfRule type="containsText" dxfId="1218" priority="121" operator="containsText" text="LM">
      <formula>NOT(ISERROR(SEARCH("LM",U33)))</formula>
    </cfRule>
    <cfRule type="containsText" dxfId="1217" priority="122" operator="containsText" text="FM">
      <formula>NOT(ISERROR(SEARCH("FM",U33)))</formula>
    </cfRule>
  </conditionalFormatting>
  <conditionalFormatting sqref="A1:A7 A35:A1048576 A9:A15">
    <cfRule type="beginsWith" dxfId="1216" priority="101" operator="beginsWith" text="s">
      <formula>LEFT(A1,LEN("s"))="s"</formula>
    </cfRule>
    <cfRule type="beginsWith" dxfId="1215" priority="102" operator="beginsWith" text="p">
      <formula>LEFT(A1,LEN("p"))="p"</formula>
    </cfRule>
  </conditionalFormatting>
  <conditionalFormatting sqref="D16:I28 D30:I34">
    <cfRule type="containsText" dxfId="1214" priority="95" operator="containsText" text="M">
      <formula>NOT(ISERROR(SEARCH("M",D16)))</formula>
    </cfRule>
    <cfRule type="containsText" dxfId="1213" priority="96" operator="containsText" text="F">
      <formula>NOT(ISERROR(SEARCH("F",D16)))</formula>
    </cfRule>
    <cfRule type="containsText" dxfId="1212" priority="97" operator="containsText" text="A">
      <formula>NOT(ISERROR(SEARCH("A",D16)))</formula>
    </cfRule>
    <cfRule type="containsText" dxfId="1211" priority="98" operator="containsText" text="S">
      <formula>NOT(ISERROR(SEARCH("S",D16)))</formula>
    </cfRule>
    <cfRule type="containsText" dxfId="1210" priority="99" operator="containsText" text="G">
      <formula>NOT(ISERROR(SEARCH("G",D16)))</formula>
    </cfRule>
    <cfRule type="containsText" dxfId="1209" priority="100" operator="containsText" text="x">
      <formula>NOT(ISERROR(SEARCH("x",D16)))</formula>
    </cfRule>
  </conditionalFormatting>
  <conditionalFormatting sqref="G39:I39 L50">
    <cfRule type="containsText" dxfId="1208" priority="93" operator="containsText" text="LM">
      <formula>NOT(ISERROR(SEARCH("LM",G39)))</formula>
    </cfRule>
    <cfRule type="containsText" dxfId="1207" priority="94" operator="containsText" text="FM">
      <formula>NOT(ISERROR(SEARCH("FM",G39)))</formula>
    </cfRule>
  </conditionalFormatting>
  <conditionalFormatting sqref="F39 C39">
    <cfRule type="containsText" dxfId="1206" priority="91" operator="containsText" text="LM">
      <formula>NOT(ISERROR(SEARCH("LM",C39)))</formula>
    </cfRule>
    <cfRule type="containsText" dxfId="1205" priority="92" operator="containsText" text="FM">
      <formula>NOT(ISERROR(SEARCH("FM",C39)))</formula>
    </cfRule>
  </conditionalFormatting>
  <conditionalFormatting sqref="E41 E43:E44">
    <cfRule type="containsText" dxfId="1204" priority="85" operator="containsText" text="M">
      <formula>NOT(ISERROR(SEARCH("M",E41)))</formula>
    </cfRule>
    <cfRule type="containsText" dxfId="1203" priority="86" operator="containsText" text="F">
      <formula>NOT(ISERROR(SEARCH("F",E41)))</formula>
    </cfRule>
    <cfRule type="containsText" dxfId="1202" priority="87" operator="containsText" text="A">
      <formula>NOT(ISERROR(SEARCH("A",E41)))</formula>
    </cfRule>
    <cfRule type="containsText" dxfId="1201" priority="88" operator="containsText" text="S">
      <formula>NOT(ISERROR(SEARCH("S",E41)))</formula>
    </cfRule>
    <cfRule type="containsText" dxfId="1200" priority="89" operator="containsText" text="G">
      <formula>NOT(ISERROR(SEARCH("G",E41)))</formula>
    </cfRule>
    <cfRule type="containsText" dxfId="1199" priority="90" operator="containsText" text="x">
      <formula>NOT(ISERROR(SEARCH("x",E41)))</formula>
    </cfRule>
  </conditionalFormatting>
  <conditionalFormatting sqref="E40">
    <cfRule type="containsText" dxfId="1198" priority="79" operator="containsText" text="M">
      <formula>NOT(ISERROR(SEARCH("M",E40)))</formula>
    </cfRule>
    <cfRule type="containsText" dxfId="1197" priority="80" operator="containsText" text="F">
      <formula>NOT(ISERROR(SEARCH("F",E40)))</formula>
    </cfRule>
    <cfRule type="containsText" dxfId="1196" priority="81" operator="containsText" text="A">
      <formula>NOT(ISERROR(SEARCH("A",E40)))</formula>
    </cfRule>
    <cfRule type="containsText" dxfId="1195" priority="82" operator="containsText" text="S">
      <formula>NOT(ISERROR(SEARCH("S",E40)))</formula>
    </cfRule>
    <cfRule type="containsText" dxfId="1194" priority="83" operator="containsText" text="G">
      <formula>NOT(ISERROR(SEARCH("G",E40)))</formula>
    </cfRule>
    <cfRule type="containsText" dxfId="1193" priority="84" operator="containsText" text="x">
      <formula>NOT(ISERROR(SEARCH("x",E40)))</formula>
    </cfRule>
  </conditionalFormatting>
  <conditionalFormatting sqref="D13:I14">
    <cfRule type="notContainsBlanks" dxfId="1192" priority="78">
      <formula>LEN(TRIM(D13))&gt;0</formula>
    </cfRule>
  </conditionalFormatting>
  <conditionalFormatting sqref="P16:P28 P30:P34 C14:I14">
    <cfRule type="beginsWith" dxfId="1191" priority="66" operator="beginsWith" text="F">
      <formula>LEFT(C14,LEN("F"))="F"</formula>
    </cfRule>
    <cfRule type="beginsWith" dxfId="1190" priority="67" operator="beginsWith" text="A">
      <formula>LEFT(C14,LEN("A"))="A"</formula>
    </cfRule>
    <cfRule type="beginsWith" dxfId="1189" priority="68" operator="beginsWith" text="S">
      <formula>LEFT(C14,LEN("S"))="S"</formula>
    </cfRule>
    <cfRule type="beginsWith" dxfId="1188" priority="69" operator="beginsWith" text="G">
      <formula>LEFT(C14,LEN("G"))="G"</formula>
    </cfRule>
  </conditionalFormatting>
  <conditionalFormatting sqref="N16:N28 N30:N34">
    <cfRule type="notContainsBlanks" dxfId="1187" priority="63">
      <formula>LEN(TRIM(N16))&gt;0</formula>
    </cfRule>
  </conditionalFormatting>
  <conditionalFormatting sqref="O16:O28 O30:O34">
    <cfRule type="notContainsBlanks" dxfId="1186" priority="62">
      <formula>LEN(TRIM(O16))&gt;0</formula>
    </cfRule>
  </conditionalFormatting>
  <conditionalFormatting sqref="A16:A28 A30:A34">
    <cfRule type="beginsWith" dxfId="1185" priority="56" operator="beginsWith" text="s">
      <formula>LEFT(A16,LEN("s"))="s"</formula>
    </cfRule>
    <cfRule type="beginsWith" dxfId="1184" priority="57" operator="beginsWith" text="p">
      <formula>LEFT(A16,LEN("p"))="p"</formula>
    </cfRule>
  </conditionalFormatting>
  <conditionalFormatting sqref="A16:A28 A30:A34">
    <cfRule type="beginsWith" dxfId="1183" priority="55" operator="beginsWith" text="k">
      <formula>LEFT(A16,LEN("k"))="k"</formula>
    </cfRule>
  </conditionalFormatting>
  <conditionalFormatting sqref="C29:I29">
    <cfRule type="containsText" dxfId="1182" priority="49" operator="containsText" text="M">
      <formula>NOT(ISERROR(SEARCH("M",C29)))</formula>
    </cfRule>
    <cfRule type="containsText" dxfId="1181" priority="50" operator="containsText" text="F">
      <formula>NOT(ISERROR(SEARCH("F",C29)))</formula>
    </cfRule>
    <cfRule type="containsText" dxfId="1180" priority="51" operator="containsText" text="A">
      <formula>NOT(ISERROR(SEARCH("A",C29)))</formula>
    </cfRule>
    <cfRule type="containsText" dxfId="1179" priority="52" operator="containsText" text="S">
      <formula>NOT(ISERROR(SEARCH("S",C29)))</formula>
    </cfRule>
    <cfRule type="containsText" dxfId="1178" priority="53" operator="containsText" text="G">
      <formula>NOT(ISERROR(SEARCH("G",C29)))</formula>
    </cfRule>
    <cfRule type="containsText" dxfId="1177" priority="54" operator="containsText" text="x">
      <formula>NOT(ISERROR(SEARCH("x",C29)))</formula>
    </cfRule>
  </conditionalFormatting>
  <conditionalFormatting sqref="P29">
    <cfRule type="beginsWith" dxfId="1176" priority="45" operator="beginsWith" text="F">
      <formula>LEFT(P29,LEN("F"))="F"</formula>
    </cfRule>
    <cfRule type="beginsWith" dxfId="1175" priority="46" operator="beginsWith" text="A">
      <formula>LEFT(P29,LEN("A"))="A"</formula>
    </cfRule>
    <cfRule type="beginsWith" dxfId="1174" priority="47" operator="beginsWith" text="S">
      <formula>LEFT(P29,LEN("S"))="S"</formula>
    </cfRule>
    <cfRule type="beginsWith" dxfId="1173" priority="48" operator="beginsWith" text="G">
      <formula>LEFT(P29,LEN("G"))="G"</formula>
    </cfRule>
  </conditionalFormatting>
  <conditionalFormatting sqref="N29">
    <cfRule type="notContainsBlanks" dxfId="1172" priority="44">
      <formula>LEN(TRIM(N29))&gt;0</formula>
    </cfRule>
  </conditionalFormatting>
  <conditionalFormatting sqref="O29">
    <cfRule type="notContainsBlanks" dxfId="1171" priority="43">
      <formula>LEN(TRIM(O29))&gt;0</formula>
    </cfRule>
  </conditionalFormatting>
  <conditionalFormatting sqref="A29">
    <cfRule type="beginsWith" dxfId="1170" priority="41" operator="beginsWith" text="s">
      <formula>LEFT(A29,LEN("s"))="s"</formula>
    </cfRule>
    <cfRule type="beginsWith" dxfId="1169" priority="42" operator="beginsWith" text="p">
      <formula>LEFT(A29,LEN("p"))="p"</formula>
    </cfRule>
  </conditionalFormatting>
  <conditionalFormatting sqref="A29">
    <cfRule type="beginsWith" dxfId="1168" priority="40" operator="beginsWith" text="k">
      <formula>LEFT(A29,LEN("k"))="k"</formula>
    </cfRule>
  </conditionalFormatting>
  <conditionalFormatting sqref="C13:C14">
    <cfRule type="notContainsBlanks" dxfId="1167" priority="39">
      <formula>LEN(TRIM(C13))&gt;0</formula>
    </cfRule>
  </conditionalFormatting>
  <conditionalFormatting sqref="C16:C28 C30:C34">
    <cfRule type="containsText" dxfId="1166" priority="3" operator="containsText" text="M">
      <formula>NOT(ISERROR(SEARCH("M",C16)))</formula>
    </cfRule>
    <cfRule type="containsText" dxfId="1165" priority="4" operator="containsText" text="F">
      <formula>NOT(ISERROR(SEARCH("F",C16)))</formula>
    </cfRule>
    <cfRule type="containsText" dxfId="1164" priority="5" operator="containsText" text="A">
      <formula>NOT(ISERROR(SEARCH("A",C16)))</formula>
    </cfRule>
    <cfRule type="containsText" dxfId="1163" priority="6" operator="containsText" text="S">
      <formula>NOT(ISERROR(SEARCH("S",C16)))</formula>
    </cfRule>
    <cfRule type="containsText" dxfId="1162" priority="7" operator="containsText" text="G">
      <formula>NOT(ISERROR(SEARCH("G",C16)))</formula>
    </cfRule>
    <cfRule type="containsText" dxfId="1161" priority="8" operator="containsText" text="x">
      <formula>NOT(ISERROR(SEARCH("x",C16)))</formula>
    </cfRule>
  </conditionalFormatting>
  <conditionalFormatting sqref="A8">
    <cfRule type="beginsWith" dxfId="1160" priority="1" operator="beginsWith" text="s">
      <formula>LEFT(A8,LEN("s"))="s"</formula>
    </cfRule>
    <cfRule type="beginsWith" dxfId="1159" priority="2" operator="beginsWith" text="p">
      <formula>LEFT(A8,LEN("p"))="p"</formula>
    </cfRule>
  </conditionalFormatting>
  <pageMargins left="0.7" right="0.7" top="0.75" bottom="0.75" header="0.3" footer="0.3"/>
  <pageSetup paperSize="9"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C9BE1-4AD9-4E3F-A27D-7FC9FD276472}">
  <sheetPr>
    <tabColor rgb="FFB682B9"/>
  </sheetPr>
  <dimension ref="A1"/>
  <sheetViews>
    <sheetView workbookViewId="0">
      <selection activeCell="K31" sqref="K31"/>
    </sheetView>
  </sheetViews>
  <sheetFormatPr defaultRowHeight="14.4"/>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AFBE8-210C-4130-A2C7-5F41D1D38AB9}">
  <dimension ref="A1:W30"/>
  <sheetViews>
    <sheetView workbookViewId="0">
      <selection activeCell="Q25" sqref="Q25"/>
    </sheetView>
  </sheetViews>
  <sheetFormatPr defaultRowHeight="14.4"/>
  <cols>
    <col min="1" max="1" width="14.88671875" bestFit="1" customWidth="1"/>
    <col min="16" max="16" width="8.88671875" style="383"/>
    <col min="17" max="17" width="33.88671875" customWidth="1"/>
    <col min="18" max="18" width="7.77734375" customWidth="1"/>
    <col min="19" max="20" width="7" style="215" customWidth="1"/>
    <col min="21" max="21" width="7.44140625" style="215" bestFit="1" customWidth="1"/>
    <col min="22" max="22" width="9.44140625" customWidth="1"/>
    <col min="23" max="23" width="13.6640625" customWidth="1"/>
  </cols>
  <sheetData>
    <row r="1" spans="1:23">
      <c r="A1" s="722" t="s">
        <v>1672</v>
      </c>
      <c r="B1" s="765" t="s">
        <v>1754</v>
      </c>
      <c r="C1" s="765" t="s">
        <v>1755</v>
      </c>
      <c r="D1" s="765" t="s">
        <v>1756</v>
      </c>
      <c r="E1" s="765" t="s">
        <v>1757</v>
      </c>
      <c r="F1" s="765" t="s">
        <v>1758</v>
      </c>
      <c r="G1" s="765" t="s">
        <v>1759</v>
      </c>
      <c r="H1" s="765" t="s">
        <v>1760</v>
      </c>
      <c r="I1" s="765" t="s">
        <v>1761</v>
      </c>
      <c r="J1" s="765" t="s">
        <v>1762</v>
      </c>
      <c r="K1" s="765" t="s">
        <v>1763</v>
      </c>
      <c r="L1" s="765" t="s">
        <v>1764</v>
      </c>
      <c r="M1" s="765" t="s">
        <v>1765</v>
      </c>
      <c r="N1" s="765"/>
      <c r="O1" s="859" t="s">
        <v>1547</v>
      </c>
    </row>
    <row r="2" spans="1:23">
      <c r="A2" s="920">
        <v>2021</v>
      </c>
      <c r="B2" s="766"/>
      <c r="C2" s="766"/>
      <c r="D2" s="766"/>
      <c r="E2" s="766"/>
      <c r="F2" s="766"/>
      <c r="G2" s="766"/>
      <c r="H2" s="766"/>
      <c r="I2" s="766"/>
      <c r="J2" s="766"/>
      <c r="K2" s="766"/>
      <c r="L2" s="766"/>
      <c r="M2" s="766"/>
      <c r="N2" s="765"/>
      <c r="O2" s="783">
        <f>SUM(B2:M2)</f>
        <v>0</v>
      </c>
    </row>
    <row r="3" spans="1:23">
      <c r="A3" s="921" t="s">
        <v>1752</v>
      </c>
      <c r="B3" s="766"/>
      <c r="C3" s="766"/>
      <c r="D3" s="766"/>
      <c r="E3" s="766"/>
      <c r="F3" s="766"/>
      <c r="G3" s="766"/>
      <c r="H3" s="766"/>
      <c r="I3" s="766"/>
      <c r="J3" s="766"/>
      <c r="K3" s="766"/>
      <c r="L3" s="766"/>
      <c r="M3" s="766"/>
      <c r="N3" s="257"/>
      <c r="O3" s="783">
        <f>SUM(B3:M3)</f>
        <v>0</v>
      </c>
      <c r="Q3" s="471"/>
      <c r="R3" s="471"/>
      <c r="V3" s="215"/>
    </row>
    <row r="4" spans="1:23">
      <c r="A4" s="921" t="s">
        <v>1753</v>
      </c>
      <c r="B4" s="766"/>
      <c r="C4" s="766"/>
      <c r="D4" s="766"/>
      <c r="E4" s="766"/>
      <c r="F4" s="766"/>
      <c r="G4" s="766">
        <v>2</v>
      </c>
      <c r="H4" s="766">
        <v>0</v>
      </c>
      <c r="I4" s="766">
        <v>3</v>
      </c>
      <c r="J4" s="766">
        <v>1</v>
      </c>
      <c r="K4" s="766">
        <v>1</v>
      </c>
      <c r="L4" s="766">
        <v>1</v>
      </c>
      <c r="M4" s="766">
        <v>1</v>
      </c>
      <c r="N4" s="692"/>
      <c r="O4" s="783">
        <f>SUM(B4:M4)</f>
        <v>9</v>
      </c>
      <c r="P4" s="651"/>
      <c r="Q4" s="471"/>
      <c r="R4" s="471"/>
      <c r="V4" s="215"/>
    </row>
    <row r="5" spans="1:23">
      <c r="A5" s="722" t="s">
        <v>1766</v>
      </c>
      <c r="B5">
        <f>B4</f>
        <v>0</v>
      </c>
      <c r="C5">
        <f>B5+C4</f>
        <v>0</v>
      </c>
      <c r="D5">
        <f t="shared" ref="D5:M5" si="0">C5+D4</f>
        <v>0</v>
      </c>
      <c r="E5">
        <f t="shared" si="0"/>
        <v>0</v>
      </c>
      <c r="F5">
        <f t="shared" si="0"/>
        <v>0</v>
      </c>
      <c r="G5">
        <f t="shared" si="0"/>
        <v>2</v>
      </c>
      <c r="H5">
        <f t="shared" si="0"/>
        <v>2</v>
      </c>
      <c r="I5">
        <f t="shared" si="0"/>
        <v>5</v>
      </c>
      <c r="J5">
        <f t="shared" si="0"/>
        <v>6</v>
      </c>
      <c r="K5">
        <f t="shared" si="0"/>
        <v>7</v>
      </c>
      <c r="L5">
        <f t="shared" si="0"/>
        <v>8</v>
      </c>
      <c r="M5">
        <f t="shared" si="0"/>
        <v>9</v>
      </c>
      <c r="Q5" s="468"/>
      <c r="R5" s="858">
        <v>2021</v>
      </c>
      <c r="S5" s="770">
        <v>2022</v>
      </c>
      <c r="T5" s="770">
        <v>2023</v>
      </c>
      <c r="U5" s="760" t="s">
        <v>1738</v>
      </c>
      <c r="V5" s="763"/>
      <c r="W5" s="764"/>
    </row>
    <row r="6" spans="1:23" ht="15.6">
      <c r="A6" s="722" t="s">
        <v>1767</v>
      </c>
      <c r="B6" s="694">
        <f>B5/$M$5</f>
        <v>0</v>
      </c>
      <c r="C6" s="694">
        <f t="shared" ref="C6:M6" si="1">C5/$M$5</f>
        <v>0</v>
      </c>
      <c r="D6" s="694">
        <f t="shared" si="1"/>
        <v>0</v>
      </c>
      <c r="E6" s="694">
        <f t="shared" si="1"/>
        <v>0</v>
      </c>
      <c r="F6" s="694">
        <f t="shared" si="1"/>
        <v>0</v>
      </c>
      <c r="G6" s="694">
        <f t="shared" si="1"/>
        <v>0.22222222222222221</v>
      </c>
      <c r="H6" s="694">
        <f t="shared" si="1"/>
        <v>0.22222222222222221</v>
      </c>
      <c r="I6" s="694">
        <f t="shared" si="1"/>
        <v>0.55555555555555558</v>
      </c>
      <c r="J6" s="694">
        <f t="shared" si="1"/>
        <v>0.66666666666666663</v>
      </c>
      <c r="K6" s="694">
        <f t="shared" si="1"/>
        <v>0.77777777777777779</v>
      </c>
      <c r="L6" s="694">
        <f t="shared" si="1"/>
        <v>0.88888888888888884</v>
      </c>
      <c r="M6" s="694">
        <f t="shared" si="1"/>
        <v>1</v>
      </c>
      <c r="N6" s="694"/>
      <c r="O6" s="919">
        <f>SUM(O2:O4)</f>
        <v>9</v>
      </c>
      <c r="P6" s="863"/>
      <c r="Q6" s="609" t="s">
        <v>1722</v>
      </c>
      <c r="R6" s="761"/>
      <c r="S6" s="761"/>
      <c r="T6" s="761">
        <v>0</v>
      </c>
      <c r="U6" s="721">
        <f>(R6+S6+T6)/($R$17+$S$17+$T$17)</f>
        <v>0</v>
      </c>
      <c r="V6" s="693"/>
      <c r="W6" s="611"/>
    </row>
    <row r="7" spans="1:23" ht="15.6">
      <c r="P7" s="863"/>
      <c r="Q7" s="610" t="s">
        <v>1723</v>
      </c>
      <c r="R7" s="761"/>
      <c r="S7" s="761"/>
      <c r="T7" s="761">
        <v>1</v>
      </c>
      <c r="U7" s="721">
        <f t="shared" ref="U7:U17" si="2">(R7+S7+T7)/($R$17+$S$17+$T$17)</f>
        <v>0.1</v>
      </c>
      <c r="V7" s="693"/>
    </row>
    <row r="8" spans="1:23" ht="15.6">
      <c r="P8" s="863"/>
      <c r="Q8" s="609" t="s">
        <v>1724</v>
      </c>
      <c r="R8" s="761"/>
      <c r="S8" s="761"/>
      <c r="T8" s="761">
        <v>0</v>
      </c>
      <c r="U8" s="721">
        <f t="shared" si="2"/>
        <v>0</v>
      </c>
      <c r="V8" s="215"/>
    </row>
    <row r="9" spans="1:23" ht="15.6">
      <c r="P9" s="863"/>
      <c r="Q9" s="609" t="s">
        <v>1725</v>
      </c>
      <c r="R9" s="761"/>
      <c r="S9" s="761"/>
      <c r="T9" s="761">
        <v>1</v>
      </c>
      <c r="U9" s="721">
        <f t="shared" si="2"/>
        <v>0.1</v>
      </c>
      <c r="V9" s="215"/>
    </row>
    <row r="10" spans="1:23" ht="15.6">
      <c r="P10" s="861"/>
      <c r="Q10" s="609" t="s">
        <v>2087</v>
      </c>
      <c r="R10" s="761"/>
      <c r="S10" s="761"/>
      <c r="T10" s="761">
        <v>4</v>
      </c>
      <c r="U10" s="721">
        <f t="shared" si="2"/>
        <v>0.4</v>
      </c>
      <c r="V10" s="693"/>
    </row>
    <row r="11" spans="1:23" ht="15.6">
      <c r="P11" s="863"/>
      <c r="Q11" s="609" t="s">
        <v>2088</v>
      </c>
      <c r="R11" s="761"/>
      <c r="S11" s="761"/>
      <c r="T11" s="761"/>
      <c r="U11" s="721">
        <f t="shared" si="2"/>
        <v>0</v>
      </c>
      <c r="V11" s="215"/>
    </row>
    <row r="12" spans="1:23" ht="15.6">
      <c r="P12" s="861"/>
      <c r="Q12" s="609" t="s">
        <v>1726</v>
      </c>
      <c r="R12" s="761"/>
      <c r="S12" s="761"/>
      <c r="T12" s="761">
        <v>2</v>
      </c>
      <c r="U12" s="721">
        <f t="shared" si="2"/>
        <v>0.2</v>
      </c>
      <c r="V12" s="215"/>
    </row>
    <row r="13" spans="1:23" ht="15.6">
      <c r="P13" s="861"/>
      <c r="Q13" s="609" t="s">
        <v>1727</v>
      </c>
      <c r="R13" s="761"/>
      <c r="S13" s="761"/>
      <c r="T13" s="761">
        <v>0</v>
      </c>
      <c r="U13" s="721">
        <f t="shared" si="2"/>
        <v>0</v>
      </c>
      <c r="V13" s="215"/>
    </row>
    <row r="14" spans="1:23" ht="15.6">
      <c r="P14" s="861"/>
      <c r="Q14" s="609" t="s">
        <v>1728</v>
      </c>
      <c r="R14" s="762"/>
      <c r="S14" s="762"/>
      <c r="T14" s="762">
        <v>1</v>
      </c>
      <c r="U14" s="721">
        <f t="shared" si="2"/>
        <v>0.1</v>
      </c>
      <c r="V14" s="215"/>
    </row>
    <row r="15" spans="1:23" ht="15.6">
      <c r="P15" s="863"/>
      <c r="Q15" s="609" t="s">
        <v>1729</v>
      </c>
      <c r="R15" s="761"/>
      <c r="S15" s="761"/>
      <c r="T15" s="761">
        <v>1</v>
      </c>
      <c r="U15" s="721">
        <f t="shared" si="2"/>
        <v>0.1</v>
      </c>
    </row>
    <row r="16" spans="1:23" ht="15.6">
      <c r="P16" s="863"/>
      <c r="Q16" s="609" t="s">
        <v>1768</v>
      </c>
      <c r="R16" s="761"/>
      <c r="S16" s="761"/>
      <c r="T16" s="761"/>
      <c r="U16" s="721">
        <f t="shared" si="2"/>
        <v>0</v>
      </c>
    </row>
    <row r="17" spans="1:21">
      <c r="Q17" s="722" t="s">
        <v>1751</v>
      </c>
      <c r="R17" s="660">
        <f>SUM(R6:R16)</f>
        <v>0</v>
      </c>
      <c r="S17" s="660">
        <f>SUM(S6:S16)</f>
        <v>0</v>
      </c>
      <c r="T17" s="660">
        <f>SUM(T6:T16)</f>
        <v>10</v>
      </c>
      <c r="U17" s="721">
        <f t="shared" si="2"/>
        <v>1</v>
      </c>
    </row>
    <row r="18" spans="1:21">
      <c r="Q18" s="659"/>
      <c r="R18" s="865">
        <f>R17/(R17+S17+T17)</f>
        <v>0</v>
      </c>
      <c r="S18" s="865">
        <f>S17/(S17+T17+R17)</f>
        <v>0</v>
      </c>
      <c r="T18" s="865">
        <f>T17/(T17+R17+S17)</f>
        <v>1</v>
      </c>
    </row>
    <row r="19" spans="1:21">
      <c r="Q19" s="659"/>
      <c r="R19" s="659"/>
    </row>
    <row r="20" spans="1:21">
      <c r="Q20" s="659"/>
      <c r="R20" s="659"/>
      <c r="S20" s="383"/>
      <c r="T20" s="383"/>
    </row>
    <row r="21" spans="1:21">
      <c r="Q21" s="780"/>
      <c r="R21" s="780"/>
      <c r="S21" s="383"/>
      <c r="T21" s="383"/>
    </row>
    <row r="22" spans="1:21">
      <c r="Q22" s="780"/>
      <c r="R22" s="780"/>
      <c r="S22" s="383"/>
      <c r="T22" s="383"/>
    </row>
    <row r="23" spans="1:21">
      <c r="A23" s="224"/>
      <c r="B23" s="224"/>
      <c r="C23" s="224"/>
      <c r="D23" s="224"/>
      <c r="E23" s="224"/>
      <c r="F23" s="224"/>
      <c r="G23" s="224"/>
      <c r="H23" s="224"/>
      <c r="I23" s="224"/>
      <c r="J23" s="224"/>
      <c r="K23" s="224"/>
      <c r="L23" s="224"/>
      <c r="M23" s="224"/>
      <c r="N23" s="224"/>
      <c r="O23" s="224"/>
      <c r="Q23" s="860"/>
      <c r="R23" s="823"/>
      <c r="S23" s="383"/>
      <c r="T23" s="383"/>
    </row>
    <row r="24" spans="1:21">
      <c r="Q24" s="823"/>
      <c r="R24" s="823"/>
      <c r="S24" s="383"/>
      <c r="T24" s="383"/>
    </row>
    <row r="25" spans="1:21">
      <c r="Q25" s="780"/>
      <c r="R25" s="780"/>
      <c r="S25" s="383"/>
      <c r="T25" s="383"/>
    </row>
    <row r="26" spans="1:21">
      <c r="Q26" s="780"/>
      <c r="R26" s="780"/>
      <c r="S26" s="383"/>
      <c r="T26" s="383"/>
    </row>
    <row r="27" spans="1:21">
      <c r="Q27" s="780"/>
      <c r="R27" s="780"/>
      <c r="S27" s="383"/>
      <c r="T27" s="383"/>
    </row>
    <row r="28" spans="1:21">
      <c r="P28" s="864"/>
      <c r="S28" s="383"/>
      <c r="T28" s="383"/>
    </row>
    <row r="30" spans="1:21">
      <c r="Q30" s="780"/>
      <c r="R30" s="780"/>
      <c r="S30" s="658"/>
      <c r="T30" s="658"/>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EEBDE-171D-4654-9ABC-3B1653836464}">
  <dimension ref="A1:I46"/>
  <sheetViews>
    <sheetView workbookViewId="0">
      <selection activeCell="J2" sqref="J2"/>
    </sheetView>
  </sheetViews>
  <sheetFormatPr defaultRowHeight="13.8"/>
  <cols>
    <col min="1" max="1" width="7" style="980" customWidth="1"/>
    <col min="2" max="2" width="11" style="980" customWidth="1"/>
    <col min="3" max="3" width="12" style="980" customWidth="1"/>
    <col min="4" max="4" width="10" style="980" customWidth="1"/>
    <col min="5" max="5" width="12" style="980" customWidth="1"/>
    <col min="6" max="9" width="38" style="980" customWidth="1"/>
    <col min="10" max="16384" width="8.88671875" style="980"/>
  </cols>
  <sheetData>
    <row r="1" spans="1:9" ht="15.6">
      <c r="A1" s="982" t="s">
        <v>2063</v>
      </c>
      <c r="B1" s="982" t="s">
        <v>2062</v>
      </c>
      <c r="C1" s="982" t="s">
        <v>2061</v>
      </c>
      <c r="D1" s="982" t="s">
        <v>2060</v>
      </c>
      <c r="E1" s="982" t="s">
        <v>2059</v>
      </c>
      <c r="F1" s="982" t="s">
        <v>2058</v>
      </c>
      <c r="G1" s="982" t="s">
        <v>2057</v>
      </c>
      <c r="H1" s="982" t="s">
        <v>2056</v>
      </c>
      <c r="I1" s="982" t="s">
        <v>2055</v>
      </c>
    </row>
    <row r="2" spans="1:9" ht="193.2">
      <c r="A2" s="981" t="s">
        <v>2015</v>
      </c>
      <c r="B2" s="981" t="s">
        <v>2014</v>
      </c>
      <c r="C2" s="981" t="s">
        <v>2013</v>
      </c>
      <c r="D2" s="981" t="s">
        <v>217</v>
      </c>
      <c r="E2" s="981" t="s">
        <v>2012</v>
      </c>
      <c r="F2" s="981" t="s">
        <v>2265</v>
      </c>
      <c r="G2" s="981" t="s">
        <v>2264</v>
      </c>
      <c r="H2" s="981" t="s">
        <v>2263</v>
      </c>
      <c r="I2" s="981" t="s">
        <v>2054</v>
      </c>
    </row>
    <row r="3" spans="1:9" ht="207">
      <c r="A3" s="981" t="s">
        <v>2015</v>
      </c>
      <c r="B3" s="981" t="s">
        <v>2014</v>
      </c>
      <c r="C3" s="981" t="s">
        <v>2013</v>
      </c>
      <c r="D3" s="981" t="s">
        <v>221</v>
      </c>
      <c r="E3" s="981" t="s">
        <v>2012</v>
      </c>
      <c r="F3" s="981" t="s">
        <v>2262</v>
      </c>
      <c r="G3" s="981" t="s">
        <v>2261</v>
      </c>
      <c r="H3" s="981" t="s">
        <v>2260</v>
      </c>
      <c r="I3" s="981" t="s">
        <v>2054</v>
      </c>
    </row>
    <row r="4" spans="1:9" ht="124.2">
      <c r="A4" s="981" t="s">
        <v>2015</v>
      </c>
      <c r="B4" s="981" t="s">
        <v>2014</v>
      </c>
      <c r="C4" s="981" t="s">
        <v>2013</v>
      </c>
      <c r="D4" s="981" t="s">
        <v>233</v>
      </c>
      <c r="E4" s="981" t="s">
        <v>2012</v>
      </c>
      <c r="F4" s="981" t="s">
        <v>2259</v>
      </c>
      <c r="G4" s="981" t="s">
        <v>2258</v>
      </c>
      <c r="H4" s="981" t="s">
        <v>2257</v>
      </c>
      <c r="I4" s="981" t="s">
        <v>2050</v>
      </c>
    </row>
    <row r="5" spans="1:9" ht="82.8">
      <c r="A5" s="981" t="s">
        <v>2015</v>
      </c>
      <c r="B5" s="981" t="s">
        <v>2014</v>
      </c>
      <c r="C5" s="981" t="s">
        <v>2013</v>
      </c>
      <c r="D5" s="981" t="s">
        <v>233</v>
      </c>
      <c r="E5" s="981" t="s">
        <v>2016</v>
      </c>
      <c r="F5" s="981" t="s">
        <v>2053</v>
      </c>
      <c r="G5" s="981" t="s">
        <v>2052</v>
      </c>
      <c r="H5" s="981" t="s">
        <v>2051</v>
      </c>
      <c r="I5" s="981" t="s">
        <v>2050</v>
      </c>
    </row>
    <row r="6" spans="1:9" ht="124.2">
      <c r="A6" s="981" t="s">
        <v>2015</v>
      </c>
      <c r="B6" s="981" t="s">
        <v>2014</v>
      </c>
      <c r="C6" s="981" t="s">
        <v>2013</v>
      </c>
      <c r="D6" s="981" t="s">
        <v>251</v>
      </c>
      <c r="E6" s="981" t="s">
        <v>2012</v>
      </c>
      <c r="F6" s="981" t="s">
        <v>2256</v>
      </c>
      <c r="G6" s="981" t="s">
        <v>2255</v>
      </c>
      <c r="H6" s="981" t="s">
        <v>2254</v>
      </c>
      <c r="I6" s="981" t="s">
        <v>2250</v>
      </c>
    </row>
    <row r="7" spans="1:9" ht="138">
      <c r="A7" s="981" t="s">
        <v>2015</v>
      </c>
      <c r="B7" s="981" t="s">
        <v>2014</v>
      </c>
      <c r="C7" s="981" t="s">
        <v>2013</v>
      </c>
      <c r="D7" s="981" t="s">
        <v>253</v>
      </c>
      <c r="E7" s="981" t="s">
        <v>2012</v>
      </c>
      <c r="F7" s="981" t="s">
        <v>2253</v>
      </c>
      <c r="G7" s="981" t="s">
        <v>2252</v>
      </c>
      <c r="H7" s="981" t="s">
        <v>2251</v>
      </c>
      <c r="I7" s="981" t="s">
        <v>2250</v>
      </c>
    </row>
    <row r="8" spans="1:9" ht="248.4">
      <c r="A8" s="981" t="s">
        <v>2015</v>
      </c>
      <c r="B8" s="981" t="s">
        <v>2014</v>
      </c>
      <c r="C8" s="981" t="s">
        <v>2013</v>
      </c>
      <c r="D8" s="981" t="s">
        <v>243</v>
      </c>
      <c r="E8" s="981" t="s">
        <v>2012</v>
      </c>
      <c r="F8" s="981" t="s">
        <v>2249</v>
      </c>
      <c r="G8" s="981" t="s">
        <v>2049</v>
      </c>
      <c r="H8" s="981" t="s">
        <v>2248</v>
      </c>
      <c r="I8" s="981" t="s">
        <v>2046</v>
      </c>
    </row>
    <row r="9" spans="1:9" ht="207">
      <c r="A9" s="981" t="s">
        <v>2015</v>
      </c>
      <c r="B9" s="981" t="s">
        <v>2014</v>
      </c>
      <c r="C9" s="981" t="s">
        <v>2013</v>
      </c>
      <c r="D9" s="981" t="s">
        <v>243</v>
      </c>
      <c r="E9" s="981" t="s">
        <v>2016</v>
      </c>
      <c r="F9" s="981" t="s">
        <v>2247</v>
      </c>
      <c r="G9" s="981" t="s">
        <v>2048</v>
      </c>
      <c r="H9" s="981" t="s">
        <v>2246</v>
      </c>
      <c r="I9" s="981" t="s">
        <v>2046</v>
      </c>
    </row>
    <row r="10" spans="1:9" ht="110.4">
      <c r="A10" s="981" t="s">
        <v>2015</v>
      </c>
      <c r="B10" s="981" t="s">
        <v>2014</v>
      </c>
      <c r="C10" s="981" t="s">
        <v>2013</v>
      </c>
      <c r="D10" s="981" t="s">
        <v>247</v>
      </c>
      <c r="E10" s="981" t="s">
        <v>2016</v>
      </c>
      <c r="F10" s="981" t="s">
        <v>2245</v>
      </c>
      <c r="G10" s="981" t="s">
        <v>2047</v>
      </c>
      <c r="H10" s="981" t="s">
        <v>2244</v>
      </c>
      <c r="I10" s="981" t="s">
        <v>2046</v>
      </c>
    </row>
    <row r="11" spans="1:9" ht="138">
      <c r="A11" s="981" t="s">
        <v>2015</v>
      </c>
      <c r="B11" s="981" t="s">
        <v>2014</v>
      </c>
      <c r="C11" s="981" t="s">
        <v>2013</v>
      </c>
      <c r="D11" s="981" t="s">
        <v>129</v>
      </c>
      <c r="E11" s="981" t="s">
        <v>2012</v>
      </c>
      <c r="F11" s="981" t="s">
        <v>2243</v>
      </c>
      <c r="G11" s="981" t="s">
        <v>2242</v>
      </c>
      <c r="H11" s="981" t="s">
        <v>2241</v>
      </c>
      <c r="I11" s="981" t="s">
        <v>2045</v>
      </c>
    </row>
    <row r="12" spans="1:9" ht="96.6">
      <c r="A12" s="981" t="s">
        <v>2015</v>
      </c>
      <c r="B12" s="981" t="s">
        <v>2014</v>
      </c>
      <c r="C12" s="981" t="s">
        <v>2013</v>
      </c>
      <c r="D12" s="981" t="s">
        <v>129</v>
      </c>
      <c r="E12" s="981" t="s">
        <v>2016</v>
      </c>
      <c r="F12" s="981" t="s">
        <v>2240</v>
      </c>
      <c r="G12" s="981" t="s">
        <v>2239</v>
      </c>
      <c r="H12" s="981" t="s">
        <v>2238</v>
      </c>
      <c r="I12" s="981" t="s">
        <v>2045</v>
      </c>
    </row>
    <row r="13" spans="1:9" ht="165.6">
      <c r="A13" s="981" t="s">
        <v>2015</v>
      </c>
      <c r="B13" s="981" t="s">
        <v>2014</v>
      </c>
      <c r="C13" s="981" t="s">
        <v>2013</v>
      </c>
      <c r="D13" s="981" t="s">
        <v>192</v>
      </c>
      <c r="E13" s="981" t="s">
        <v>2016</v>
      </c>
      <c r="F13" s="981" t="s">
        <v>2237</v>
      </c>
      <c r="G13" s="981" t="s">
        <v>2236</v>
      </c>
      <c r="H13" s="981" t="s">
        <v>2235</v>
      </c>
      <c r="I13" s="981" t="s">
        <v>2043</v>
      </c>
    </row>
    <row r="14" spans="1:9" ht="165.6">
      <c r="A14" s="981" t="s">
        <v>2015</v>
      </c>
      <c r="B14" s="981" t="s">
        <v>2014</v>
      </c>
      <c r="C14" s="981" t="s">
        <v>2013</v>
      </c>
      <c r="D14" s="981" t="s">
        <v>199</v>
      </c>
      <c r="E14" s="981" t="s">
        <v>2012</v>
      </c>
      <c r="F14" s="981" t="s">
        <v>2234</v>
      </c>
      <c r="G14" s="981" t="s">
        <v>2044</v>
      </c>
      <c r="H14" s="981" t="s">
        <v>2233</v>
      </c>
      <c r="I14" s="981" t="s">
        <v>2043</v>
      </c>
    </row>
    <row r="15" spans="1:9" ht="124.2">
      <c r="A15" s="981" t="s">
        <v>2015</v>
      </c>
      <c r="B15" s="981" t="s">
        <v>2014</v>
      </c>
      <c r="C15" s="981" t="s">
        <v>2013</v>
      </c>
      <c r="D15" s="981" t="s">
        <v>199</v>
      </c>
      <c r="E15" s="981" t="s">
        <v>2016</v>
      </c>
      <c r="F15" s="981" t="s">
        <v>2232</v>
      </c>
      <c r="G15" s="981" t="s">
        <v>2231</v>
      </c>
      <c r="H15" s="981" t="s">
        <v>2230</v>
      </c>
      <c r="I15" s="981" t="s">
        <v>2043</v>
      </c>
    </row>
    <row r="16" spans="1:9" ht="96.6">
      <c r="A16" s="981" t="s">
        <v>2015</v>
      </c>
      <c r="B16" s="981" t="s">
        <v>2014</v>
      </c>
      <c r="C16" s="981" t="s">
        <v>2013</v>
      </c>
      <c r="D16" s="981" t="s">
        <v>178</v>
      </c>
      <c r="E16" s="981" t="s">
        <v>2016</v>
      </c>
      <c r="F16" s="981" t="s">
        <v>2229</v>
      </c>
      <c r="G16" s="981" t="s">
        <v>2228</v>
      </c>
      <c r="H16" s="981" t="s">
        <v>2227</v>
      </c>
      <c r="I16" s="981" t="s">
        <v>2036</v>
      </c>
    </row>
    <row r="17" spans="1:9" ht="138">
      <c r="A17" s="981" t="s">
        <v>2015</v>
      </c>
      <c r="B17" s="981" t="s">
        <v>2014</v>
      </c>
      <c r="C17" s="981" t="s">
        <v>2013</v>
      </c>
      <c r="D17" s="981" t="s">
        <v>180</v>
      </c>
      <c r="E17" s="981" t="s">
        <v>2012</v>
      </c>
      <c r="F17" s="981" t="s">
        <v>2042</v>
      </c>
      <c r="G17" s="981" t="s">
        <v>2041</v>
      </c>
      <c r="H17" s="981" t="s">
        <v>2040</v>
      </c>
      <c r="I17" s="981" t="s">
        <v>2036</v>
      </c>
    </row>
    <row r="18" spans="1:9" ht="138">
      <c r="A18" s="981" t="s">
        <v>2015</v>
      </c>
      <c r="B18" s="981" t="s">
        <v>2014</v>
      </c>
      <c r="C18" s="981" t="s">
        <v>2013</v>
      </c>
      <c r="D18" s="981" t="s">
        <v>180</v>
      </c>
      <c r="E18" s="981" t="s">
        <v>2016</v>
      </c>
      <c r="F18" s="981" t="s">
        <v>2039</v>
      </c>
      <c r="G18" s="981" t="s">
        <v>2038</v>
      </c>
      <c r="H18" s="981" t="s">
        <v>2037</v>
      </c>
      <c r="I18" s="981" t="s">
        <v>2036</v>
      </c>
    </row>
    <row r="19" spans="1:9" ht="248.4">
      <c r="A19" s="981" t="s">
        <v>2015</v>
      </c>
      <c r="B19" s="981" t="s">
        <v>2014</v>
      </c>
      <c r="C19" s="981" t="s">
        <v>2013</v>
      </c>
      <c r="D19" s="981" t="s">
        <v>181</v>
      </c>
      <c r="E19" s="981" t="s">
        <v>2012</v>
      </c>
      <c r="F19" s="981" t="s">
        <v>2226</v>
      </c>
      <c r="G19" s="981" t="s">
        <v>2225</v>
      </c>
      <c r="H19" s="981" t="s">
        <v>2224</v>
      </c>
      <c r="I19" s="981" t="s">
        <v>2036</v>
      </c>
    </row>
    <row r="20" spans="1:9" ht="138">
      <c r="A20" s="981" t="s">
        <v>2015</v>
      </c>
      <c r="B20" s="981" t="s">
        <v>2014</v>
      </c>
      <c r="C20" s="981" t="s">
        <v>2013</v>
      </c>
      <c r="D20" s="981" t="s">
        <v>181</v>
      </c>
      <c r="E20" s="981" t="s">
        <v>2016</v>
      </c>
      <c r="F20" s="981" t="s">
        <v>2223</v>
      </c>
      <c r="G20" s="981" t="s">
        <v>2222</v>
      </c>
      <c r="H20" s="981" t="s">
        <v>2221</v>
      </c>
      <c r="I20" s="981" t="s">
        <v>2036</v>
      </c>
    </row>
    <row r="21" spans="1:9" ht="110.4">
      <c r="A21" s="981" t="s">
        <v>2015</v>
      </c>
      <c r="B21" s="981" t="s">
        <v>2014</v>
      </c>
      <c r="C21" s="981" t="s">
        <v>2013</v>
      </c>
      <c r="D21" s="981" t="s">
        <v>90</v>
      </c>
      <c r="E21" s="981" t="s">
        <v>2012</v>
      </c>
      <c r="F21" s="981" t="s">
        <v>2220</v>
      </c>
      <c r="G21" s="981" t="s">
        <v>2219</v>
      </c>
      <c r="H21" s="981" t="s">
        <v>2218</v>
      </c>
      <c r="I21" s="981" t="s">
        <v>2033</v>
      </c>
    </row>
    <row r="22" spans="1:9" ht="151.80000000000001">
      <c r="A22" s="981" t="s">
        <v>2015</v>
      </c>
      <c r="B22" s="981" t="s">
        <v>2014</v>
      </c>
      <c r="C22" s="981" t="s">
        <v>2013</v>
      </c>
      <c r="D22" s="981" t="s">
        <v>92</v>
      </c>
      <c r="E22" s="981" t="s">
        <v>2012</v>
      </c>
      <c r="F22" s="981" t="s">
        <v>2217</v>
      </c>
      <c r="G22" s="981" t="s">
        <v>2035</v>
      </c>
      <c r="H22" s="981" t="s">
        <v>2216</v>
      </c>
      <c r="I22" s="981" t="s">
        <v>2033</v>
      </c>
    </row>
    <row r="23" spans="1:9" ht="165.6">
      <c r="A23" s="981" t="s">
        <v>2015</v>
      </c>
      <c r="B23" s="981" t="s">
        <v>2014</v>
      </c>
      <c r="C23" s="981" t="s">
        <v>2013</v>
      </c>
      <c r="D23" s="981" t="s">
        <v>92</v>
      </c>
      <c r="E23" s="981" t="s">
        <v>2016</v>
      </c>
      <c r="F23" s="981" t="s">
        <v>2215</v>
      </c>
      <c r="G23" s="981" t="s">
        <v>2034</v>
      </c>
      <c r="H23" s="981" t="s">
        <v>2214</v>
      </c>
      <c r="I23" s="981" t="s">
        <v>2033</v>
      </c>
    </row>
    <row r="24" spans="1:9" ht="110.4">
      <c r="A24" s="981" t="s">
        <v>2015</v>
      </c>
      <c r="B24" s="981" t="s">
        <v>2014</v>
      </c>
      <c r="C24" s="981" t="s">
        <v>2013</v>
      </c>
      <c r="D24" s="981" t="s">
        <v>143</v>
      </c>
      <c r="E24" s="981" t="s">
        <v>2012</v>
      </c>
      <c r="F24" s="981" t="s">
        <v>2213</v>
      </c>
      <c r="G24" s="981" t="s">
        <v>2032</v>
      </c>
      <c r="H24" s="981" t="s">
        <v>2212</v>
      </c>
      <c r="I24" s="981" t="s">
        <v>2027</v>
      </c>
    </row>
    <row r="25" spans="1:9" ht="96.6">
      <c r="A25" s="981" t="s">
        <v>2015</v>
      </c>
      <c r="B25" s="981" t="s">
        <v>2014</v>
      </c>
      <c r="C25" s="981" t="s">
        <v>2013</v>
      </c>
      <c r="D25" s="981" t="s">
        <v>144</v>
      </c>
      <c r="E25" s="981" t="s">
        <v>2012</v>
      </c>
      <c r="F25" s="981" t="s">
        <v>2031</v>
      </c>
      <c r="G25" s="981" t="s">
        <v>2030</v>
      </c>
      <c r="H25" s="981" t="s">
        <v>2029</v>
      </c>
      <c r="I25" s="981" t="s">
        <v>2027</v>
      </c>
    </row>
    <row r="26" spans="1:9" ht="138">
      <c r="A26" s="981" t="s">
        <v>2015</v>
      </c>
      <c r="B26" s="981" t="s">
        <v>2014</v>
      </c>
      <c r="C26" s="981" t="s">
        <v>2013</v>
      </c>
      <c r="D26" s="981" t="s">
        <v>144</v>
      </c>
      <c r="E26" s="981" t="s">
        <v>2016</v>
      </c>
      <c r="F26" s="981" t="s">
        <v>2211</v>
      </c>
      <c r="G26" s="981" t="s">
        <v>2028</v>
      </c>
      <c r="H26" s="981" t="s">
        <v>2210</v>
      </c>
      <c r="I26" s="981" t="s">
        <v>2027</v>
      </c>
    </row>
    <row r="27" spans="1:9" ht="96.6">
      <c r="A27" s="981" t="s">
        <v>2015</v>
      </c>
      <c r="B27" s="981" t="s">
        <v>2014</v>
      </c>
      <c r="C27" s="981" t="s">
        <v>2013</v>
      </c>
      <c r="D27" s="981" t="s">
        <v>145</v>
      </c>
      <c r="E27" s="981" t="s">
        <v>2012</v>
      </c>
      <c r="F27" s="981" t="s">
        <v>2209</v>
      </c>
      <c r="G27" s="981" t="s">
        <v>2208</v>
      </c>
      <c r="H27" s="981" t="s">
        <v>2207</v>
      </c>
      <c r="I27" s="981" t="s">
        <v>2027</v>
      </c>
    </row>
    <row r="28" spans="1:9" ht="124.2">
      <c r="A28" s="981" t="s">
        <v>2015</v>
      </c>
      <c r="B28" s="981" t="s">
        <v>2014</v>
      </c>
      <c r="C28" s="981" t="s">
        <v>2013</v>
      </c>
      <c r="D28" s="981" t="s">
        <v>145</v>
      </c>
      <c r="E28" s="981" t="s">
        <v>2016</v>
      </c>
      <c r="F28" s="981" t="s">
        <v>2206</v>
      </c>
      <c r="G28" s="981" t="s">
        <v>2205</v>
      </c>
      <c r="H28" s="981" t="s">
        <v>2204</v>
      </c>
      <c r="I28" s="981" t="s">
        <v>2027</v>
      </c>
    </row>
    <row r="29" spans="1:9" ht="69">
      <c r="A29" s="981" t="s">
        <v>2015</v>
      </c>
      <c r="B29" s="981" t="s">
        <v>2014</v>
      </c>
      <c r="C29" s="981" t="s">
        <v>2013</v>
      </c>
      <c r="D29" s="981" t="s">
        <v>148</v>
      </c>
      <c r="E29" s="981" t="s">
        <v>2016</v>
      </c>
      <c r="F29" s="981" t="s">
        <v>2203</v>
      </c>
      <c r="G29" s="981" t="s">
        <v>2202</v>
      </c>
      <c r="H29" s="981" t="s">
        <v>2201</v>
      </c>
      <c r="I29" s="981" t="s">
        <v>2027</v>
      </c>
    </row>
    <row r="30" spans="1:9" ht="289.8">
      <c r="A30" s="981" t="s">
        <v>2015</v>
      </c>
      <c r="B30" s="981" t="s">
        <v>2014</v>
      </c>
      <c r="C30" s="981" t="s">
        <v>2013</v>
      </c>
      <c r="D30" s="981" t="s">
        <v>154</v>
      </c>
      <c r="E30" s="981" t="s">
        <v>2012</v>
      </c>
      <c r="F30" s="981" t="s">
        <v>2200</v>
      </c>
      <c r="G30" s="981" t="s">
        <v>2026</v>
      </c>
      <c r="H30" s="981" t="s">
        <v>2199</v>
      </c>
      <c r="I30" s="981" t="s">
        <v>2023</v>
      </c>
    </row>
    <row r="31" spans="1:9" ht="110.4">
      <c r="A31" s="981" t="s">
        <v>2015</v>
      </c>
      <c r="B31" s="981" t="s">
        <v>2014</v>
      </c>
      <c r="C31" s="981" t="s">
        <v>2013</v>
      </c>
      <c r="D31" s="981" t="s">
        <v>154</v>
      </c>
      <c r="E31" s="981" t="s">
        <v>2016</v>
      </c>
      <c r="F31" s="981" t="s">
        <v>2198</v>
      </c>
      <c r="G31" s="981" t="s">
        <v>2197</v>
      </c>
      <c r="H31" s="981" t="s">
        <v>2196</v>
      </c>
      <c r="I31" s="981" t="s">
        <v>2023</v>
      </c>
    </row>
    <row r="32" spans="1:9" ht="96.6">
      <c r="A32" s="981" t="s">
        <v>2015</v>
      </c>
      <c r="B32" s="981" t="s">
        <v>2014</v>
      </c>
      <c r="C32" s="981" t="s">
        <v>2013</v>
      </c>
      <c r="D32" s="981" t="s">
        <v>157</v>
      </c>
      <c r="E32" s="981" t="s">
        <v>2012</v>
      </c>
      <c r="F32" s="981" t="s">
        <v>2195</v>
      </c>
      <c r="G32" s="981" t="s">
        <v>2194</v>
      </c>
      <c r="H32" s="981" t="s">
        <v>2193</v>
      </c>
      <c r="I32" s="981" t="s">
        <v>2023</v>
      </c>
    </row>
    <row r="33" spans="1:9" ht="96.6">
      <c r="A33" s="981" t="s">
        <v>2015</v>
      </c>
      <c r="B33" s="981" t="s">
        <v>2014</v>
      </c>
      <c r="C33" s="981" t="s">
        <v>2013</v>
      </c>
      <c r="D33" s="981" t="s">
        <v>158</v>
      </c>
      <c r="E33" s="981" t="s">
        <v>57</v>
      </c>
      <c r="F33" s="981" t="s">
        <v>2192</v>
      </c>
      <c r="G33" s="981" t="s">
        <v>2191</v>
      </c>
      <c r="H33" s="981" t="s">
        <v>2190</v>
      </c>
      <c r="I33" s="981" t="s">
        <v>2023</v>
      </c>
    </row>
    <row r="34" spans="1:9" ht="151.80000000000001">
      <c r="A34" s="981" t="s">
        <v>2015</v>
      </c>
      <c r="B34" s="981" t="s">
        <v>2014</v>
      </c>
      <c r="C34" s="981" t="s">
        <v>2013</v>
      </c>
      <c r="D34" s="981" t="s">
        <v>158</v>
      </c>
      <c r="E34" s="981" t="s">
        <v>2012</v>
      </c>
      <c r="F34" s="981" t="s">
        <v>2189</v>
      </c>
      <c r="G34" s="981" t="s">
        <v>2188</v>
      </c>
      <c r="H34" s="981" t="s">
        <v>2187</v>
      </c>
      <c r="I34" s="981" t="s">
        <v>2023</v>
      </c>
    </row>
    <row r="35" spans="1:9" ht="220.8">
      <c r="A35" s="981" t="s">
        <v>2015</v>
      </c>
      <c r="B35" s="981" t="s">
        <v>2014</v>
      </c>
      <c r="C35" s="981" t="s">
        <v>2013</v>
      </c>
      <c r="D35" s="981" t="s">
        <v>161</v>
      </c>
      <c r="E35" s="981" t="s">
        <v>2012</v>
      </c>
      <c r="F35" s="981" t="s">
        <v>2186</v>
      </c>
      <c r="G35" s="981" t="s">
        <v>2025</v>
      </c>
      <c r="H35" s="981" t="s">
        <v>2185</v>
      </c>
      <c r="I35" s="981" t="s">
        <v>2023</v>
      </c>
    </row>
    <row r="36" spans="1:9" ht="110.4">
      <c r="A36" s="981" t="s">
        <v>2015</v>
      </c>
      <c r="B36" s="981" t="s">
        <v>2014</v>
      </c>
      <c r="C36" s="981" t="s">
        <v>2013</v>
      </c>
      <c r="D36" s="981" t="s">
        <v>161</v>
      </c>
      <c r="E36" s="981" t="s">
        <v>2016</v>
      </c>
      <c r="F36" s="981" t="s">
        <v>2184</v>
      </c>
      <c r="G36" s="981" t="s">
        <v>2024</v>
      </c>
      <c r="H36" s="981" t="s">
        <v>2183</v>
      </c>
      <c r="I36" s="981" t="s">
        <v>2023</v>
      </c>
    </row>
    <row r="37" spans="1:9" ht="151.80000000000001">
      <c r="A37" s="981" t="s">
        <v>2015</v>
      </c>
      <c r="B37" s="981" t="s">
        <v>2014</v>
      </c>
      <c r="C37" s="981" t="s">
        <v>2013</v>
      </c>
      <c r="D37" s="981" t="s">
        <v>83</v>
      </c>
      <c r="E37" s="981" t="s">
        <v>2012</v>
      </c>
      <c r="F37" s="981" t="s">
        <v>2182</v>
      </c>
      <c r="G37" s="981" t="s">
        <v>2181</v>
      </c>
      <c r="H37" s="981" t="s">
        <v>2180</v>
      </c>
      <c r="I37" s="981" t="s">
        <v>2021</v>
      </c>
    </row>
    <row r="38" spans="1:9" ht="165.6">
      <c r="A38" s="981" t="s">
        <v>2015</v>
      </c>
      <c r="B38" s="981" t="s">
        <v>2014</v>
      </c>
      <c r="C38" s="981" t="s">
        <v>2013</v>
      </c>
      <c r="D38" s="981" t="s">
        <v>85</v>
      </c>
      <c r="E38" s="981" t="s">
        <v>2012</v>
      </c>
      <c r="F38" s="981" t="s">
        <v>2179</v>
      </c>
      <c r="G38" s="981" t="s">
        <v>2022</v>
      </c>
      <c r="H38" s="981" t="s">
        <v>2178</v>
      </c>
      <c r="I38" s="981" t="s">
        <v>2021</v>
      </c>
    </row>
    <row r="39" spans="1:9" ht="165.6">
      <c r="A39" s="981" t="s">
        <v>2015</v>
      </c>
      <c r="B39" s="981" t="s">
        <v>2014</v>
      </c>
      <c r="C39" s="981" t="s">
        <v>2013</v>
      </c>
      <c r="D39" s="981" t="s">
        <v>85</v>
      </c>
      <c r="E39" s="981" t="s">
        <v>2016</v>
      </c>
      <c r="F39" s="981" t="s">
        <v>2177</v>
      </c>
      <c r="G39" s="981" t="s">
        <v>2176</v>
      </c>
      <c r="H39" s="981" t="s">
        <v>2175</v>
      </c>
      <c r="I39" s="981" t="s">
        <v>2021</v>
      </c>
    </row>
    <row r="40" spans="1:9" ht="27.6">
      <c r="A40" s="981" t="s">
        <v>2015</v>
      </c>
      <c r="B40" s="981" t="s">
        <v>2014</v>
      </c>
      <c r="C40" s="981" t="s">
        <v>2013</v>
      </c>
      <c r="D40" s="981" t="s">
        <v>86</v>
      </c>
      <c r="E40" s="981" t="s">
        <v>57</v>
      </c>
      <c r="F40" s="981" t="s">
        <v>2174</v>
      </c>
      <c r="G40" s="981" t="s">
        <v>2173</v>
      </c>
      <c r="H40" s="981" t="s">
        <v>2172</v>
      </c>
      <c r="I40" s="981" t="s">
        <v>2021</v>
      </c>
    </row>
    <row r="41" spans="1:9" ht="96.6">
      <c r="A41" s="981" t="s">
        <v>2015</v>
      </c>
      <c r="B41" s="981" t="s">
        <v>2014</v>
      </c>
      <c r="C41" s="981" t="s">
        <v>2013</v>
      </c>
      <c r="D41" s="981" t="s">
        <v>95</v>
      </c>
      <c r="E41" s="981" t="s">
        <v>57</v>
      </c>
      <c r="F41" s="981" t="s">
        <v>2171</v>
      </c>
      <c r="G41" s="981" t="s">
        <v>2170</v>
      </c>
      <c r="H41" s="981" t="s">
        <v>2169</v>
      </c>
      <c r="I41" s="981" t="s">
        <v>2017</v>
      </c>
    </row>
    <row r="42" spans="1:9" ht="69">
      <c r="A42" s="981" t="s">
        <v>2015</v>
      </c>
      <c r="B42" s="981" t="s">
        <v>2014</v>
      </c>
      <c r="C42" s="981" t="s">
        <v>2013</v>
      </c>
      <c r="D42" s="981" t="s">
        <v>95</v>
      </c>
      <c r="E42" s="981" t="s">
        <v>2012</v>
      </c>
      <c r="F42" s="981" t="s">
        <v>2168</v>
      </c>
      <c r="G42" s="981" t="s">
        <v>2167</v>
      </c>
      <c r="H42" s="981" t="s">
        <v>2166</v>
      </c>
      <c r="I42" s="981" t="s">
        <v>2017</v>
      </c>
    </row>
    <row r="43" spans="1:9" ht="138">
      <c r="A43" s="981" t="s">
        <v>2015</v>
      </c>
      <c r="B43" s="981" t="s">
        <v>2014</v>
      </c>
      <c r="C43" s="981" t="s">
        <v>2013</v>
      </c>
      <c r="D43" s="981" t="s">
        <v>98</v>
      </c>
      <c r="E43" s="981" t="s">
        <v>2016</v>
      </c>
      <c r="F43" s="981" t="s">
        <v>2165</v>
      </c>
      <c r="G43" s="981" t="s">
        <v>2020</v>
      </c>
      <c r="H43" s="981" t="s">
        <v>2164</v>
      </c>
      <c r="I43" s="981" t="s">
        <v>2017</v>
      </c>
    </row>
    <row r="44" spans="1:9" ht="193.2">
      <c r="A44" s="981" t="s">
        <v>2015</v>
      </c>
      <c r="B44" s="981" t="s">
        <v>2014</v>
      </c>
      <c r="C44" s="981" t="s">
        <v>2013</v>
      </c>
      <c r="D44" s="981" t="s">
        <v>100</v>
      </c>
      <c r="E44" s="981" t="s">
        <v>2012</v>
      </c>
      <c r="F44" s="981" t="s">
        <v>2163</v>
      </c>
      <c r="G44" s="981" t="s">
        <v>2019</v>
      </c>
      <c r="H44" s="981" t="s">
        <v>2162</v>
      </c>
      <c r="I44" s="981" t="s">
        <v>2017</v>
      </c>
    </row>
    <row r="45" spans="1:9" ht="193.2">
      <c r="A45" s="981" t="s">
        <v>2015</v>
      </c>
      <c r="B45" s="981" t="s">
        <v>2014</v>
      </c>
      <c r="C45" s="981" t="s">
        <v>2013</v>
      </c>
      <c r="D45" s="981" t="s">
        <v>101</v>
      </c>
      <c r="E45" s="981" t="s">
        <v>2012</v>
      </c>
      <c r="F45" s="981" t="s">
        <v>2161</v>
      </c>
      <c r="G45" s="981" t="s">
        <v>2018</v>
      </c>
      <c r="H45" s="981" t="s">
        <v>2160</v>
      </c>
      <c r="I45" s="981" t="s">
        <v>2017</v>
      </c>
    </row>
    <row r="46" spans="1:9" ht="110.4">
      <c r="A46" s="981" t="s">
        <v>2015</v>
      </c>
      <c r="B46" s="981" t="s">
        <v>2014</v>
      </c>
      <c r="C46" s="981" t="s">
        <v>2013</v>
      </c>
      <c r="D46" s="981" t="s">
        <v>104</v>
      </c>
      <c r="E46" s="981" t="s">
        <v>2012</v>
      </c>
      <c r="F46" s="981" t="s">
        <v>2159</v>
      </c>
      <c r="G46" s="981" t="s">
        <v>2158</v>
      </c>
      <c r="H46" s="981" t="s">
        <v>2157</v>
      </c>
      <c r="I46" s="981" t="s">
        <v>2017</v>
      </c>
    </row>
  </sheetData>
  <conditionalFormatting sqref="A1:AZ200">
    <cfRule type="cellIs" dxfId="1142" priority="1" stopIfTrue="1" operator="equal">
      <formula>"FM"</formula>
    </cfRule>
    <cfRule type="cellIs" dxfId="1141" priority="2" stopIfTrue="1" operator="equal">
      <formula>"LM"</formula>
    </cfRule>
    <cfRule type="cellIs" dxfId="1140" priority="3" stopIfTrue="1" operator="equal">
      <formula>"PM"</formula>
    </cfRule>
    <cfRule type="cellIs" dxfId="1139" priority="4" stopIfTrue="1" operator="equal">
      <formula>"DM"</formula>
    </cfRule>
    <cfRule type="cellIs" dxfId="1138" priority="5" stopIfTrue="1" operator="equal">
      <formula>"NY"</formula>
    </cfRule>
    <cfRule type="cellIs" dxfId="1137" priority="6" stopIfTrue="1" operator="equal">
      <formula>"OoS"</formula>
    </cfRule>
    <cfRule type="cellIs" dxfId="1136" priority="7" stopIfTrue="1" operator="equal">
      <formula>"IS"</formula>
    </cfRule>
    <cfRule type="cellIs" dxfId="1135" priority="8" stopIfTrue="1" operator="equal">
      <formula>"- S -"</formula>
    </cfRule>
    <cfRule type="cellIs" dxfId="1134" priority="9" stopIfTrue="1" operator="equal">
      <formula>"- U -"</formula>
    </cfRule>
    <cfRule type="cellIs" dxfId="1133" priority="10" stopIfTrue="1" operator="equal">
      <formula>"x"</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8F49CD-CF45-4E00-8D2A-DD746E786340}">
  <sheetPr filterMode="1"/>
  <dimension ref="A1:I64"/>
  <sheetViews>
    <sheetView workbookViewId="0">
      <pane ySplit="1" topLeftCell="A2" activePane="bottomLeft" state="frozen"/>
      <selection pane="bottomLeft" activeCell="G59" sqref="G59"/>
    </sheetView>
  </sheetViews>
  <sheetFormatPr defaultRowHeight="13.8"/>
  <cols>
    <col min="1" max="1" width="7" style="980" customWidth="1"/>
    <col min="2" max="2" width="11" style="980" customWidth="1"/>
    <col min="3" max="3" width="12" style="980" customWidth="1"/>
    <col min="4" max="4" width="10" style="980" customWidth="1"/>
    <col min="5" max="5" width="12" style="980" customWidth="1"/>
    <col min="6" max="9" width="38" style="980" customWidth="1"/>
    <col min="10" max="16384" width="8.88671875" style="980"/>
  </cols>
  <sheetData>
    <row r="1" spans="1:9" ht="15.6">
      <c r="A1" s="982" t="s">
        <v>2063</v>
      </c>
      <c r="B1" s="982" t="s">
        <v>2062</v>
      </c>
      <c r="C1" s="982" t="s">
        <v>2061</v>
      </c>
      <c r="D1" s="982" t="s">
        <v>2060</v>
      </c>
      <c r="E1" s="982" t="s">
        <v>2059</v>
      </c>
      <c r="F1" s="982" t="s">
        <v>2058</v>
      </c>
      <c r="G1" s="982" t="s">
        <v>2057</v>
      </c>
      <c r="H1" s="982" t="s">
        <v>2056</v>
      </c>
      <c r="I1" s="982" t="s">
        <v>2055</v>
      </c>
    </row>
    <row r="2" spans="1:9" ht="96.6">
      <c r="A2" s="981" t="s">
        <v>2015</v>
      </c>
      <c r="B2" s="981" t="s">
        <v>2014</v>
      </c>
      <c r="C2" s="981" t="s">
        <v>2013</v>
      </c>
      <c r="D2" s="981" t="s">
        <v>217</v>
      </c>
      <c r="E2" s="981" t="s">
        <v>57</v>
      </c>
      <c r="F2" s="981" t="s">
        <v>2337</v>
      </c>
      <c r="G2" s="1089" t="s">
        <v>2336</v>
      </c>
      <c r="H2" s="981" t="s">
        <v>2335</v>
      </c>
      <c r="I2" s="981" t="s">
        <v>2054</v>
      </c>
    </row>
    <row r="3" spans="1:9" ht="96.6">
      <c r="A3" s="981" t="s">
        <v>2015</v>
      </c>
      <c r="B3" s="981" t="s">
        <v>2014</v>
      </c>
      <c r="C3" s="981" t="s">
        <v>2013</v>
      </c>
      <c r="D3" s="981" t="s">
        <v>217</v>
      </c>
      <c r="E3" s="981" t="s">
        <v>2012</v>
      </c>
      <c r="F3" s="981" t="s">
        <v>2334</v>
      </c>
      <c r="G3" s="1088" t="s">
        <v>2333</v>
      </c>
      <c r="H3" s="981" t="s">
        <v>2332</v>
      </c>
      <c r="I3" s="981" t="s">
        <v>2054</v>
      </c>
    </row>
    <row r="4" spans="1:9" ht="110.4">
      <c r="A4" s="981" t="s">
        <v>2015</v>
      </c>
      <c r="B4" s="981" t="s">
        <v>2014</v>
      </c>
      <c r="C4" s="981" t="s">
        <v>2013</v>
      </c>
      <c r="D4" s="981" t="s">
        <v>219</v>
      </c>
      <c r="E4" s="981" t="s">
        <v>2012</v>
      </c>
      <c r="F4" s="981" t="s">
        <v>2331</v>
      </c>
      <c r="G4" s="981" t="s">
        <v>2330</v>
      </c>
      <c r="H4" s="981" t="s">
        <v>2329</v>
      </c>
      <c r="I4" s="981" t="s">
        <v>2054</v>
      </c>
    </row>
    <row r="5" spans="1:9" ht="207">
      <c r="A5" s="981" t="s">
        <v>2015</v>
      </c>
      <c r="B5" s="981" t="s">
        <v>2014</v>
      </c>
      <c r="C5" s="981" t="s">
        <v>2013</v>
      </c>
      <c r="D5" s="981" t="s">
        <v>221</v>
      </c>
      <c r="E5" s="981" t="s">
        <v>2012</v>
      </c>
      <c r="F5" s="981" t="s">
        <v>2262</v>
      </c>
      <c r="G5" s="1088" t="s">
        <v>2261</v>
      </c>
      <c r="H5" s="981" t="s">
        <v>2260</v>
      </c>
      <c r="I5" s="981" t="s">
        <v>2054</v>
      </c>
    </row>
    <row r="6" spans="1:9" ht="96.6" hidden="1">
      <c r="A6" s="981" t="s">
        <v>2015</v>
      </c>
      <c r="B6" s="981" t="s">
        <v>2014</v>
      </c>
      <c r="C6" s="981" t="s">
        <v>2013</v>
      </c>
      <c r="D6" s="981" t="s">
        <v>221</v>
      </c>
      <c r="E6" s="981" t="s">
        <v>2016</v>
      </c>
      <c r="F6" s="981" t="s">
        <v>2328</v>
      </c>
      <c r="G6" s="1088" t="s">
        <v>2327</v>
      </c>
      <c r="H6" s="981" t="s">
        <v>2326</v>
      </c>
      <c r="I6" s="981" t="s">
        <v>2054</v>
      </c>
    </row>
    <row r="7" spans="1:9" ht="138">
      <c r="A7" s="981" t="s">
        <v>2015</v>
      </c>
      <c r="B7" s="981" t="s">
        <v>2014</v>
      </c>
      <c r="C7" s="981" t="s">
        <v>2013</v>
      </c>
      <c r="D7" s="981" t="s">
        <v>223</v>
      </c>
      <c r="E7" s="981" t="s">
        <v>2012</v>
      </c>
      <c r="F7" s="981" t="s">
        <v>2325</v>
      </c>
      <c r="G7" s="1089" t="s">
        <v>2324</v>
      </c>
      <c r="H7" s="981" t="s">
        <v>2323</v>
      </c>
      <c r="I7" s="981" t="s">
        <v>2054</v>
      </c>
    </row>
    <row r="8" spans="1:9" ht="82.8">
      <c r="A8" s="981" t="s">
        <v>2015</v>
      </c>
      <c r="B8" s="981" t="s">
        <v>2014</v>
      </c>
      <c r="C8" s="981" t="s">
        <v>2013</v>
      </c>
      <c r="D8" s="981" t="s">
        <v>231</v>
      </c>
      <c r="E8" s="981" t="s">
        <v>2012</v>
      </c>
      <c r="F8" s="981" t="s">
        <v>2322</v>
      </c>
      <c r="G8" s="1088" t="s">
        <v>2321</v>
      </c>
      <c r="H8" s="981" t="s">
        <v>2320</v>
      </c>
      <c r="I8" s="981" t="s">
        <v>2050</v>
      </c>
    </row>
    <row r="9" spans="1:9" ht="124.2">
      <c r="A9" s="981" t="s">
        <v>2015</v>
      </c>
      <c r="B9" s="981" t="s">
        <v>2014</v>
      </c>
      <c r="C9" s="981" t="s">
        <v>2013</v>
      </c>
      <c r="D9" s="981" t="s">
        <v>233</v>
      </c>
      <c r="E9" s="981" t="s">
        <v>2012</v>
      </c>
      <c r="F9" s="981" t="s">
        <v>2259</v>
      </c>
      <c r="G9" s="1088" t="s">
        <v>2258</v>
      </c>
      <c r="H9" s="981" t="s">
        <v>2257</v>
      </c>
      <c r="I9" s="981" t="s">
        <v>2050</v>
      </c>
    </row>
    <row r="10" spans="1:9" ht="82.8" hidden="1">
      <c r="A10" s="981" t="s">
        <v>2015</v>
      </c>
      <c r="B10" s="981" t="s">
        <v>2014</v>
      </c>
      <c r="C10" s="981" t="s">
        <v>2013</v>
      </c>
      <c r="D10" s="981" t="s">
        <v>233</v>
      </c>
      <c r="E10" s="981" t="s">
        <v>2016</v>
      </c>
      <c r="F10" s="981" t="s">
        <v>2053</v>
      </c>
      <c r="G10" s="1088" t="s">
        <v>2052</v>
      </c>
      <c r="H10" s="981" t="s">
        <v>2051</v>
      </c>
      <c r="I10" s="981" t="s">
        <v>2050</v>
      </c>
    </row>
    <row r="11" spans="1:9" ht="96.6">
      <c r="A11" s="981" t="s">
        <v>2015</v>
      </c>
      <c r="B11" s="981" t="s">
        <v>2014</v>
      </c>
      <c r="C11" s="981" t="s">
        <v>2013</v>
      </c>
      <c r="D11" s="981" t="s">
        <v>237</v>
      </c>
      <c r="E11" s="981" t="s">
        <v>2012</v>
      </c>
      <c r="F11" s="981" t="s">
        <v>2319</v>
      </c>
      <c r="G11" s="1088" t="s">
        <v>2318</v>
      </c>
      <c r="H11" s="981" t="s">
        <v>2317</v>
      </c>
      <c r="I11" s="981" t="s">
        <v>2316</v>
      </c>
    </row>
    <row r="12" spans="1:9" ht="110.4">
      <c r="A12" s="981" t="s">
        <v>2015</v>
      </c>
      <c r="B12" s="981" t="s">
        <v>2014</v>
      </c>
      <c r="C12" s="981" t="s">
        <v>2013</v>
      </c>
      <c r="D12" s="981" t="s">
        <v>186</v>
      </c>
      <c r="E12" s="981" t="s">
        <v>2012</v>
      </c>
      <c r="F12" s="981" t="s">
        <v>2315</v>
      </c>
      <c r="G12" s="1088" t="s">
        <v>2314</v>
      </c>
      <c r="H12" s="981" t="s">
        <v>2313</v>
      </c>
      <c r="I12" s="981" t="s">
        <v>2312</v>
      </c>
    </row>
    <row r="13" spans="1:9" ht="124.2">
      <c r="A13" s="981" t="s">
        <v>2015</v>
      </c>
      <c r="B13" s="981" t="s">
        <v>2014</v>
      </c>
      <c r="C13" s="981" t="s">
        <v>2013</v>
      </c>
      <c r="D13" s="981" t="s">
        <v>251</v>
      </c>
      <c r="E13" s="981" t="s">
        <v>2012</v>
      </c>
      <c r="F13" s="981" t="s">
        <v>2256</v>
      </c>
      <c r="G13" s="1088" t="s">
        <v>2255</v>
      </c>
      <c r="H13" s="981" t="s">
        <v>2254</v>
      </c>
      <c r="I13" s="981" t="s">
        <v>2250</v>
      </c>
    </row>
    <row r="14" spans="1:9" ht="138">
      <c r="A14" s="981" t="s">
        <v>2015</v>
      </c>
      <c r="B14" s="981" t="s">
        <v>2014</v>
      </c>
      <c r="C14" s="981" t="s">
        <v>2013</v>
      </c>
      <c r="D14" s="981" t="s">
        <v>253</v>
      </c>
      <c r="E14" s="981" t="s">
        <v>2012</v>
      </c>
      <c r="F14" s="981" t="s">
        <v>2253</v>
      </c>
      <c r="G14" s="1088" t="s">
        <v>2252</v>
      </c>
      <c r="H14" s="981" t="s">
        <v>2251</v>
      </c>
      <c r="I14" s="981" t="s">
        <v>2250</v>
      </c>
    </row>
    <row r="15" spans="1:9" ht="248.4">
      <c r="A15" s="981" t="s">
        <v>2015</v>
      </c>
      <c r="B15" s="981" t="s">
        <v>2014</v>
      </c>
      <c r="C15" s="981" t="s">
        <v>2013</v>
      </c>
      <c r="D15" s="981" t="s">
        <v>243</v>
      </c>
      <c r="E15" s="981" t="s">
        <v>2012</v>
      </c>
      <c r="F15" s="981" t="s">
        <v>2249</v>
      </c>
      <c r="G15" s="1088" t="s">
        <v>2049</v>
      </c>
      <c r="H15" s="981" t="s">
        <v>2248</v>
      </c>
      <c r="I15" s="981" t="s">
        <v>2046</v>
      </c>
    </row>
    <row r="16" spans="1:9" ht="207" hidden="1">
      <c r="A16" s="981" t="s">
        <v>2015</v>
      </c>
      <c r="B16" s="981" t="s">
        <v>2014</v>
      </c>
      <c r="C16" s="981" t="s">
        <v>2013</v>
      </c>
      <c r="D16" s="981" t="s">
        <v>243</v>
      </c>
      <c r="E16" s="981" t="s">
        <v>2016</v>
      </c>
      <c r="F16" s="981" t="s">
        <v>2247</v>
      </c>
      <c r="G16" s="1088" t="s">
        <v>2048</v>
      </c>
      <c r="H16" s="981" t="s">
        <v>2246</v>
      </c>
      <c r="I16" s="981" t="s">
        <v>2046</v>
      </c>
    </row>
    <row r="17" spans="1:9" ht="110.4" hidden="1">
      <c r="A17" s="981" t="s">
        <v>2015</v>
      </c>
      <c r="B17" s="981" t="s">
        <v>2014</v>
      </c>
      <c r="C17" s="981" t="s">
        <v>2013</v>
      </c>
      <c r="D17" s="981" t="s">
        <v>247</v>
      </c>
      <c r="E17" s="981" t="s">
        <v>2016</v>
      </c>
      <c r="F17" s="981" t="s">
        <v>2245</v>
      </c>
      <c r="G17" s="1088" t="s">
        <v>2047</v>
      </c>
      <c r="H17" s="981" t="s">
        <v>2244</v>
      </c>
      <c r="I17" s="981" t="s">
        <v>2046</v>
      </c>
    </row>
    <row r="18" spans="1:9" ht="138">
      <c r="A18" s="981" t="s">
        <v>2015</v>
      </c>
      <c r="B18" s="981" t="s">
        <v>2014</v>
      </c>
      <c r="C18" s="981" t="s">
        <v>2013</v>
      </c>
      <c r="D18" s="981" t="s">
        <v>129</v>
      </c>
      <c r="E18" s="981" t="s">
        <v>2012</v>
      </c>
      <c r="F18" s="981" t="s">
        <v>2243</v>
      </c>
      <c r="G18" s="1088" t="s">
        <v>2242</v>
      </c>
      <c r="H18" s="981" t="s">
        <v>2241</v>
      </c>
      <c r="I18" s="981" t="s">
        <v>2045</v>
      </c>
    </row>
    <row r="19" spans="1:9" ht="248.4">
      <c r="A19" s="981" t="s">
        <v>2015</v>
      </c>
      <c r="B19" s="981" t="s">
        <v>2014</v>
      </c>
      <c r="C19" s="981" t="s">
        <v>2013</v>
      </c>
      <c r="D19" s="981" t="s">
        <v>192</v>
      </c>
      <c r="E19" s="981" t="s">
        <v>57</v>
      </c>
      <c r="F19" s="981" t="s">
        <v>2311</v>
      </c>
      <c r="G19" s="1089" t="s">
        <v>2310</v>
      </c>
      <c r="H19" s="981" t="s">
        <v>2309</v>
      </c>
      <c r="I19" s="981" t="s">
        <v>2043</v>
      </c>
    </row>
    <row r="20" spans="1:9" ht="124.2">
      <c r="A20" s="981" t="s">
        <v>2015</v>
      </c>
      <c r="B20" s="981" t="s">
        <v>2014</v>
      </c>
      <c r="C20" s="981" t="s">
        <v>2013</v>
      </c>
      <c r="D20" s="981" t="s">
        <v>192</v>
      </c>
      <c r="E20" s="981" t="s">
        <v>2012</v>
      </c>
      <c r="F20" s="981" t="s">
        <v>2308</v>
      </c>
      <c r="G20" s="1088" t="s">
        <v>2307</v>
      </c>
      <c r="H20" s="981" t="s">
        <v>2306</v>
      </c>
      <c r="I20" s="981" t="s">
        <v>2043</v>
      </c>
    </row>
    <row r="21" spans="1:9" ht="124.2">
      <c r="A21" s="981" t="s">
        <v>2015</v>
      </c>
      <c r="B21" s="981" t="s">
        <v>2014</v>
      </c>
      <c r="C21" s="981" t="s">
        <v>2013</v>
      </c>
      <c r="D21" s="981" t="s">
        <v>199</v>
      </c>
      <c r="E21" s="981" t="s">
        <v>57</v>
      </c>
      <c r="F21" s="981" t="s">
        <v>2232</v>
      </c>
      <c r="G21" s="1089" t="s">
        <v>2231</v>
      </c>
      <c r="H21" s="981" t="s">
        <v>2230</v>
      </c>
      <c r="I21" s="981" t="s">
        <v>2043</v>
      </c>
    </row>
    <row r="22" spans="1:9" ht="165.6">
      <c r="A22" s="981" t="s">
        <v>2015</v>
      </c>
      <c r="B22" s="981" t="s">
        <v>2014</v>
      </c>
      <c r="C22" s="981" t="s">
        <v>2013</v>
      </c>
      <c r="D22" s="981" t="s">
        <v>199</v>
      </c>
      <c r="E22" s="981" t="s">
        <v>2012</v>
      </c>
      <c r="F22" s="981" t="s">
        <v>2305</v>
      </c>
      <c r="G22" s="1088" t="s">
        <v>2304</v>
      </c>
      <c r="H22" s="981" t="s">
        <v>2303</v>
      </c>
      <c r="I22" s="981" t="s">
        <v>2043</v>
      </c>
    </row>
    <row r="23" spans="1:9" ht="96.6">
      <c r="A23" s="981" t="s">
        <v>2015</v>
      </c>
      <c r="B23" s="981" t="s">
        <v>2014</v>
      </c>
      <c r="C23" s="981" t="s">
        <v>2013</v>
      </c>
      <c r="D23" s="981" t="s">
        <v>178</v>
      </c>
      <c r="E23" s="981" t="s">
        <v>57</v>
      </c>
      <c r="F23" s="981" t="s">
        <v>2229</v>
      </c>
      <c r="G23" s="1089" t="s">
        <v>2228</v>
      </c>
      <c r="H23" s="981" t="s">
        <v>2227</v>
      </c>
      <c r="I23" s="981" t="s">
        <v>2036</v>
      </c>
    </row>
    <row r="24" spans="1:9" ht="138">
      <c r="A24" s="981" t="s">
        <v>2015</v>
      </c>
      <c r="B24" s="981" t="s">
        <v>2014</v>
      </c>
      <c r="C24" s="981" t="s">
        <v>2013</v>
      </c>
      <c r="D24" s="981" t="s">
        <v>180</v>
      </c>
      <c r="E24" s="981" t="s">
        <v>2012</v>
      </c>
      <c r="F24" s="981" t="s">
        <v>2042</v>
      </c>
      <c r="G24" s="1088" t="s">
        <v>2041</v>
      </c>
      <c r="H24" s="981" t="s">
        <v>2040</v>
      </c>
      <c r="I24" s="981" t="s">
        <v>2036</v>
      </c>
    </row>
    <row r="25" spans="1:9" ht="138" hidden="1">
      <c r="A25" s="981" t="s">
        <v>2015</v>
      </c>
      <c r="B25" s="981" t="s">
        <v>2014</v>
      </c>
      <c r="C25" s="981" t="s">
        <v>2013</v>
      </c>
      <c r="D25" s="981" t="s">
        <v>180</v>
      </c>
      <c r="E25" s="981" t="s">
        <v>2016</v>
      </c>
      <c r="F25" s="981" t="s">
        <v>2039</v>
      </c>
      <c r="G25" s="1088" t="s">
        <v>2038</v>
      </c>
      <c r="H25" s="981" t="s">
        <v>2037</v>
      </c>
      <c r="I25" s="981" t="s">
        <v>2036</v>
      </c>
    </row>
    <row r="26" spans="1:9" ht="248.4">
      <c r="A26" s="981" t="s">
        <v>2015</v>
      </c>
      <c r="B26" s="981" t="s">
        <v>2014</v>
      </c>
      <c r="C26" s="981" t="s">
        <v>2013</v>
      </c>
      <c r="D26" s="981" t="s">
        <v>181</v>
      </c>
      <c r="E26" s="981" t="s">
        <v>2012</v>
      </c>
      <c r="F26" s="981" t="s">
        <v>2226</v>
      </c>
      <c r="G26" s="1088" t="s">
        <v>2225</v>
      </c>
      <c r="H26" s="981" t="s">
        <v>2224</v>
      </c>
      <c r="I26" s="981" t="s">
        <v>2036</v>
      </c>
    </row>
    <row r="27" spans="1:9" ht="138" hidden="1">
      <c r="A27" s="981" t="s">
        <v>2015</v>
      </c>
      <c r="B27" s="981" t="s">
        <v>2014</v>
      </c>
      <c r="C27" s="981" t="s">
        <v>2013</v>
      </c>
      <c r="D27" s="981" t="s">
        <v>181</v>
      </c>
      <c r="E27" s="981" t="s">
        <v>2016</v>
      </c>
      <c r="F27" s="981" t="s">
        <v>2223</v>
      </c>
      <c r="G27" s="1088" t="s">
        <v>2222</v>
      </c>
      <c r="H27" s="981" t="s">
        <v>2221</v>
      </c>
      <c r="I27" s="981" t="s">
        <v>2036</v>
      </c>
    </row>
    <row r="28" spans="1:9" ht="110.4">
      <c r="A28" s="981" t="s">
        <v>2015</v>
      </c>
      <c r="B28" s="981" t="s">
        <v>2014</v>
      </c>
      <c r="C28" s="981" t="s">
        <v>2013</v>
      </c>
      <c r="D28" s="981" t="s">
        <v>90</v>
      </c>
      <c r="E28" s="981" t="s">
        <v>2012</v>
      </c>
      <c r="F28" s="981" t="s">
        <v>2220</v>
      </c>
      <c r="G28" s="1088" t="s">
        <v>2219</v>
      </c>
      <c r="H28" s="981" t="s">
        <v>2218</v>
      </c>
      <c r="I28" s="981" t="s">
        <v>2033</v>
      </c>
    </row>
    <row r="29" spans="1:9" ht="151.80000000000001">
      <c r="A29" s="981" t="s">
        <v>2015</v>
      </c>
      <c r="B29" s="981" t="s">
        <v>2014</v>
      </c>
      <c r="C29" s="981" t="s">
        <v>2013</v>
      </c>
      <c r="D29" s="981" t="s">
        <v>92</v>
      </c>
      <c r="E29" s="981" t="s">
        <v>2012</v>
      </c>
      <c r="F29" s="981" t="s">
        <v>2217</v>
      </c>
      <c r="G29" s="1088" t="s">
        <v>2035</v>
      </c>
      <c r="H29" s="981" t="s">
        <v>2216</v>
      </c>
      <c r="I29" s="981" t="s">
        <v>2033</v>
      </c>
    </row>
    <row r="30" spans="1:9" ht="165.6" hidden="1">
      <c r="A30" s="981" t="s">
        <v>2015</v>
      </c>
      <c r="B30" s="981" t="s">
        <v>2014</v>
      </c>
      <c r="C30" s="981" t="s">
        <v>2013</v>
      </c>
      <c r="D30" s="981" t="s">
        <v>92</v>
      </c>
      <c r="E30" s="981" t="s">
        <v>2016</v>
      </c>
      <c r="F30" s="981" t="s">
        <v>2215</v>
      </c>
      <c r="G30" s="1088" t="s">
        <v>2034</v>
      </c>
      <c r="H30" s="981" t="s">
        <v>2214</v>
      </c>
      <c r="I30" s="981" t="s">
        <v>2033</v>
      </c>
    </row>
    <row r="31" spans="1:9" ht="110.4">
      <c r="A31" s="981" t="s">
        <v>2015</v>
      </c>
      <c r="B31" s="981" t="s">
        <v>2014</v>
      </c>
      <c r="C31" s="981" t="s">
        <v>2013</v>
      </c>
      <c r="D31" s="981" t="s">
        <v>143</v>
      </c>
      <c r="E31" s="981" t="s">
        <v>2012</v>
      </c>
      <c r="F31" s="981" t="s">
        <v>2213</v>
      </c>
      <c r="G31" s="1088" t="s">
        <v>2032</v>
      </c>
      <c r="H31" s="981" t="s">
        <v>2212</v>
      </c>
      <c r="I31" s="981" t="s">
        <v>2027</v>
      </c>
    </row>
    <row r="32" spans="1:9" ht="96.6">
      <c r="A32" s="981" t="s">
        <v>2015</v>
      </c>
      <c r="B32" s="981" t="s">
        <v>2014</v>
      </c>
      <c r="C32" s="981" t="s">
        <v>2013</v>
      </c>
      <c r="D32" s="981" t="s">
        <v>144</v>
      </c>
      <c r="E32" s="981" t="s">
        <v>2012</v>
      </c>
      <c r="F32" s="981" t="s">
        <v>2031</v>
      </c>
      <c r="G32" s="1088" t="s">
        <v>2030</v>
      </c>
      <c r="H32" s="981" t="s">
        <v>2029</v>
      </c>
      <c r="I32" s="981" t="s">
        <v>2027</v>
      </c>
    </row>
    <row r="33" spans="1:9" ht="138" hidden="1">
      <c r="A33" s="981" t="s">
        <v>2015</v>
      </c>
      <c r="B33" s="981" t="s">
        <v>2014</v>
      </c>
      <c r="C33" s="981" t="s">
        <v>2013</v>
      </c>
      <c r="D33" s="981" t="s">
        <v>144</v>
      </c>
      <c r="E33" s="981" t="s">
        <v>2016</v>
      </c>
      <c r="F33" s="981" t="s">
        <v>2211</v>
      </c>
      <c r="G33" s="1088" t="s">
        <v>2028</v>
      </c>
      <c r="H33" s="981" t="s">
        <v>2210</v>
      </c>
      <c r="I33" s="981" t="s">
        <v>2027</v>
      </c>
    </row>
    <row r="34" spans="1:9" ht="96.6">
      <c r="A34" s="981" t="s">
        <v>2015</v>
      </c>
      <c r="B34" s="981" t="s">
        <v>2014</v>
      </c>
      <c r="C34" s="981" t="s">
        <v>2013</v>
      </c>
      <c r="D34" s="981" t="s">
        <v>145</v>
      </c>
      <c r="E34" s="981" t="s">
        <v>2012</v>
      </c>
      <c r="F34" s="981" t="s">
        <v>2209</v>
      </c>
      <c r="G34" s="981" t="s">
        <v>2208</v>
      </c>
      <c r="H34" s="981" t="s">
        <v>2207</v>
      </c>
      <c r="I34" s="981" t="s">
        <v>2027</v>
      </c>
    </row>
    <row r="35" spans="1:9" ht="124.2" hidden="1">
      <c r="A35" s="981" t="s">
        <v>2015</v>
      </c>
      <c r="B35" s="981" t="s">
        <v>2014</v>
      </c>
      <c r="C35" s="981" t="s">
        <v>2013</v>
      </c>
      <c r="D35" s="981" t="s">
        <v>145</v>
      </c>
      <c r="E35" s="981" t="s">
        <v>2016</v>
      </c>
      <c r="F35" s="981" t="s">
        <v>2206</v>
      </c>
      <c r="G35" s="1088" t="s">
        <v>2205</v>
      </c>
      <c r="H35" s="981" t="s">
        <v>2204</v>
      </c>
      <c r="I35" s="981" t="s">
        <v>2027</v>
      </c>
    </row>
    <row r="36" spans="1:9" ht="69" hidden="1">
      <c r="A36" s="981" t="s">
        <v>2015</v>
      </c>
      <c r="B36" s="981" t="s">
        <v>2014</v>
      </c>
      <c r="C36" s="981" t="s">
        <v>2013</v>
      </c>
      <c r="D36" s="981" t="s">
        <v>148</v>
      </c>
      <c r="E36" s="981" t="s">
        <v>2016</v>
      </c>
      <c r="F36" s="981" t="s">
        <v>2203</v>
      </c>
      <c r="G36" s="1088" t="s">
        <v>2202</v>
      </c>
      <c r="H36" s="981" t="s">
        <v>2201</v>
      </c>
      <c r="I36" s="981" t="s">
        <v>2027</v>
      </c>
    </row>
    <row r="37" spans="1:9" ht="289.8">
      <c r="A37" s="981" t="s">
        <v>2015</v>
      </c>
      <c r="B37" s="981" t="s">
        <v>2014</v>
      </c>
      <c r="C37" s="981" t="s">
        <v>2013</v>
      </c>
      <c r="D37" s="981" t="s">
        <v>154</v>
      </c>
      <c r="E37" s="981" t="s">
        <v>2012</v>
      </c>
      <c r="F37" s="981" t="s">
        <v>2200</v>
      </c>
      <c r="G37" s="1088" t="s">
        <v>2026</v>
      </c>
      <c r="H37" s="981" t="s">
        <v>2199</v>
      </c>
      <c r="I37" s="981" t="s">
        <v>2023</v>
      </c>
    </row>
    <row r="38" spans="1:9" ht="110.4" hidden="1">
      <c r="A38" s="981" t="s">
        <v>2015</v>
      </c>
      <c r="B38" s="981" t="s">
        <v>2014</v>
      </c>
      <c r="C38" s="981" t="s">
        <v>2013</v>
      </c>
      <c r="D38" s="981" t="s">
        <v>154</v>
      </c>
      <c r="E38" s="981" t="s">
        <v>2016</v>
      </c>
      <c r="F38" s="981" t="s">
        <v>2198</v>
      </c>
      <c r="G38" s="1088" t="s">
        <v>2197</v>
      </c>
      <c r="H38" s="981" t="s">
        <v>2196</v>
      </c>
      <c r="I38" s="981" t="s">
        <v>2023</v>
      </c>
    </row>
    <row r="39" spans="1:9" ht="96.6">
      <c r="A39" s="981" t="s">
        <v>2015</v>
      </c>
      <c r="B39" s="981" t="s">
        <v>2014</v>
      </c>
      <c r="C39" s="981" t="s">
        <v>2013</v>
      </c>
      <c r="D39" s="981" t="s">
        <v>157</v>
      </c>
      <c r="E39" s="981" t="s">
        <v>2012</v>
      </c>
      <c r="F39" s="981" t="s">
        <v>2195</v>
      </c>
      <c r="G39" s="1088" t="s">
        <v>2194</v>
      </c>
      <c r="H39" s="981" t="s">
        <v>2193</v>
      </c>
      <c r="I39" s="981" t="s">
        <v>2023</v>
      </c>
    </row>
    <row r="40" spans="1:9" ht="96.6">
      <c r="A40" s="981" t="s">
        <v>2015</v>
      </c>
      <c r="B40" s="981" t="s">
        <v>2014</v>
      </c>
      <c r="C40" s="981" t="s">
        <v>2013</v>
      </c>
      <c r="D40" s="981" t="s">
        <v>158</v>
      </c>
      <c r="E40" s="981" t="s">
        <v>57</v>
      </c>
      <c r="F40" s="981" t="s">
        <v>2192</v>
      </c>
      <c r="G40" s="1089" t="s">
        <v>2191</v>
      </c>
      <c r="H40" s="981" t="s">
        <v>2190</v>
      </c>
      <c r="I40" s="981" t="s">
        <v>2023</v>
      </c>
    </row>
    <row r="41" spans="1:9" ht="151.80000000000001">
      <c r="A41" s="981" t="s">
        <v>2015</v>
      </c>
      <c r="B41" s="981" t="s">
        <v>2014</v>
      </c>
      <c r="C41" s="981" t="s">
        <v>2013</v>
      </c>
      <c r="D41" s="981" t="s">
        <v>158</v>
      </c>
      <c r="E41" s="981" t="s">
        <v>2012</v>
      </c>
      <c r="F41" s="981" t="s">
        <v>2189</v>
      </c>
      <c r="G41" s="1088" t="s">
        <v>2188</v>
      </c>
      <c r="H41" s="981" t="s">
        <v>2187</v>
      </c>
      <c r="I41" s="981" t="s">
        <v>2023</v>
      </c>
    </row>
    <row r="42" spans="1:9" ht="220.8">
      <c r="A42" s="981" t="s">
        <v>2015</v>
      </c>
      <c r="B42" s="981" t="s">
        <v>2014</v>
      </c>
      <c r="C42" s="981" t="s">
        <v>2013</v>
      </c>
      <c r="D42" s="981" t="s">
        <v>161</v>
      </c>
      <c r="E42" s="981" t="s">
        <v>2012</v>
      </c>
      <c r="F42" s="981" t="s">
        <v>2186</v>
      </c>
      <c r="G42" s="1088" t="s">
        <v>2025</v>
      </c>
      <c r="H42" s="981" t="s">
        <v>2185</v>
      </c>
      <c r="I42" s="981" t="s">
        <v>2023</v>
      </c>
    </row>
    <row r="43" spans="1:9" ht="110.4" hidden="1">
      <c r="A43" s="981" t="s">
        <v>2015</v>
      </c>
      <c r="B43" s="981" t="s">
        <v>2014</v>
      </c>
      <c r="C43" s="981" t="s">
        <v>2013</v>
      </c>
      <c r="D43" s="981" t="s">
        <v>161</v>
      </c>
      <c r="E43" s="981" t="s">
        <v>2016</v>
      </c>
      <c r="F43" s="981" t="s">
        <v>2184</v>
      </c>
      <c r="G43" s="1088" t="s">
        <v>2024</v>
      </c>
      <c r="H43" s="981" t="s">
        <v>2183</v>
      </c>
      <c r="I43" s="981" t="s">
        <v>2023</v>
      </c>
    </row>
    <row r="44" spans="1:9" ht="151.80000000000001">
      <c r="A44" s="981" t="s">
        <v>2015</v>
      </c>
      <c r="B44" s="981" t="s">
        <v>2014</v>
      </c>
      <c r="C44" s="981" t="s">
        <v>2013</v>
      </c>
      <c r="D44" s="981" t="s">
        <v>83</v>
      </c>
      <c r="E44" s="981" t="s">
        <v>2012</v>
      </c>
      <c r="F44" s="981" t="s">
        <v>2182</v>
      </c>
      <c r="G44" s="1088" t="s">
        <v>2181</v>
      </c>
      <c r="H44" s="981" t="s">
        <v>2180</v>
      </c>
      <c r="I44" s="981" t="s">
        <v>2021</v>
      </c>
    </row>
    <row r="45" spans="1:9" ht="165.6">
      <c r="A45" s="981" t="s">
        <v>2015</v>
      </c>
      <c r="B45" s="981" t="s">
        <v>2014</v>
      </c>
      <c r="C45" s="981" t="s">
        <v>2013</v>
      </c>
      <c r="D45" s="981" t="s">
        <v>85</v>
      </c>
      <c r="E45" s="981" t="s">
        <v>2012</v>
      </c>
      <c r="F45" s="981" t="s">
        <v>2179</v>
      </c>
      <c r="G45" s="1088" t="s">
        <v>2022</v>
      </c>
      <c r="H45" s="981" t="s">
        <v>2178</v>
      </c>
      <c r="I45" s="981" t="s">
        <v>2021</v>
      </c>
    </row>
    <row r="46" spans="1:9" ht="165.6" hidden="1">
      <c r="A46" s="981" t="s">
        <v>2015</v>
      </c>
      <c r="B46" s="981" t="s">
        <v>2014</v>
      </c>
      <c r="C46" s="981" t="s">
        <v>2013</v>
      </c>
      <c r="D46" s="981" t="s">
        <v>85</v>
      </c>
      <c r="E46" s="981" t="s">
        <v>2016</v>
      </c>
      <c r="F46" s="981" t="s">
        <v>2177</v>
      </c>
      <c r="G46" s="1088" t="s">
        <v>2176</v>
      </c>
      <c r="H46" s="981" t="s">
        <v>2175</v>
      </c>
      <c r="I46" s="981" t="s">
        <v>2021</v>
      </c>
    </row>
    <row r="47" spans="1:9" ht="27.6">
      <c r="A47" s="981" t="s">
        <v>2015</v>
      </c>
      <c r="B47" s="981" t="s">
        <v>2014</v>
      </c>
      <c r="C47" s="981" t="s">
        <v>2013</v>
      </c>
      <c r="D47" s="981" t="s">
        <v>86</v>
      </c>
      <c r="E47" s="981" t="s">
        <v>57</v>
      </c>
      <c r="F47" s="981" t="s">
        <v>2174</v>
      </c>
      <c r="G47" s="1089" t="s">
        <v>2173</v>
      </c>
      <c r="H47" s="981" t="s">
        <v>2172</v>
      </c>
      <c r="I47" s="981" t="s">
        <v>2021</v>
      </c>
    </row>
    <row r="48" spans="1:9" ht="96.6">
      <c r="A48" s="981" t="s">
        <v>2015</v>
      </c>
      <c r="B48" s="981" t="s">
        <v>2014</v>
      </c>
      <c r="C48" s="981" t="s">
        <v>2013</v>
      </c>
      <c r="D48" s="981" t="s">
        <v>62</v>
      </c>
      <c r="E48" s="981" t="s">
        <v>2012</v>
      </c>
      <c r="F48" s="981" t="s">
        <v>2302</v>
      </c>
      <c r="G48" s="981" t="s">
        <v>2301</v>
      </c>
      <c r="H48" s="981" t="s">
        <v>2300</v>
      </c>
      <c r="I48" s="981" t="s">
        <v>2287</v>
      </c>
    </row>
    <row r="49" spans="1:9" ht="110.4">
      <c r="A49" s="981" t="s">
        <v>2015</v>
      </c>
      <c r="B49" s="981" t="s">
        <v>2014</v>
      </c>
      <c r="C49" s="981" t="s">
        <v>2013</v>
      </c>
      <c r="D49" s="981" t="s">
        <v>67</v>
      </c>
      <c r="E49" s="981" t="s">
        <v>57</v>
      </c>
      <c r="F49" s="981" t="s">
        <v>2299</v>
      </c>
      <c r="G49" s="1089" t="s">
        <v>2298</v>
      </c>
      <c r="H49" s="981" t="s">
        <v>2297</v>
      </c>
      <c r="I49" s="981" t="s">
        <v>2287</v>
      </c>
    </row>
    <row r="50" spans="1:9" ht="110.4" hidden="1">
      <c r="A50" s="981" t="s">
        <v>2015</v>
      </c>
      <c r="B50" s="981" t="s">
        <v>2014</v>
      </c>
      <c r="C50" s="981" t="s">
        <v>2013</v>
      </c>
      <c r="D50" s="981" t="s">
        <v>67</v>
      </c>
      <c r="E50" s="981" t="s">
        <v>1496</v>
      </c>
      <c r="F50" s="981" t="s">
        <v>2296</v>
      </c>
      <c r="G50" s="1088" t="s">
        <v>2295</v>
      </c>
      <c r="H50" s="981" t="s">
        <v>2294</v>
      </c>
      <c r="I50" s="981" t="s">
        <v>2287</v>
      </c>
    </row>
    <row r="51" spans="1:9" ht="96.6">
      <c r="A51" s="981" t="s">
        <v>2015</v>
      </c>
      <c r="B51" s="981" t="s">
        <v>2014</v>
      </c>
      <c r="C51" s="981" t="s">
        <v>2013</v>
      </c>
      <c r="D51" s="981" t="s">
        <v>69</v>
      </c>
      <c r="E51" s="981" t="s">
        <v>2012</v>
      </c>
      <c r="F51" s="981" t="s">
        <v>2293</v>
      </c>
      <c r="G51" s="981" t="s">
        <v>2292</v>
      </c>
      <c r="H51" s="981" t="s">
        <v>2291</v>
      </c>
      <c r="I51" s="981" t="s">
        <v>2287</v>
      </c>
    </row>
    <row r="52" spans="1:9" ht="96.6" hidden="1">
      <c r="A52" s="981" t="s">
        <v>2015</v>
      </c>
      <c r="B52" s="981" t="s">
        <v>2014</v>
      </c>
      <c r="C52" s="981" t="s">
        <v>2013</v>
      </c>
      <c r="D52" s="981" t="s">
        <v>69</v>
      </c>
      <c r="E52" s="981" t="s">
        <v>2016</v>
      </c>
      <c r="F52" s="981" t="s">
        <v>2290</v>
      </c>
      <c r="G52" s="1088" t="s">
        <v>2289</v>
      </c>
      <c r="H52" s="981" t="s">
        <v>2288</v>
      </c>
      <c r="I52" s="981" t="s">
        <v>2287</v>
      </c>
    </row>
    <row r="53" spans="1:9" ht="96.6">
      <c r="A53" s="981" t="s">
        <v>2015</v>
      </c>
      <c r="B53" s="981" t="s">
        <v>2014</v>
      </c>
      <c r="C53" s="981" t="s">
        <v>2013</v>
      </c>
      <c r="D53" s="981" t="s">
        <v>95</v>
      </c>
      <c r="E53" s="981" t="s">
        <v>57</v>
      </c>
      <c r="F53" s="981" t="s">
        <v>2171</v>
      </c>
      <c r="G53" s="1089" t="s">
        <v>2170</v>
      </c>
      <c r="H53" s="981" t="s">
        <v>2169</v>
      </c>
      <c r="I53" s="981" t="s">
        <v>2017</v>
      </c>
    </row>
    <row r="54" spans="1:9" ht="69">
      <c r="A54" s="981" t="s">
        <v>2015</v>
      </c>
      <c r="B54" s="981" t="s">
        <v>2014</v>
      </c>
      <c r="C54" s="981" t="s">
        <v>2013</v>
      </c>
      <c r="D54" s="981" t="s">
        <v>95</v>
      </c>
      <c r="E54" s="981" t="s">
        <v>2012</v>
      </c>
      <c r="F54" s="981" t="s">
        <v>2168</v>
      </c>
      <c r="G54" s="1088" t="s">
        <v>2167</v>
      </c>
      <c r="H54" s="981" t="s">
        <v>2166</v>
      </c>
      <c r="I54" s="981" t="s">
        <v>2017</v>
      </c>
    </row>
    <row r="55" spans="1:9" ht="138" hidden="1">
      <c r="A55" s="981" t="s">
        <v>2015</v>
      </c>
      <c r="B55" s="981" t="s">
        <v>2014</v>
      </c>
      <c r="C55" s="981" t="s">
        <v>2013</v>
      </c>
      <c r="D55" s="981" t="s">
        <v>98</v>
      </c>
      <c r="E55" s="981" t="s">
        <v>2016</v>
      </c>
      <c r="F55" s="981" t="s">
        <v>2165</v>
      </c>
      <c r="G55" s="1088" t="s">
        <v>2020</v>
      </c>
      <c r="H55" s="981" t="s">
        <v>2164</v>
      </c>
      <c r="I55" s="981" t="s">
        <v>2017</v>
      </c>
    </row>
    <row r="56" spans="1:9" ht="193.2">
      <c r="A56" s="981" t="s">
        <v>2015</v>
      </c>
      <c r="B56" s="981" t="s">
        <v>2014</v>
      </c>
      <c r="C56" s="981" t="s">
        <v>2013</v>
      </c>
      <c r="D56" s="981" t="s">
        <v>100</v>
      </c>
      <c r="E56" s="981" t="s">
        <v>2012</v>
      </c>
      <c r="F56" s="981" t="s">
        <v>2163</v>
      </c>
      <c r="G56" s="1088" t="s">
        <v>2019</v>
      </c>
      <c r="H56" s="981" t="s">
        <v>2162</v>
      </c>
      <c r="I56" s="981" t="s">
        <v>2017</v>
      </c>
    </row>
    <row r="57" spans="1:9" ht="193.2">
      <c r="A57" s="981" t="s">
        <v>2015</v>
      </c>
      <c r="B57" s="981" t="s">
        <v>2014</v>
      </c>
      <c r="C57" s="981" t="s">
        <v>2013</v>
      </c>
      <c r="D57" s="981" t="s">
        <v>101</v>
      </c>
      <c r="E57" s="981" t="s">
        <v>2012</v>
      </c>
      <c r="F57" s="981" t="s">
        <v>2161</v>
      </c>
      <c r="G57" s="1088" t="s">
        <v>2018</v>
      </c>
      <c r="H57" s="981" t="s">
        <v>2160</v>
      </c>
      <c r="I57" s="981" t="s">
        <v>2017</v>
      </c>
    </row>
    <row r="58" spans="1:9" ht="110.4">
      <c r="A58" s="981" t="s">
        <v>2015</v>
      </c>
      <c r="B58" s="981" t="s">
        <v>2014</v>
      </c>
      <c r="C58" s="981" t="s">
        <v>2013</v>
      </c>
      <c r="D58" s="981" t="s">
        <v>104</v>
      </c>
      <c r="E58" s="981" t="s">
        <v>2012</v>
      </c>
      <c r="F58" s="981" t="s">
        <v>2159</v>
      </c>
      <c r="G58" s="1088" t="s">
        <v>2158</v>
      </c>
      <c r="H58" s="981" t="s">
        <v>2157</v>
      </c>
      <c r="I58" s="981" t="s">
        <v>2017</v>
      </c>
    </row>
    <row r="59" spans="1:9" ht="96.6">
      <c r="A59" s="981" t="s">
        <v>2015</v>
      </c>
      <c r="B59" s="981" t="s">
        <v>2014</v>
      </c>
      <c r="C59" s="981" t="s">
        <v>2013</v>
      </c>
      <c r="D59" s="981" t="s">
        <v>170</v>
      </c>
      <c r="E59" s="981" t="s">
        <v>2012</v>
      </c>
      <c r="F59" s="981" t="s">
        <v>2286</v>
      </c>
      <c r="G59" s="1088" t="s">
        <v>2285</v>
      </c>
      <c r="H59" s="981" t="s">
        <v>2284</v>
      </c>
      <c r="I59" s="981" t="s">
        <v>2283</v>
      </c>
    </row>
    <row r="60" spans="1:9" ht="124.2" hidden="1">
      <c r="A60" s="981" t="s">
        <v>2015</v>
      </c>
      <c r="B60" s="981" t="s">
        <v>2014</v>
      </c>
      <c r="C60" s="981" t="s">
        <v>2013</v>
      </c>
      <c r="D60" s="981" t="s">
        <v>71</v>
      </c>
      <c r="E60" s="981" t="s">
        <v>1496</v>
      </c>
      <c r="F60" s="981" t="s">
        <v>2282</v>
      </c>
      <c r="G60" s="1088" t="s">
        <v>2281</v>
      </c>
      <c r="H60" s="981" t="s">
        <v>2280</v>
      </c>
      <c r="I60" s="981" t="s">
        <v>2279</v>
      </c>
    </row>
    <row r="61" spans="1:9" ht="96.6">
      <c r="A61" s="981" t="s">
        <v>2015</v>
      </c>
      <c r="B61" s="981" t="s">
        <v>2014</v>
      </c>
      <c r="C61" s="981" t="s">
        <v>2013</v>
      </c>
      <c r="D61" s="981" t="s">
        <v>109</v>
      </c>
      <c r="E61" s="981" t="s">
        <v>2012</v>
      </c>
      <c r="F61" s="981" t="s">
        <v>2278</v>
      </c>
      <c r="G61" s="981" t="s">
        <v>2277</v>
      </c>
      <c r="H61" s="981" t="s">
        <v>2276</v>
      </c>
      <c r="I61" s="981" t="s">
        <v>2266</v>
      </c>
    </row>
    <row r="62" spans="1:9" ht="69">
      <c r="A62" s="981" t="s">
        <v>2015</v>
      </c>
      <c r="B62" s="981" t="s">
        <v>2014</v>
      </c>
      <c r="C62" s="981" t="s">
        <v>2013</v>
      </c>
      <c r="D62" s="981" t="s">
        <v>113</v>
      </c>
      <c r="E62" s="981" t="s">
        <v>57</v>
      </c>
      <c r="F62" s="981" t="s">
        <v>2275</v>
      </c>
      <c r="G62" s="1089" t="s">
        <v>2274</v>
      </c>
      <c r="H62" s="981" t="s">
        <v>2273</v>
      </c>
      <c r="I62" s="981" t="s">
        <v>2266</v>
      </c>
    </row>
    <row r="63" spans="1:9" ht="138">
      <c r="A63" s="981" t="s">
        <v>2015</v>
      </c>
      <c r="B63" s="981" t="s">
        <v>2014</v>
      </c>
      <c r="C63" s="981" t="s">
        <v>2013</v>
      </c>
      <c r="D63" s="981" t="s">
        <v>113</v>
      </c>
      <c r="E63" s="981" t="s">
        <v>2012</v>
      </c>
      <c r="F63" s="981" t="s">
        <v>2272</v>
      </c>
      <c r="G63" s="1088" t="s">
        <v>2271</v>
      </c>
      <c r="H63" s="981" t="s">
        <v>2270</v>
      </c>
      <c r="I63" s="981" t="s">
        <v>2266</v>
      </c>
    </row>
    <row r="64" spans="1:9" ht="55.2" hidden="1">
      <c r="A64" s="981" t="s">
        <v>2015</v>
      </c>
      <c r="B64" s="981" t="s">
        <v>2014</v>
      </c>
      <c r="C64" s="981" t="s">
        <v>2013</v>
      </c>
      <c r="D64" s="981" t="s">
        <v>113</v>
      </c>
      <c r="E64" s="981" t="s">
        <v>2016</v>
      </c>
      <c r="F64" s="981" t="s">
        <v>2269</v>
      </c>
      <c r="G64" s="1088" t="s">
        <v>2268</v>
      </c>
      <c r="H64" s="981" t="s">
        <v>2267</v>
      </c>
      <c r="I64" s="981" t="s">
        <v>2266</v>
      </c>
    </row>
  </sheetData>
  <autoFilter ref="A1:I64" xr:uid="{00000000-0001-0000-0000-000000000000}">
    <filterColumn colId="4">
      <filters>
        <filter val="N"/>
        <filter val="R"/>
      </filters>
    </filterColumn>
  </autoFilter>
  <conditionalFormatting sqref="A1:AZ200">
    <cfRule type="cellIs" dxfId="1132" priority="1" stopIfTrue="1" operator="equal">
      <formula>"FM"</formula>
    </cfRule>
    <cfRule type="cellIs" dxfId="1131" priority="2" stopIfTrue="1" operator="equal">
      <formula>"LM"</formula>
    </cfRule>
    <cfRule type="cellIs" dxfId="1130" priority="3" stopIfTrue="1" operator="equal">
      <formula>"PM"</formula>
    </cfRule>
    <cfRule type="cellIs" dxfId="1129" priority="4" stopIfTrue="1" operator="equal">
      <formula>"DM"</formula>
    </cfRule>
    <cfRule type="cellIs" dxfId="1128" priority="5" stopIfTrue="1" operator="equal">
      <formula>"NY"</formula>
    </cfRule>
    <cfRule type="cellIs" dxfId="1127" priority="6" stopIfTrue="1" operator="equal">
      <formula>"OoS"</formula>
    </cfRule>
    <cfRule type="cellIs" dxfId="1126" priority="7" stopIfTrue="1" operator="equal">
      <formula>"IS"</formula>
    </cfRule>
    <cfRule type="cellIs" dxfId="1125" priority="8" stopIfTrue="1" operator="equal">
      <formula>"- S -"</formula>
    </cfRule>
    <cfRule type="cellIs" dxfId="1124" priority="9" stopIfTrue="1" operator="equal">
      <formula>"- U -"</formula>
    </cfRule>
    <cfRule type="cellIs" dxfId="1123" priority="10" stopIfTrue="1" operator="equal">
      <formula>"x"</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DC7905-A92F-425C-9C92-10C38BC66E2A}">
  <dimension ref="A1:E19"/>
  <sheetViews>
    <sheetView workbookViewId="0">
      <selection activeCell="C20" sqref="C20"/>
    </sheetView>
  </sheetViews>
  <sheetFormatPr defaultRowHeight="13.8"/>
  <cols>
    <col min="1" max="1" width="5.5546875" style="1057" bestFit="1" customWidth="1"/>
    <col min="2" max="2" width="67.33203125" style="337" customWidth="1"/>
    <col min="3" max="3" width="54.77734375" style="1057" customWidth="1"/>
    <col min="4" max="4" width="13.88671875" style="1057" customWidth="1"/>
    <col min="5" max="5" width="58.33203125" style="1057" customWidth="1"/>
    <col min="6" max="16384" width="8.88671875" style="1057"/>
  </cols>
  <sheetData>
    <row r="1" spans="1:5">
      <c r="A1" s="1055"/>
      <c r="B1" s="1056"/>
    </row>
    <row r="2" spans="1:5">
      <c r="A2" s="1058" t="s">
        <v>27</v>
      </c>
      <c r="B2" s="1058" t="s">
        <v>2119</v>
      </c>
      <c r="C2" s="1058" t="s">
        <v>2120</v>
      </c>
      <c r="D2" s="1059" t="s">
        <v>2114</v>
      </c>
      <c r="E2" s="1058" t="s">
        <v>2121</v>
      </c>
    </row>
    <row r="3" spans="1:5" ht="27.6">
      <c r="A3" s="1058" t="s">
        <v>29</v>
      </c>
      <c r="B3" s="1058" t="s">
        <v>2112</v>
      </c>
      <c r="C3" s="1058" t="s">
        <v>2113</v>
      </c>
      <c r="D3" s="1059" t="s">
        <v>2114</v>
      </c>
      <c r="E3" s="1058" t="s">
        <v>2115</v>
      </c>
    </row>
    <row r="4" spans="1:5" ht="41.4">
      <c r="A4" s="1058" t="s">
        <v>28</v>
      </c>
      <c r="B4" s="1060" t="s">
        <v>2116</v>
      </c>
      <c r="C4" s="1058" t="s">
        <v>2117</v>
      </c>
      <c r="D4" s="1059" t="s">
        <v>2114</v>
      </c>
      <c r="E4" s="1061" t="s">
        <v>2118</v>
      </c>
    </row>
    <row r="5" spans="1:5" ht="27.6">
      <c r="A5" s="1058" t="s">
        <v>28</v>
      </c>
      <c r="B5" s="1058" t="s">
        <v>2135</v>
      </c>
      <c r="C5" s="1058" t="s">
        <v>2136</v>
      </c>
      <c r="D5" s="1059" t="s">
        <v>2106</v>
      </c>
      <c r="E5" s="1058" t="s">
        <v>2137</v>
      </c>
    </row>
    <row r="6" spans="1:5" ht="27" customHeight="1">
      <c r="A6" s="1058" t="s">
        <v>26</v>
      </c>
      <c r="B6" s="1058" t="s">
        <v>2089</v>
      </c>
      <c r="C6" s="1058" t="s">
        <v>2090</v>
      </c>
      <c r="D6" s="1059" t="s">
        <v>2091</v>
      </c>
      <c r="E6" s="1058" t="s">
        <v>2092</v>
      </c>
    </row>
    <row r="7" spans="1:5" ht="27.6">
      <c r="A7" s="1058" t="s">
        <v>26</v>
      </c>
      <c r="B7" s="1058" t="s">
        <v>2097</v>
      </c>
      <c r="C7" s="1058" t="s">
        <v>2098</v>
      </c>
      <c r="D7" s="1059" t="s">
        <v>2095</v>
      </c>
      <c r="E7" s="1058" t="s">
        <v>2099</v>
      </c>
    </row>
    <row r="8" spans="1:5">
      <c r="A8" s="1058" t="s">
        <v>24</v>
      </c>
      <c r="B8" s="1058" t="s">
        <v>2100</v>
      </c>
      <c r="C8" s="1058" t="s">
        <v>2101</v>
      </c>
      <c r="D8" s="1059" t="s">
        <v>2095</v>
      </c>
      <c r="E8" s="1058" t="s">
        <v>2099</v>
      </c>
    </row>
    <row r="9" spans="1:5">
      <c r="A9" s="1058" t="s">
        <v>23</v>
      </c>
      <c r="B9" s="1058" t="s">
        <v>2138</v>
      </c>
      <c r="C9" s="1061" t="s">
        <v>2139</v>
      </c>
      <c r="D9" s="1059" t="s">
        <v>2140</v>
      </c>
      <c r="E9" s="1058" t="s">
        <v>2121</v>
      </c>
    </row>
    <row r="10" spans="1:5">
      <c r="A10" s="1058" t="s">
        <v>20</v>
      </c>
      <c r="B10" s="1058" t="s">
        <v>2130</v>
      </c>
      <c r="C10" s="1058" t="s">
        <v>2131</v>
      </c>
      <c r="D10" s="1058" t="s">
        <v>2091</v>
      </c>
      <c r="E10" s="1058" t="s">
        <v>2132</v>
      </c>
    </row>
    <row r="11" spans="1:5">
      <c r="A11" s="1058" t="s">
        <v>14</v>
      </c>
      <c r="B11" s="1058" t="s">
        <v>2122</v>
      </c>
      <c r="C11" s="1058" t="s">
        <v>2123</v>
      </c>
      <c r="D11" s="1059" t="s">
        <v>2106</v>
      </c>
      <c r="E11" s="1058" t="s">
        <v>2121</v>
      </c>
    </row>
    <row r="12" spans="1:5" ht="27.6">
      <c r="A12" s="1058" t="s">
        <v>25</v>
      </c>
      <c r="B12" s="1058" t="s">
        <v>2093</v>
      </c>
      <c r="C12" s="1058" t="s">
        <v>2094</v>
      </c>
      <c r="D12" s="1059" t="s">
        <v>2095</v>
      </c>
      <c r="E12" s="1058" t="s">
        <v>2096</v>
      </c>
    </row>
    <row r="13" spans="1:5" ht="41.4">
      <c r="A13" s="1058" t="s">
        <v>15</v>
      </c>
      <c r="B13" s="1058" t="s">
        <v>2110</v>
      </c>
      <c r="C13" s="1058" t="s">
        <v>2142</v>
      </c>
      <c r="D13" s="1059" t="s">
        <v>2106</v>
      </c>
      <c r="E13" s="1058" t="s">
        <v>2111</v>
      </c>
    </row>
    <row r="14" spans="1:5" ht="69">
      <c r="A14" s="1058" t="s">
        <v>18</v>
      </c>
      <c r="B14" s="1058" t="s">
        <v>2104</v>
      </c>
      <c r="C14" s="1058" t="s">
        <v>2105</v>
      </c>
      <c r="D14" s="1059" t="s">
        <v>2106</v>
      </c>
      <c r="E14" s="1058" t="s">
        <v>2099</v>
      </c>
    </row>
    <row r="15" spans="1:5" ht="27.6">
      <c r="A15" s="1058" t="s">
        <v>18</v>
      </c>
      <c r="B15" s="1058" t="s">
        <v>2107</v>
      </c>
      <c r="C15" s="1058" t="s">
        <v>2108</v>
      </c>
      <c r="D15" s="1059" t="s">
        <v>2106</v>
      </c>
      <c r="E15" s="1058" t="s">
        <v>2109</v>
      </c>
    </row>
    <row r="16" spans="1:5" ht="82.8">
      <c r="A16" s="1058" t="s">
        <v>22</v>
      </c>
      <c r="B16" s="1058" t="s">
        <v>2141</v>
      </c>
      <c r="C16" s="1058" t="s">
        <v>2102</v>
      </c>
      <c r="D16" s="1059" t="s">
        <v>2095</v>
      </c>
      <c r="E16" s="1058" t="s">
        <v>2103</v>
      </c>
    </row>
    <row r="17" spans="1:5" ht="27.6">
      <c r="A17" s="1058" t="s">
        <v>13</v>
      </c>
      <c r="B17" s="1062" t="s">
        <v>2133</v>
      </c>
      <c r="C17" s="1058" t="s">
        <v>2134</v>
      </c>
      <c r="D17" s="1059" t="s">
        <v>2106</v>
      </c>
      <c r="E17" s="1058" t="s">
        <v>2121</v>
      </c>
    </row>
    <row r="18" spans="1:5" ht="41.4">
      <c r="A18" s="1058" t="s">
        <v>16</v>
      </c>
      <c r="B18" s="1058" t="s">
        <v>2124</v>
      </c>
      <c r="C18" s="1058" t="s">
        <v>2125</v>
      </c>
      <c r="D18" s="1059" t="s">
        <v>2106</v>
      </c>
      <c r="E18" s="1058" t="s">
        <v>2126</v>
      </c>
    </row>
    <row r="19" spans="1:5">
      <c r="A19" s="1058" t="s">
        <v>16</v>
      </c>
      <c r="B19" s="1058" t="s">
        <v>2127</v>
      </c>
      <c r="C19" s="1058" t="s">
        <v>2128</v>
      </c>
      <c r="D19" s="1059" t="s">
        <v>2106</v>
      </c>
      <c r="E19" s="1058" t="s">
        <v>2129</v>
      </c>
    </row>
  </sheetData>
  <sortState xmlns:xlrd2="http://schemas.microsoft.com/office/spreadsheetml/2017/richdata2" ref="A2:E19">
    <sortCondition ref="A2:A19"/>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077DE-FAE2-44E9-8C60-995B25DA7397}">
  <dimension ref="A1:F15"/>
  <sheetViews>
    <sheetView topLeftCell="B1" workbookViewId="0">
      <selection activeCell="C8" sqref="C8:C13"/>
    </sheetView>
  </sheetViews>
  <sheetFormatPr defaultRowHeight="14.4"/>
  <cols>
    <col min="1" max="1" width="150.44140625" customWidth="1"/>
    <col min="2" max="2" width="5" customWidth="1"/>
    <col min="3" max="3" width="23.21875" customWidth="1"/>
    <col min="4" max="4" width="35.6640625" customWidth="1"/>
    <col min="5" max="5" width="37.5546875" customWidth="1"/>
    <col min="6" max="6" width="47.44140625" customWidth="1"/>
  </cols>
  <sheetData>
    <row r="1" spans="1:6" ht="29.4" thickBot="1">
      <c r="A1" s="2" t="s">
        <v>1899</v>
      </c>
      <c r="C1" s="924" t="s">
        <v>1919</v>
      </c>
      <c r="D1" s="925" t="s">
        <v>1920</v>
      </c>
      <c r="E1" s="926" t="s">
        <v>1921</v>
      </c>
      <c r="F1" s="926" t="s">
        <v>1922</v>
      </c>
    </row>
    <row r="2" spans="1:6" ht="57.6">
      <c r="A2" s="2" t="s">
        <v>1900</v>
      </c>
      <c r="C2" s="1280" t="s">
        <v>1923</v>
      </c>
      <c r="D2" s="1279" t="s">
        <v>1924</v>
      </c>
      <c r="E2" s="1281" t="s">
        <v>26</v>
      </c>
      <c r="F2" s="927" t="s">
        <v>1925</v>
      </c>
    </row>
    <row r="3" spans="1:6" ht="29.4" thickBot="1">
      <c r="A3" s="2" t="s">
        <v>1901</v>
      </c>
      <c r="C3" s="1280"/>
      <c r="D3" s="1279"/>
      <c r="E3" s="1282"/>
      <c r="F3" s="929" t="s">
        <v>1926</v>
      </c>
    </row>
    <row r="4" spans="1:6" ht="15" thickBot="1">
      <c r="C4" s="1280"/>
      <c r="D4" s="1279"/>
      <c r="E4" s="928" t="s">
        <v>18</v>
      </c>
      <c r="F4" s="928" t="s">
        <v>1927</v>
      </c>
    </row>
    <row r="5" spans="1:6" ht="15" thickBot="1">
      <c r="C5" s="1280"/>
      <c r="D5" s="1279"/>
      <c r="E5" s="928" t="s">
        <v>24</v>
      </c>
      <c r="F5" s="929" t="s">
        <v>1928</v>
      </c>
    </row>
    <row r="6" spans="1:6" ht="15" thickBot="1">
      <c r="C6" s="1280"/>
      <c r="D6" s="1279"/>
      <c r="E6" s="928" t="s">
        <v>25</v>
      </c>
      <c r="F6" s="929" t="s">
        <v>1929</v>
      </c>
    </row>
    <row r="7" spans="1:6" ht="15" thickBot="1">
      <c r="C7" s="1280"/>
      <c r="D7" s="1279"/>
      <c r="E7" s="928" t="s">
        <v>22</v>
      </c>
      <c r="F7" s="928" t="s">
        <v>1930</v>
      </c>
    </row>
    <row r="8" spans="1:6">
      <c r="C8" s="1277" t="s">
        <v>1931</v>
      </c>
      <c r="D8" s="1279" t="s">
        <v>1932</v>
      </c>
      <c r="E8" s="1281" t="s">
        <v>26</v>
      </c>
      <c r="F8" s="930" t="s">
        <v>1925</v>
      </c>
    </row>
    <row r="9" spans="1:6" ht="15" thickBot="1">
      <c r="C9" s="1278"/>
      <c r="D9" s="1279"/>
      <c r="E9" s="1282"/>
      <c r="F9" s="928" t="s">
        <v>1926</v>
      </c>
    </row>
    <row r="10" spans="1:6" ht="15" thickBot="1">
      <c r="C10" s="1278"/>
      <c r="D10" s="1279"/>
      <c r="E10" s="928" t="s">
        <v>18</v>
      </c>
      <c r="F10" s="929" t="s">
        <v>1927</v>
      </c>
    </row>
    <row r="11" spans="1:6" ht="15" thickBot="1">
      <c r="C11" s="1278"/>
      <c r="D11" s="1279"/>
      <c r="E11" s="928" t="s">
        <v>24</v>
      </c>
      <c r="F11" s="928" t="s">
        <v>1928</v>
      </c>
    </row>
    <row r="12" spans="1:6" ht="15" thickBot="1">
      <c r="C12" s="1278"/>
      <c r="D12" s="1279"/>
      <c r="E12" s="928" t="s">
        <v>25</v>
      </c>
      <c r="F12" s="929" t="s">
        <v>1929</v>
      </c>
    </row>
    <row r="13" spans="1:6" ht="15" thickBot="1">
      <c r="C13" s="1278"/>
      <c r="D13" s="1279"/>
      <c r="E13" s="928" t="s">
        <v>22</v>
      </c>
      <c r="F13" s="928" t="s">
        <v>1930</v>
      </c>
    </row>
    <row r="14" spans="1:6" ht="20.399999999999999" customHeight="1" thickBot="1">
      <c r="C14" s="1277" t="s">
        <v>1933</v>
      </c>
      <c r="D14" s="1279" t="s">
        <v>1934</v>
      </c>
      <c r="E14" s="928" t="s">
        <v>16</v>
      </c>
      <c r="F14" s="930" t="s">
        <v>1935</v>
      </c>
    </row>
    <row r="15" spans="1:6" ht="27" customHeight="1" thickBot="1">
      <c r="C15" s="1278"/>
      <c r="D15" s="1279"/>
      <c r="E15" s="928" t="s">
        <v>15</v>
      </c>
      <c r="F15" s="931" t="s">
        <v>1936</v>
      </c>
    </row>
  </sheetData>
  <mergeCells count="8">
    <mergeCell ref="C14:C15"/>
    <mergeCell ref="D14:D15"/>
    <mergeCell ref="C2:C7"/>
    <mergeCell ref="D2:D7"/>
    <mergeCell ref="E2:E3"/>
    <mergeCell ref="C8:C13"/>
    <mergeCell ref="D8:D13"/>
    <mergeCell ref="E8:E9"/>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F5421-2950-4B7D-A9DD-262A13F17F40}">
  <dimension ref="A1"/>
  <sheetViews>
    <sheetView workbookViewId="0">
      <selection activeCell="I26" sqref="I26"/>
    </sheetView>
  </sheetViews>
  <sheetFormatPr defaultRowHeight="14.4"/>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6E1B6-3868-4943-B849-0320C96EEA0E}">
  <sheetPr codeName="Sheet4">
    <tabColor rgb="FF00A551"/>
  </sheetPr>
  <dimension ref="A1:AD92"/>
  <sheetViews>
    <sheetView tabSelected="1" zoomScale="80" zoomScaleNormal="80" workbookViewId="0">
      <pane xSplit="3" ySplit="7" topLeftCell="D8" activePane="bottomRight" state="frozen"/>
      <selection pane="topRight" activeCell="C1" sqref="C1"/>
      <selection pane="bottomLeft" activeCell="A8" sqref="A8"/>
      <selection pane="bottomRight" activeCell="P37" sqref="P37"/>
    </sheetView>
  </sheetViews>
  <sheetFormatPr defaultColWidth="8.6640625" defaultRowHeight="14.4"/>
  <cols>
    <col min="1" max="1" width="2.6640625" style="20" customWidth="1"/>
    <col min="2" max="2" width="44.33203125" style="20" customWidth="1"/>
    <col min="3" max="9" width="15.6640625" style="20" customWidth="1"/>
    <col min="10" max="11" width="10.33203125" customWidth="1"/>
    <col min="12" max="12" width="8" style="60" customWidth="1"/>
    <col min="13" max="13" width="7.88671875" style="60" customWidth="1"/>
    <col min="14" max="15" width="7.6640625" style="60" customWidth="1"/>
    <col min="16" max="16" width="48" style="20" customWidth="1"/>
    <col min="17" max="17" width="34.33203125" style="20" customWidth="1"/>
    <col min="18" max="18" width="50.44140625" style="286" customWidth="1"/>
    <col min="19" max="19" width="49" style="20" customWidth="1"/>
    <col min="20" max="20" width="25.6640625" style="20" customWidth="1"/>
    <col min="21" max="21" width="88.6640625" style="20" customWidth="1"/>
    <col min="22" max="23" width="20.6640625" style="20" customWidth="1"/>
    <col min="24" max="24" width="64.33203125" style="20" hidden="1" customWidth="1"/>
    <col min="25" max="16384" width="8.6640625" style="20"/>
  </cols>
  <sheetData>
    <row r="1" spans="1:30" ht="18">
      <c r="B1" s="15" t="s">
        <v>2418</v>
      </c>
      <c r="C1" s="1208"/>
      <c r="D1" s="17"/>
      <c r="E1" s="18"/>
      <c r="F1" s="19"/>
      <c r="G1" s="19"/>
      <c r="H1" s="19"/>
      <c r="I1" s="19"/>
      <c r="J1" s="278"/>
      <c r="K1" s="278"/>
      <c r="L1" s="102"/>
      <c r="M1" s="102"/>
      <c r="N1" s="19"/>
      <c r="O1" s="19"/>
      <c r="P1" s="102"/>
      <c r="Q1" s="19"/>
      <c r="R1" s="19"/>
    </row>
    <row r="2" spans="1:30">
      <c r="B2" s="21" t="s">
        <v>266</v>
      </c>
      <c r="D2" s="17" t="s">
        <v>2416</v>
      </c>
      <c r="E2" s="18"/>
      <c r="F2" s="19"/>
      <c r="G2" s="19"/>
      <c r="H2" s="19"/>
      <c r="I2" s="19"/>
      <c r="J2" s="50"/>
      <c r="K2" s="50"/>
      <c r="L2" s="53"/>
      <c r="M2" s="53"/>
      <c r="N2" s="19"/>
      <c r="O2" s="19"/>
      <c r="P2" s="53"/>
      <c r="Q2" s="19"/>
      <c r="R2" s="19"/>
    </row>
    <row r="3" spans="1:30">
      <c r="B3" s="17" t="s">
        <v>267</v>
      </c>
      <c r="D3" s="17" t="s">
        <v>2417</v>
      </c>
      <c r="E3" s="18"/>
      <c r="F3" s="19"/>
      <c r="G3" s="19"/>
      <c r="H3" s="19"/>
      <c r="I3" s="19"/>
      <c r="J3" s="225"/>
      <c r="K3" s="225"/>
      <c r="L3" s="36"/>
      <c r="M3" s="36"/>
      <c r="N3" s="19"/>
      <c r="O3" s="19"/>
      <c r="P3" s="36"/>
      <c r="Q3" s="19"/>
      <c r="R3" s="19"/>
    </row>
    <row r="4" spans="1:30">
      <c r="B4" s="22"/>
      <c r="C4" s="23" t="s">
        <v>31</v>
      </c>
      <c r="D4" s="24" t="s">
        <v>38</v>
      </c>
      <c r="E4" s="24"/>
      <c r="F4" s="25"/>
      <c r="G4" s="26" t="s">
        <v>40</v>
      </c>
      <c r="H4" s="27"/>
      <c r="I4" s="27"/>
      <c r="J4" s="50"/>
      <c r="K4" s="50"/>
      <c r="L4" s="53"/>
      <c r="M4" s="53"/>
      <c r="N4" s="17"/>
      <c r="O4" s="17"/>
      <c r="P4" s="53"/>
      <c r="Q4" s="17"/>
      <c r="R4" s="17"/>
      <c r="S4" s="17"/>
      <c r="T4" s="17"/>
      <c r="U4" s="21"/>
    </row>
    <row r="5" spans="1:30">
      <c r="B5" s="28"/>
      <c r="C5" s="29" t="s">
        <v>270</v>
      </c>
      <c r="D5" s="30" t="s">
        <v>271</v>
      </c>
      <c r="E5" s="30"/>
      <c r="F5" s="25"/>
      <c r="G5" s="26" t="s">
        <v>272</v>
      </c>
      <c r="H5" s="27"/>
      <c r="I5" s="27"/>
      <c r="J5" s="50"/>
      <c r="K5" s="50"/>
      <c r="L5" s="53"/>
      <c r="M5" s="53"/>
      <c r="N5" s="19"/>
      <c r="O5" s="19"/>
      <c r="P5" s="53"/>
      <c r="Q5" s="19"/>
      <c r="R5" s="19"/>
      <c r="S5" s="28"/>
      <c r="T5" s="17"/>
      <c r="U5" s="21"/>
      <c r="V5" s="28"/>
    </row>
    <row r="6" spans="1:30" s="38" customFormat="1">
      <c r="B6" s="32"/>
      <c r="C6" s="1209" t="s">
        <v>70</v>
      </c>
      <c r="D6" s="1210" t="s">
        <v>71</v>
      </c>
      <c r="E6" s="1210" t="s">
        <v>72</v>
      </c>
      <c r="F6" s="1210" t="s">
        <v>73</v>
      </c>
      <c r="G6" s="1211" t="s">
        <v>74</v>
      </c>
      <c r="H6" s="1211" t="s">
        <v>75</v>
      </c>
      <c r="I6" s="1211" t="s">
        <v>76</v>
      </c>
      <c r="J6" s="225"/>
      <c r="K6" s="225"/>
      <c r="L6" s="36"/>
      <c r="M6" s="36"/>
      <c r="N6" s="36"/>
      <c r="O6" s="36"/>
      <c r="P6" s="36"/>
      <c r="Q6" s="36"/>
      <c r="R6" s="36"/>
      <c r="S6" s="37"/>
      <c r="T6" s="37"/>
      <c r="U6" s="37"/>
    </row>
    <row r="7" spans="1:30" s="38" customFormat="1" ht="102" customHeight="1">
      <c r="B7" s="39" t="s">
        <v>273</v>
      </c>
      <c r="C7" s="40" t="s">
        <v>2409</v>
      </c>
      <c r="D7" s="40" t="s">
        <v>2410</v>
      </c>
      <c r="E7" s="40" t="s">
        <v>2411</v>
      </c>
      <c r="F7" s="40" t="s">
        <v>2412</v>
      </c>
      <c r="G7" s="40" t="s">
        <v>2413</v>
      </c>
      <c r="H7" s="40" t="s">
        <v>2414</v>
      </c>
      <c r="I7" s="40" t="s">
        <v>2415</v>
      </c>
      <c r="J7" s="225"/>
      <c r="K7" s="225"/>
      <c r="L7" s="36"/>
      <c r="M7" s="36"/>
      <c r="N7" s="36"/>
      <c r="O7" s="36"/>
      <c r="P7" s="36"/>
      <c r="Q7" s="36"/>
      <c r="R7" s="36"/>
    </row>
    <row r="8" spans="1:30" s="61" customFormat="1">
      <c r="A8" s="38"/>
      <c r="B8" s="78" t="s">
        <v>2377</v>
      </c>
      <c r="C8" s="1212"/>
      <c r="D8" s="1212"/>
      <c r="E8" s="1212"/>
      <c r="F8" s="1212"/>
      <c r="G8" s="1212"/>
      <c r="H8" s="1212"/>
      <c r="I8" s="1212"/>
      <c r="J8" s="42"/>
      <c r="K8" s="42"/>
      <c r="L8" s="225"/>
      <c r="M8" s="225"/>
      <c r="N8" s="105"/>
      <c r="O8" s="36"/>
      <c r="P8" s="403"/>
      <c r="Q8" s="403"/>
      <c r="R8" s="36"/>
      <c r="S8" s="36"/>
    </row>
    <row r="9" spans="1:30" s="38" customFormat="1">
      <c r="B9" s="32" t="s">
        <v>284</v>
      </c>
      <c r="C9" s="41"/>
      <c r="D9" s="41"/>
      <c r="E9" s="41"/>
      <c r="F9" s="41"/>
      <c r="G9" s="41"/>
      <c r="H9" s="41"/>
      <c r="I9" s="41"/>
      <c r="J9" s="228"/>
      <c r="K9" s="228"/>
      <c r="L9" s="42"/>
      <c r="M9" s="42"/>
      <c r="N9" s="42"/>
      <c r="O9" s="42"/>
      <c r="P9" s="42"/>
      <c r="Q9" s="42"/>
      <c r="R9" s="42"/>
    </row>
    <row r="10" spans="1:30" s="38" customFormat="1">
      <c r="B10" s="32" t="s">
        <v>45</v>
      </c>
      <c r="C10" s="41"/>
      <c r="D10" s="41"/>
      <c r="E10" s="41"/>
      <c r="F10" s="41"/>
      <c r="G10" s="41"/>
      <c r="H10" s="41"/>
      <c r="I10" s="41"/>
      <c r="J10" s="226"/>
      <c r="K10" s="226"/>
      <c r="L10" s="70"/>
      <c r="M10" s="70"/>
      <c r="N10" s="42"/>
      <c r="O10" s="42"/>
      <c r="P10" s="70"/>
      <c r="Q10" s="42"/>
      <c r="R10" s="42"/>
    </row>
    <row r="11" spans="1:30" s="38" customFormat="1">
      <c r="B11" s="32" t="s">
        <v>305</v>
      </c>
      <c r="C11" s="117"/>
      <c r="D11" s="45"/>
      <c r="E11" s="45"/>
      <c r="F11" s="45"/>
      <c r="G11" s="45"/>
      <c r="H11" s="45"/>
      <c r="I11" s="45"/>
      <c r="J11" s="281"/>
      <c r="K11" s="281"/>
      <c r="L11" s="91"/>
      <c r="M11" s="91"/>
      <c r="N11" s="36"/>
      <c r="O11" s="36"/>
      <c r="P11" s="91"/>
      <c r="Q11" s="36"/>
      <c r="R11" s="36"/>
    </row>
    <row r="12" spans="1:30" s="38" customFormat="1">
      <c r="B12" s="47" t="s">
        <v>43</v>
      </c>
      <c r="C12" s="117"/>
      <c r="D12" s="45"/>
      <c r="E12" s="45"/>
      <c r="F12" s="45"/>
      <c r="G12" s="45"/>
      <c r="H12" s="45"/>
      <c r="I12" s="45"/>
      <c r="J12" s="279"/>
      <c r="K12" s="279"/>
      <c r="L12" s="275"/>
      <c r="M12" s="275"/>
      <c r="N12" s="36"/>
      <c r="O12" s="36"/>
      <c r="P12" s="275"/>
      <c r="Q12" s="36"/>
      <c r="R12" s="36"/>
    </row>
    <row r="13" spans="1:30">
      <c r="B13" s="274" t="s">
        <v>1230</v>
      </c>
      <c r="C13" s="486"/>
      <c r="D13" s="486"/>
      <c r="E13" s="486"/>
      <c r="F13" s="486"/>
      <c r="G13" s="486"/>
      <c r="H13" s="486"/>
      <c r="I13" s="486"/>
      <c r="L13" s="240"/>
      <c r="M13" s="240"/>
      <c r="N13" s="718"/>
      <c r="O13" s="732"/>
      <c r="P13" s="355"/>
      <c r="Q13" s="355"/>
      <c r="R13" s="292"/>
      <c r="S13"/>
      <c r="T13"/>
      <c r="U13"/>
      <c r="V13"/>
      <c r="W13"/>
      <c r="X13"/>
      <c r="Y13"/>
      <c r="Z13"/>
      <c r="AA13"/>
      <c r="AB13"/>
      <c r="AC13"/>
      <c r="AD13"/>
    </row>
    <row r="14" spans="1:30">
      <c r="B14" s="301" t="s">
        <v>1223</v>
      </c>
      <c r="C14" s="827"/>
      <c r="D14" s="827"/>
      <c r="E14" s="1078"/>
      <c r="F14" s="704"/>
      <c r="G14" s="827"/>
      <c r="H14" s="827"/>
      <c r="I14" s="1078"/>
      <c r="N14" s="718"/>
      <c r="O14" s="732"/>
      <c r="P14" s="355"/>
      <c r="Q14" s="355"/>
      <c r="S14"/>
      <c r="T14"/>
      <c r="U14"/>
      <c r="V14"/>
      <c r="W14"/>
      <c r="X14"/>
      <c r="Y14"/>
      <c r="Z14"/>
      <c r="AA14"/>
      <c r="AB14"/>
      <c r="AC14"/>
      <c r="AD14"/>
    </row>
    <row r="15" spans="1:30" s="224" customFormat="1" ht="29.4" customHeight="1">
      <c r="B15" s="224" t="s">
        <v>264</v>
      </c>
      <c r="C15" s="1194" t="s">
        <v>70</v>
      </c>
      <c r="D15" s="2" t="s">
        <v>71</v>
      </c>
      <c r="E15" s="2" t="s">
        <v>72</v>
      </c>
      <c r="F15" s="2" t="s">
        <v>73</v>
      </c>
      <c r="G15" s="2" t="s">
        <v>74</v>
      </c>
      <c r="H15" s="2" t="s">
        <v>75</v>
      </c>
      <c r="I15" s="2" t="s">
        <v>76</v>
      </c>
      <c r="J15" s="283" t="s">
        <v>1217</v>
      </c>
      <c r="K15" s="283" t="s">
        <v>1218</v>
      </c>
      <c r="L15" s="283" t="s">
        <v>1219</v>
      </c>
      <c r="M15" s="283" t="s">
        <v>1220</v>
      </c>
      <c r="N15" s="427" t="s">
        <v>1671</v>
      </c>
      <c r="O15" s="427" t="s">
        <v>1674</v>
      </c>
      <c r="P15" s="369" t="s">
        <v>1252</v>
      </c>
      <c r="Q15" s="372" t="s">
        <v>1677</v>
      </c>
    </row>
    <row r="16" spans="1:30">
      <c r="A16" s="1192" t="s">
        <v>1886</v>
      </c>
      <c r="B16" s="1213"/>
      <c r="C16" s="1064"/>
      <c r="D16" s="1064"/>
      <c r="E16" s="661"/>
      <c r="F16" s="661"/>
      <c r="G16" s="791"/>
      <c r="H16" s="791"/>
      <c r="I16" s="661"/>
      <c r="J16" s="875"/>
      <c r="K16" s="871"/>
      <c r="L16" s="663"/>
      <c r="M16" s="667"/>
      <c r="N16" s="710"/>
      <c r="O16" s="423"/>
      <c r="P16" s="968"/>
      <c r="Q16" s="729"/>
      <c r="R16"/>
      <c r="S16"/>
      <c r="T16"/>
      <c r="U16"/>
      <c r="V16"/>
      <c r="W16"/>
      <c r="X16"/>
      <c r="Y16"/>
      <c r="Z16"/>
      <c r="AA16"/>
      <c r="AB16"/>
    </row>
    <row r="17" spans="1:30">
      <c r="A17" s="1102" t="s">
        <v>1886</v>
      </c>
      <c r="B17" s="1213"/>
      <c r="C17" s="1064"/>
      <c r="D17" s="1064"/>
      <c r="E17" s="661"/>
      <c r="F17" s="661"/>
      <c r="G17" s="661"/>
      <c r="H17" s="661"/>
      <c r="I17" s="867"/>
      <c r="J17" s="662"/>
      <c r="K17" s="832"/>
      <c r="L17" s="663"/>
      <c r="M17" s="833"/>
      <c r="N17" s="710"/>
      <c r="O17" s="423"/>
      <c r="P17" s="968"/>
      <c r="Q17" s="730"/>
      <c r="R17"/>
      <c r="S17"/>
      <c r="T17"/>
      <c r="U17"/>
      <c r="V17"/>
      <c r="W17"/>
      <c r="X17"/>
      <c r="Y17"/>
      <c r="Z17"/>
      <c r="AA17"/>
      <c r="AB17"/>
    </row>
    <row r="18" spans="1:30">
      <c r="A18" s="1192" t="s">
        <v>1886</v>
      </c>
      <c r="B18" s="234"/>
      <c r="C18" s="1202"/>
      <c r="D18" s="966"/>
      <c r="E18" s="966"/>
      <c r="F18" s="966"/>
      <c r="G18" s="966"/>
      <c r="H18" s="966"/>
      <c r="I18" s="966"/>
      <c r="J18" s="969"/>
      <c r="K18" s="969"/>
      <c r="L18" s="970"/>
      <c r="M18" s="971"/>
      <c r="N18" s="972"/>
      <c r="O18" s="972"/>
      <c r="P18" s="968"/>
      <c r="Q18" s="730"/>
      <c r="R18"/>
      <c r="S18"/>
      <c r="T18"/>
      <c r="U18"/>
      <c r="V18"/>
      <c r="W18"/>
      <c r="X18"/>
      <c r="Y18"/>
      <c r="Z18"/>
      <c r="AA18"/>
      <c r="AB18"/>
    </row>
    <row r="19" spans="1:30">
      <c r="A19" s="1192" t="s">
        <v>1886</v>
      </c>
      <c r="B19" s="234"/>
      <c r="C19" s="1203"/>
      <c r="D19" s="661"/>
      <c r="E19" s="826"/>
      <c r="F19" s="661"/>
      <c r="G19" s="661"/>
      <c r="H19" s="661"/>
      <c r="I19" s="661"/>
      <c r="J19" s="664"/>
      <c r="K19" s="664"/>
      <c r="L19" s="665"/>
      <c r="M19" s="665"/>
      <c r="N19" s="710"/>
      <c r="O19" s="423"/>
      <c r="P19" s="807"/>
      <c r="Q19" s="730"/>
      <c r="R19"/>
      <c r="S19"/>
      <c r="T19"/>
      <c r="U19"/>
      <c r="V19"/>
      <c r="W19"/>
      <c r="X19"/>
      <c r="Y19"/>
      <c r="Z19"/>
      <c r="AA19"/>
      <c r="AB19"/>
    </row>
    <row r="20" spans="1:30">
      <c r="A20" s="1192" t="s">
        <v>1886</v>
      </c>
      <c r="B20" s="234"/>
      <c r="C20" s="1203"/>
      <c r="D20" s="661"/>
      <c r="E20" s="966"/>
      <c r="F20" s="661"/>
      <c r="G20" s="661"/>
      <c r="H20" s="661"/>
      <c r="I20" s="661"/>
      <c r="J20" s="875"/>
      <c r="K20" s="882"/>
      <c r="L20" s="834"/>
      <c r="M20" s="834"/>
      <c r="N20" s="710"/>
      <c r="O20" s="423"/>
      <c r="P20" s="731"/>
      <c r="Q20" s="730"/>
      <c r="R20"/>
      <c r="S20"/>
      <c r="T20"/>
      <c r="U20"/>
      <c r="V20"/>
      <c r="W20"/>
      <c r="X20"/>
      <c r="Y20"/>
      <c r="Z20"/>
      <c r="AA20"/>
      <c r="AB20"/>
    </row>
    <row r="21" spans="1:30">
      <c r="A21" s="1192" t="s">
        <v>1372</v>
      </c>
      <c r="B21" s="234"/>
      <c r="C21" s="1203"/>
      <c r="D21" s="661"/>
      <c r="E21" s="966"/>
      <c r="F21" s="661"/>
      <c r="G21" s="661"/>
      <c r="H21" s="661"/>
      <c r="I21" s="661"/>
      <c r="J21" s="664"/>
      <c r="K21" s="869"/>
      <c r="L21" s="665"/>
      <c r="M21" s="665"/>
      <c r="N21" s="710"/>
      <c r="O21" s="423"/>
      <c r="P21" s="807"/>
      <c r="Q21" s="730"/>
      <c r="R21"/>
      <c r="S21"/>
      <c r="T21"/>
      <c r="U21"/>
      <c r="V21"/>
      <c r="W21"/>
      <c r="X21"/>
      <c r="Y21"/>
      <c r="Z21"/>
      <c r="AA21"/>
      <c r="AB21"/>
    </row>
    <row r="22" spans="1:30">
      <c r="A22" s="1102" t="s">
        <v>1372</v>
      </c>
      <c r="B22" s="234"/>
      <c r="C22" s="1202"/>
      <c r="D22" s="966"/>
      <c r="E22" s="966"/>
      <c r="F22" s="966"/>
      <c r="G22" s="966"/>
      <c r="H22" s="966"/>
      <c r="I22" s="966"/>
      <c r="J22" s="969"/>
      <c r="K22" s="973"/>
      <c r="L22" s="970"/>
      <c r="M22" s="970"/>
      <c r="N22" s="972"/>
      <c r="O22" s="972"/>
      <c r="P22" s="967"/>
      <c r="Q22" s="730"/>
      <c r="R22"/>
      <c r="S22"/>
      <c r="T22"/>
      <c r="U22"/>
      <c r="V22"/>
      <c r="W22"/>
      <c r="X22"/>
      <c r="Y22"/>
      <c r="Z22"/>
      <c r="AA22"/>
      <c r="AB22"/>
    </row>
    <row r="23" spans="1:30">
      <c r="A23" s="1102" t="s">
        <v>1372</v>
      </c>
      <c r="B23" s="234"/>
      <c r="C23" s="1203"/>
      <c r="D23" s="661"/>
      <c r="E23" s="661"/>
      <c r="F23" s="1064"/>
      <c r="G23" s="661"/>
      <c r="H23" s="661"/>
      <c r="I23" s="661"/>
      <c r="J23" s="835"/>
      <c r="K23" s="836"/>
      <c r="L23" s="837"/>
      <c r="M23" s="665"/>
      <c r="N23" s="710"/>
      <c r="O23" s="423"/>
      <c r="P23" s="830"/>
      <c r="Q23" s="730"/>
      <c r="R23"/>
      <c r="S23"/>
      <c r="T23"/>
      <c r="U23"/>
      <c r="V23"/>
      <c r="W23"/>
      <c r="X23"/>
      <c r="Y23"/>
      <c r="Z23"/>
      <c r="AA23"/>
      <c r="AB23"/>
    </row>
    <row r="24" spans="1:30">
      <c r="A24" s="1102" t="s">
        <v>1372</v>
      </c>
      <c r="B24" s="234"/>
      <c r="C24" s="1203"/>
      <c r="D24" s="661"/>
      <c r="E24" s="661"/>
      <c r="F24" s="661"/>
      <c r="G24" s="1064"/>
      <c r="H24" s="1064"/>
      <c r="I24" s="661"/>
      <c r="J24" s="991"/>
      <c r="K24" s="991"/>
      <c r="L24" s="985"/>
      <c r="M24" s="985"/>
      <c r="N24" s="710"/>
      <c r="O24" s="423"/>
      <c r="P24" s="731"/>
      <c r="Q24" s="730"/>
      <c r="R24"/>
      <c r="S24"/>
      <c r="T24"/>
      <c r="U24"/>
      <c r="V24"/>
      <c r="W24"/>
      <c r="X24"/>
      <c r="Y24"/>
      <c r="Z24"/>
      <c r="AA24"/>
      <c r="AB24"/>
    </row>
    <row r="25" spans="1:30">
      <c r="A25" s="1192" t="s">
        <v>1372</v>
      </c>
      <c r="B25" s="234"/>
      <c r="C25" s="1203"/>
      <c r="D25" s="661"/>
      <c r="E25" s="661"/>
      <c r="F25" s="661"/>
      <c r="G25" s="661"/>
      <c r="H25" s="661"/>
      <c r="I25" s="966"/>
      <c r="J25" s="666"/>
      <c r="K25" s="831"/>
      <c r="L25" s="665"/>
      <c r="M25" s="665"/>
      <c r="N25" s="710"/>
      <c r="O25" s="423"/>
      <c r="P25" s="731"/>
      <c r="Q25" s="730"/>
      <c r="R25"/>
      <c r="S25"/>
      <c r="T25"/>
      <c r="U25"/>
      <c r="V25"/>
      <c r="W25"/>
      <c r="X25"/>
      <c r="Y25"/>
      <c r="Z25"/>
      <c r="AA25"/>
      <c r="AB25"/>
    </row>
    <row r="26" spans="1:30">
      <c r="A26" s="702" t="s">
        <v>1373</v>
      </c>
      <c r="B26" s="234"/>
      <c r="C26" s="1204"/>
      <c r="D26" s="867"/>
      <c r="E26" s="867"/>
      <c r="F26" s="867"/>
      <c r="G26" s="867"/>
      <c r="H26" s="867"/>
      <c r="I26" s="867"/>
      <c r="J26" s="875"/>
      <c r="K26" s="871"/>
      <c r="L26" s="876"/>
      <c r="M26" s="876"/>
      <c r="N26" s="877"/>
      <c r="O26" s="877"/>
      <c r="P26" s="873"/>
      <c r="Q26" s="730"/>
      <c r="R26"/>
      <c r="S26"/>
      <c r="T26"/>
      <c r="U26"/>
      <c r="V26"/>
      <c r="W26"/>
      <c r="X26"/>
      <c r="Y26"/>
      <c r="Z26"/>
      <c r="AA26"/>
      <c r="AB26"/>
    </row>
    <row r="27" spans="1:30">
      <c r="A27" s="392" t="s">
        <v>1373</v>
      </c>
      <c r="B27" s="234"/>
      <c r="C27" s="1203"/>
      <c r="D27" s="661"/>
      <c r="E27" s="661"/>
      <c r="F27" s="661"/>
      <c r="G27" s="791"/>
      <c r="H27" s="661"/>
      <c r="I27" s="661"/>
      <c r="J27" s="664"/>
      <c r="K27" s="664"/>
      <c r="L27" s="665"/>
      <c r="M27" s="665"/>
      <c r="N27" s="710"/>
      <c r="O27" s="423"/>
      <c r="P27" s="731"/>
      <c r="Q27" s="730"/>
      <c r="R27"/>
      <c r="S27"/>
      <c r="T27"/>
      <c r="U27"/>
      <c r="V27"/>
      <c r="W27"/>
      <c r="X27"/>
      <c r="Y27"/>
      <c r="Z27"/>
      <c r="AA27"/>
      <c r="AB27"/>
    </row>
    <row r="28" spans="1:30">
      <c r="A28" s="392" t="s">
        <v>1373</v>
      </c>
      <c r="B28" s="234"/>
      <c r="C28" s="1203"/>
      <c r="D28" s="661"/>
      <c r="E28" s="661"/>
      <c r="F28" s="661"/>
      <c r="G28" s="791"/>
      <c r="H28" s="661"/>
      <c r="I28" s="661"/>
      <c r="J28" s="664"/>
      <c r="K28" s="664"/>
      <c r="L28" s="665"/>
      <c r="M28" s="665"/>
      <c r="N28" s="710"/>
      <c r="O28" s="423"/>
      <c r="P28" s="731"/>
      <c r="Q28" s="730"/>
      <c r="R28"/>
      <c r="S28"/>
      <c r="T28"/>
      <c r="U28"/>
      <c r="V28"/>
      <c r="W28"/>
      <c r="X28"/>
      <c r="Y28"/>
      <c r="Z28"/>
      <c r="AA28"/>
      <c r="AB28"/>
    </row>
    <row r="29" spans="1:30">
      <c r="A29" s="702" t="s">
        <v>1373</v>
      </c>
      <c r="B29" s="234"/>
      <c r="C29" s="1204"/>
      <c r="D29" s="867"/>
      <c r="E29" s="661"/>
      <c r="F29" s="661"/>
      <c r="G29" s="867"/>
      <c r="H29" s="791"/>
      <c r="I29" s="661"/>
      <c r="J29" s="664"/>
      <c r="K29" s="664"/>
      <c r="L29" s="665"/>
      <c r="M29" s="665"/>
      <c r="N29" s="710"/>
      <c r="O29" s="423"/>
      <c r="P29" s="731"/>
      <c r="Q29" s="730"/>
      <c r="R29"/>
      <c r="S29"/>
      <c r="T29"/>
      <c r="U29"/>
      <c r="V29"/>
      <c r="W29"/>
      <c r="X29"/>
      <c r="Y29"/>
      <c r="Z29"/>
      <c r="AA29"/>
      <c r="AB29"/>
    </row>
    <row r="30" spans="1:30">
      <c r="A30" s="392" t="s">
        <v>1373</v>
      </c>
      <c r="B30" s="234"/>
      <c r="C30" s="1203"/>
      <c r="D30" s="661"/>
      <c r="E30" s="661"/>
      <c r="F30" s="661"/>
      <c r="G30" s="661"/>
      <c r="H30" s="661"/>
      <c r="I30" s="661"/>
      <c r="J30" s="662"/>
      <c r="K30" s="662"/>
      <c r="L30" s="663"/>
      <c r="M30" s="667"/>
      <c r="N30" s="710"/>
      <c r="O30" s="423"/>
      <c r="P30" s="731"/>
      <c r="Q30" s="730"/>
      <c r="R30"/>
      <c r="S30"/>
      <c r="T30"/>
      <c r="U30"/>
      <c r="V30"/>
      <c r="W30"/>
      <c r="X30"/>
      <c r="Y30"/>
      <c r="Z30"/>
      <c r="AA30"/>
      <c r="AB30"/>
    </row>
    <row r="31" spans="1:30">
      <c r="A31" s="392" t="s">
        <v>1373</v>
      </c>
      <c r="B31" s="234"/>
      <c r="C31" s="1205"/>
      <c r="D31" s="661"/>
      <c r="E31" s="661"/>
      <c r="F31" s="661"/>
      <c r="G31" s="661"/>
      <c r="H31" s="661"/>
      <c r="I31" s="661"/>
      <c r="J31" s="662"/>
      <c r="K31" s="662"/>
      <c r="L31" s="663"/>
      <c r="M31" s="462"/>
      <c r="N31" s="710"/>
      <c r="O31" s="423"/>
      <c r="P31" s="731"/>
      <c r="Q31" s="730"/>
      <c r="R31"/>
      <c r="S31"/>
      <c r="T31"/>
      <c r="U31"/>
      <c r="V31"/>
      <c r="W31"/>
      <c r="X31"/>
      <c r="Y31"/>
      <c r="Z31"/>
      <c r="AA31"/>
      <c r="AB31"/>
    </row>
    <row r="32" spans="1:30">
      <c r="B32" s="273" t="s">
        <v>1224</v>
      </c>
      <c r="C32" s="272"/>
      <c r="D32" s="272"/>
      <c r="E32" s="272"/>
      <c r="F32" s="272"/>
      <c r="G32" s="272"/>
      <c r="H32" s="272"/>
      <c r="I32" s="272"/>
      <c r="N32" s="718"/>
      <c r="O32" s="732"/>
      <c r="P32" s="277"/>
      <c r="Q32" s="277"/>
      <c r="S32"/>
      <c r="T32"/>
      <c r="U32"/>
      <c r="V32"/>
      <c r="W32"/>
      <c r="X32"/>
      <c r="Y32"/>
      <c r="Z32"/>
      <c r="AA32"/>
      <c r="AB32"/>
      <c r="AC32"/>
      <c r="AD32"/>
    </row>
    <row r="33" spans="2:30">
      <c r="B33" s="293" t="s">
        <v>1146</v>
      </c>
      <c r="C33" s="251"/>
      <c r="D33" s="251"/>
      <c r="E33" s="251"/>
      <c r="F33" s="251"/>
      <c r="G33" s="251"/>
      <c r="H33" s="251"/>
      <c r="I33" s="251"/>
      <c r="L33" s="240"/>
      <c r="M33" s="240"/>
      <c r="N33" s="240"/>
      <c r="O33" s="240"/>
      <c r="P33" s="425"/>
      <c r="Q33" s="425"/>
      <c r="R33" s="292"/>
      <c r="S33"/>
      <c r="T33"/>
      <c r="U33"/>
      <c r="V33"/>
      <c r="W33"/>
      <c r="X33"/>
      <c r="Y33"/>
      <c r="Z33"/>
      <c r="AA33"/>
      <c r="AB33"/>
      <c r="AC33"/>
      <c r="AD33"/>
    </row>
    <row r="34" spans="2:30">
      <c r="B34" s="291"/>
      <c r="C34" s="305"/>
      <c r="D34" s="305"/>
      <c r="E34" s="305"/>
      <c r="F34" s="305"/>
      <c r="G34" s="305"/>
      <c r="H34" s="305"/>
      <c r="I34" s="305"/>
      <c r="L34" s="240"/>
      <c r="M34" s="240"/>
      <c r="N34" s="240"/>
      <c r="O34" s="240"/>
      <c r="P34" s="425"/>
      <c r="Q34" s="425"/>
      <c r="R34" s="292"/>
      <c r="S34"/>
      <c r="T34"/>
      <c r="U34"/>
      <c r="V34"/>
      <c r="W34"/>
      <c r="X34"/>
      <c r="Y34"/>
      <c r="Z34"/>
      <c r="AA34"/>
      <c r="AB34"/>
      <c r="AC34"/>
      <c r="AD34"/>
    </row>
    <row r="35" spans="2:30" hidden="1">
      <c r="B35" s="274" t="s">
        <v>1229</v>
      </c>
      <c r="C35" s="354"/>
      <c r="D35" s="354"/>
      <c r="E35" s="354"/>
      <c r="F35" s="354"/>
      <c r="G35" s="354"/>
      <c r="H35" s="354"/>
      <c r="I35" s="354"/>
      <c r="L35" s="240"/>
      <c r="M35" s="240"/>
      <c r="N35" s="240"/>
      <c r="O35" s="240"/>
      <c r="P35" s="426"/>
      <c r="Q35" s="426"/>
      <c r="R35" s="292"/>
      <c r="S35"/>
      <c r="T35"/>
      <c r="U35"/>
      <c r="V35"/>
      <c r="W35"/>
      <c r="X35"/>
      <c r="Y35"/>
      <c r="Z35"/>
      <c r="AA35"/>
      <c r="AB35"/>
      <c r="AC35"/>
      <c r="AD35"/>
    </row>
    <row r="36" spans="2:30">
      <c r="B36" s="509" t="s">
        <v>1579</v>
      </c>
      <c r="C36" s="511"/>
      <c r="D36" s="511"/>
      <c r="E36" s="512"/>
      <c r="F36" s="513"/>
      <c r="G36" s="514"/>
      <c r="H36" s="514"/>
      <c r="I36" s="235"/>
      <c r="L36" s="277"/>
      <c r="M36" s="277"/>
      <c r="N36" s="277"/>
      <c r="O36" s="277"/>
      <c r="P36" s="235"/>
      <c r="Q36" s="235"/>
      <c r="R36" s="289"/>
      <c r="S36"/>
      <c r="T36"/>
      <c r="U36"/>
      <c r="V36"/>
      <c r="W36"/>
      <c r="X36"/>
      <c r="Y36"/>
      <c r="Z36"/>
      <c r="AA36"/>
      <c r="AB36"/>
      <c r="AC36"/>
      <c r="AD36"/>
    </row>
    <row r="37" spans="2:30">
      <c r="B37" s="504" t="s">
        <v>1580</v>
      </c>
      <c r="C37" s="499"/>
      <c r="D37" s="494"/>
      <c r="E37" s="490" t="s">
        <v>1562</v>
      </c>
      <c r="F37" s="504" t="s">
        <v>1585</v>
      </c>
      <c r="G37" s="499"/>
      <c r="H37" s="494"/>
      <c r="I37"/>
      <c r="L37" s="235"/>
      <c r="M37" s="235"/>
      <c r="N37" s="235"/>
      <c r="O37" s="235"/>
      <c r="P37" s="250"/>
      <c r="Q37" s="250"/>
      <c r="R37" s="290"/>
      <c r="S37"/>
      <c r="T37"/>
      <c r="U37"/>
      <c r="V37"/>
      <c r="W37"/>
      <c r="X37"/>
      <c r="Y37"/>
      <c r="Z37"/>
      <c r="AA37"/>
      <c r="AB37"/>
      <c r="AC37"/>
      <c r="AD37"/>
    </row>
    <row r="38" spans="2:30">
      <c r="B38" s="505" t="s">
        <v>1581</v>
      </c>
      <c r="C38" s="500"/>
      <c r="D38" s="495"/>
      <c r="E38" s="490" t="s">
        <v>1523</v>
      </c>
      <c r="F38" s="505" t="s">
        <v>1586</v>
      </c>
      <c r="G38" s="500"/>
      <c r="H38" s="495"/>
      <c r="L38" s="235"/>
      <c r="M38" s="235"/>
      <c r="N38" s="235"/>
      <c r="O38" s="235"/>
      <c r="P38" s="241"/>
      <c r="Q38" s="241"/>
      <c r="R38" s="290"/>
      <c r="S38"/>
      <c r="T38"/>
      <c r="U38"/>
      <c r="V38"/>
      <c r="W38"/>
      <c r="X38"/>
      <c r="Y38"/>
      <c r="Z38"/>
      <c r="AA38"/>
      <c r="AB38"/>
      <c r="AC38"/>
      <c r="AD38"/>
    </row>
    <row r="39" spans="2:30">
      <c r="B39" s="506" t="s">
        <v>1582</v>
      </c>
      <c r="C39" s="501"/>
      <c r="D39" s="496"/>
      <c r="E39" s="491" t="s">
        <v>1496</v>
      </c>
      <c r="F39" s="506" t="s">
        <v>1587</v>
      </c>
      <c r="G39" s="501"/>
      <c r="H39" s="496"/>
      <c r="I39" s="241" t="s">
        <v>1113</v>
      </c>
      <c r="L39" s="284"/>
      <c r="M39" s="284"/>
      <c r="N39" s="285"/>
      <c r="O39" s="285"/>
      <c r="P39" s="241"/>
      <c r="Q39" s="241"/>
      <c r="R39" s="287"/>
      <c r="S39"/>
      <c r="T39"/>
      <c r="U39"/>
      <c r="V39"/>
      <c r="W39"/>
      <c r="X39"/>
      <c r="Y39"/>
      <c r="Z39"/>
      <c r="AA39"/>
      <c r="AB39"/>
      <c r="AC39"/>
      <c r="AD39"/>
    </row>
    <row r="40" spans="2:30">
      <c r="B40" s="507" t="s">
        <v>1583</v>
      </c>
      <c r="C40" s="502"/>
      <c r="D40" s="497"/>
      <c r="E40" s="490" t="s">
        <v>1524</v>
      </c>
      <c r="F40" s="507" t="s">
        <v>1588</v>
      </c>
      <c r="G40" s="502"/>
      <c r="H40" s="497"/>
      <c r="I40" s="241" t="s">
        <v>1111</v>
      </c>
      <c r="L40" s="280"/>
      <c r="M40" s="280"/>
      <c r="N40" s="276"/>
      <c r="O40" s="276"/>
      <c r="P40" s="241"/>
      <c r="Q40" s="241"/>
      <c r="R40" s="288"/>
      <c r="S40"/>
      <c r="T40"/>
      <c r="U40"/>
      <c r="V40"/>
      <c r="W40"/>
      <c r="X40"/>
      <c r="Y40"/>
      <c r="Z40"/>
      <c r="AA40"/>
      <c r="AB40"/>
      <c r="AC40"/>
      <c r="AD40"/>
    </row>
    <row r="41" spans="2:30">
      <c r="B41" s="508" t="s">
        <v>1584</v>
      </c>
      <c r="C41" s="503"/>
      <c r="D41" s="498"/>
      <c r="E41" s="490" t="s">
        <v>1525</v>
      </c>
      <c r="F41" s="508" t="s">
        <v>1589</v>
      </c>
      <c r="G41" s="503"/>
      <c r="H41" s="498"/>
      <c r="I41"/>
      <c r="L41" s="235"/>
      <c r="M41" s="235"/>
      <c r="N41" s="235"/>
      <c r="O41" s="235"/>
      <c r="P41"/>
      <c r="Q41"/>
      <c r="R41" s="290"/>
      <c r="S41"/>
      <c r="T41"/>
      <c r="U41"/>
      <c r="V41"/>
      <c r="W41"/>
      <c r="X41"/>
      <c r="Y41"/>
      <c r="Z41"/>
      <c r="AA41"/>
      <c r="AB41"/>
      <c r="AC41"/>
      <c r="AD41"/>
    </row>
    <row r="42" spans="2:30">
      <c r="B42"/>
      <c r="C42"/>
      <c r="F42"/>
      <c r="G42"/>
      <c r="H42"/>
      <c r="I42"/>
      <c r="P42"/>
      <c r="Q42"/>
      <c r="S42"/>
      <c r="T42"/>
      <c r="U42"/>
      <c r="V42"/>
      <c r="W42"/>
      <c r="X42"/>
      <c r="Y42"/>
      <c r="Z42"/>
      <c r="AA42"/>
      <c r="AB42"/>
      <c r="AC42"/>
      <c r="AD42"/>
    </row>
    <row r="43" spans="2:30">
      <c r="B43"/>
      <c r="C43"/>
      <c r="D43"/>
      <c r="E43"/>
      <c r="F43"/>
      <c r="G43"/>
      <c r="H43"/>
      <c r="I43"/>
      <c r="L43"/>
      <c r="M43"/>
      <c r="N43"/>
      <c r="O43"/>
      <c r="P43"/>
      <c r="Q43"/>
      <c r="R43" s="215"/>
      <c r="S43"/>
      <c r="T43"/>
      <c r="U43"/>
      <c r="V43"/>
      <c r="W43"/>
      <c r="X43"/>
      <c r="Y43"/>
      <c r="Z43"/>
      <c r="AA43"/>
      <c r="AB43"/>
      <c r="AC43"/>
      <c r="AD43"/>
    </row>
    <row r="44" spans="2:30">
      <c r="B44"/>
      <c r="C44"/>
      <c r="D44"/>
      <c r="E44"/>
      <c r="F44"/>
      <c r="G44"/>
      <c r="H44"/>
      <c r="I44"/>
      <c r="L44"/>
      <c r="M44"/>
      <c r="N44"/>
      <c r="O44"/>
      <c r="P44"/>
      <c r="Q44"/>
      <c r="R44" s="215"/>
      <c r="S44"/>
      <c r="T44"/>
      <c r="U44"/>
      <c r="V44"/>
      <c r="W44"/>
      <c r="X44"/>
      <c r="Y44"/>
      <c r="Z44"/>
      <c r="AA44"/>
      <c r="AB44"/>
      <c r="AC44"/>
      <c r="AD44"/>
    </row>
    <row r="45" spans="2:30">
      <c r="B45"/>
      <c r="C45"/>
      <c r="D45"/>
      <c r="E45"/>
      <c r="F45"/>
      <c r="G45"/>
      <c r="H45"/>
      <c r="I45"/>
      <c r="L45"/>
      <c r="M45"/>
      <c r="N45"/>
      <c r="O45"/>
      <c r="P45"/>
      <c r="Q45"/>
      <c r="R45" s="215"/>
      <c r="S45"/>
      <c r="T45"/>
      <c r="U45"/>
      <c r="V45"/>
      <c r="W45"/>
      <c r="X45"/>
      <c r="Y45"/>
      <c r="Z45"/>
      <c r="AA45"/>
      <c r="AB45"/>
      <c r="AC45"/>
      <c r="AD45"/>
    </row>
    <row r="46" spans="2:30">
      <c r="B46"/>
      <c r="C46"/>
      <c r="D46"/>
      <c r="E46"/>
      <c r="F46"/>
      <c r="G46"/>
      <c r="H46"/>
      <c r="I46"/>
      <c r="L46"/>
      <c r="M46"/>
      <c r="N46"/>
      <c r="O46"/>
      <c r="P46"/>
      <c r="Q46"/>
      <c r="R46" s="215"/>
      <c r="S46"/>
      <c r="T46"/>
      <c r="U46"/>
      <c r="V46"/>
      <c r="W46"/>
      <c r="X46"/>
      <c r="Y46"/>
      <c r="Z46"/>
      <c r="AA46"/>
      <c r="AB46"/>
      <c r="AC46"/>
      <c r="AD46"/>
    </row>
    <row r="47" spans="2:30">
      <c r="B47"/>
      <c r="C47"/>
      <c r="D47"/>
      <c r="E47"/>
      <c r="F47"/>
      <c r="G47"/>
      <c r="H47"/>
      <c r="I47"/>
      <c r="L47"/>
      <c r="M47"/>
      <c r="N47"/>
      <c r="O47"/>
      <c r="P47"/>
      <c r="Q47"/>
      <c r="R47" s="215"/>
      <c r="S47"/>
      <c r="T47"/>
      <c r="U47"/>
      <c r="V47"/>
      <c r="W47"/>
      <c r="X47"/>
      <c r="Y47"/>
      <c r="Z47"/>
      <c r="AA47"/>
      <c r="AB47"/>
      <c r="AC47"/>
      <c r="AD47"/>
    </row>
    <row r="48" spans="2:30">
      <c r="B48"/>
      <c r="C48"/>
      <c r="D48"/>
      <c r="E48"/>
      <c r="F48"/>
      <c r="G48"/>
      <c r="H48"/>
      <c r="I48"/>
      <c r="L48"/>
      <c r="M48"/>
      <c r="N48"/>
      <c r="O48"/>
      <c r="P48"/>
      <c r="Q48"/>
      <c r="R48" s="215"/>
      <c r="S48"/>
      <c r="T48"/>
      <c r="U48"/>
      <c r="V48"/>
      <c r="W48"/>
      <c r="X48"/>
      <c r="Y48"/>
      <c r="Z48"/>
      <c r="AA48"/>
      <c r="AB48"/>
      <c r="AC48"/>
      <c r="AD48"/>
    </row>
    <row r="49" spans="2:30">
      <c r="B49"/>
      <c r="C49"/>
      <c r="D49"/>
      <c r="E49"/>
      <c r="F49"/>
      <c r="G49"/>
      <c r="H49"/>
      <c r="I49"/>
      <c r="L49"/>
      <c r="M49"/>
      <c r="N49"/>
      <c r="O49"/>
      <c r="P49"/>
      <c r="Q49"/>
      <c r="R49" s="215"/>
      <c r="S49"/>
      <c r="T49"/>
      <c r="U49"/>
      <c r="V49"/>
      <c r="W49"/>
      <c r="X49"/>
      <c r="Y49"/>
      <c r="Z49"/>
      <c r="AA49"/>
      <c r="AB49"/>
      <c r="AC49"/>
      <c r="AD49"/>
    </row>
    <row r="50" spans="2:30">
      <c r="B50"/>
      <c r="C50"/>
      <c r="D50"/>
      <c r="E50"/>
      <c r="F50"/>
      <c r="G50"/>
      <c r="H50"/>
      <c r="I50"/>
      <c r="L50"/>
      <c r="M50"/>
      <c r="N50"/>
      <c r="O50"/>
      <c r="P50"/>
      <c r="Q50"/>
      <c r="R50" s="215"/>
      <c r="S50"/>
      <c r="T50"/>
      <c r="U50"/>
      <c r="V50"/>
      <c r="W50"/>
      <c r="X50"/>
      <c r="Y50"/>
      <c r="Z50"/>
      <c r="AA50"/>
      <c r="AB50"/>
      <c r="AC50"/>
      <c r="AD50"/>
    </row>
    <row r="51" spans="2:30">
      <c r="B51"/>
      <c r="C51"/>
      <c r="D51"/>
      <c r="E51"/>
      <c r="F51"/>
      <c r="G51"/>
      <c r="H51"/>
      <c r="I51"/>
      <c r="L51"/>
      <c r="M51"/>
      <c r="N51"/>
      <c r="O51"/>
      <c r="P51"/>
      <c r="Q51"/>
      <c r="R51" s="215"/>
      <c r="S51"/>
      <c r="T51"/>
      <c r="U51"/>
      <c r="V51"/>
      <c r="W51"/>
      <c r="X51"/>
      <c r="Y51"/>
      <c r="Z51"/>
      <c r="AA51"/>
      <c r="AB51"/>
      <c r="AC51"/>
      <c r="AD51"/>
    </row>
    <row r="52" spans="2:30">
      <c r="B52"/>
      <c r="C52"/>
      <c r="D52"/>
      <c r="E52"/>
      <c r="F52"/>
      <c r="G52"/>
      <c r="H52"/>
      <c r="I52"/>
      <c r="L52"/>
      <c r="M52"/>
      <c r="N52"/>
      <c r="O52"/>
      <c r="P52"/>
      <c r="Q52"/>
      <c r="R52" s="215"/>
      <c r="S52"/>
      <c r="T52"/>
      <c r="U52"/>
      <c r="V52"/>
      <c r="W52"/>
      <c r="X52"/>
      <c r="Y52"/>
      <c r="Z52"/>
      <c r="AA52"/>
      <c r="AB52"/>
      <c r="AC52"/>
      <c r="AD52"/>
    </row>
    <row r="53" spans="2:30">
      <c r="B53"/>
      <c r="C53"/>
      <c r="D53"/>
      <c r="E53"/>
      <c r="F53"/>
      <c r="G53"/>
      <c r="H53"/>
      <c r="I53"/>
      <c r="L53"/>
      <c r="M53"/>
      <c r="N53"/>
      <c r="O53"/>
      <c r="P53"/>
      <c r="Q53"/>
      <c r="R53" s="215"/>
      <c r="S53"/>
      <c r="T53"/>
      <c r="U53"/>
      <c r="V53"/>
      <c r="W53"/>
      <c r="X53"/>
      <c r="Y53"/>
      <c r="Z53"/>
      <c r="AA53"/>
      <c r="AB53"/>
      <c r="AC53"/>
      <c r="AD53"/>
    </row>
    <row r="54" spans="2:30">
      <c r="B54"/>
      <c r="C54"/>
      <c r="D54"/>
      <c r="E54"/>
      <c r="F54"/>
      <c r="G54"/>
      <c r="H54"/>
      <c r="I54"/>
      <c r="L54"/>
      <c r="M54"/>
      <c r="N54"/>
      <c r="O54"/>
      <c r="P54"/>
      <c r="Q54"/>
      <c r="R54" s="215"/>
      <c r="S54"/>
      <c r="T54"/>
      <c r="U54"/>
      <c r="V54"/>
      <c r="W54"/>
      <c r="X54"/>
      <c r="Y54"/>
      <c r="Z54"/>
      <c r="AA54"/>
      <c r="AB54"/>
      <c r="AC54"/>
      <c r="AD54"/>
    </row>
    <row r="55" spans="2:30">
      <c r="B55"/>
      <c r="C55"/>
      <c r="D55"/>
      <c r="E55"/>
      <c r="F55"/>
      <c r="G55"/>
      <c r="H55"/>
      <c r="I55"/>
      <c r="L55"/>
      <c r="M55"/>
      <c r="N55"/>
      <c r="O55"/>
      <c r="P55"/>
      <c r="Q55"/>
      <c r="R55" s="215"/>
      <c r="S55"/>
      <c r="T55"/>
      <c r="U55"/>
      <c r="V55"/>
      <c r="W55"/>
      <c r="X55"/>
      <c r="Y55"/>
      <c r="Z55"/>
      <c r="AA55"/>
      <c r="AB55"/>
      <c r="AC55"/>
      <c r="AD55"/>
    </row>
    <row r="56" spans="2:30">
      <c r="B56"/>
      <c r="C56"/>
      <c r="D56"/>
      <c r="E56"/>
      <c r="F56"/>
      <c r="G56"/>
      <c r="H56"/>
      <c r="I56"/>
      <c r="L56"/>
      <c r="M56"/>
      <c r="N56"/>
      <c r="O56"/>
      <c r="P56"/>
      <c r="Q56"/>
      <c r="R56" s="215"/>
      <c r="S56"/>
      <c r="T56"/>
      <c r="U56"/>
      <c r="V56"/>
      <c r="W56"/>
      <c r="X56"/>
      <c r="Y56"/>
      <c r="Z56"/>
      <c r="AA56"/>
      <c r="AB56"/>
      <c r="AC56"/>
      <c r="AD56"/>
    </row>
    <row r="57" spans="2:30">
      <c r="B57"/>
      <c r="C57"/>
      <c r="D57"/>
      <c r="E57"/>
      <c r="F57"/>
      <c r="G57"/>
      <c r="H57"/>
      <c r="I57"/>
      <c r="L57"/>
      <c r="M57"/>
      <c r="N57"/>
      <c r="O57"/>
      <c r="P57"/>
      <c r="Q57"/>
      <c r="R57" s="215"/>
      <c r="S57"/>
      <c r="T57"/>
      <c r="U57"/>
      <c r="V57"/>
      <c r="W57"/>
      <c r="X57"/>
      <c r="Y57"/>
      <c r="Z57"/>
      <c r="AA57"/>
      <c r="AB57"/>
      <c r="AC57"/>
      <c r="AD57"/>
    </row>
    <row r="58" spans="2:30">
      <c r="B58"/>
      <c r="C58"/>
      <c r="D58"/>
      <c r="E58"/>
      <c r="F58"/>
      <c r="G58"/>
      <c r="H58"/>
      <c r="I58"/>
      <c r="L58"/>
      <c r="M58"/>
      <c r="N58"/>
      <c r="O58"/>
      <c r="P58"/>
      <c r="Q58"/>
      <c r="R58" s="215"/>
      <c r="S58"/>
      <c r="T58"/>
      <c r="U58"/>
      <c r="V58"/>
      <c r="W58"/>
      <c r="X58"/>
      <c r="Y58"/>
      <c r="Z58"/>
      <c r="AA58"/>
      <c r="AB58"/>
      <c r="AC58"/>
      <c r="AD58"/>
    </row>
    <row r="59" spans="2:30">
      <c r="B59"/>
      <c r="C59"/>
      <c r="D59"/>
      <c r="E59"/>
      <c r="F59"/>
      <c r="G59"/>
      <c r="H59"/>
      <c r="I59"/>
      <c r="L59"/>
      <c r="M59"/>
      <c r="N59"/>
      <c r="O59"/>
      <c r="P59"/>
      <c r="Q59"/>
      <c r="R59" s="215"/>
      <c r="S59"/>
      <c r="T59"/>
      <c r="U59"/>
      <c r="V59"/>
      <c r="W59"/>
      <c r="X59"/>
      <c r="Y59"/>
      <c r="Z59"/>
      <c r="AA59"/>
      <c r="AB59"/>
      <c r="AC59"/>
      <c r="AD59"/>
    </row>
    <row r="60" spans="2:30">
      <c r="B60"/>
      <c r="C60"/>
      <c r="D60"/>
      <c r="E60"/>
      <c r="F60"/>
      <c r="G60"/>
      <c r="H60"/>
      <c r="I60"/>
      <c r="L60"/>
      <c r="M60"/>
      <c r="N60"/>
      <c r="O60"/>
      <c r="P60"/>
      <c r="Q60"/>
      <c r="R60" s="215"/>
      <c r="S60"/>
      <c r="T60"/>
      <c r="U60"/>
      <c r="V60"/>
      <c r="W60"/>
      <c r="X60"/>
      <c r="Y60"/>
      <c r="Z60"/>
      <c r="AA60"/>
      <c r="AB60"/>
      <c r="AC60"/>
      <c r="AD60"/>
    </row>
    <row r="61" spans="2:30">
      <c r="B61"/>
      <c r="C61"/>
      <c r="D61"/>
      <c r="E61"/>
      <c r="F61"/>
      <c r="G61"/>
      <c r="H61"/>
      <c r="I61"/>
      <c r="L61"/>
      <c r="M61"/>
      <c r="N61"/>
      <c r="O61"/>
      <c r="P61"/>
      <c r="Q61"/>
      <c r="R61" s="215"/>
      <c r="S61"/>
      <c r="T61"/>
      <c r="U61"/>
      <c r="V61"/>
      <c r="W61"/>
      <c r="X61"/>
      <c r="Y61"/>
      <c r="Z61"/>
      <c r="AA61"/>
      <c r="AB61"/>
      <c r="AC61"/>
      <c r="AD61"/>
    </row>
    <row r="62" spans="2:30">
      <c r="B62"/>
      <c r="C62"/>
      <c r="D62"/>
      <c r="E62"/>
      <c r="F62"/>
      <c r="G62"/>
      <c r="H62"/>
      <c r="I62"/>
      <c r="L62"/>
      <c r="M62"/>
      <c r="N62"/>
      <c r="O62"/>
      <c r="P62"/>
      <c r="Q62"/>
      <c r="R62" s="215"/>
      <c r="S62"/>
      <c r="T62"/>
      <c r="U62"/>
      <c r="V62"/>
      <c r="W62"/>
      <c r="X62"/>
      <c r="Y62"/>
      <c r="Z62"/>
      <c r="AA62"/>
      <c r="AB62"/>
      <c r="AC62"/>
      <c r="AD62"/>
    </row>
    <row r="63" spans="2:30">
      <c r="B63"/>
      <c r="C63"/>
      <c r="D63"/>
      <c r="E63"/>
      <c r="F63"/>
      <c r="G63"/>
      <c r="H63"/>
      <c r="I63"/>
      <c r="L63"/>
      <c r="M63"/>
      <c r="N63"/>
      <c r="O63"/>
      <c r="P63"/>
      <c r="Q63"/>
      <c r="R63" s="215"/>
      <c r="S63"/>
      <c r="T63"/>
      <c r="U63"/>
      <c r="V63"/>
      <c r="W63"/>
      <c r="X63"/>
      <c r="Y63"/>
      <c r="Z63"/>
      <c r="AA63"/>
      <c r="AB63"/>
      <c r="AC63"/>
      <c r="AD63"/>
    </row>
    <row r="64" spans="2:30">
      <c r="B64"/>
      <c r="C64"/>
      <c r="D64"/>
      <c r="E64"/>
      <c r="F64"/>
      <c r="G64"/>
      <c r="H64"/>
      <c r="I64"/>
      <c r="L64"/>
      <c r="M64"/>
      <c r="N64"/>
      <c r="O64"/>
      <c r="P64"/>
      <c r="Q64"/>
      <c r="R64" s="215"/>
      <c r="S64"/>
      <c r="T64"/>
      <c r="U64"/>
      <c r="V64"/>
      <c r="W64"/>
      <c r="X64"/>
      <c r="Y64"/>
      <c r="Z64"/>
      <c r="AA64"/>
      <c r="AB64"/>
      <c r="AC64"/>
      <c r="AD64"/>
    </row>
    <row r="65" spans="2:30">
      <c r="B65"/>
      <c r="C65"/>
      <c r="D65"/>
      <c r="E65"/>
      <c r="F65"/>
      <c r="G65"/>
      <c r="H65"/>
      <c r="I65"/>
      <c r="L65"/>
      <c r="M65"/>
      <c r="N65"/>
      <c r="O65"/>
      <c r="P65"/>
      <c r="Q65"/>
      <c r="R65" s="215"/>
      <c r="S65"/>
      <c r="T65"/>
      <c r="U65"/>
      <c r="V65"/>
      <c r="W65"/>
      <c r="X65"/>
      <c r="Y65"/>
      <c r="Z65"/>
      <c r="AA65"/>
      <c r="AB65"/>
      <c r="AC65"/>
      <c r="AD65"/>
    </row>
    <row r="66" spans="2:30">
      <c r="B66"/>
      <c r="C66"/>
      <c r="D66"/>
      <c r="E66"/>
      <c r="F66"/>
      <c r="G66"/>
      <c r="H66"/>
      <c r="I66"/>
      <c r="L66"/>
      <c r="M66"/>
      <c r="N66"/>
      <c r="O66"/>
      <c r="P66"/>
      <c r="Q66"/>
      <c r="R66" s="215"/>
      <c r="S66"/>
      <c r="T66"/>
      <c r="U66"/>
      <c r="V66"/>
      <c r="W66"/>
      <c r="X66"/>
      <c r="Y66"/>
      <c r="Z66"/>
      <c r="AA66"/>
      <c r="AB66"/>
      <c r="AC66"/>
      <c r="AD66"/>
    </row>
    <row r="67" spans="2:30">
      <c r="B67"/>
      <c r="C67"/>
      <c r="D67"/>
      <c r="E67"/>
      <c r="F67"/>
      <c r="G67"/>
      <c r="H67"/>
      <c r="I67"/>
      <c r="L67"/>
      <c r="M67"/>
      <c r="N67"/>
      <c r="O67"/>
      <c r="P67"/>
      <c r="Q67"/>
      <c r="R67" s="215"/>
      <c r="S67"/>
      <c r="T67"/>
      <c r="U67"/>
      <c r="V67"/>
      <c r="W67"/>
      <c r="X67"/>
      <c r="Y67"/>
      <c r="Z67"/>
      <c r="AA67"/>
      <c r="AB67"/>
      <c r="AC67"/>
      <c r="AD67"/>
    </row>
    <row r="68" spans="2:30">
      <c r="B68"/>
      <c r="C68"/>
      <c r="D68"/>
      <c r="E68"/>
      <c r="F68"/>
      <c r="G68"/>
      <c r="H68"/>
      <c r="I68"/>
      <c r="L68"/>
      <c r="M68"/>
      <c r="N68"/>
      <c r="O68"/>
      <c r="P68"/>
      <c r="Q68"/>
      <c r="R68" s="215"/>
      <c r="S68"/>
      <c r="T68"/>
      <c r="U68"/>
      <c r="V68"/>
      <c r="W68"/>
      <c r="X68"/>
      <c r="Y68"/>
      <c r="Z68"/>
      <c r="AA68"/>
      <c r="AB68"/>
      <c r="AC68"/>
      <c r="AD68"/>
    </row>
    <row r="69" spans="2:30">
      <c r="B69"/>
      <c r="C69"/>
      <c r="D69"/>
      <c r="E69"/>
      <c r="F69"/>
      <c r="G69"/>
      <c r="H69"/>
      <c r="I69"/>
      <c r="L69"/>
      <c r="M69"/>
      <c r="N69"/>
      <c r="O69"/>
      <c r="P69"/>
      <c r="Q69"/>
      <c r="R69" s="215"/>
      <c r="S69"/>
      <c r="T69"/>
      <c r="U69"/>
      <c r="V69"/>
      <c r="W69"/>
      <c r="X69"/>
      <c r="Y69"/>
      <c r="Z69"/>
      <c r="AA69"/>
      <c r="AB69"/>
      <c r="AC69"/>
      <c r="AD69"/>
    </row>
    <row r="70" spans="2:30">
      <c r="B70"/>
      <c r="C70"/>
      <c r="D70"/>
      <c r="E70"/>
      <c r="F70"/>
      <c r="G70"/>
      <c r="H70"/>
      <c r="I70"/>
      <c r="L70"/>
      <c r="M70"/>
      <c r="N70"/>
      <c r="O70"/>
      <c r="P70"/>
      <c r="Q70"/>
      <c r="R70" s="215"/>
      <c r="S70"/>
      <c r="T70"/>
      <c r="U70"/>
      <c r="V70"/>
      <c r="W70"/>
      <c r="X70"/>
      <c r="Y70"/>
      <c r="Z70"/>
      <c r="AA70"/>
      <c r="AB70"/>
      <c r="AC70"/>
      <c r="AD70"/>
    </row>
    <row r="71" spans="2:30">
      <c r="B71"/>
      <c r="C71"/>
      <c r="D71"/>
      <c r="E71"/>
      <c r="F71"/>
      <c r="G71"/>
      <c r="H71"/>
      <c r="I71"/>
      <c r="L71"/>
      <c r="M71"/>
      <c r="N71"/>
      <c r="O71"/>
      <c r="P71"/>
      <c r="Q71"/>
      <c r="R71" s="215"/>
      <c r="S71"/>
      <c r="T71"/>
      <c r="U71"/>
      <c r="V71"/>
      <c r="W71"/>
      <c r="X71"/>
      <c r="Y71"/>
      <c r="Z71"/>
      <c r="AA71"/>
      <c r="AB71"/>
      <c r="AC71"/>
      <c r="AD71"/>
    </row>
    <row r="72" spans="2:30">
      <c r="B72"/>
      <c r="C72"/>
      <c r="D72"/>
      <c r="E72"/>
      <c r="F72"/>
      <c r="G72"/>
      <c r="H72"/>
      <c r="I72"/>
      <c r="L72"/>
      <c r="M72"/>
      <c r="N72"/>
      <c r="O72"/>
      <c r="P72"/>
      <c r="Q72"/>
      <c r="R72" s="215"/>
      <c r="S72"/>
      <c r="T72"/>
      <c r="U72"/>
      <c r="V72"/>
      <c r="W72"/>
      <c r="X72"/>
      <c r="Y72"/>
      <c r="Z72"/>
      <c r="AA72"/>
      <c r="AB72"/>
      <c r="AC72"/>
      <c r="AD72"/>
    </row>
    <row r="73" spans="2:30">
      <c r="B73"/>
      <c r="C73"/>
      <c r="D73"/>
      <c r="E73"/>
      <c r="F73"/>
      <c r="G73"/>
      <c r="H73"/>
      <c r="I73"/>
      <c r="L73"/>
      <c r="M73"/>
      <c r="N73"/>
      <c r="O73"/>
      <c r="P73"/>
      <c r="Q73"/>
      <c r="R73" s="215"/>
      <c r="S73"/>
      <c r="T73"/>
      <c r="U73"/>
      <c r="V73"/>
      <c r="W73"/>
      <c r="X73"/>
      <c r="Y73"/>
      <c r="Z73"/>
      <c r="AA73"/>
      <c r="AB73"/>
      <c r="AC73"/>
      <c r="AD73"/>
    </row>
    <row r="74" spans="2:30">
      <c r="B74"/>
      <c r="C74"/>
      <c r="D74"/>
      <c r="E74"/>
      <c r="F74"/>
      <c r="G74"/>
      <c r="H74"/>
      <c r="I74"/>
      <c r="L74"/>
      <c r="M74"/>
      <c r="N74"/>
      <c r="O74"/>
      <c r="P74"/>
      <c r="Q74"/>
      <c r="R74" s="215"/>
      <c r="S74"/>
      <c r="T74"/>
      <c r="U74"/>
      <c r="V74"/>
      <c r="W74"/>
      <c r="X74"/>
      <c r="Y74"/>
      <c r="Z74"/>
      <c r="AA74"/>
      <c r="AB74"/>
      <c r="AC74"/>
      <c r="AD74"/>
    </row>
    <row r="75" spans="2:30">
      <c r="B75"/>
      <c r="C75"/>
      <c r="D75"/>
      <c r="E75"/>
      <c r="F75"/>
      <c r="G75"/>
      <c r="H75"/>
      <c r="I75"/>
      <c r="L75"/>
      <c r="M75"/>
      <c r="N75"/>
      <c r="O75"/>
      <c r="P75"/>
      <c r="Q75"/>
      <c r="R75" s="215"/>
      <c r="S75"/>
      <c r="T75"/>
      <c r="U75"/>
      <c r="V75"/>
      <c r="W75"/>
      <c r="X75"/>
      <c r="Y75"/>
      <c r="Z75"/>
      <c r="AA75"/>
      <c r="AB75"/>
      <c r="AC75"/>
      <c r="AD75"/>
    </row>
    <row r="76" spans="2:30">
      <c r="B76"/>
      <c r="C76"/>
      <c r="D76"/>
      <c r="E76"/>
      <c r="F76"/>
      <c r="G76"/>
      <c r="H76"/>
      <c r="I76"/>
      <c r="L76"/>
      <c r="M76"/>
      <c r="N76"/>
      <c r="O76"/>
      <c r="P76"/>
      <c r="Q76"/>
      <c r="R76" s="215"/>
      <c r="S76"/>
      <c r="T76"/>
      <c r="U76"/>
      <c r="V76"/>
      <c r="W76"/>
      <c r="X76"/>
      <c r="Y76"/>
      <c r="Z76"/>
      <c r="AA76"/>
      <c r="AB76"/>
      <c r="AC76"/>
      <c r="AD76"/>
    </row>
    <row r="77" spans="2:30">
      <c r="B77"/>
      <c r="C77"/>
      <c r="D77"/>
      <c r="E77"/>
      <c r="F77"/>
      <c r="G77"/>
      <c r="H77"/>
      <c r="I77"/>
      <c r="L77"/>
      <c r="M77"/>
      <c r="N77"/>
      <c r="O77"/>
      <c r="P77"/>
      <c r="Q77"/>
      <c r="R77" s="215"/>
      <c r="S77"/>
      <c r="T77"/>
      <c r="U77"/>
      <c r="V77"/>
      <c r="W77"/>
      <c r="X77"/>
      <c r="Y77"/>
      <c r="Z77"/>
      <c r="AA77"/>
      <c r="AB77"/>
      <c r="AC77"/>
      <c r="AD77"/>
    </row>
    <row r="78" spans="2:30">
      <c r="B78"/>
      <c r="C78"/>
      <c r="D78"/>
      <c r="E78"/>
      <c r="F78"/>
      <c r="G78"/>
      <c r="H78"/>
      <c r="I78"/>
      <c r="L78"/>
      <c r="M78"/>
      <c r="N78"/>
      <c r="O78"/>
      <c r="P78"/>
      <c r="Q78"/>
      <c r="R78" s="215"/>
      <c r="S78"/>
      <c r="T78"/>
      <c r="U78"/>
      <c r="V78"/>
      <c r="W78"/>
      <c r="X78"/>
      <c r="Y78"/>
      <c r="Z78"/>
      <c r="AA78"/>
      <c r="AB78"/>
      <c r="AC78"/>
      <c r="AD78"/>
    </row>
    <row r="79" spans="2:30">
      <c r="B79"/>
      <c r="C79"/>
      <c r="D79"/>
      <c r="E79"/>
      <c r="F79"/>
      <c r="G79"/>
      <c r="H79"/>
      <c r="I79"/>
      <c r="L79"/>
      <c r="M79"/>
      <c r="N79"/>
      <c r="O79"/>
      <c r="P79"/>
      <c r="Q79"/>
      <c r="R79" s="215"/>
      <c r="S79"/>
      <c r="T79"/>
      <c r="U79"/>
      <c r="V79"/>
      <c r="W79"/>
      <c r="X79"/>
      <c r="Y79"/>
      <c r="Z79"/>
      <c r="AA79"/>
      <c r="AB79"/>
      <c r="AC79"/>
      <c r="AD79"/>
    </row>
    <row r="80" spans="2:30">
      <c r="B80"/>
      <c r="C80"/>
      <c r="D80"/>
      <c r="E80"/>
      <c r="F80"/>
      <c r="G80"/>
      <c r="H80"/>
      <c r="I80"/>
      <c r="L80"/>
      <c r="M80"/>
      <c r="N80"/>
      <c r="O80"/>
      <c r="P80"/>
      <c r="Q80"/>
      <c r="R80" s="215"/>
      <c r="S80"/>
      <c r="T80"/>
      <c r="U80"/>
      <c r="V80"/>
      <c r="W80"/>
      <c r="X80"/>
      <c r="Y80"/>
      <c r="Z80"/>
      <c r="AA80"/>
      <c r="AB80"/>
      <c r="AC80"/>
      <c r="AD80"/>
    </row>
    <row r="81" spans="2:30">
      <c r="B81"/>
      <c r="C81"/>
      <c r="D81"/>
      <c r="E81"/>
      <c r="F81"/>
      <c r="G81"/>
      <c r="H81"/>
      <c r="I81"/>
      <c r="L81"/>
      <c r="M81"/>
      <c r="N81"/>
      <c r="O81"/>
      <c r="P81"/>
      <c r="Q81"/>
      <c r="R81" s="215"/>
      <c r="S81"/>
      <c r="T81"/>
      <c r="U81"/>
      <c r="V81"/>
      <c r="W81"/>
      <c r="X81"/>
      <c r="Y81"/>
      <c r="Z81"/>
      <c r="AA81"/>
      <c r="AB81"/>
      <c r="AC81"/>
      <c r="AD81"/>
    </row>
    <row r="82" spans="2:30">
      <c r="B82"/>
      <c r="C82"/>
      <c r="D82"/>
      <c r="E82"/>
      <c r="F82"/>
      <c r="G82"/>
      <c r="H82"/>
      <c r="I82"/>
      <c r="L82"/>
      <c r="M82"/>
      <c r="N82"/>
      <c r="O82"/>
      <c r="P82"/>
      <c r="Q82"/>
      <c r="R82" s="215"/>
      <c r="S82"/>
      <c r="T82"/>
      <c r="U82"/>
      <c r="V82"/>
      <c r="W82"/>
      <c r="X82"/>
      <c r="Y82"/>
      <c r="Z82"/>
      <c r="AA82"/>
      <c r="AB82"/>
      <c r="AC82"/>
      <c r="AD82"/>
    </row>
    <row r="83" spans="2:30">
      <c r="B83"/>
      <c r="C83"/>
      <c r="D83"/>
      <c r="E83"/>
      <c r="F83"/>
      <c r="G83"/>
      <c r="H83"/>
      <c r="I83"/>
      <c r="L83"/>
      <c r="M83"/>
      <c r="N83"/>
      <c r="O83"/>
      <c r="P83"/>
      <c r="Q83"/>
      <c r="R83" s="215"/>
      <c r="S83"/>
      <c r="T83"/>
      <c r="U83"/>
      <c r="V83"/>
      <c r="W83"/>
      <c r="X83"/>
      <c r="Y83"/>
      <c r="Z83"/>
      <c r="AA83"/>
      <c r="AB83"/>
      <c r="AC83"/>
      <c r="AD83"/>
    </row>
    <row r="84" spans="2:30">
      <c r="B84"/>
      <c r="C84"/>
      <c r="D84"/>
      <c r="E84"/>
      <c r="F84"/>
      <c r="G84"/>
      <c r="H84"/>
      <c r="I84"/>
      <c r="L84"/>
      <c r="M84"/>
      <c r="N84"/>
      <c r="O84"/>
      <c r="P84"/>
      <c r="Q84"/>
      <c r="R84" s="215"/>
      <c r="S84"/>
      <c r="T84"/>
      <c r="U84"/>
      <c r="V84"/>
      <c r="W84"/>
      <c r="X84"/>
      <c r="Y84"/>
      <c r="Z84"/>
      <c r="AA84"/>
      <c r="AB84"/>
      <c r="AC84"/>
      <c r="AD84"/>
    </row>
    <row r="85" spans="2:30">
      <c r="B85"/>
      <c r="C85"/>
      <c r="D85"/>
      <c r="E85"/>
      <c r="F85"/>
      <c r="G85"/>
      <c r="H85"/>
      <c r="I85"/>
      <c r="L85"/>
      <c r="M85"/>
      <c r="N85"/>
      <c r="O85"/>
      <c r="P85"/>
      <c r="Q85"/>
      <c r="R85" s="215"/>
      <c r="S85"/>
      <c r="T85"/>
      <c r="U85"/>
      <c r="V85"/>
      <c r="W85"/>
      <c r="X85"/>
      <c r="Y85"/>
      <c r="Z85"/>
      <c r="AA85"/>
      <c r="AB85"/>
      <c r="AC85"/>
      <c r="AD85"/>
    </row>
    <row r="86" spans="2:30">
      <c r="B86"/>
      <c r="C86"/>
      <c r="D86"/>
      <c r="E86"/>
      <c r="F86"/>
      <c r="G86"/>
      <c r="H86"/>
      <c r="I86"/>
      <c r="L86"/>
      <c r="M86"/>
      <c r="N86"/>
      <c r="O86"/>
      <c r="P86"/>
      <c r="Q86"/>
      <c r="R86" s="215"/>
      <c r="S86"/>
      <c r="T86"/>
      <c r="U86"/>
      <c r="V86"/>
      <c r="W86"/>
      <c r="X86"/>
      <c r="Y86"/>
      <c r="Z86"/>
      <c r="AA86"/>
      <c r="AB86"/>
      <c r="AC86"/>
      <c r="AD86"/>
    </row>
    <row r="87" spans="2:30">
      <c r="B87"/>
      <c r="C87"/>
      <c r="D87"/>
      <c r="E87"/>
      <c r="F87"/>
      <c r="G87"/>
      <c r="H87"/>
      <c r="I87"/>
      <c r="L87"/>
      <c r="M87"/>
      <c r="N87"/>
      <c r="O87"/>
      <c r="P87"/>
      <c r="Q87"/>
      <c r="R87" s="215"/>
      <c r="S87"/>
      <c r="T87"/>
      <c r="U87"/>
      <c r="V87"/>
      <c r="W87"/>
      <c r="X87"/>
      <c r="Y87"/>
      <c r="Z87"/>
      <c r="AA87"/>
      <c r="AB87"/>
      <c r="AC87"/>
      <c r="AD87"/>
    </row>
    <row r="88" spans="2:30">
      <c r="B88"/>
      <c r="C88"/>
      <c r="D88"/>
      <c r="E88"/>
      <c r="F88"/>
      <c r="G88"/>
      <c r="H88"/>
      <c r="I88"/>
      <c r="L88"/>
      <c r="M88"/>
      <c r="N88"/>
      <c r="O88"/>
      <c r="P88"/>
      <c r="Q88"/>
      <c r="R88" s="215"/>
      <c r="S88"/>
      <c r="T88"/>
      <c r="U88"/>
      <c r="V88"/>
      <c r="W88"/>
      <c r="X88"/>
      <c r="Y88"/>
      <c r="Z88"/>
      <c r="AA88"/>
      <c r="AB88"/>
      <c r="AC88"/>
      <c r="AD88"/>
    </row>
    <row r="89" spans="2:30">
      <c r="B89"/>
      <c r="C89"/>
      <c r="D89"/>
      <c r="E89"/>
      <c r="F89"/>
      <c r="G89"/>
      <c r="H89"/>
      <c r="I89"/>
      <c r="L89"/>
      <c r="M89"/>
      <c r="N89"/>
      <c r="O89"/>
      <c r="P89"/>
      <c r="Q89"/>
      <c r="R89" s="215"/>
      <c r="S89"/>
      <c r="T89"/>
      <c r="U89"/>
      <c r="V89"/>
      <c r="W89"/>
      <c r="X89"/>
      <c r="Y89"/>
      <c r="Z89"/>
      <c r="AA89"/>
      <c r="AB89"/>
      <c r="AC89"/>
      <c r="AD89"/>
    </row>
    <row r="90" spans="2:30">
      <c r="L90"/>
      <c r="M90"/>
      <c r="N90"/>
      <c r="O90"/>
      <c r="R90" s="215"/>
    </row>
    <row r="91" spans="2:30">
      <c r="L91"/>
      <c r="M91"/>
      <c r="N91"/>
      <c r="O91"/>
      <c r="R91" s="215"/>
    </row>
    <row r="92" spans="2:30">
      <c r="L92"/>
      <c r="M92"/>
      <c r="N92"/>
      <c r="O92"/>
      <c r="R92" s="215"/>
    </row>
  </sheetData>
  <conditionalFormatting sqref="C32:I32">
    <cfRule type="containsText" dxfId="1122" priority="45" operator="containsText" text="LM">
      <formula>NOT(ISERROR(SEARCH("LM",C32)))</formula>
    </cfRule>
    <cfRule type="containsText" dxfId="1121" priority="46" operator="containsText" text="FM">
      <formula>NOT(ISERROR(SEARCH("FM",C32)))</formula>
    </cfRule>
  </conditionalFormatting>
  <conditionalFormatting sqref="G36:I36 C33:I34">
    <cfRule type="containsText" dxfId="1120" priority="43" operator="containsText" text="LM">
      <formula>NOT(ISERROR(SEARCH("LM",C33)))</formula>
    </cfRule>
    <cfRule type="containsText" dxfId="1119" priority="44" operator="containsText" text="FM">
      <formula>NOT(ISERROR(SEARCH("FM",C33)))</formula>
    </cfRule>
  </conditionalFormatting>
  <conditionalFormatting sqref="L36:R36">
    <cfRule type="containsText" dxfId="1118" priority="41" operator="containsText" text="LM">
      <formula>NOT(ISERROR(SEARCH("LM",L36)))</formula>
    </cfRule>
    <cfRule type="containsText" dxfId="1117" priority="42" operator="containsText" text="FM">
      <formula>NOT(ISERROR(SEARCH("FM",L36)))</formula>
    </cfRule>
  </conditionalFormatting>
  <conditionalFormatting sqref="L37:R38">
    <cfRule type="containsText" dxfId="1116" priority="39" operator="containsText" text="LM">
      <formula>NOT(ISERROR(SEARCH("LM",L37)))</formula>
    </cfRule>
    <cfRule type="containsText" dxfId="1115" priority="40" operator="containsText" text="FM">
      <formula>NOT(ISERROR(SEARCH("FM",L37)))</formula>
    </cfRule>
  </conditionalFormatting>
  <conditionalFormatting sqref="L41:R41">
    <cfRule type="containsText" dxfId="1114" priority="37" operator="containsText" text="LM">
      <formula>NOT(ISERROR(SEARCH("LM",L41)))</formula>
    </cfRule>
    <cfRule type="containsText" dxfId="1113" priority="38" operator="containsText" text="FM">
      <formula>NOT(ISERROR(SEARCH("FM",L41)))</formula>
    </cfRule>
  </conditionalFormatting>
  <conditionalFormatting sqref="L39:R39">
    <cfRule type="notContainsBlanks" dxfId="1112" priority="36">
      <formula>LEN(TRIM(L39))&gt;0</formula>
    </cfRule>
  </conditionalFormatting>
  <conditionalFormatting sqref="L40:R40">
    <cfRule type="notContainsBlanks" dxfId="1111" priority="35">
      <formula>LEN(TRIM(L40))&gt;0</formula>
    </cfRule>
  </conditionalFormatting>
  <conditionalFormatting sqref="C35:I35">
    <cfRule type="notContainsBlanks" dxfId="1110" priority="34">
      <formula>LEN(TRIM(C35))&gt;0</formula>
    </cfRule>
  </conditionalFormatting>
  <conditionalFormatting sqref="F36 I39">
    <cfRule type="containsText" dxfId="1109" priority="32" operator="containsText" text="LM">
      <formula>NOT(ISERROR(SEARCH("LM",F36)))</formula>
    </cfRule>
    <cfRule type="containsText" dxfId="1108" priority="33" operator="containsText" text="FM">
      <formula>NOT(ISERROR(SEARCH("FM",F36)))</formula>
    </cfRule>
  </conditionalFormatting>
  <conditionalFormatting sqref="A32:A1048576 A1:A7 A9:A15">
    <cfRule type="beginsWith" dxfId="1107" priority="30" operator="beginsWith" text="s">
      <formula>LEFT(A1,LEN("s"))="s"</formula>
    </cfRule>
    <cfRule type="beginsWith" dxfId="1106" priority="31" operator="beginsWith" text="p">
      <formula>LEFT(A1,LEN("p"))="p"</formula>
    </cfRule>
  </conditionalFormatting>
  <conditionalFormatting sqref="E38 E40:E41 D16:I31 C16:C17">
    <cfRule type="containsText" dxfId="1105" priority="24" operator="containsText" text="M">
      <formula>NOT(ISERROR(SEARCH("M",C16)))</formula>
    </cfRule>
    <cfRule type="containsText" dxfId="1104" priority="25" operator="containsText" text="F">
      <formula>NOT(ISERROR(SEARCH("F",C16)))</formula>
    </cfRule>
    <cfRule type="containsText" dxfId="1103" priority="26" operator="containsText" text="A">
      <formula>NOT(ISERROR(SEARCH("A",C16)))</formula>
    </cfRule>
    <cfRule type="containsText" dxfId="1102" priority="27" operator="containsText" text="S">
      <formula>NOT(ISERROR(SEARCH("S",C16)))</formula>
    </cfRule>
    <cfRule type="containsText" dxfId="1101" priority="28" operator="containsText" text="G">
      <formula>NOT(ISERROR(SEARCH("G",C16)))</formula>
    </cfRule>
    <cfRule type="containsText" dxfId="1100" priority="29" operator="containsText" text="x">
      <formula>NOT(ISERROR(SEARCH("x",C16)))</formula>
    </cfRule>
  </conditionalFormatting>
  <conditionalFormatting sqref="E37">
    <cfRule type="containsText" dxfId="1099" priority="18" operator="containsText" text="M">
      <formula>NOT(ISERROR(SEARCH("M",E37)))</formula>
    </cfRule>
    <cfRule type="containsText" dxfId="1098" priority="19" operator="containsText" text="F">
      <formula>NOT(ISERROR(SEARCH("F",E37)))</formula>
    </cfRule>
    <cfRule type="containsText" dxfId="1097" priority="20" operator="containsText" text="A">
      <formula>NOT(ISERROR(SEARCH("A",E37)))</formula>
    </cfRule>
    <cfRule type="containsText" dxfId="1096" priority="21" operator="containsText" text="S">
      <formula>NOT(ISERROR(SEARCH("S",E37)))</formula>
    </cfRule>
    <cfRule type="containsText" dxfId="1095" priority="22" operator="containsText" text="G">
      <formula>NOT(ISERROR(SEARCH("G",E37)))</formula>
    </cfRule>
    <cfRule type="containsText" dxfId="1094" priority="23" operator="containsText" text="x">
      <formula>NOT(ISERROR(SEARCH("x",E37)))</formula>
    </cfRule>
  </conditionalFormatting>
  <conditionalFormatting sqref="C13:I13">
    <cfRule type="notContainsBlanks" dxfId="1093" priority="47">
      <formula>LEN(TRIM(C13))&gt;0</formula>
    </cfRule>
  </conditionalFormatting>
  <conditionalFormatting sqref="P16:P31 C14:I14">
    <cfRule type="beginsWith" dxfId="1092" priority="14" operator="beginsWith" text="F">
      <formula>LEFT(C14,LEN("F"))="F"</formula>
    </cfRule>
    <cfRule type="beginsWith" dxfId="1091" priority="15" operator="beginsWith" text="A">
      <formula>LEFT(C14,LEN("A"))="A"</formula>
    </cfRule>
    <cfRule type="beginsWith" dxfId="1090" priority="16" operator="beginsWith" text="S">
      <formula>LEFT(C14,LEN("S"))="S"</formula>
    </cfRule>
    <cfRule type="beginsWith" dxfId="1089" priority="17" operator="beginsWith" text="G">
      <formula>LEFT(C14,LEN("G"))="G"</formula>
    </cfRule>
  </conditionalFormatting>
  <conditionalFormatting sqref="N16:N32 N13:N14">
    <cfRule type="notContainsBlanks" dxfId="1088" priority="13">
      <formula>LEN(TRIM(N13))&gt;0</formula>
    </cfRule>
  </conditionalFormatting>
  <conditionalFormatting sqref="O16:O32 O13:O14">
    <cfRule type="notContainsBlanks" dxfId="1087" priority="12">
      <formula>LEN(TRIM(O13))&gt;0</formula>
    </cfRule>
  </conditionalFormatting>
  <conditionalFormatting sqref="A16:A31">
    <cfRule type="beginsWith" dxfId="1086" priority="10" operator="beginsWith" text="s">
      <formula>LEFT(A16,LEN("s"))="s"</formula>
    </cfRule>
    <cfRule type="beginsWith" dxfId="1085" priority="11" operator="beginsWith" text="p">
      <formula>LEFT(A16,LEN("p"))="p"</formula>
    </cfRule>
  </conditionalFormatting>
  <conditionalFormatting sqref="A16:A31">
    <cfRule type="beginsWith" dxfId="1084" priority="9" operator="beginsWith" text="k">
      <formula>LEFT(A16,LEN("k"))="k"</formula>
    </cfRule>
  </conditionalFormatting>
  <conditionalFormatting sqref="C18:C31">
    <cfRule type="containsText" dxfId="1083" priority="3" operator="containsText" text="M">
      <formula>NOT(ISERROR(SEARCH("M",C18)))</formula>
    </cfRule>
    <cfRule type="containsText" dxfId="1082" priority="4" operator="containsText" text="F">
      <formula>NOT(ISERROR(SEARCH("F",C18)))</formula>
    </cfRule>
    <cfRule type="containsText" dxfId="1081" priority="5" operator="containsText" text="A">
      <formula>NOT(ISERROR(SEARCH("A",C18)))</formula>
    </cfRule>
    <cfRule type="containsText" dxfId="1080" priority="6" operator="containsText" text="S">
      <formula>NOT(ISERROR(SEARCH("S",C18)))</formula>
    </cfRule>
    <cfRule type="containsText" dxfId="1079" priority="7" operator="containsText" text="G">
      <formula>NOT(ISERROR(SEARCH("G",C18)))</formula>
    </cfRule>
    <cfRule type="containsText" dxfId="1078" priority="8" operator="containsText" text="x">
      <formula>NOT(ISERROR(SEARCH("x",C18)))</formula>
    </cfRule>
  </conditionalFormatting>
  <conditionalFormatting sqref="A8">
    <cfRule type="beginsWith" dxfId="1077" priority="1" operator="beginsWith" text="s">
      <formula>LEFT(A8,LEN("s"))="s"</formula>
    </cfRule>
    <cfRule type="beginsWith" dxfId="1076"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CCA03-F1C8-4204-A09B-749C7F3604E8}">
  <sheetPr codeName="Sheet39">
    <tabColor rgb="FF00A551"/>
  </sheetPr>
  <dimension ref="A1:AC92"/>
  <sheetViews>
    <sheetView zoomScale="80" zoomScaleNormal="80" workbookViewId="0">
      <pane xSplit="3" ySplit="7" topLeftCell="D8" activePane="bottomRight" state="frozen"/>
      <selection pane="topRight" activeCell="C1" sqref="C1"/>
      <selection pane="bottomLeft" activeCell="A8" sqref="A8"/>
      <selection pane="bottomRight" activeCell="H29" sqref="H29"/>
    </sheetView>
  </sheetViews>
  <sheetFormatPr defaultColWidth="8.6640625" defaultRowHeight="14.4"/>
  <cols>
    <col min="1" max="1" width="2.6640625" style="20" customWidth="1"/>
    <col min="2" max="2" width="44.33203125" style="20" customWidth="1"/>
    <col min="3" max="8" width="15.6640625" style="20" customWidth="1"/>
    <col min="9" max="10" width="10.33203125" customWidth="1"/>
    <col min="11" max="11" width="8" style="60" customWidth="1"/>
    <col min="12" max="12" width="7.88671875" style="60" customWidth="1"/>
    <col min="13" max="14" width="7.6640625" style="60" customWidth="1"/>
    <col min="15" max="15" width="48" style="20" customWidth="1"/>
    <col min="16" max="16" width="34.33203125" style="20" customWidth="1"/>
    <col min="17" max="17" width="50.44140625" style="286" customWidth="1"/>
    <col min="18" max="18" width="49" style="20" customWidth="1"/>
    <col min="19" max="19" width="25.6640625" style="20" customWidth="1"/>
    <col min="20" max="20" width="88.6640625" style="20" customWidth="1"/>
    <col min="21" max="22" width="20.6640625" style="20" customWidth="1"/>
    <col min="23" max="23" width="64.33203125" style="20" hidden="1" customWidth="1"/>
    <col min="24" max="16384" width="8.6640625" style="20"/>
  </cols>
  <sheetData>
    <row r="1" spans="1:29" ht="18">
      <c r="B1" s="15" t="s">
        <v>2508</v>
      </c>
      <c r="C1" s="16"/>
      <c r="D1" s="17"/>
      <c r="E1" s="18"/>
      <c r="F1" s="19"/>
      <c r="G1" s="19"/>
      <c r="H1" s="19"/>
      <c r="I1" s="278"/>
      <c r="J1" s="278"/>
      <c r="K1" s="102"/>
      <c r="L1" s="102"/>
      <c r="M1" s="19"/>
      <c r="N1" s="19"/>
      <c r="O1" s="102"/>
      <c r="P1" s="19"/>
      <c r="Q1" s="19"/>
    </row>
    <row r="2" spans="1:29">
      <c r="B2" s="21" t="s">
        <v>266</v>
      </c>
      <c r="D2" s="17" t="s">
        <v>2509</v>
      </c>
      <c r="E2" s="18"/>
      <c r="F2" s="19"/>
      <c r="G2" s="19"/>
      <c r="H2" s="19"/>
      <c r="I2" s="50"/>
      <c r="J2" s="50"/>
      <c r="K2" s="53"/>
      <c r="L2" s="53"/>
      <c r="M2" s="19"/>
      <c r="N2" s="19"/>
      <c r="O2" s="53"/>
      <c r="P2" s="19"/>
      <c r="Q2" s="19"/>
    </row>
    <row r="3" spans="1:29">
      <c r="B3" s="17" t="s">
        <v>267</v>
      </c>
      <c r="D3" s="17" t="s">
        <v>2510</v>
      </c>
      <c r="E3" s="18"/>
      <c r="F3" s="19"/>
      <c r="G3" s="19"/>
      <c r="H3" s="19"/>
      <c r="I3" s="225"/>
      <c r="J3" s="225"/>
      <c r="K3" s="36"/>
      <c r="L3" s="36"/>
      <c r="M3" s="19"/>
      <c r="N3" s="19"/>
      <c r="O3" s="36"/>
      <c r="P3" s="19"/>
      <c r="Q3" s="19"/>
    </row>
    <row r="4" spans="1:29">
      <c r="B4" s="22"/>
      <c r="C4" s="23" t="s">
        <v>31</v>
      </c>
      <c r="D4" s="24" t="s">
        <v>38</v>
      </c>
      <c r="E4" s="24"/>
      <c r="F4" s="25"/>
      <c r="G4" s="26" t="s">
        <v>40</v>
      </c>
      <c r="H4" s="27"/>
      <c r="I4" s="50"/>
      <c r="J4" s="50"/>
      <c r="K4" s="53"/>
      <c r="L4" s="53"/>
      <c r="M4" s="17"/>
      <c r="N4" s="17"/>
      <c r="O4" s="53"/>
      <c r="P4" s="17"/>
      <c r="Q4" s="17"/>
      <c r="R4" s="17"/>
      <c r="S4" s="17"/>
      <c r="T4" s="21"/>
    </row>
    <row r="5" spans="1:29">
      <c r="B5" s="28"/>
      <c r="C5" s="29" t="s">
        <v>270</v>
      </c>
      <c r="D5" s="30" t="s">
        <v>271</v>
      </c>
      <c r="E5" s="30"/>
      <c r="F5" s="25"/>
      <c r="G5" s="26" t="s">
        <v>272</v>
      </c>
      <c r="H5" s="27"/>
      <c r="I5" s="50"/>
      <c r="J5" s="50"/>
      <c r="K5" s="53"/>
      <c r="L5" s="53"/>
      <c r="M5" s="19"/>
      <c r="N5" s="19"/>
      <c r="O5" s="53"/>
      <c r="P5" s="19"/>
      <c r="Q5" s="19"/>
      <c r="R5" s="28"/>
      <c r="S5" s="17"/>
      <c r="T5" s="21"/>
      <c r="U5" s="28"/>
    </row>
    <row r="6" spans="1:29" s="38" customFormat="1">
      <c r="B6" s="32"/>
      <c r="C6" s="1217" t="s">
        <v>2511</v>
      </c>
      <c r="D6" s="1218" t="s">
        <v>2512</v>
      </c>
      <c r="E6" s="1218" t="s">
        <v>2513</v>
      </c>
      <c r="F6" s="1218" t="s">
        <v>2514</v>
      </c>
      <c r="G6" s="1219" t="s">
        <v>2515</v>
      </c>
      <c r="H6" s="1219" t="s">
        <v>2516</v>
      </c>
      <c r="I6" s="225"/>
      <c r="J6" s="225"/>
      <c r="K6" s="36"/>
      <c r="L6" s="36"/>
      <c r="M6" s="36"/>
      <c r="N6" s="36"/>
      <c r="O6" s="36"/>
      <c r="P6" s="36"/>
      <c r="Q6" s="36"/>
      <c r="R6" s="37"/>
      <c r="S6" s="37"/>
      <c r="T6" s="37"/>
    </row>
    <row r="7" spans="1:29" s="38" customFormat="1" ht="121.8" customHeight="1">
      <c r="B7" s="39" t="s">
        <v>273</v>
      </c>
      <c r="C7" s="40" t="s">
        <v>2517</v>
      </c>
      <c r="D7" s="40" t="s">
        <v>2518</v>
      </c>
      <c r="E7" s="40" t="s">
        <v>2519</v>
      </c>
      <c r="F7" s="40" t="s">
        <v>2520</v>
      </c>
      <c r="G7" s="40" t="s">
        <v>2521</v>
      </c>
      <c r="H7" s="40" t="s">
        <v>2522</v>
      </c>
      <c r="I7" s="225"/>
      <c r="J7" s="225"/>
      <c r="K7" s="36"/>
      <c r="L7" s="36"/>
      <c r="M7" s="36"/>
      <c r="N7" s="36"/>
      <c r="O7" s="36"/>
      <c r="P7" s="36"/>
      <c r="Q7" s="36"/>
    </row>
    <row r="8" spans="1:29" s="61" customFormat="1">
      <c r="A8" s="38"/>
      <c r="B8" s="78" t="s">
        <v>2377</v>
      </c>
      <c r="C8" s="41"/>
      <c r="D8" s="41"/>
      <c r="E8" s="41"/>
      <c r="F8" s="41"/>
      <c r="G8" s="41"/>
      <c r="H8" s="41"/>
      <c r="I8" s="42"/>
      <c r="J8" s="42"/>
      <c r="K8" s="225"/>
      <c r="L8" s="225"/>
      <c r="M8" s="105"/>
      <c r="N8" s="36"/>
      <c r="O8" s="403"/>
      <c r="P8" s="403"/>
      <c r="Q8" s="36"/>
      <c r="R8" s="36"/>
    </row>
    <row r="9" spans="1:29" s="38" customFormat="1">
      <c r="B9" s="32" t="s">
        <v>284</v>
      </c>
      <c r="C9" s="41"/>
      <c r="D9" s="41"/>
      <c r="E9" s="41"/>
      <c r="F9" s="41"/>
      <c r="G9" s="41"/>
      <c r="H9" s="41"/>
      <c r="I9" s="228"/>
      <c r="J9" s="228"/>
      <c r="K9" s="42"/>
      <c r="L9" s="42"/>
      <c r="M9" s="42"/>
      <c r="N9" s="42"/>
      <c r="O9" s="42"/>
      <c r="P9" s="42"/>
      <c r="Q9" s="42"/>
    </row>
    <row r="10" spans="1:29" s="38" customFormat="1">
      <c r="B10" s="32" t="s">
        <v>45</v>
      </c>
      <c r="C10" s="41"/>
      <c r="D10" s="41"/>
      <c r="E10" s="41"/>
      <c r="F10" s="41"/>
      <c r="G10" s="41"/>
      <c r="H10" s="41"/>
      <c r="I10" s="226"/>
      <c r="J10" s="226"/>
      <c r="K10" s="70"/>
      <c r="L10" s="70"/>
      <c r="M10" s="42"/>
      <c r="N10" s="42"/>
      <c r="O10" s="70"/>
      <c r="P10" s="42"/>
      <c r="Q10" s="42"/>
    </row>
    <row r="11" spans="1:29" s="38" customFormat="1">
      <c r="B11" s="32" t="s">
        <v>305</v>
      </c>
      <c r="C11" s="117"/>
      <c r="D11" s="45"/>
      <c r="E11" s="45"/>
      <c r="F11" s="45"/>
      <c r="G11" s="45"/>
      <c r="H11" s="45"/>
      <c r="I11" s="281"/>
      <c r="J11" s="281"/>
      <c r="K11" s="91"/>
      <c r="L11" s="91"/>
      <c r="M11" s="36"/>
      <c r="N11" s="36"/>
      <c r="O11" s="91"/>
      <c r="P11" s="36"/>
      <c r="Q11" s="36"/>
    </row>
    <row r="12" spans="1:29" s="38" customFormat="1">
      <c r="B12" s="47" t="s">
        <v>43</v>
      </c>
      <c r="C12" s="117"/>
      <c r="D12" s="45"/>
      <c r="E12" s="45"/>
      <c r="F12" s="45"/>
      <c r="G12" s="45"/>
      <c r="H12" s="45"/>
      <c r="I12" s="279"/>
      <c r="J12" s="279"/>
      <c r="K12" s="275"/>
      <c r="L12" s="275"/>
      <c r="M12" s="36"/>
      <c r="N12" s="36"/>
      <c r="O12" s="275"/>
      <c r="P12" s="36"/>
      <c r="Q12" s="36"/>
    </row>
    <row r="13" spans="1:29">
      <c r="B13" s="274" t="s">
        <v>1230</v>
      </c>
      <c r="C13" s="486"/>
      <c r="D13" s="486"/>
      <c r="E13" s="486"/>
      <c r="F13" s="486"/>
      <c r="G13" s="486"/>
      <c r="H13" s="486"/>
      <c r="K13" s="240"/>
      <c r="L13" s="240"/>
      <c r="M13" s="718"/>
      <c r="N13" s="732"/>
      <c r="O13" s="355"/>
      <c r="P13" s="355"/>
      <c r="Q13" s="292"/>
      <c r="R13"/>
      <c r="S13"/>
      <c r="T13"/>
      <c r="U13"/>
      <c r="V13"/>
      <c r="W13"/>
      <c r="X13"/>
      <c r="Y13"/>
      <c r="Z13"/>
      <c r="AA13"/>
      <c r="AB13"/>
      <c r="AC13"/>
    </row>
    <row r="14" spans="1:29">
      <c r="B14" s="301" t="s">
        <v>1223</v>
      </c>
      <c r="C14" s="827"/>
      <c r="D14" s="827"/>
      <c r="E14" s="1078"/>
      <c r="F14" s="704"/>
      <c r="G14" s="827"/>
      <c r="H14" s="827"/>
      <c r="M14" s="718"/>
      <c r="N14" s="732"/>
      <c r="O14" s="355"/>
      <c r="P14" s="355"/>
      <c r="R14"/>
      <c r="S14"/>
      <c r="T14"/>
      <c r="U14"/>
      <c r="V14"/>
      <c r="W14"/>
      <c r="X14"/>
      <c r="Y14"/>
      <c r="Z14"/>
      <c r="AA14"/>
      <c r="AB14"/>
      <c r="AC14"/>
    </row>
    <row r="15" spans="1:29" s="224" customFormat="1" ht="29.4" customHeight="1">
      <c r="B15" s="224" t="s">
        <v>264</v>
      </c>
      <c r="C15" s="1194" t="s">
        <v>70</v>
      </c>
      <c r="D15" s="2" t="s">
        <v>71</v>
      </c>
      <c r="E15" s="2" t="s">
        <v>72</v>
      </c>
      <c r="F15" s="2" t="s">
        <v>73</v>
      </c>
      <c r="G15" s="2" t="s">
        <v>74</v>
      </c>
      <c r="H15" s="2" t="s">
        <v>75</v>
      </c>
      <c r="I15" s="283" t="s">
        <v>1217</v>
      </c>
      <c r="J15" s="283" t="s">
        <v>1218</v>
      </c>
      <c r="K15" s="283" t="s">
        <v>1219</v>
      </c>
      <c r="L15" s="283" t="s">
        <v>1220</v>
      </c>
      <c r="M15" s="427" t="s">
        <v>1671</v>
      </c>
      <c r="N15" s="427" t="s">
        <v>1674</v>
      </c>
      <c r="O15" s="369" t="s">
        <v>1252</v>
      </c>
      <c r="P15" s="372" t="s">
        <v>1677</v>
      </c>
    </row>
    <row r="16" spans="1:29">
      <c r="A16" s="1192" t="s">
        <v>1886</v>
      </c>
      <c r="B16" s="234"/>
      <c r="C16" s="1197"/>
      <c r="D16" s="1064"/>
      <c r="E16" s="661"/>
      <c r="F16" s="661"/>
      <c r="G16" s="791"/>
      <c r="H16" s="791"/>
      <c r="I16" s="875"/>
      <c r="J16" s="871"/>
      <c r="K16" s="663"/>
      <c r="L16" s="667"/>
      <c r="M16" s="710"/>
      <c r="N16" s="423"/>
      <c r="O16" s="968"/>
      <c r="P16" s="729"/>
      <c r="Q16"/>
      <c r="R16"/>
      <c r="S16"/>
      <c r="T16"/>
      <c r="U16"/>
      <c r="V16"/>
      <c r="W16"/>
      <c r="X16"/>
      <c r="Y16"/>
      <c r="Z16"/>
      <c r="AA16"/>
    </row>
    <row r="17" spans="1:29">
      <c r="A17" s="1102" t="s">
        <v>1886</v>
      </c>
      <c r="B17" s="234"/>
      <c r="C17" s="1197"/>
      <c r="D17" s="1064"/>
      <c r="E17" s="661"/>
      <c r="F17" s="661"/>
      <c r="G17" s="661"/>
      <c r="H17" s="661"/>
      <c r="I17" s="662"/>
      <c r="J17" s="832"/>
      <c r="K17" s="663"/>
      <c r="L17" s="833"/>
      <c r="M17" s="710"/>
      <c r="N17" s="423"/>
      <c r="O17" s="968"/>
      <c r="P17" s="730"/>
      <c r="Q17"/>
      <c r="R17"/>
      <c r="S17"/>
      <c r="T17"/>
      <c r="U17"/>
      <c r="V17"/>
      <c r="W17"/>
      <c r="X17"/>
      <c r="Y17"/>
      <c r="Z17"/>
      <c r="AA17"/>
    </row>
    <row r="18" spans="1:29">
      <c r="A18" s="1192" t="s">
        <v>1886</v>
      </c>
      <c r="B18" s="234"/>
      <c r="C18" s="1202"/>
      <c r="D18" s="966"/>
      <c r="E18" s="966"/>
      <c r="F18" s="966"/>
      <c r="G18" s="966"/>
      <c r="H18" s="966"/>
      <c r="I18" s="969"/>
      <c r="J18" s="969"/>
      <c r="K18" s="970"/>
      <c r="L18" s="971"/>
      <c r="M18" s="972"/>
      <c r="N18" s="972"/>
      <c r="O18" s="968"/>
      <c r="P18" s="730"/>
      <c r="Q18"/>
      <c r="R18"/>
      <c r="S18"/>
      <c r="T18"/>
      <c r="U18"/>
      <c r="V18"/>
      <c r="W18"/>
      <c r="X18"/>
      <c r="Y18"/>
      <c r="Z18"/>
      <c r="AA18"/>
    </row>
    <row r="19" spans="1:29">
      <c r="A19" s="1192" t="s">
        <v>1886</v>
      </c>
      <c r="B19" s="234"/>
      <c r="C19" s="1203"/>
      <c r="D19" s="661"/>
      <c r="E19" s="826"/>
      <c r="F19" s="661"/>
      <c r="G19" s="661"/>
      <c r="H19" s="661"/>
      <c r="I19" s="664"/>
      <c r="J19" s="664"/>
      <c r="K19" s="665"/>
      <c r="L19" s="665"/>
      <c r="M19" s="710"/>
      <c r="N19" s="423"/>
      <c r="O19" s="807"/>
      <c r="P19" s="730"/>
      <c r="Q19"/>
      <c r="R19"/>
      <c r="S19"/>
      <c r="T19"/>
      <c r="U19"/>
      <c r="V19"/>
      <c r="W19"/>
      <c r="X19"/>
      <c r="Y19"/>
      <c r="Z19"/>
      <c r="AA19"/>
    </row>
    <row r="20" spans="1:29">
      <c r="A20" s="1192" t="s">
        <v>1886</v>
      </c>
      <c r="B20" s="234"/>
      <c r="C20" s="1203"/>
      <c r="D20" s="661"/>
      <c r="E20" s="966"/>
      <c r="F20" s="661"/>
      <c r="G20" s="661"/>
      <c r="H20" s="661"/>
      <c r="I20" s="875"/>
      <c r="J20" s="882"/>
      <c r="K20" s="834"/>
      <c r="L20" s="834"/>
      <c r="M20" s="710"/>
      <c r="N20" s="423"/>
      <c r="O20" s="731"/>
      <c r="P20" s="730"/>
      <c r="Q20"/>
      <c r="R20"/>
      <c r="S20"/>
      <c r="T20"/>
      <c r="U20"/>
      <c r="V20"/>
      <c r="W20"/>
      <c r="X20"/>
      <c r="Y20"/>
      <c r="Z20"/>
      <c r="AA20"/>
    </row>
    <row r="21" spans="1:29">
      <c r="A21" s="1192" t="s">
        <v>1372</v>
      </c>
      <c r="B21" s="234"/>
      <c r="C21" s="1203"/>
      <c r="D21" s="661"/>
      <c r="E21" s="966"/>
      <c r="F21" s="661"/>
      <c r="G21" s="661"/>
      <c r="H21" s="661"/>
      <c r="I21" s="664"/>
      <c r="J21" s="869"/>
      <c r="K21" s="665"/>
      <c r="L21" s="665"/>
      <c r="M21" s="710"/>
      <c r="N21" s="423"/>
      <c r="O21" s="807"/>
      <c r="P21" s="730"/>
      <c r="Q21"/>
      <c r="R21"/>
      <c r="S21"/>
      <c r="T21"/>
      <c r="U21"/>
      <c r="V21"/>
      <c r="W21"/>
      <c r="X21"/>
      <c r="Y21"/>
      <c r="Z21"/>
      <c r="AA21"/>
    </row>
    <row r="22" spans="1:29">
      <c r="A22" s="1102" t="s">
        <v>1372</v>
      </c>
      <c r="B22" s="234"/>
      <c r="C22" s="1202"/>
      <c r="D22" s="966"/>
      <c r="E22" s="966"/>
      <c r="F22" s="966"/>
      <c r="G22" s="966"/>
      <c r="H22" s="966"/>
      <c r="I22" s="969"/>
      <c r="J22" s="973"/>
      <c r="K22" s="970"/>
      <c r="L22" s="970"/>
      <c r="M22" s="972"/>
      <c r="N22" s="972"/>
      <c r="O22" s="967"/>
      <c r="P22" s="730"/>
      <c r="Q22"/>
      <c r="R22"/>
      <c r="S22"/>
      <c r="T22"/>
      <c r="U22"/>
      <c r="V22"/>
      <c r="W22"/>
      <c r="X22"/>
      <c r="Y22"/>
      <c r="Z22"/>
      <c r="AA22"/>
    </row>
    <row r="23" spans="1:29">
      <c r="A23" s="1102" t="s">
        <v>1372</v>
      </c>
      <c r="B23" s="234"/>
      <c r="C23" s="1203"/>
      <c r="D23" s="661"/>
      <c r="E23" s="661"/>
      <c r="F23" s="1064"/>
      <c r="G23" s="661"/>
      <c r="H23" s="661"/>
      <c r="I23" s="835"/>
      <c r="J23" s="836"/>
      <c r="K23" s="837"/>
      <c r="L23" s="665"/>
      <c r="M23" s="710"/>
      <c r="N23" s="423"/>
      <c r="O23" s="830"/>
      <c r="P23" s="730"/>
      <c r="Q23"/>
      <c r="R23"/>
      <c r="S23"/>
      <c r="T23"/>
      <c r="U23"/>
      <c r="V23"/>
      <c r="W23"/>
      <c r="X23"/>
      <c r="Y23"/>
      <c r="Z23"/>
      <c r="AA23"/>
    </row>
    <row r="24" spans="1:29">
      <c r="A24" s="1102" t="s">
        <v>1372</v>
      </c>
      <c r="B24" s="234"/>
      <c r="C24" s="1203"/>
      <c r="D24" s="661"/>
      <c r="E24" s="661"/>
      <c r="F24" s="661"/>
      <c r="G24" s="1064"/>
      <c r="H24" s="1064"/>
      <c r="I24" s="991"/>
      <c r="J24" s="991"/>
      <c r="K24" s="985"/>
      <c r="L24" s="985"/>
      <c r="M24" s="710"/>
      <c r="N24" s="423"/>
      <c r="O24" s="731"/>
      <c r="P24" s="730"/>
      <c r="Q24"/>
      <c r="R24"/>
      <c r="S24"/>
      <c r="T24"/>
      <c r="U24"/>
      <c r="V24"/>
      <c r="W24"/>
      <c r="X24"/>
      <c r="Y24"/>
      <c r="Z24"/>
      <c r="AA24"/>
    </row>
    <row r="25" spans="1:29">
      <c r="A25" s="1192" t="s">
        <v>1372</v>
      </c>
      <c r="B25" s="234"/>
      <c r="C25" s="1203"/>
      <c r="D25" s="661"/>
      <c r="E25" s="661"/>
      <c r="F25" s="661"/>
      <c r="G25" s="661"/>
      <c r="H25" s="661"/>
      <c r="I25" s="666"/>
      <c r="J25" s="831"/>
      <c r="K25" s="665"/>
      <c r="L25" s="665"/>
      <c r="M25" s="710"/>
      <c r="N25" s="423"/>
      <c r="O25" s="731"/>
      <c r="P25" s="730"/>
      <c r="Q25"/>
      <c r="R25"/>
      <c r="S25"/>
      <c r="T25"/>
      <c r="U25"/>
      <c r="V25"/>
      <c r="W25"/>
      <c r="X25"/>
      <c r="Y25"/>
      <c r="Z25"/>
      <c r="AA25"/>
    </row>
    <row r="26" spans="1:29">
      <c r="A26" s="702" t="s">
        <v>1373</v>
      </c>
      <c r="B26" s="234"/>
      <c r="C26" s="1204"/>
      <c r="D26" s="867"/>
      <c r="E26" s="867"/>
      <c r="F26" s="867"/>
      <c r="G26" s="867"/>
      <c r="H26" s="867"/>
      <c r="I26" s="875"/>
      <c r="J26" s="871"/>
      <c r="K26" s="876"/>
      <c r="L26" s="876"/>
      <c r="M26" s="877"/>
      <c r="N26" s="877"/>
      <c r="O26" s="873"/>
      <c r="P26" s="730"/>
      <c r="Q26"/>
      <c r="R26"/>
      <c r="S26"/>
      <c r="T26"/>
      <c r="U26"/>
      <c r="V26"/>
      <c r="W26"/>
      <c r="X26"/>
      <c r="Y26"/>
      <c r="Z26"/>
      <c r="AA26"/>
    </row>
    <row r="27" spans="1:29">
      <c r="A27" s="392" t="s">
        <v>1373</v>
      </c>
      <c r="B27" s="234"/>
      <c r="C27" s="1203"/>
      <c r="D27" s="661"/>
      <c r="E27" s="661"/>
      <c r="F27" s="661"/>
      <c r="G27" s="791"/>
      <c r="H27" s="661"/>
      <c r="I27" s="664"/>
      <c r="J27" s="664"/>
      <c r="K27" s="665"/>
      <c r="L27" s="665"/>
      <c r="M27" s="710"/>
      <c r="N27" s="423"/>
      <c r="O27" s="731"/>
      <c r="P27" s="730"/>
      <c r="Q27"/>
      <c r="R27"/>
      <c r="S27"/>
      <c r="T27"/>
      <c r="U27"/>
      <c r="V27"/>
      <c r="W27"/>
      <c r="X27"/>
      <c r="Y27"/>
      <c r="Z27"/>
      <c r="AA27"/>
    </row>
    <row r="28" spans="1:29">
      <c r="A28" s="392" t="s">
        <v>1373</v>
      </c>
      <c r="B28" s="234"/>
      <c r="C28" s="1203"/>
      <c r="D28" s="661"/>
      <c r="E28" s="661"/>
      <c r="F28" s="661"/>
      <c r="G28" s="791"/>
      <c r="H28" s="661"/>
      <c r="I28" s="664"/>
      <c r="J28" s="664"/>
      <c r="K28" s="665"/>
      <c r="L28" s="665"/>
      <c r="M28" s="710"/>
      <c r="N28" s="423"/>
      <c r="O28" s="731"/>
      <c r="P28" s="730"/>
      <c r="Q28"/>
      <c r="R28"/>
      <c r="S28"/>
      <c r="T28"/>
      <c r="U28"/>
      <c r="V28"/>
      <c r="W28"/>
      <c r="X28"/>
      <c r="Y28"/>
      <c r="Z28"/>
      <c r="AA28"/>
    </row>
    <row r="29" spans="1:29">
      <c r="A29" s="702" t="s">
        <v>1373</v>
      </c>
      <c r="B29" s="234"/>
      <c r="C29" s="1204"/>
      <c r="D29" s="867"/>
      <c r="E29" s="661"/>
      <c r="F29" s="661"/>
      <c r="G29" s="867"/>
      <c r="H29" s="791"/>
      <c r="I29" s="664"/>
      <c r="J29" s="664"/>
      <c r="K29" s="665"/>
      <c r="L29" s="665"/>
      <c r="M29" s="710"/>
      <c r="N29" s="423"/>
      <c r="O29" s="731"/>
      <c r="P29" s="730"/>
      <c r="Q29"/>
      <c r="R29"/>
      <c r="S29"/>
      <c r="T29"/>
      <c r="U29"/>
      <c r="V29"/>
      <c r="W29"/>
      <c r="X29"/>
      <c r="Y29"/>
      <c r="Z29"/>
      <c r="AA29"/>
    </row>
    <row r="30" spans="1:29">
      <c r="A30" s="392" t="s">
        <v>1373</v>
      </c>
      <c r="B30" s="234"/>
      <c r="C30" s="1203"/>
      <c r="D30" s="661"/>
      <c r="E30" s="661"/>
      <c r="F30" s="661"/>
      <c r="G30" s="661"/>
      <c r="H30" s="661"/>
      <c r="I30" s="662"/>
      <c r="J30" s="662"/>
      <c r="K30" s="663"/>
      <c r="L30" s="667"/>
      <c r="M30" s="710"/>
      <c r="N30" s="423"/>
      <c r="O30" s="731"/>
      <c r="P30" s="730"/>
      <c r="Q30"/>
      <c r="R30"/>
      <c r="S30"/>
      <c r="T30"/>
      <c r="U30"/>
      <c r="V30"/>
      <c r="W30"/>
      <c r="X30"/>
      <c r="Y30"/>
      <c r="Z30"/>
      <c r="AA30"/>
    </row>
    <row r="31" spans="1:29">
      <c r="A31" s="392" t="s">
        <v>1373</v>
      </c>
      <c r="B31" s="234"/>
      <c r="C31" s="1205"/>
      <c r="D31" s="661"/>
      <c r="E31" s="661"/>
      <c r="F31" s="661"/>
      <c r="G31" s="661"/>
      <c r="H31" s="661"/>
      <c r="I31" s="662"/>
      <c r="J31" s="662"/>
      <c r="K31" s="663"/>
      <c r="L31" s="462"/>
      <c r="M31" s="710"/>
      <c r="N31" s="423"/>
      <c r="O31" s="731"/>
      <c r="P31" s="730"/>
      <c r="Q31"/>
      <c r="R31"/>
      <c r="S31"/>
      <c r="T31"/>
      <c r="U31"/>
      <c r="V31"/>
      <c r="W31"/>
      <c r="X31"/>
      <c r="Y31"/>
      <c r="Z31"/>
      <c r="AA31"/>
    </row>
    <row r="32" spans="1:29">
      <c r="B32" s="273" t="s">
        <v>1224</v>
      </c>
      <c r="C32" s="272"/>
      <c r="D32" s="272"/>
      <c r="E32" s="272"/>
      <c r="F32" s="272"/>
      <c r="G32" s="272"/>
      <c r="H32" s="272"/>
      <c r="M32" s="718"/>
      <c r="N32" s="732"/>
      <c r="O32" s="277"/>
      <c r="P32" s="277"/>
      <c r="R32"/>
      <c r="S32"/>
      <c r="T32"/>
      <c r="U32"/>
      <c r="V32"/>
      <c r="W32"/>
      <c r="X32"/>
      <c r="Y32"/>
      <c r="Z32"/>
      <c r="AA32"/>
      <c r="AB32"/>
      <c r="AC32"/>
    </row>
    <row r="33" spans="2:29">
      <c r="B33" s="293" t="s">
        <v>1146</v>
      </c>
      <c r="C33" s="251"/>
      <c r="D33" s="251"/>
      <c r="E33" s="251"/>
      <c r="F33" s="251"/>
      <c r="G33" s="251"/>
      <c r="H33" s="251"/>
      <c r="K33" s="240"/>
      <c r="L33" s="240"/>
      <c r="M33" s="240"/>
      <c r="N33" s="240"/>
      <c r="O33" s="425"/>
      <c r="P33" s="425"/>
      <c r="Q33" s="292"/>
      <c r="R33"/>
      <c r="S33"/>
      <c r="T33"/>
      <c r="U33"/>
      <c r="V33"/>
      <c r="W33"/>
      <c r="X33"/>
      <c r="Y33"/>
      <c r="Z33"/>
      <c r="AA33"/>
      <c r="AB33"/>
      <c r="AC33"/>
    </row>
    <row r="34" spans="2:29">
      <c r="B34" s="291"/>
      <c r="C34" s="305"/>
      <c r="D34" s="305"/>
      <c r="E34" s="305"/>
      <c r="F34" s="305"/>
      <c r="G34" s="305"/>
      <c r="H34" s="305"/>
      <c r="K34" s="240"/>
      <c r="L34" s="240"/>
      <c r="M34" s="240"/>
      <c r="N34" s="240"/>
      <c r="O34" s="425"/>
      <c r="P34" s="425"/>
      <c r="Q34" s="292"/>
      <c r="R34"/>
      <c r="S34"/>
      <c r="T34"/>
      <c r="U34"/>
      <c r="V34"/>
      <c r="W34"/>
      <c r="X34"/>
      <c r="Y34"/>
      <c r="Z34"/>
      <c r="AA34"/>
      <c r="AB34"/>
      <c r="AC34"/>
    </row>
    <row r="35" spans="2:29" hidden="1">
      <c r="B35" s="274" t="s">
        <v>1229</v>
      </c>
      <c r="C35" s="354"/>
      <c r="D35" s="354"/>
      <c r="E35" s="354"/>
      <c r="F35" s="354"/>
      <c r="G35" s="354"/>
      <c r="H35" s="354"/>
      <c r="K35" s="240"/>
      <c r="L35" s="240"/>
      <c r="M35" s="240"/>
      <c r="N35" s="240"/>
      <c r="O35" s="426"/>
      <c r="P35" s="426"/>
      <c r="Q35" s="292"/>
      <c r="R35"/>
      <c r="S35"/>
      <c r="T35"/>
      <c r="U35"/>
      <c r="V35"/>
      <c r="W35"/>
      <c r="X35"/>
      <c r="Y35"/>
      <c r="Z35"/>
      <c r="AA35"/>
      <c r="AB35"/>
      <c r="AC35"/>
    </row>
    <row r="36" spans="2:29">
      <c r="B36" s="509" t="s">
        <v>1579</v>
      </c>
      <c r="C36" s="511"/>
      <c r="D36" s="511"/>
      <c r="E36" s="512"/>
      <c r="F36" s="513"/>
      <c r="G36" s="514"/>
      <c r="H36" s="514"/>
      <c r="K36" s="277"/>
      <c r="L36" s="277"/>
      <c r="M36" s="277"/>
      <c r="N36" s="277"/>
      <c r="O36" s="235"/>
      <c r="P36" s="235"/>
      <c r="Q36" s="289"/>
      <c r="R36"/>
      <c r="S36"/>
      <c r="T36"/>
      <c r="U36"/>
      <c r="V36"/>
      <c r="W36"/>
      <c r="X36"/>
      <c r="Y36"/>
      <c r="Z36"/>
      <c r="AA36"/>
      <c r="AB36"/>
      <c r="AC36"/>
    </row>
    <row r="37" spans="2:29">
      <c r="B37" s="504" t="s">
        <v>1580</v>
      </c>
      <c r="C37" s="499"/>
      <c r="D37" s="494"/>
      <c r="E37" s="490" t="s">
        <v>1562</v>
      </c>
      <c r="F37" s="504" t="s">
        <v>1585</v>
      </c>
      <c r="G37" s="499"/>
      <c r="H37" s="494"/>
      <c r="K37" s="235"/>
      <c r="L37" s="235"/>
      <c r="M37" s="235"/>
      <c r="N37" s="235"/>
      <c r="O37" s="250"/>
      <c r="P37" s="250"/>
      <c r="Q37" s="290"/>
      <c r="R37"/>
      <c r="S37"/>
      <c r="T37"/>
      <c r="U37"/>
      <c r="V37"/>
      <c r="W37"/>
      <c r="X37"/>
      <c r="Y37"/>
      <c r="Z37"/>
      <c r="AA37"/>
      <c r="AB37"/>
      <c r="AC37"/>
    </row>
    <row r="38" spans="2:29">
      <c r="B38" s="505" t="s">
        <v>1581</v>
      </c>
      <c r="C38" s="500"/>
      <c r="D38" s="495"/>
      <c r="E38" s="490" t="s">
        <v>1523</v>
      </c>
      <c r="F38" s="505" t="s">
        <v>1586</v>
      </c>
      <c r="G38" s="500"/>
      <c r="H38" s="495"/>
      <c r="K38" s="235"/>
      <c r="L38" s="235"/>
      <c r="M38" s="235"/>
      <c r="N38" s="235"/>
      <c r="O38" s="241"/>
      <c r="P38" s="241"/>
      <c r="Q38" s="290"/>
      <c r="R38"/>
      <c r="S38"/>
      <c r="T38"/>
      <c r="U38"/>
      <c r="V38"/>
      <c r="W38"/>
      <c r="X38"/>
      <c r="Y38"/>
      <c r="Z38"/>
      <c r="AA38"/>
      <c r="AB38"/>
      <c r="AC38"/>
    </row>
    <row r="39" spans="2:29">
      <c r="B39" s="506" t="s">
        <v>1582</v>
      </c>
      <c r="C39" s="501"/>
      <c r="D39" s="496"/>
      <c r="E39" s="491" t="s">
        <v>1496</v>
      </c>
      <c r="F39" s="506" t="s">
        <v>1587</v>
      </c>
      <c r="G39" s="501"/>
      <c r="H39" s="496"/>
      <c r="K39" s="284"/>
      <c r="L39" s="284"/>
      <c r="M39" s="285"/>
      <c r="N39" s="285"/>
      <c r="O39" s="241"/>
      <c r="P39" s="241"/>
      <c r="Q39" s="287"/>
      <c r="R39"/>
      <c r="S39"/>
      <c r="T39"/>
      <c r="U39"/>
      <c r="V39"/>
      <c r="W39"/>
      <c r="X39"/>
      <c r="Y39"/>
      <c r="Z39"/>
      <c r="AA39"/>
      <c r="AB39"/>
      <c r="AC39"/>
    </row>
    <row r="40" spans="2:29">
      <c r="B40" s="507" t="s">
        <v>1583</v>
      </c>
      <c r="C40" s="502"/>
      <c r="D40" s="497"/>
      <c r="E40" s="490" t="s">
        <v>1524</v>
      </c>
      <c r="F40" s="507" t="s">
        <v>1588</v>
      </c>
      <c r="G40" s="502"/>
      <c r="H40" s="497"/>
      <c r="K40" s="280"/>
      <c r="L40" s="280"/>
      <c r="M40" s="276"/>
      <c r="N40" s="276"/>
      <c r="O40" s="241"/>
      <c r="P40" s="241"/>
      <c r="Q40" s="288"/>
      <c r="R40"/>
      <c r="S40"/>
      <c r="T40"/>
      <c r="U40"/>
      <c r="V40"/>
      <c r="W40"/>
      <c r="X40"/>
      <c r="Y40"/>
      <c r="Z40"/>
      <c r="AA40"/>
      <c r="AB40"/>
      <c r="AC40"/>
    </row>
    <row r="41" spans="2:29">
      <c r="B41" s="508" t="s">
        <v>1584</v>
      </c>
      <c r="C41" s="503"/>
      <c r="D41" s="498"/>
      <c r="E41" s="490" t="s">
        <v>1525</v>
      </c>
      <c r="F41" s="508" t="s">
        <v>1589</v>
      </c>
      <c r="G41" s="503"/>
      <c r="H41" s="498"/>
      <c r="K41" s="235"/>
      <c r="L41" s="235"/>
      <c r="M41" s="235"/>
      <c r="N41" s="235"/>
      <c r="O41"/>
      <c r="P41"/>
      <c r="Q41" s="290"/>
      <c r="R41"/>
      <c r="S41"/>
      <c r="T41"/>
      <c r="U41"/>
      <c r="V41"/>
      <c r="W41"/>
      <c r="X41"/>
      <c r="Y41"/>
      <c r="Z41"/>
      <c r="AA41"/>
      <c r="AB41"/>
      <c r="AC41"/>
    </row>
    <row r="42" spans="2:29">
      <c r="B42"/>
      <c r="C42"/>
      <c r="F42"/>
      <c r="G42"/>
      <c r="H42"/>
      <c r="O42"/>
      <c r="P42"/>
      <c r="R42"/>
      <c r="S42"/>
      <c r="T42"/>
      <c r="U42"/>
      <c r="V42"/>
      <c r="W42"/>
      <c r="X42"/>
      <c r="Y42"/>
      <c r="Z42"/>
      <c r="AA42"/>
      <c r="AB42"/>
      <c r="AC42"/>
    </row>
    <row r="43" spans="2:29">
      <c r="B43"/>
      <c r="C43"/>
      <c r="D43"/>
      <c r="E43"/>
      <c r="F43"/>
      <c r="G43"/>
      <c r="H43"/>
      <c r="K43"/>
      <c r="L43"/>
      <c r="M43"/>
      <c r="N43"/>
      <c r="O43"/>
      <c r="P43"/>
      <c r="Q43" s="215"/>
      <c r="R43"/>
      <c r="S43"/>
      <c r="T43"/>
      <c r="U43"/>
      <c r="V43"/>
      <c r="W43"/>
      <c r="X43"/>
      <c r="Y43"/>
      <c r="Z43"/>
      <c r="AA43"/>
      <c r="AB43"/>
      <c r="AC43"/>
    </row>
    <row r="44" spans="2:29">
      <c r="B44"/>
      <c r="C44"/>
      <c r="D44"/>
      <c r="E44"/>
      <c r="F44"/>
      <c r="G44"/>
      <c r="H44"/>
      <c r="K44"/>
      <c r="L44"/>
      <c r="M44"/>
      <c r="N44"/>
      <c r="O44"/>
      <c r="P44"/>
      <c r="Q44" s="215"/>
      <c r="R44"/>
      <c r="S44"/>
      <c r="T44"/>
      <c r="U44"/>
      <c r="V44"/>
      <c r="W44"/>
      <c r="X44"/>
      <c r="Y44"/>
      <c r="Z44"/>
      <c r="AA44"/>
      <c r="AB44"/>
      <c r="AC44"/>
    </row>
    <row r="45" spans="2:29">
      <c r="B45"/>
      <c r="C45"/>
      <c r="D45"/>
      <c r="E45"/>
      <c r="F45"/>
      <c r="G45"/>
      <c r="H45"/>
      <c r="K45"/>
      <c r="L45"/>
      <c r="M45"/>
      <c r="N45"/>
      <c r="O45"/>
      <c r="P45"/>
      <c r="Q45" s="215"/>
      <c r="R45"/>
      <c r="S45"/>
      <c r="T45"/>
      <c r="U45"/>
      <c r="V45"/>
      <c r="W45"/>
      <c r="X45"/>
      <c r="Y45"/>
      <c r="Z45"/>
      <c r="AA45"/>
      <c r="AB45"/>
      <c r="AC45"/>
    </row>
    <row r="46" spans="2:29">
      <c r="B46"/>
      <c r="C46"/>
      <c r="D46"/>
      <c r="E46"/>
      <c r="F46"/>
      <c r="G46"/>
      <c r="H46"/>
      <c r="K46"/>
      <c r="L46"/>
      <c r="M46"/>
      <c r="N46"/>
      <c r="O46"/>
      <c r="P46"/>
      <c r="Q46" s="215"/>
      <c r="R46"/>
      <c r="S46"/>
      <c r="T46"/>
      <c r="U46"/>
      <c r="V46"/>
      <c r="W46"/>
      <c r="X46"/>
      <c r="Y46"/>
      <c r="Z46"/>
      <c r="AA46"/>
      <c r="AB46"/>
      <c r="AC46"/>
    </row>
    <row r="47" spans="2:29">
      <c r="B47"/>
      <c r="C47"/>
      <c r="D47"/>
      <c r="E47"/>
      <c r="F47"/>
      <c r="G47"/>
      <c r="H47"/>
      <c r="K47"/>
      <c r="L47"/>
      <c r="M47"/>
      <c r="N47"/>
      <c r="O47"/>
      <c r="P47"/>
      <c r="Q47" s="215"/>
      <c r="R47"/>
      <c r="S47"/>
      <c r="T47"/>
      <c r="U47"/>
      <c r="V47"/>
      <c r="W47"/>
      <c r="X47"/>
      <c r="Y47"/>
      <c r="Z47"/>
      <c r="AA47"/>
      <c r="AB47"/>
      <c r="AC47"/>
    </row>
    <row r="48" spans="2:29">
      <c r="B48"/>
      <c r="C48"/>
      <c r="D48"/>
      <c r="E48"/>
      <c r="F48"/>
      <c r="G48"/>
      <c r="H48"/>
      <c r="K48"/>
      <c r="L48"/>
      <c r="M48"/>
      <c r="N48"/>
      <c r="O48"/>
      <c r="P48"/>
      <c r="Q48" s="215"/>
      <c r="R48"/>
      <c r="S48"/>
      <c r="T48"/>
      <c r="U48"/>
      <c r="V48"/>
      <c r="W48"/>
      <c r="X48"/>
      <c r="Y48"/>
      <c r="Z48"/>
      <c r="AA48"/>
      <c r="AB48"/>
      <c r="AC48"/>
    </row>
    <row r="49" spans="2:29">
      <c r="B49"/>
      <c r="C49"/>
      <c r="D49"/>
      <c r="E49"/>
      <c r="F49"/>
      <c r="G49"/>
      <c r="H49"/>
      <c r="K49"/>
      <c r="L49"/>
      <c r="M49"/>
      <c r="N49"/>
      <c r="O49"/>
      <c r="P49"/>
      <c r="Q49" s="215"/>
      <c r="R49"/>
      <c r="S49"/>
      <c r="T49"/>
      <c r="U49"/>
      <c r="V49"/>
      <c r="W49"/>
      <c r="X49"/>
      <c r="Y49"/>
      <c r="Z49"/>
      <c r="AA49"/>
      <c r="AB49"/>
      <c r="AC49"/>
    </row>
    <row r="50" spans="2:29">
      <c r="B50"/>
      <c r="C50"/>
      <c r="D50"/>
      <c r="E50"/>
      <c r="F50"/>
      <c r="G50"/>
      <c r="H50"/>
      <c r="K50"/>
      <c r="L50"/>
      <c r="M50"/>
      <c r="N50"/>
      <c r="O50"/>
      <c r="P50"/>
      <c r="Q50" s="215"/>
      <c r="R50"/>
      <c r="S50"/>
      <c r="T50"/>
      <c r="U50"/>
      <c r="V50"/>
      <c r="W50"/>
      <c r="X50"/>
      <c r="Y50"/>
      <c r="Z50"/>
      <c r="AA50"/>
      <c r="AB50"/>
      <c r="AC50"/>
    </row>
    <row r="51" spans="2:29">
      <c r="B51"/>
      <c r="C51"/>
      <c r="D51"/>
      <c r="E51"/>
      <c r="F51"/>
      <c r="G51"/>
      <c r="H51"/>
      <c r="K51"/>
      <c r="L51"/>
      <c r="M51"/>
      <c r="N51"/>
      <c r="O51"/>
      <c r="P51"/>
      <c r="Q51" s="215"/>
      <c r="R51"/>
      <c r="S51"/>
      <c r="T51"/>
      <c r="U51"/>
      <c r="V51"/>
      <c r="W51"/>
      <c r="X51"/>
      <c r="Y51"/>
      <c r="Z51"/>
      <c r="AA51"/>
      <c r="AB51"/>
      <c r="AC51"/>
    </row>
    <row r="52" spans="2:29">
      <c r="B52"/>
      <c r="C52"/>
      <c r="D52"/>
      <c r="E52"/>
      <c r="F52"/>
      <c r="G52"/>
      <c r="H52"/>
      <c r="K52"/>
      <c r="L52"/>
      <c r="M52"/>
      <c r="N52"/>
      <c r="O52"/>
      <c r="P52"/>
      <c r="Q52" s="215"/>
      <c r="R52"/>
      <c r="S52"/>
      <c r="T52"/>
      <c r="U52"/>
      <c r="V52"/>
      <c r="W52"/>
      <c r="X52"/>
      <c r="Y52"/>
      <c r="Z52"/>
      <c r="AA52"/>
      <c r="AB52"/>
      <c r="AC52"/>
    </row>
    <row r="53" spans="2:29">
      <c r="B53"/>
      <c r="C53"/>
      <c r="D53"/>
      <c r="E53"/>
      <c r="F53"/>
      <c r="G53"/>
      <c r="H53"/>
      <c r="K53"/>
      <c r="L53"/>
      <c r="M53"/>
      <c r="N53"/>
      <c r="O53"/>
      <c r="P53"/>
      <c r="Q53" s="215"/>
      <c r="R53"/>
      <c r="S53"/>
      <c r="T53"/>
      <c r="U53"/>
      <c r="V53"/>
      <c r="W53"/>
      <c r="X53"/>
      <c r="Y53"/>
      <c r="Z53"/>
      <c r="AA53"/>
      <c r="AB53"/>
      <c r="AC53"/>
    </row>
    <row r="54" spans="2:29">
      <c r="B54"/>
      <c r="C54"/>
      <c r="D54"/>
      <c r="E54"/>
      <c r="F54"/>
      <c r="G54"/>
      <c r="H54"/>
      <c r="K54"/>
      <c r="L54"/>
      <c r="M54"/>
      <c r="N54"/>
      <c r="O54"/>
      <c r="P54"/>
      <c r="Q54" s="215"/>
      <c r="R54"/>
      <c r="S54"/>
      <c r="T54"/>
      <c r="U54"/>
      <c r="V54"/>
      <c r="W54"/>
      <c r="X54"/>
      <c r="Y54"/>
      <c r="Z54"/>
      <c r="AA54"/>
      <c r="AB54"/>
      <c r="AC54"/>
    </row>
    <row r="55" spans="2:29">
      <c r="B55"/>
      <c r="C55"/>
      <c r="D55"/>
      <c r="E55"/>
      <c r="F55"/>
      <c r="G55"/>
      <c r="H55"/>
      <c r="K55"/>
      <c r="L55"/>
      <c r="M55"/>
      <c r="N55"/>
      <c r="O55"/>
      <c r="P55"/>
      <c r="Q55" s="215"/>
      <c r="R55"/>
      <c r="S55"/>
      <c r="T55"/>
      <c r="U55"/>
      <c r="V55"/>
      <c r="W55"/>
      <c r="X55"/>
      <c r="Y55"/>
      <c r="Z55"/>
      <c r="AA55"/>
      <c r="AB55"/>
      <c r="AC55"/>
    </row>
    <row r="56" spans="2:29">
      <c r="B56"/>
      <c r="C56"/>
      <c r="D56"/>
      <c r="E56"/>
      <c r="F56"/>
      <c r="G56"/>
      <c r="H56"/>
      <c r="K56"/>
      <c r="L56"/>
      <c r="M56"/>
      <c r="N56"/>
      <c r="O56"/>
      <c r="P56"/>
      <c r="Q56" s="215"/>
      <c r="R56"/>
      <c r="S56"/>
      <c r="T56"/>
      <c r="U56"/>
      <c r="V56"/>
      <c r="W56"/>
      <c r="X56"/>
      <c r="Y56"/>
      <c r="Z56"/>
      <c r="AA56"/>
      <c r="AB56"/>
      <c r="AC56"/>
    </row>
    <row r="57" spans="2:29">
      <c r="B57"/>
      <c r="C57"/>
      <c r="D57"/>
      <c r="E57"/>
      <c r="F57"/>
      <c r="G57"/>
      <c r="H57"/>
      <c r="K57"/>
      <c r="L57"/>
      <c r="M57"/>
      <c r="N57"/>
      <c r="O57"/>
      <c r="P57"/>
      <c r="Q57" s="215"/>
      <c r="R57"/>
      <c r="S57"/>
      <c r="T57"/>
      <c r="U57"/>
      <c r="V57"/>
      <c r="W57"/>
      <c r="X57"/>
      <c r="Y57"/>
      <c r="Z57"/>
      <c r="AA57"/>
      <c r="AB57"/>
      <c r="AC57"/>
    </row>
    <row r="58" spans="2:29">
      <c r="B58"/>
      <c r="C58"/>
      <c r="D58"/>
      <c r="E58"/>
      <c r="F58"/>
      <c r="G58"/>
      <c r="H58"/>
      <c r="K58"/>
      <c r="L58"/>
      <c r="M58"/>
      <c r="N58"/>
      <c r="O58"/>
      <c r="P58"/>
      <c r="Q58" s="215"/>
      <c r="R58"/>
      <c r="S58"/>
      <c r="T58"/>
      <c r="U58"/>
      <c r="V58"/>
      <c r="W58"/>
      <c r="X58"/>
      <c r="Y58"/>
      <c r="Z58"/>
      <c r="AA58"/>
      <c r="AB58"/>
      <c r="AC58"/>
    </row>
    <row r="59" spans="2:29">
      <c r="B59"/>
      <c r="C59"/>
      <c r="D59"/>
      <c r="E59"/>
      <c r="F59"/>
      <c r="G59"/>
      <c r="H59"/>
      <c r="K59"/>
      <c r="L59"/>
      <c r="M59"/>
      <c r="N59"/>
      <c r="O59"/>
      <c r="P59"/>
      <c r="Q59" s="215"/>
      <c r="R59"/>
      <c r="S59"/>
      <c r="T59"/>
      <c r="U59"/>
      <c r="V59"/>
      <c r="W59"/>
      <c r="X59"/>
      <c r="Y59"/>
      <c r="Z59"/>
      <c r="AA59"/>
      <c r="AB59"/>
      <c r="AC59"/>
    </row>
    <row r="60" spans="2:29">
      <c r="B60"/>
      <c r="C60"/>
      <c r="D60"/>
      <c r="E60"/>
      <c r="F60"/>
      <c r="G60"/>
      <c r="H60"/>
      <c r="K60"/>
      <c r="L60"/>
      <c r="M60"/>
      <c r="N60"/>
      <c r="O60"/>
      <c r="P60"/>
      <c r="Q60" s="215"/>
      <c r="R60"/>
      <c r="S60"/>
      <c r="T60"/>
      <c r="U60"/>
      <c r="V60"/>
      <c r="W60"/>
      <c r="X60"/>
      <c r="Y60"/>
      <c r="Z60"/>
      <c r="AA60"/>
      <c r="AB60"/>
      <c r="AC60"/>
    </row>
    <row r="61" spans="2:29">
      <c r="B61"/>
      <c r="C61"/>
      <c r="D61"/>
      <c r="E61"/>
      <c r="F61"/>
      <c r="G61"/>
      <c r="H61"/>
      <c r="K61"/>
      <c r="L61"/>
      <c r="M61"/>
      <c r="N61"/>
      <c r="O61"/>
      <c r="P61"/>
      <c r="Q61" s="215"/>
      <c r="R61"/>
      <c r="S61"/>
      <c r="T61"/>
      <c r="U61"/>
      <c r="V61"/>
      <c r="W61"/>
      <c r="X61"/>
      <c r="Y61"/>
      <c r="Z61"/>
      <c r="AA61"/>
      <c r="AB61"/>
      <c r="AC61"/>
    </row>
    <row r="62" spans="2:29">
      <c r="B62"/>
      <c r="C62"/>
      <c r="D62"/>
      <c r="E62"/>
      <c r="F62"/>
      <c r="G62"/>
      <c r="H62"/>
      <c r="K62"/>
      <c r="L62"/>
      <c r="M62"/>
      <c r="N62"/>
      <c r="O62"/>
      <c r="P62"/>
      <c r="Q62" s="215"/>
      <c r="R62"/>
      <c r="S62"/>
      <c r="T62"/>
      <c r="U62"/>
      <c r="V62"/>
      <c r="W62"/>
      <c r="X62"/>
      <c r="Y62"/>
      <c r="Z62"/>
      <c r="AA62"/>
      <c r="AB62"/>
      <c r="AC62"/>
    </row>
    <row r="63" spans="2:29">
      <c r="B63"/>
      <c r="C63"/>
      <c r="D63"/>
      <c r="E63"/>
      <c r="F63"/>
      <c r="G63"/>
      <c r="H63"/>
      <c r="K63"/>
      <c r="L63"/>
      <c r="M63"/>
      <c r="N63"/>
      <c r="O63"/>
      <c r="P63"/>
      <c r="Q63" s="215"/>
      <c r="R63"/>
      <c r="S63"/>
      <c r="T63"/>
      <c r="U63"/>
      <c r="V63"/>
      <c r="W63"/>
      <c r="X63"/>
      <c r="Y63"/>
      <c r="Z63"/>
      <c r="AA63"/>
      <c r="AB63"/>
      <c r="AC63"/>
    </row>
    <row r="64" spans="2:29">
      <c r="B64"/>
      <c r="C64"/>
      <c r="D64"/>
      <c r="E64"/>
      <c r="F64"/>
      <c r="G64"/>
      <c r="H64"/>
      <c r="K64"/>
      <c r="L64"/>
      <c r="M64"/>
      <c r="N64"/>
      <c r="O64"/>
      <c r="P64"/>
      <c r="Q64" s="215"/>
      <c r="R64"/>
      <c r="S64"/>
      <c r="T64"/>
      <c r="U64"/>
      <c r="V64"/>
      <c r="W64"/>
      <c r="X64"/>
      <c r="Y64"/>
      <c r="Z64"/>
      <c r="AA64"/>
      <c r="AB64"/>
      <c r="AC64"/>
    </row>
    <row r="65" spans="2:29">
      <c r="B65"/>
      <c r="C65"/>
      <c r="D65"/>
      <c r="E65"/>
      <c r="F65"/>
      <c r="G65"/>
      <c r="H65"/>
      <c r="K65"/>
      <c r="L65"/>
      <c r="M65"/>
      <c r="N65"/>
      <c r="O65"/>
      <c r="P65"/>
      <c r="Q65" s="215"/>
      <c r="R65"/>
      <c r="S65"/>
      <c r="T65"/>
      <c r="U65"/>
      <c r="V65"/>
      <c r="W65"/>
      <c r="X65"/>
      <c r="Y65"/>
      <c r="Z65"/>
      <c r="AA65"/>
      <c r="AB65"/>
      <c r="AC65"/>
    </row>
    <row r="66" spans="2:29">
      <c r="B66"/>
      <c r="C66"/>
      <c r="D66"/>
      <c r="E66"/>
      <c r="F66"/>
      <c r="G66"/>
      <c r="H66"/>
      <c r="K66"/>
      <c r="L66"/>
      <c r="M66"/>
      <c r="N66"/>
      <c r="O66"/>
      <c r="P66"/>
      <c r="Q66" s="215"/>
      <c r="R66"/>
      <c r="S66"/>
      <c r="T66"/>
      <c r="U66"/>
      <c r="V66"/>
      <c r="W66"/>
      <c r="X66"/>
      <c r="Y66"/>
      <c r="Z66"/>
      <c r="AA66"/>
      <c r="AB66"/>
      <c r="AC66"/>
    </row>
    <row r="67" spans="2:29">
      <c r="B67"/>
      <c r="C67"/>
      <c r="D67"/>
      <c r="E67"/>
      <c r="F67"/>
      <c r="G67"/>
      <c r="H67"/>
      <c r="K67"/>
      <c r="L67"/>
      <c r="M67"/>
      <c r="N67"/>
      <c r="O67"/>
      <c r="P67"/>
      <c r="Q67" s="215"/>
      <c r="R67"/>
      <c r="S67"/>
      <c r="T67"/>
      <c r="U67"/>
      <c r="V67"/>
      <c r="W67"/>
      <c r="X67"/>
      <c r="Y67"/>
      <c r="Z67"/>
      <c r="AA67"/>
      <c r="AB67"/>
      <c r="AC67"/>
    </row>
    <row r="68" spans="2:29">
      <c r="B68"/>
      <c r="C68"/>
      <c r="D68"/>
      <c r="E68"/>
      <c r="F68"/>
      <c r="G68"/>
      <c r="H68"/>
      <c r="K68"/>
      <c r="L68"/>
      <c r="M68"/>
      <c r="N68"/>
      <c r="O68"/>
      <c r="P68"/>
      <c r="Q68" s="215"/>
      <c r="R68"/>
      <c r="S68"/>
      <c r="T68"/>
      <c r="U68"/>
      <c r="V68"/>
      <c r="W68"/>
      <c r="X68"/>
      <c r="Y68"/>
      <c r="Z68"/>
      <c r="AA68"/>
      <c r="AB68"/>
      <c r="AC68"/>
    </row>
    <row r="69" spans="2:29">
      <c r="B69"/>
      <c r="C69"/>
      <c r="D69"/>
      <c r="E69"/>
      <c r="F69"/>
      <c r="G69"/>
      <c r="H69"/>
      <c r="K69"/>
      <c r="L69"/>
      <c r="M69"/>
      <c r="N69"/>
      <c r="O69"/>
      <c r="P69"/>
      <c r="Q69" s="215"/>
      <c r="R69"/>
      <c r="S69"/>
      <c r="T69"/>
      <c r="U69"/>
      <c r="V69"/>
      <c r="W69"/>
      <c r="X69"/>
      <c r="Y69"/>
      <c r="Z69"/>
      <c r="AA69"/>
      <c r="AB69"/>
      <c r="AC69"/>
    </row>
    <row r="70" spans="2:29">
      <c r="B70"/>
      <c r="C70"/>
      <c r="D70"/>
      <c r="E70"/>
      <c r="F70"/>
      <c r="G70"/>
      <c r="H70"/>
      <c r="K70"/>
      <c r="L70"/>
      <c r="M70"/>
      <c r="N70"/>
      <c r="O70"/>
      <c r="P70"/>
      <c r="Q70" s="215"/>
      <c r="R70"/>
      <c r="S70"/>
      <c r="T70"/>
      <c r="U70"/>
      <c r="V70"/>
      <c r="W70"/>
      <c r="X70"/>
      <c r="Y70"/>
      <c r="Z70"/>
      <c r="AA70"/>
      <c r="AB70"/>
      <c r="AC70"/>
    </row>
    <row r="71" spans="2:29">
      <c r="B71"/>
      <c r="C71"/>
      <c r="D71"/>
      <c r="E71"/>
      <c r="F71"/>
      <c r="G71"/>
      <c r="H71"/>
      <c r="K71"/>
      <c r="L71"/>
      <c r="M71"/>
      <c r="N71"/>
      <c r="O71"/>
      <c r="P71"/>
      <c r="Q71" s="215"/>
      <c r="R71"/>
      <c r="S71"/>
      <c r="T71"/>
      <c r="U71"/>
      <c r="V71"/>
      <c r="W71"/>
      <c r="X71"/>
      <c r="Y71"/>
      <c r="Z71"/>
      <c r="AA71"/>
      <c r="AB71"/>
      <c r="AC71"/>
    </row>
    <row r="72" spans="2:29">
      <c r="B72"/>
      <c r="C72"/>
      <c r="D72"/>
      <c r="E72"/>
      <c r="F72"/>
      <c r="G72"/>
      <c r="H72"/>
      <c r="K72"/>
      <c r="L72"/>
      <c r="M72"/>
      <c r="N72"/>
      <c r="O72"/>
      <c r="P72"/>
      <c r="Q72" s="215"/>
      <c r="R72"/>
      <c r="S72"/>
      <c r="T72"/>
      <c r="U72"/>
      <c r="V72"/>
      <c r="W72"/>
      <c r="X72"/>
      <c r="Y72"/>
      <c r="Z72"/>
      <c r="AA72"/>
      <c r="AB72"/>
      <c r="AC72"/>
    </row>
    <row r="73" spans="2:29">
      <c r="B73"/>
      <c r="C73"/>
      <c r="D73"/>
      <c r="E73"/>
      <c r="F73"/>
      <c r="G73"/>
      <c r="H73"/>
      <c r="K73"/>
      <c r="L73"/>
      <c r="M73"/>
      <c r="N73"/>
      <c r="O73"/>
      <c r="P73"/>
      <c r="Q73" s="215"/>
      <c r="R73"/>
      <c r="S73"/>
      <c r="T73"/>
      <c r="U73"/>
      <c r="V73"/>
      <c r="W73"/>
      <c r="X73"/>
      <c r="Y73"/>
      <c r="Z73"/>
      <c r="AA73"/>
      <c r="AB73"/>
      <c r="AC73"/>
    </row>
    <row r="74" spans="2:29">
      <c r="B74"/>
      <c r="C74"/>
      <c r="D74"/>
      <c r="E74"/>
      <c r="F74"/>
      <c r="G74"/>
      <c r="H74"/>
      <c r="K74"/>
      <c r="L74"/>
      <c r="M74"/>
      <c r="N74"/>
      <c r="O74"/>
      <c r="P74"/>
      <c r="Q74" s="215"/>
      <c r="R74"/>
      <c r="S74"/>
      <c r="T74"/>
      <c r="U74"/>
      <c r="V74"/>
      <c r="W74"/>
      <c r="X74"/>
      <c r="Y74"/>
      <c r="Z74"/>
      <c r="AA74"/>
      <c r="AB74"/>
      <c r="AC74"/>
    </row>
    <row r="75" spans="2:29">
      <c r="B75"/>
      <c r="C75"/>
      <c r="D75"/>
      <c r="E75"/>
      <c r="F75"/>
      <c r="G75"/>
      <c r="H75"/>
      <c r="K75"/>
      <c r="L75"/>
      <c r="M75"/>
      <c r="N75"/>
      <c r="O75"/>
      <c r="P75"/>
      <c r="Q75" s="215"/>
      <c r="R75"/>
      <c r="S75"/>
      <c r="T75"/>
      <c r="U75"/>
      <c r="V75"/>
      <c r="W75"/>
      <c r="X75"/>
      <c r="Y75"/>
      <c r="Z75"/>
      <c r="AA75"/>
      <c r="AB75"/>
      <c r="AC75"/>
    </row>
    <row r="76" spans="2:29">
      <c r="B76"/>
      <c r="C76"/>
      <c r="D76"/>
      <c r="E76"/>
      <c r="F76"/>
      <c r="G76"/>
      <c r="H76"/>
      <c r="K76"/>
      <c r="L76"/>
      <c r="M76"/>
      <c r="N76"/>
      <c r="O76"/>
      <c r="P76"/>
      <c r="Q76" s="215"/>
      <c r="R76"/>
      <c r="S76"/>
      <c r="T76"/>
      <c r="U76"/>
      <c r="V76"/>
      <c r="W76"/>
      <c r="X76"/>
      <c r="Y76"/>
      <c r="Z76"/>
      <c r="AA76"/>
      <c r="AB76"/>
      <c r="AC76"/>
    </row>
    <row r="77" spans="2:29">
      <c r="B77"/>
      <c r="C77"/>
      <c r="D77"/>
      <c r="E77"/>
      <c r="F77"/>
      <c r="G77"/>
      <c r="H77"/>
      <c r="K77"/>
      <c r="L77"/>
      <c r="M77"/>
      <c r="N77"/>
      <c r="O77"/>
      <c r="P77"/>
      <c r="Q77" s="215"/>
      <c r="R77"/>
      <c r="S77"/>
      <c r="T77"/>
      <c r="U77"/>
      <c r="V77"/>
      <c r="W77"/>
      <c r="X77"/>
      <c r="Y77"/>
      <c r="Z77"/>
      <c r="AA77"/>
      <c r="AB77"/>
      <c r="AC77"/>
    </row>
    <row r="78" spans="2:29">
      <c r="B78"/>
      <c r="C78"/>
      <c r="D78"/>
      <c r="E78"/>
      <c r="F78"/>
      <c r="G78"/>
      <c r="H78"/>
      <c r="K78"/>
      <c r="L78"/>
      <c r="M78"/>
      <c r="N78"/>
      <c r="O78"/>
      <c r="P78"/>
      <c r="Q78" s="215"/>
      <c r="R78"/>
      <c r="S78"/>
      <c r="T78"/>
      <c r="U78"/>
      <c r="V78"/>
      <c r="W78"/>
      <c r="X78"/>
      <c r="Y78"/>
      <c r="Z78"/>
      <c r="AA78"/>
      <c r="AB78"/>
      <c r="AC78"/>
    </row>
    <row r="79" spans="2:29">
      <c r="B79"/>
      <c r="C79"/>
      <c r="D79"/>
      <c r="E79"/>
      <c r="F79"/>
      <c r="G79"/>
      <c r="H79"/>
      <c r="K79"/>
      <c r="L79"/>
      <c r="M79"/>
      <c r="N79"/>
      <c r="O79"/>
      <c r="P79"/>
      <c r="Q79" s="215"/>
      <c r="R79"/>
      <c r="S79"/>
      <c r="T79"/>
      <c r="U79"/>
      <c r="V79"/>
      <c r="W79"/>
      <c r="X79"/>
      <c r="Y79"/>
      <c r="Z79"/>
      <c r="AA79"/>
      <c r="AB79"/>
      <c r="AC79"/>
    </row>
    <row r="80" spans="2:29">
      <c r="B80"/>
      <c r="C80"/>
      <c r="D80"/>
      <c r="E80"/>
      <c r="F80"/>
      <c r="G80"/>
      <c r="H80"/>
      <c r="K80"/>
      <c r="L80"/>
      <c r="M80"/>
      <c r="N80"/>
      <c r="O80"/>
      <c r="P80"/>
      <c r="Q80" s="215"/>
      <c r="R80"/>
      <c r="S80"/>
      <c r="T80"/>
      <c r="U80"/>
      <c r="V80"/>
      <c r="W80"/>
      <c r="X80"/>
      <c r="Y80"/>
      <c r="Z80"/>
      <c r="AA80"/>
      <c r="AB80"/>
      <c r="AC80"/>
    </row>
    <row r="81" spans="2:29">
      <c r="B81"/>
      <c r="C81"/>
      <c r="D81"/>
      <c r="E81"/>
      <c r="F81"/>
      <c r="G81"/>
      <c r="H81"/>
      <c r="K81"/>
      <c r="L81"/>
      <c r="M81"/>
      <c r="N81"/>
      <c r="O81"/>
      <c r="P81"/>
      <c r="Q81" s="215"/>
      <c r="R81"/>
      <c r="S81"/>
      <c r="T81"/>
      <c r="U81"/>
      <c r="V81"/>
      <c r="W81"/>
      <c r="X81"/>
      <c r="Y81"/>
      <c r="Z81"/>
      <c r="AA81"/>
      <c r="AB81"/>
      <c r="AC81"/>
    </row>
    <row r="82" spans="2:29">
      <c r="B82"/>
      <c r="C82"/>
      <c r="D82"/>
      <c r="E82"/>
      <c r="F82"/>
      <c r="G82"/>
      <c r="H82"/>
      <c r="K82"/>
      <c r="L82"/>
      <c r="M82"/>
      <c r="N82"/>
      <c r="O82"/>
      <c r="P82"/>
      <c r="Q82" s="215"/>
      <c r="R82"/>
      <c r="S82"/>
      <c r="T82"/>
      <c r="U82"/>
      <c r="V82"/>
      <c r="W82"/>
      <c r="X82"/>
      <c r="Y82"/>
      <c r="Z82"/>
      <c r="AA82"/>
      <c r="AB82"/>
      <c r="AC82"/>
    </row>
    <row r="83" spans="2:29">
      <c r="B83"/>
      <c r="C83"/>
      <c r="D83"/>
      <c r="E83"/>
      <c r="F83"/>
      <c r="G83"/>
      <c r="H83"/>
      <c r="K83"/>
      <c r="L83"/>
      <c r="M83"/>
      <c r="N83"/>
      <c r="O83"/>
      <c r="P83"/>
      <c r="Q83" s="215"/>
      <c r="R83"/>
      <c r="S83"/>
      <c r="T83"/>
      <c r="U83"/>
      <c r="V83"/>
      <c r="W83"/>
      <c r="X83"/>
      <c r="Y83"/>
      <c r="Z83"/>
      <c r="AA83"/>
      <c r="AB83"/>
      <c r="AC83"/>
    </row>
    <row r="84" spans="2:29">
      <c r="B84"/>
      <c r="C84"/>
      <c r="D84"/>
      <c r="E84"/>
      <c r="F84"/>
      <c r="G84"/>
      <c r="H84"/>
      <c r="K84"/>
      <c r="L84"/>
      <c r="M84"/>
      <c r="N84"/>
      <c r="O84"/>
      <c r="P84"/>
      <c r="Q84" s="215"/>
      <c r="R84"/>
      <c r="S84"/>
      <c r="T84"/>
      <c r="U84"/>
      <c r="V84"/>
      <c r="W84"/>
      <c r="X84"/>
      <c r="Y84"/>
      <c r="Z84"/>
      <c r="AA84"/>
      <c r="AB84"/>
      <c r="AC84"/>
    </row>
    <row r="85" spans="2:29">
      <c r="B85"/>
      <c r="C85"/>
      <c r="D85"/>
      <c r="E85"/>
      <c r="F85"/>
      <c r="G85"/>
      <c r="H85"/>
      <c r="K85"/>
      <c r="L85"/>
      <c r="M85"/>
      <c r="N85"/>
      <c r="O85"/>
      <c r="P85"/>
      <c r="Q85" s="215"/>
      <c r="R85"/>
      <c r="S85"/>
      <c r="T85"/>
      <c r="U85"/>
      <c r="V85"/>
      <c r="W85"/>
      <c r="X85"/>
      <c r="Y85"/>
      <c r="Z85"/>
      <c r="AA85"/>
      <c r="AB85"/>
      <c r="AC85"/>
    </row>
    <row r="86" spans="2:29">
      <c r="B86"/>
      <c r="C86"/>
      <c r="D86"/>
      <c r="E86"/>
      <c r="F86"/>
      <c r="G86"/>
      <c r="H86"/>
      <c r="K86"/>
      <c r="L86"/>
      <c r="M86"/>
      <c r="N86"/>
      <c r="O86"/>
      <c r="P86"/>
      <c r="Q86" s="215"/>
      <c r="R86"/>
      <c r="S86"/>
      <c r="T86"/>
      <c r="U86"/>
      <c r="V86"/>
      <c r="W86"/>
      <c r="X86"/>
      <c r="Y86"/>
      <c r="Z86"/>
      <c r="AA86"/>
      <c r="AB86"/>
      <c r="AC86"/>
    </row>
    <row r="87" spans="2:29">
      <c r="B87"/>
      <c r="C87"/>
      <c r="D87"/>
      <c r="E87"/>
      <c r="F87"/>
      <c r="G87"/>
      <c r="H87"/>
      <c r="K87"/>
      <c r="L87"/>
      <c r="M87"/>
      <c r="N87"/>
      <c r="O87"/>
      <c r="P87"/>
      <c r="Q87" s="215"/>
      <c r="R87"/>
      <c r="S87"/>
      <c r="T87"/>
      <c r="U87"/>
      <c r="V87"/>
      <c r="W87"/>
      <c r="X87"/>
      <c r="Y87"/>
      <c r="Z87"/>
      <c r="AA87"/>
      <c r="AB87"/>
      <c r="AC87"/>
    </row>
    <row r="88" spans="2:29">
      <c r="B88"/>
      <c r="C88"/>
      <c r="D88"/>
      <c r="E88"/>
      <c r="F88"/>
      <c r="G88"/>
      <c r="H88"/>
      <c r="K88"/>
      <c r="L88"/>
      <c r="M88"/>
      <c r="N88"/>
      <c r="O88"/>
      <c r="P88"/>
      <c r="Q88" s="215"/>
      <c r="R88"/>
      <c r="S88"/>
      <c r="T88"/>
      <c r="U88"/>
      <c r="V88"/>
      <c r="W88"/>
      <c r="X88"/>
      <c r="Y88"/>
      <c r="Z88"/>
      <c r="AA88"/>
      <c r="AB88"/>
      <c r="AC88"/>
    </row>
    <row r="89" spans="2:29">
      <c r="B89"/>
      <c r="C89"/>
      <c r="D89"/>
      <c r="E89"/>
      <c r="F89"/>
      <c r="G89"/>
      <c r="H89"/>
      <c r="K89"/>
      <c r="L89"/>
      <c r="M89"/>
      <c r="N89"/>
      <c r="O89"/>
      <c r="P89"/>
      <c r="Q89" s="215"/>
      <c r="R89"/>
      <c r="S89"/>
      <c r="T89"/>
      <c r="U89"/>
      <c r="V89"/>
      <c r="W89"/>
      <c r="X89"/>
      <c r="Y89"/>
      <c r="Z89"/>
      <c r="AA89"/>
      <c r="AB89"/>
      <c r="AC89"/>
    </row>
    <row r="90" spans="2:29">
      <c r="K90"/>
      <c r="L90"/>
      <c r="M90"/>
      <c r="N90"/>
      <c r="Q90" s="215"/>
    </row>
    <row r="91" spans="2:29">
      <c r="K91"/>
      <c r="L91"/>
      <c r="M91"/>
      <c r="N91"/>
      <c r="Q91" s="215"/>
    </row>
    <row r="92" spans="2:29">
      <c r="K92"/>
      <c r="L92"/>
      <c r="M92"/>
      <c r="N92"/>
      <c r="Q92" s="215"/>
    </row>
  </sheetData>
  <conditionalFormatting sqref="C32:H32">
    <cfRule type="containsText" dxfId="1059" priority="45" operator="containsText" text="LM">
      <formula>NOT(ISERROR(SEARCH("LM",C32)))</formula>
    </cfRule>
    <cfRule type="containsText" dxfId="1058" priority="46" operator="containsText" text="FM">
      <formula>NOT(ISERROR(SEARCH("FM",C32)))</formula>
    </cfRule>
  </conditionalFormatting>
  <conditionalFormatting sqref="G36:H36 C33:H34">
    <cfRule type="containsText" dxfId="1057" priority="43" operator="containsText" text="LM">
      <formula>NOT(ISERROR(SEARCH("LM",C33)))</formula>
    </cfRule>
    <cfRule type="containsText" dxfId="1056" priority="44" operator="containsText" text="FM">
      <formula>NOT(ISERROR(SEARCH("FM",C33)))</formula>
    </cfRule>
  </conditionalFormatting>
  <conditionalFormatting sqref="K36:Q36">
    <cfRule type="containsText" dxfId="1055" priority="41" operator="containsText" text="LM">
      <formula>NOT(ISERROR(SEARCH("LM",K36)))</formula>
    </cfRule>
    <cfRule type="containsText" dxfId="1054" priority="42" operator="containsText" text="FM">
      <formula>NOT(ISERROR(SEARCH("FM",K36)))</formula>
    </cfRule>
  </conditionalFormatting>
  <conditionalFormatting sqref="K37:Q38">
    <cfRule type="containsText" dxfId="1053" priority="39" operator="containsText" text="LM">
      <formula>NOT(ISERROR(SEARCH("LM",K37)))</formula>
    </cfRule>
    <cfRule type="containsText" dxfId="1052" priority="40" operator="containsText" text="FM">
      <formula>NOT(ISERROR(SEARCH("FM",K37)))</formula>
    </cfRule>
  </conditionalFormatting>
  <conditionalFormatting sqref="K41:Q41">
    <cfRule type="containsText" dxfId="1051" priority="37" operator="containsText" text="LM">
      <formula>NOT(ISERROR(SEARCH("LM",K41)))</formula>
    </cfRule>
    <cfRule type="containsText" dxfId="1050" priority="38" operator="containsText" text="FM">
      <formula>NOT(ISERROR(SEARCH("FM",K41)))</formula>
    </cfRule>
  </conditionalFormatting>
  <conditionalFormatting sqref="K39:Q39">
    <cfRule type="notContainsBlanks" dxfId="1049" priority="36">
      <formula>LEN(TRIM(K39))&gt;0</formula>
    </cfRule>
  </conditionalFormatting>
  <conditionalFormatting sqref="K40:Q40">
    <cfRule type="notContainsBlanks" dxfId="1048" priority="35">
      <formula>LEN(TRIM(K40))&gt;0</formula>
    </cfRule>
  </conditionalFormatting>
  <conditionalFormatting sqref="C35:H35">
    <cfRule type="notContainsBlanks" dxfId="1047" priority="34">
      <formula>LEN(TRIM(C35))&gt;0</formula>
    </cfRule>
  </conditionalFormatting>
  <conditionalFormatting sqref="F36">
    <cfRule type="containsText" dxfId="1046" priority="32" operator="containsText" text="LM">
      <formula>NOT(ISERROR(SEARCH("LM",F36)))</formula>
    </cfRule>
    <cfRule type="containsText" dxfId="1045" priority="33" operator="containsText" text="FM">
      <formula>NOT(ISERROR(SEARCH("FM",F36)))</formula>
    </cfRule>
  </conditionalFormatting>
  <conditionalFormatting sqref="A32:A1048576 A1:A7 A9:A15">
    <cfRule type="beginsWith" dxfId="1044" priority="30" operator="beginsWith" text="s">
      <formula>LEFT(A1,LEN("s"))="s"</formula>
    </cfRule>
    <cfRule type="beginsWith" dxfId="1043" priority="31" operator="beginsWith" text="p">
      <formula>LEFT(A1,LEN("p"))="p"</formula>
    </cfRule>
  </conditionalFormatting>
  <conditionalFormatting sqref="E38 E40:E41 D16:H31 C16:C17">
    <cfRule type="containsText" dxfId="1042" priority="24" operator="containsText" text="M">
      <formula>NOT(ISERROR(SEARCH("M",C16)))</formula>
    </cfRule>
    <cfRule type="containsText" dxfId="1041" priority="25" operator="containsText" text="F">
      <formula>NOT(ISERROR(SEARCH("F",C16)))</formula>
    </cfRule>
    <cfRule type="containsText" dxfId="1040" priority="26" operator="containsText" text="A">
      <formula>NOT(ISERROR(SEARCH("A",C16)))</formula>
    </cfRule>
    <cfRule type="containsText" dxfId="1039" priority="27" operator="containsText" text="S">
      <formula>NOT(ISERROR(SEARCH("S",C16)))</formula>
    </cfRule>
    <cfRule type="containsText" dxfId="1038" priority="28" operator="containsText" text="G">
      <formula>NOT(ISERROR(SEARCH("G",C16)))</formula>
    </cfRule>
    <cfRule type="containsText" dxfId="1037" priority="29" operator="containsText" text="x">
      <formula>NOT(ISERROR(SEARCH("x",C16)))</formula>
    </cfRule>
  </conditionalFormatting>
  <conditionalFormatting sqref="E37">
    <cfRule type="containsText" dxfId="1036" priority="18" operator="containsText" text="M">
      <formula>NOT(ISERROR(SEARCH("M",E37)))</formula>
    </cfRule>
    <cfRule type="containsText" dxfId="1035" priority="19" operator="containsText" text="F">
      <formula>NOT(ISERROR(SEARCH("F",E37)))</formula>
    </cfRule>
    <cfRule type="containsText" dxfId="1034" priority="20" operator="containsText" text="A">
      <formula>NOT(ISERROR(SEARCH("A",E37)))</formula>
    </cfRule>
    <cfRule type="containsText" dxfId="1033" priority="21" operator="containsText" text="S">
      <formula>NOT(ISERROR(SEARCH("S",E37)))</formula>
    </cfRule>
    <cfRule type="containsText" dxfId="1032" priority="22" operator="containsText" text="G">
      <formula>NOT(ISERROR(SEARCH("G",E37)))</formula>
    </cfRule>
    <cfRule type="containsText" dxfId="1031" priority="23" operator="containsText" text="x">
      <formula>NOT(ISERROR(SEARCH("x",E37)))</formula>
    </cfRule>
  </conditionalFormatting>
  <conditionalFormatting sqref="C13:H13">
    <cfRule type="notContainsBlanks" dxfId="1030" priority="47">
      <formula>LEN(TRIM(C13))&gt;0</formula>
    </cfRule>
  </conditionalFormatting>
  <conditionalFormatting sqref="O16:O31 C14:H14">
    <cfRule type="beginsWith" dxfId="1029" priority="14" operator="beginsWith" text="F">
      <formula>LEFT(C14,LEN("F"))="F"</formula>
    </cfRule>
    <cfRule type="beginsWith" dxfId="1028" priority="15" operator="beginsWith" text="A">
      <formula>LEFT(C14,LEN("A"))="A"</formula>
    </cfRule>
    <cfRule type="beginsWith" dxfId="1027" priority="16" operator="beginsWith" text="S">
      <formula>LEFT(C14,LEN("S"))="S"</formula>
    </cfRule>
    <cfRule type="beginsWith" dxfId="1026" priority="17" operator="beginsWith" text="G">
      <formula>LEFT(C14,LEN("G"))="G"</formula>
    </cfRule>
  </conditionalFormatting>
  <conditionalFormatting sqref="M16:M32 M13:M14">
    <cfRule type="notContainsBlanks" dxfId="1025" priority="13">
      <formula>LEN(TRIM(M13))&gt;0</formula>
    </cfRule>
  </conditionalFormatting>
  <conditionalFormatting sqref="N16:N32 N13:N14">
    <cfRule type="notContainsBlanks" dxfId="1024" priority="12">
      <formula>LEN(TRIM(N13))&gt;0</formula>
    </cfRule>
  </conditionalFormatting>
  <conditionalFormatting sqref="A16:A31">
    <cfRule type="beginsWith" dxfId="1023" priority="10" operator="beginsWith" text="s">
      <formula>LEFT(A16,LEN("s"))="s"</formula>
    </cfRule>
    <cfRule type="beginsWith" dxfId="1022" priority="11" operator="beginsWith" text="p">
      <formula>LEFT(A16,LEN("p"))="p"</formula>
    </cfRule>
  </conditionalFormatting>
  <conditionalFormatting sqref="A16:A31">
    <cfRule type="beginsWith" dxfId="1021" priority="9" operator="beginsWith" text="k">
      <formula>LEFT(A16,LEN("k"))="k"</formula>
    </cfRule>
  </conditionalFormatting>
  <conditionalFormatting sqref="C18:C31">
    <cfRule type="containsText" dxfId="1020" priority="3" operator="containsText" text="M">
      <formula>NOT(ISERROR(SEARCH("M",C18)))</formula>
    </cfRule>
    <cfRule type="containsText" dxfId="1019" priority="4" operator="containsText" text="F">
      <formula>NOT(ISERROR(SEARCH("F",C18)))</formula>
    </cfRule>
    <cfRule type="containsText" dxfId="1018" priority="5" operator="containsText" text="A">
      <formula>NOT(ISERROR(SEARCH("A",C18)))</formula>
    </cfRule>
    <cfRule type="containsText" dxfId="1017" priority="6" operator="containsText" text="S">
      <formula>NOT(ISERROR(SEARCH("S",C18)))</formula>
    </cfRule>
    <cfRule type="containsText" dxfId="1016" priority="7" operator="containsText" text="G">
      <formula>NOT(ISERROR(SEARCH("G",C18)))</formula>
    </cfRule>
    <cfRule type="containsText" dxfId="1015" priority="8" operator="containsText" text="x">
      <formula>NOT(ISERROR(SEARCH("x",C18)))</formula>
    </cfRule>
  </conditionalFormatting>
  <conditionalFormatting sqref="A8">
    <cfRule type="beginsWith" dxfId="1014" priority="1" operator="beginsWith" text="s">
      <formula>LEFT(A8,LEN("s"))="s"</formula>
    </cfRule>
    <cfRule type="beginsWith" dxfId="1013"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4F259-D941-4AFD-8A9F-2B0C2464E149}">
  <sheetPr codeName="Sheet42">
    <tabColor rgb="FFFF6600"/>
  </sheetPr>
  <dimension ref="A1:AB92"/>
  <sheetViews>
    <sheetView zoomScale="80" zoomScaleNormal="80" workbookViewId="0">
      <pane xSplit="3" ySplit="7" topLeftCell="D26" activePane="bottomRight" state="frozen"/>
      <selection pane="topRight" activeCell="C1" sqref="C1"/>
      <selection pane="bottomLeft" activeCell="A8" sqref="A8"/>
      <selection pane="bottomRight" activeCell="H7" sqref="H7"/>
    </sheetView>
  </sheetViews>
  <sheetFormatPr defaultColWidth="8.6640625" defaultRowHeight="14.4"/>
  <cols>
    <col min="1" max="1" width="2.6640625" style="20" customWidth="1"/>
    <col min="2" max="2" width="44.33203125" style="20" customWidth="1"/>
    <col min="3" max="7" width="15.6640625" style="20" customWidth="1"/>
    <col min="8" max="9" width="10.33203125" customWidth="1"/>
    <col min="10" max="10" width="8" style="60" customWidth="1"/>
    <col min="11" max="11" width="7.88671875" style="60" customWidth="1"/>
    <col min="12" max="13" width="7.6640625" style="60" customWidth="1"/>
    <col min="14" max="14" width="48" style="20" customWidth="1"/>
    <col min="15" max="15" width="34.33203125" style="20" customWidth="1"/>
    <col min="16" max="16" width="50.44140625" style="286" customWidth="1"/>
    <col min="17" max="17" width="49" style="20" customWidth="1"/>
    <col min="18" max="18" width="25.6640625" style="20" customWidth="1"/>
    <col min="19" max="19" width="88.6640625" style="20" customWidth="1"/>
    <col min="20" max="21" width="20.6640625" style="20" customWidth="1"/>
    <col min="22" max="22" width="64.33203125" style="20" hidden="1" customWidth="1"/>
    <col min="23" max="16384" width="8.6640625" style="20"/>
  </cols>
  <sheetData>
    <row r="1" spans="1:28" ht="18">
      <c r="B1" s="15" t="s">
        <v>2566</v>
      </c>
      <c r="C1" s="16"/>
      <c r="D1" s="17"/>
      <c r="E1" s="18"/>
      <c r="F1" s="19"/>
      <c r="G1" s="19"/>
      <c r="H1" s="278"/>
      <c r="I1" s="278"/>
      <c r="J1" s="102"/>
      <c r="K1" s="102"/>
      <c r="L1" s="19"/>
      <c r="M1" s="19"/>
      <c r="N1" s="102"/>
      <c r="O1" s="19"/>
      <c r="P1" s="19"/>
    </row>
    <row r="2" spans="1:28">
      <c r="B2" s="21" t="s">
        <v>266</v>
      </c>
      <c r="D2" s="17" t="s">
        <v>2567</v>
      </c>
      <c r="E2" s="18"/>
      <c r="F2" s="19"/>
      <c r="G2" s="19"/>
      <c r="H2" s="50"/>
      <c r="I2" s="50"/>
      <c r="J2" s="53"/>
      <c r="K2" s="53"/>
      <c r="L2" s="19"/>
      <c r="M2" s="19"/>
      <c r="N2" s="53"/>
      <c r="O2" s="19"/>
      <c r="P2" s="19"/>
    </row>
    <row r="3" spans="1:28">
      <c r="B3" s="17" t="s">
        <v>267</v>
      </c>
      <c r="D3" s="17" t="s">
        <v>2568</v>
      </c>
      <c r="E3" s="18"/>
      <c r="F3" s="19"/>
      <c r="G3" s="19"/>
      <c r="H3" s="225"/>
      <c r="I3" s="225"/>
      <c r="J3" s="36"/>
      <c r="K3" s="36"/>
      <c r="L3" s="19"/>
      <c r="M3" s="19"/>
      <c r="N3" s="36"/>
      <c r="O3" s="19"/>
      <c r="P3" s="19"/>
    </row>
    <row r="4" spans="1:28">
      <c r="B4" s="22"/>
      <c r="C4" s="23" t="s">
        <v>31</v>
      </c>
      <c r="D4" s="24" t="s">
        <v>38</v>
      </c>
      <c r="E4" s="24"/>
      <c r="F4" s="25"/>
      <c r="G4" s="26" t="s">
        <v>40</v>
      </c>
      <c r="H4" s="50"/>
      <c r="I4" s="50"/>
      <c r="J4" s="53"/>
      <c r="K4" s="53"/>
      <c r="L4" s="17"/>
      <c r="M4" s="17"/>
      <c r="N4" s="53"/>
      <c r="O4" s="17"/>
      <c r="P4" s="17"/>
      <c r="Q4" s="17"/>
      <c r="R4" s="17"/>
      <c r="S4" s="21"/>
    </row>
    <row r="5" spans="1:28">
      <c r="B5" s="28"/>
      <c r="C5" s="29" t="s">
        <v>270</v>
      </c>
      <c r="D5" s="30" t="s">
        <v>271</v>
      </c>
      <c r="E5" s="30"/>
      <c r="F5" s="25"/>
      <c r="G5" s="26" t="s">
        <v>272</v>
      </c>
      <c r="H5" s="50"/>
      <c r="I5" s="50"/>
      <c r="J5" s="53"/>
      <c r="K5" s="53"/>
      <c r="L5" s="19"/>
      <c r="M5" s="19"/>
      <c r="N5" s="53"/>
      <c r="O5" s="19"/>
      <c r="P5" s="19"/>
      <c r="Q5" s="28"/>
      <c r="R5" s="17"/>
      <c r="S5" s="21"/>
      <c r="T5" s="28"/>
    </row>
    <row r="6" spans="1:28" s="38" customFormat="1">
      <c r="B6" s="32"/>
      <c r="C6" s="1217" t="s">
        <v>2569</v>
      </c>
      <c r="D6" s="1218" t="s">
        <v>2570</v>
      </c>
      <c r="E6" s="1218" t="s">
        <v>2571</v>
      </c>
      <c r="F6" s="1218" t="s">
        <v>2572</v>
      </c>
      <c r="G6" s="1219" t="s">
        <v>2573</v>
      </c>
      <c r="H6" s="225"/>
      <c r="I6" s="225"/>
      <c r="J6" s="36"/>
      <c r="K6" s="36"/>
      <c r="L6" s="36"/>
      <c r="M6" s="36"/>
      <c r="N6" s="36"/>
      <c r="O6" s="36"/>
      <c r="P6" s="36"/>
      <c r="Q6" s="37"/>
      <c r="R6" s="37"/>
      <c r="S6" s="37"/>
    </row>
    <row r="7" spans="1:28" s="38" customFormat="1" ht="129.6" customHeight="1">
      <c r="B7" s="39" t="s">
        <v>273</v>
      </c>
      <c r="C7" s="40" t="s">
        <v>2574</v>
      </c>
      <c r="D7" s="40" t="s">
        <v>2575</v>
      </c>
      <c r="E7" s="40" t="s">
        <v>2576</v>
      </c>
      <c r="F7" s="40" t="s">
        <v>2577</v>
      </c>
      <c r="G7" s="40" t="s">
        <v>2578</v>
      </c>
      <c r="H7" s="225"/>
      <c r="I7" s="225"/>
      <c r="J7" s="36"/>
      <c r="K7" s="36"/>
      <c r="L7" s="36"/>
      <c r="M7" s="36"/>
      <c r="N7" s="36"/>
      <c r="O7" s="36"/>
      <c r="P7" s="36"/>
    </row>
    <row r="8" spans="1:28" s="61" customFormat="1">
      <c r="A8" s="38"/>
      <c r="B8" s="78" t="s">
        <v>2377</v>
      </c>
      <c r="C8" s="41"/>
      <c r="D8" s="41"/>
      <c r="E8" s="41"/>
      <c r="F8" s="41"/>
      <c r="G8" s="41"/>
      <c r="H8" s="42"/>
      <c r="I8" s="42"/>
      <c r="J8" s="225"/>
      <c r="K8" s="225"/>
      <c r="L8" s="105"/>
      <c r="M8" s="36"/>
      <c r="N8" s="403"/>
      <c r="O8" s="403"/>
      <c r="P8" s="36"/>
      <c r="Q8" s="36"/>
    </row>
    <row r="9" spans="1:28" s="38" customFormat="1">
      <c r="B9" s="32" t="s">
        <v>284</v>
      </c>
      <c r="C9" s="41"/>
      <c r="D9" s="41"/>
      <c r="E9" s="41"/>
      <c r="F9" s="41"/>
      <c r="G9" s="41"/>
      <c r="H9" s="228"/>
      <c r="I9" s="228"/>
      <c r="J9" s="42"/>
      <c r="K9" s="42"/>
      <c r="L9" s="42"/>
      <c r="M9" s="42"/>
      <c r="N9" s="42"/>
      <c r="O9" s="42"/>
      <c r="P9" s="42"/>
    </row>
    <row r="10" spans="1:28" s="38" customFormat="1">
      <c r="B10" s="32" t="s">
        <v>45</v>
      </c>
      <c r="C10" s="41"/>
      <c r="D10" s="41"/>
      <c r="E10" s="41"/>
      <c r="F10" s="41"/>
      <c r="G10" s="41"/>
      <c r="H10" s="226"/>
      <c r="I10" s="226"/>
      <c r="J10" s="70"/>
      <c r="K10" s="70"/>
      <c r="L10" s="42"/>
      <c r="M10" s="42"/>
      <c r="N10" s="70"/>
      <c r="O10" s="42"/>
      <c r="P10" s="42"/>
    </row>
    <row r="11" spans="1:28" s="38" customFormat="1">
      <c r="B11" s="32" t="s">
        <v>305</v>
      </c>
      <c r="C11" s="117"/>
      <c r="D11" s="45"/>
      <c r="E11" s="45"/>
      <c r="F11" s="45"/>
      <c r="G11" s="45"/>
      <c r="H11" s="281"/>
      <c r="I11" s="281"/>
      <c r="J11" s="91"/>
      <c r="K11" s="91"/>
      <c r="L11" s="36"/>
      <c r="M11" s="36"/>
      <c r="N11" s="91"/>
      <c r="O11" s="36"/>
      <c r="P11" s="36"/>
    </row>
    <row r="12" spans="1:28" s="38" customFormat="1">
      <c r="B12" s="47" t="s">
        <v>43</v>
      </c>
      <c r="C12" s="117"/>
      <c r="D12" s="45"/>
      <c r="E12" s="45"/>
      <c r="F12" s="45"/>
      <c r="G12" s="45"/>
      <c r="H12" s="279"/>
      <c r="I12" s="279"/>
      <c r="J12" s="275"/>
      <c r="K12" s="275"/>
      <c r="L12" s="36"/>
      <c r="M12" s="36"/>
      <c r="N12" s="275"/>
      <c r="O12" s="36"/>
      <c r="P12" s="36"/>
    </row>
    <row r="13" spans="1:28">
      <c r="B13" s="274" t="s">
        <v>1230</v>
      </c>
      <c r="C13" s="486"/>
      <c r="D13" s="486"/>
      <c r="E13" s="486"/>
      <c r="F13" s="486"/>
      <c r="G13" s="486"/>
      <c r="J13" s="240"/>
      <c r="K13" s="240"/>
      <c r="L13" s="718"/>
      <c r="M13" s="732"/>
      <c r="N13" s="355"/>
      <c r="O13" s="355"/>
      <c r="P13" s="292"/>
      <c r="Q13"/>
      <c r="R13"/>
      <c r="S13"/>
      <c r="T13"/>
      <c r="U13"/>
      <c r="V13"/>
      <c r="W13"/>
      <c r="X13"/>
      <c r="Y13"/>
      <c r="Z13"/>
      <c r="AA13"/>
      <c r="AB13"/>
    </row>
    <row r="14" spans="1:28">
      <c r="B14" s="301" t="s">
        <v>1223</v>
      </c>
      <c r="C14" s="827"/>
      <c r="D14" s="827"/>
      <c r="E14" s="1078"/>
      <c r="F14" s="704"/>
      <c r="G14" s="827"/>
      <c r="L14" s="718"/>
      <c r="M14" s="732"/>
      <c r="N14" s="355"/>
      <c r="O14" s="355"/>
      <c r="Q14"/>
      <c r="R14"/>
      <c r="S14"/>
      <c r="T14"/>
      <c r="U14"/>
      <c r="V14"/>
      <c r="W14"/>
      <c r="X14"/>
      <c r="Y14"/>
      <c r="Z14"/>
      <c r="AA14"/>
      <c r="AB14"/>
    </row>
    <row r="15" spans="1:28" s="224" customFormat="1" ht="29.4" customHeight="1">
      <c r="B15" s="224" t="s">
        <v>264</v>
      </c>
      <c r="C15" s="1194" t="s">
        <v>70</v>
      </c>
      <c r="D15" s="2" t="s">
        <v>71</v>
      </c>
      <c r="E15" s="2" t="s">
        <v>72</v>
      </c>
      <c r="F15" s="2" t="s">
        <v>73</v>
      </c>
      <c r="G15" s="2" t="s">
        <v>74</v>
      </c>
      <c r="H15" s="283" t="s">
        <v>1217</v>
      </c>
      <c r="I15" s="283" t="s">
        <v>1218</v>
      </c>
      <c r="J15" s="283" t="s">
        <v>1219</v>
      </c>
      <c r="K15" s="283" t="s">
        <v>1220</v>
      </c>
      <c r="L15" s="427" t="s">
        <v>1671</v>
      </c>
      <c r="M15" s="427" t="s">
        <v>1674</v>
      </c>
      <c r="N15" s="369" t="s">
        <v>1252</v>
      </c>
      <c r="O15" s="372" t="s">
        <v>1677</v>
      </c>
    </row>
    <row r="16" spans="1:28">
      <c r="A16" s="1192" t="s">
        <v>1886</v>
      </c>
      <c r="B16" s="234"/>
      <c r="C16" s="1197"/>
      <c r="D16" s="1064"/>
      <c r="E16" s="661"/>
      <c r="F16" s="661"/>
      <c r="G16" s="791"/>
      <c r="H16" s="875"/>
      <c r="I16" s="871"/>
      <c r="J16" s="663"/>
      <c r="K16" s="667"/>
      <c r="L16" s="710"/>
      <c r="M16" s="423"/>
      <c r="N16" s="968"/>
      <c r="O16" s="729"/>
      <c r="P16"/>
      <c r="Q16"/>
      <c r="R16"/>
      <c r="S16"/>
      <c r="T16"/>
      <c r="U16"/>
      <c r="V16"/>
      <c r="W16"/>
      <c r="X16"/>
      <c r="Y16"/>
      <c r="Z16"/>
    </row>
    <row r="17" spans="1:28">
      <c r="A17" s="1102" t="s">
        <v>1886</v>
      </c>
      <c r="B17" s="234"/>
      <c r="C17" s="1197"/>
      <c r="D17" s="1064"/>
      <c r="E17" s="661"/>
      <c r="F17" s="661"/>
      <c r="G17" s="661"/>
      <c r="H17" s="662"/>
      <c r="I17" s="832"/>
      <c r="J17" s="663"/>
      <c r="K17" s="833"/>
      <c r="L17" s="710"/>
      <c r="M17" s="423"/>
      <c r="N17" s="968"/>
      <c r="O17" s="730"/>
      <c r="P17"/>
      <c r="Q17"/>
      <c r="R17"/>
      <c r="S17"/>
      <c r="T17"/>
      <c r="U17"/>
      <c r="V17"/>
      <c r="W17"/>
      <c r="X17"/>
      <c r="Y17"/>
      <c r="Z17"/>
    </row>
    <row r="18" spans="1:28">
      <c r="A18" s="1192" t="s">
        <v>1886</v>
      </c>
      <c r="B18" s="234"/>
      <c r="C18" s="1202"/>
      <c r="D18" s="966"/>
      <c r="E18" s="966"/>
      <c r="F18" s="966"/>
      <c r="G18" s="966"/>
      <c r="H18" s="969"/>
      <c r="I18" s="969"/>
      <c r="J18" s="970"/>
      <c r="K18" s="971"/>
      <c r="L18" s="972"/>
      <c r="M18" s="972"/>
      <c r="N18" s="968"/>
      <c r="O18" s="730"/>
      <c r="P18"/>
      <c r="Q18"/>
      <c r="R18"/>
      <c r="S18"/>
      <c r="T18"/>
      <c r="U18"/>
      <c r="V18"/>
      <c r="W18"/>
      <c r="X18"/>
      <c r="Y18"/>
      <c r="Z18"/>
    </row>
    <row r="19" spans="1:28">
      <c r="A19" s="1192" t="s">
        <v>1886</v>
      </c>
      <c r="B19" s="234"/>
      <c r="C19" s="1203"/>
      <c r="D19" s="661"/>
      <c r="E19" s="826"/>
      <c r="F19" s="661"/>
      <c r="G19" s="661"/>
      <c r="H19" s="664"/>
      <c r="I19" s="664"/>
      <c r="J19" s="665"/>
      <c r="K19" s="665"/>
      <c r="L19" s="710"/>
      <c r="M19" s="423"/>
      <c r="N19" s="807"/>
      <c r="O19" s="730"/>
      <c r="P19"/>
      <c r="Q19"/>
      <c r="R19"/>
      <c r="S19"/>
      <c r="T19"/>
      <c r="U19"/>
      <c r="V19"/>
      <c r="W19"/>
      <c r="X19"/>
      <c r="Y19"/>
      <c r="Z19"/>
    </row>
    <row r="20" spans="1:28">
      <c r="A20" s="1192" t="s">
        <v>1886</v>
      </c>
      <c r="B20" s="234"/>
      <c r="C20" s="1203"/>
      <c r="D20" s="661"/>
      <c r="E20" s="966"/>
      <c r="F20" s="661"/>
      <c r="G20" s="661"/>
      <c r="H20" s="875"/>
      <c r="I20" s="882"/>
      <c r="J20" s="834"/>
      <c r="K20" s="834"/>
      <c r="L20" s="710"/>
      <c r="M20" s="423"/>
      <c r="N20" s="731"/>
      <c r="O20" s="730"/>
      <c r="P20"/>
      <c r="Q20"/>
      <c r="R20"/>
      <c r="S20"/>
      <c r="T20"/>
      <c r="U20"/>
      <c r="V20"/>
      <c r="W20"/>
      <c r="X20"/>
      <c r="Y20"/>
      <c r="Z20"/>
    </row>
    <row r="21" spans="1:28">
      <c r="A21" s="1192" t="s">
        <v>1372</v>
      </c>
      <c r="B21" s="234"/>
      <c r="C21" s="1203"/>
      <c r="D21" s="661"/>
      <c r="E21" s="966"/>
      <c r="F21" s="661"/>
      <c r="G21" s="661"/>
      <c r="H21" s="664"/>
      <c r="I21" s="869"/>
      <c r="J21" s="665"/>
      <c r="K21" s="665"/>
      <c r="L21" s="710"/>
      <c r="M21" s="423"/>
      <c r="N21" s="807"/>
      <c r="O21" s="730"/>
      <c r="P21"/>
      <c r="Q21"/>
      <c r="R21"/>
      <c r="S21"/>
      <c r="T21"/>
      <c r="U21"/>
      <c r="V21"/>
      <c r="W21"/>
      <c r="X21"/>
      <c r="Y21"/>
      <c r="Z21"/>
    </row>
    <row r="22" spans="1:28">
      <c r="A22" s="1102" t="s">
        <v>1372</v>
      </c>
      <c r="B22" s="234"/>
      <c r="C22" s="1202"/>
      <c r="D22" s="966"/>
      <c r="E22" s="966"/>
      <c r="F22" s="966"/>
      <c r="G22" s="966"/>
      <c r="H22" s="969"/>
      <c r="I22" s="973"/>
      <c r="J22" s="970"/>
      <c r="K22" s="970"/>
      <c r="L22" s="972"/>
      <c r="M22" s="972"/>
      <c r="N22" s="967"/>
      <c r="O22" s="730"/>
      <c r="P22"/>
      <c r="Q22"/>
      <c r="R22"/>
      <c r="S22"/>
      <c r="T22"/>
      <c r="U22"/>
      <c r="V22"/>
      <c r="W22"/>
      <c r="X22"/>
      <c r="Y22"/>
      <c r="Z22"/>
    </row>
    <row r="23" spans="1:28">
      <c r="A23" s="1102" t="s">
        <v>1372</v>
      </c>
      <c r="B23" s="234"/>
      <c r="C23" s="1203"/>
      <c r="D23" s="661"/>
      <c r="E23" s="661"/>
      <c r="F23" s="1064"/>
      <c r="G23" s="661"/>
      <c r="H23" s="835"/>
      <c r="I23" s="836"/>
      <c r="J23" s="837"/>
      <c r="K23" s="665"/>
      <c r="L23" s="710"/>
      <c r="M23" s="423"/>
      <c r="N23" s="830"/>
      <c r="O23" s="730"/>
      <c r="P23"/>
      <c r="Q23"/>
      <c r="R23"/>
      <c r="S23"/>
      <c r="T23"/>
      <c r="U23"/>
      <c r="V23"/>
      <c r="W23"/>
      <c r="X23"/>
      <c r="Y23"/>
      <c r="Z23"/>
    </row>
    <row r="24" spans="1:28">
      <c r="A24" s="1102" t="s">
        <v>1372</v>
      </c>
      <c r="B24" s="234"/>
      <c r="C24" s="1203"/>
      <c r="D24" s="661"/>
      <c r="E24" s="661"/>
      <c r="F24" s="661"/>
      <c r="G24" s="1064"/>
      <c r="H24" s="991"/>
      <c r="I24" s="991"/>
      <c r="J24" s="985"/>
      <c r="K24" s="985"/>
      <c r="L24" s="710"/>
      <c r="M24" s="423"/>
      <c r="N24" s="731"/>
      <c r="O24" s="730"/>
      <c r="P24"/>
      <c r="Q24"/>
      <c r="R24"/>
      <c r="S24"/>
      <c r="T24"/>
      <c r="U24"/>
      <c r="V24"/>
      <c r="W24"/>
      <c r="X24"/>
      <c r="Y24"/>
      <c r="Z24"/>
    </row>
    <row r="25" spans="1:28">
      <c r="A25" s="1192" t="s">
        <v>1372</v>
      </c>
      <c r="B25" s="234"/>
      <c r="C25" s="1203"/>
      <c r="D25" s="661"/>
      <c r="E25" s="661"/>
      <c r="F25" s="661"/>
      <c r="G25" s="661"/>
      <c r="H25" s="666"/>
      <c r="I25" s="831"/>
      <c r="J25" s="665"/>
      <c r="K25" s="665"/>
      <c r="L25" s="710"/>
      <c r="M25" s="423"/>
      <c r="N25" s="731"/>
      <c r="O25" s="730"/>
      <c r="P25"/>
      <c r="Q25"/>
      <c r="R25"/>
      <c r="S25"/>
      <c r="T25"/>
      <c r="U25"/>
      <c r="V25"/>
      <c r="W25"/>
      <c r="X25"/>
      <c r="Y25"/>
      <c r="Z25"/>
    </row>
    <row r="26" spans="1:28">
      <c r="A26" s="702" t="s">
        <v>1373</v>
      </c>
      <c r="B26" s="234"/>
      <c r="C26" s="1204"/>
      <c r="D26" s="867"/>
      <c r="E26" s="867"/>
      <c r="F26" s="867"/>
      <c r="G26" s="867"/>
      <c r="H26" s="875"/>
      <c r="I26" s="871"/>
      <c r="J26" s="876"/>
      <c r="K26" s="876"/>
      <c r="L26" s="877"/>
      <c r="M26" s="877"/>
      <c r="N26" s="873"/>
      <c r="O26" s="730"/>
      <c r="P26"/>
      <c r="Q26"/>
      <c r="R26"/>
      <c r="S26"/>
      <c r="T26"/>
      <c r="U26"/>
      <c r="V26"/>
      <c r="W26"/>
      <c r="X26"/>
      <c r="Y26"/>
      <c r="Z26"/>
    </row>
    <row r="27" spans="1:28">
      <c r="A27" s="392" t="s">
        <v>1373</v>
      </c>
      <c r="B27" s="234"/>
      <c r="C27" s="1203"/>
      <c r="D27" s="661"/>
      <c r="E27" s="661"/>
      <c r="F27" s="661"/>
      <c r="G27" s="791"/>
      <c r="H27" s="664"/>
      <c r="I27" s="664"/>
      <c r="J27" s="665"/>
      <c r="K27" s="665"/>
      <c r="L27" s="710"/>
      <c r="M27" s="423"/>
      <c r="N27" s="731"/>
      <c r="O27" s="730"/>
      <c r="P27"/>
      <c r="Q27"/>
      <c r="R27"/>
      <c r="S27"/>
      <c r="T27"/>
      <c r="U27"/>
      <c r="V27"/>
      <c r="W27"/>
      <c r="X27"/>
      <c r="Y27"/>
      <c r="Z27"/>
    </row>
    <row r="28" spans="1:28">
      <c r="A28" s="392" t="s">
        <v>1373</v>
      </c>
      <c r="B28" s="234"/>
      <c r="C28" s="1203"/>
      <c r="D28" s="661"/>
      <c r="E28" s="661"/>
      <c r="F28" s="661"/>
      <c r="G28" s="791"/>
      <c r="H28" s="664"/>
      <c r="I28" s="664"/>
      <c r="J28" s="665"/>
      <c r="K28" s="665"/>
      <c r="L28" s="710"/>
      <c r="M28" s="423"/>
      <c r="N28" s="731"/>
      <c r="O28" s="730"/>
      <c r="P28"/>
      <c r="Q28"/>
      <c r="R28"/>
      <c r="S28"/>
      <c r="T28"/>
      <c r="U28"/>
      <c r="V28"/>
      <c r="W28"/>
      <c r="X28"/>
      <c r="Y28"/>
      <c r="Z28"/>
    </row>
    <row r="29" spans="1:28">
      <c r="A29" s="702" t="s">
        <v>1373</v>
      </c>
      <c r="B29" s="234"/>
      <c r="C29" s="1204"/>
      <c r="D29" s="867"/>
      <c r="E29" s="661"/>
      <c r="F29" s="661"/>
      <c r="G29" s="867"/>
      <c r="H29" s="664"/>
      <c r="I29" s="664"/>
      <c r="J29" s="665"/>
      <c r="K29" s="665"/>
      <c r="L29" s="710"/>
      <c r="M29" s="423"/>
      <c r="N29" s="731"/>
      <c r="O29" s="730"/>
      <c r="P29"/>
      <c r="Q29"/>
      <c r="R29"/>
      <c r="S29"/>
      <c r="T29"/>
      <c r="U29"/>
      <c r="V29"/>
      <c r="W29"/>
      <c r="X29"/>
      <c r="Y29"/>
      <c r="Z29"/>
    </row>
    <row r="30" spans="1:28">
      <c r="A30" s="392" t="s">
        <v>1373</v>
      </c>
      <c r="B30" s="234"/>
      <c r="C30" s="1203"/>
      <c r="D30" s="661"/>
      <c r="E30" s="661"/>
      <c r="F30" s="661"/>
      <c r="G30" s="661"/>
      <c r="H30" s="662"/>
      <c r="I30" s="662"/>
      <c r="J30" s="663"/>
      <c r="K30" s="667"/>
      <c r="L30" s="710"/>
      <c r="M30" s="423"/>
      <c r="N30" s="731"/>
      <c r="O30" s="730"/>
      <c r="P30"/>
      <c r="Q30"/>
      <c r="R30"/>
      <c r="S30"/>
      <c r="T30"/>
      <c r="U30"/>
      <c r="V30"/>
      <c r="W30"/>
      <c r="X30"/>
      <c r="Y30"/>
      <c r="Z30"/>
    </row>
    <row r="31" spans="1:28">
      <c r="A31" s="392" t="s">
        <v>1373</v>
      </c>
      <c r="B31" s="234"/>
      <c r="C31" s="1205"/>
      <c r="D31" s="661"/>
      <c r="E31" s="661"/>
      <c r="F31" s="661"/>
      <c r="G31" s="661"/>
      <c r="H31" s="662"/>
      <c r="I31" s="662"/>
      <c r="J31" s="663"/>
      <c r="K31" s="462"/>
      <c r="L31" s="710"/>
      <c r="M31" s="423"/>
      <c r="N31" s="731"/>
      <c r="O31" s="730"/>
      <c r="P31"/>
      <c r="Q31"/>
      <c r="R31"/>
      <c r="S31"/>
      <c r="T31"/>
      <c r="U31"/>
      <c r="V31"/>
      <c r="W31"/>
      <c r="X31"/>
      <c r="Y31"/>
      <c r="Z31"/>
    </row>
    <row r="32" spans="1:28">
      <c r="B32" s="273" t="s">
        <v>1224</v>
      </c>
      <c r="C32" s="272"/>
      <c r="D32" s="272"/>
      <c r="E32" s="272"/>
      <c r="F32" s="272"/>
      <c r="G32" s="272"/>
      <c r="L32" s="718"/>
      <c r="M32" s="732"/>
      <c r="N32" s="277"/>
      <c r="O32" s="277"/>
      <c r="Q32"/>
      <c r="R32"/>
      <c r="S32"/>
      <c r="T32"/>
      <c r="U32"/>
      <c r="V32"/>
      <c r="W32"/>
      <c r="X32"/>
      <c r="Y32"/>
      <c r="Z32"/>
      <c r="AA32"/>
      <c r="AB32"/>
    </row>
    <row r="33" spans="2:28">
      <c r="B33" s="293" t="s">
        <v>1146</v>
      </c>
      <c r="C33" s="251"/>
      <c r="D33" s="251"/>
      <c r="E33" s="251"/>
      <c r="F33" s="251"/>
      <c r="G33" s="251"/>
      <c r="J33" s="240"/>
      <c r="K33" s="240"/>
      <c r="L33" s="240"/>
      <c r="M33" s="240"/>
      <c r="N33" s="425"/>
      <c r="O33" s="425"/>
      <c r="P33" s="292"/>
      <c r="Q33"/>
      <c r="R33"/>
      <c r="S33"/>
      <c r="T33"/>
      <c r="U33"/>
      <c r="V33"/>
      <c r="W33"/>
      <c r="X33"/>
      <c r="Y33"/>
      <c r="Z33"/>
      <c r="AA33"/>
      <c r="AB33"/>
    </row>
    <row r="34" spans="2:28">
      <c r="B34" s="291"/>
      <c r="C34" s="305"/>
      <c r="D34" s="305"/>
      <c r="E34" s="305"/>
      <c r="F34" s="305"/>
      <c r="G34" s="305"/>
      <c r="J34" s="240"/>
      <c r="K34" s="240"/>
      <c r="L34" s="240"/>
      <c r="M34" s="240"/>
      <c r="N34" s="425"/>
      <c r="O34" s="425"/>
      <c r="P34" s="292"/>
      <c r="Q34"/>
      <c r="R34"/>
      <c r="S34"/>
      <c r="T34"/>
      <c r="U34"/>
      <c r="V34"/>
      <c r="W34"/>
      <c r="X34"/>
      <c r="Y34"/>
      <c r="Z34"/>
      <c r="AA34"/>
      <c r="AB34"/>
    </row>
    <row r="35" spans="2:28" hidden="1">
      <c r="B35" s="274" t="s">
        <v>1229</v>
      </c>
      <c r="C35" s="354"/>
      <c r="D35" s="354"/>
      <c r="E35" s="354"/>
      <c r="F35" s="354"/>
      <c r="G35" s="354"/>
      <c r="J35" s="240"/>
      <c r="K35" s="240"/>
      <c r="L35" s="240"/>
      <c r="M35" s="240"/>
      <c r="N35" s="426"/>
      <c r="O35" s="426"/>
      <c r="P35" s="292"/>
      <c r="Q35"/>
      <c r="R35"/>
      <c r="S35"/>
      <c r="T35"/>
      <c r="U35"/>
      <c r="V35"/>
      <c r="W35"/>
      <c r="X35"/>
      <c r="Y35"/>
      <c r="Z35"/>
      <c r="AA35"/>
      <c r="AB35"/>
    </row>
    <row r="36" spans="2:28">
      <c r="B36" s="509" t="s">
        <v>1579</v>
      </c>
      <c r="C36" s="511"/>
      <c r="D36" s="511"/>
      <c r="E36" s="512"/>
      <c r="F36" s="513"/>
      <c r="G36" s="514"/>
      <c r="J36" s="277"/>
      <c r="K36" s="277"/>
      <c r="L36" s="277"/>
      <c r="M36" s="277"/>
      <c r="N36" s="235"/>
      <c r="O36" s="235"/>
      <c r="P36" s="289"/>
      <c r="Q36"/>
      <c r="R36"/>
      <c r="S36"/>
      <c r="T36"/>
      <c r="U36"/>
      <c r="V36"/>
      <c r="W36"/>
      <c r="X36"/>
      <c r="Y36"/>
      <c r="Z36"/>
      <c r="AA36"/>
      <c r="AB36"/>
    </row>
    <row r="37" spans="2:28">
      <c r="B37" s="504" t="s">
        <v>1580</v>
      </c>
      <c r="C37" s="499"/>
      <c r="D37" s="494"/>
      <c r="E37" s="490" t="s">
        <v>1562</v>
      </c>
      <c r="F37" s="504" t="s">
        <v>1585</v>
      </c>
      <c r="G37" s="499"/>
      <c r="J37" s="235"/>
      <c r="K37" s="235"/>
      <c r="L37" s="235"/>
      <c r="M37" s="235"/>
      <c r="N37" s="250"/>
      <c r="O37" s="250"/>
      <c r="P37" s="290"/>
      <c r="Q37"/>
      <c r="R37"/>
      <c r="S37"/>
      <c r="T37"/>
      <c r="U37"/>
      <c r="V37"/>
      <c r="W37"/>
      <c r="X37"/>
      <c r="Y37"/>
      <c r="Z37"/>
      <c r="AA37"/>
      <c r="AB37"/>
    </row>
    <row r="38" spans="2:28">
      <c r="B38" s="505" t="s">
        <v>1581</v>
      </c>
      <c r="C38" s="500"/>
      <c r="D38" s="495"/>
      <c r="E38" s="490" t="s">
        <v>1523</v>
      </c>
      <c r="F38" s="505" t="s">
        <v>1586</v>
      </c>
      <c r="G38" s="500"/>
      <c r="J38" s="235"/>
      <c r="K38" s="235"/>
      <c r="L38" s="235"/>
      <c r="M38" s="235"/>
      <c r="N38" s="241"/>
      <c r="O38" s="241"/>
      <c r="P38" s="290"/>
      <c r="Q38"/>
      <c r="R38"/>
      <c r="S38"/>
      <c r="T38"/>
      <c r="U38"/>
      <c r="V38"/>
      <c r="W38"/>
      <c r="X38"/>
      <c r="Y38"/>
      <c r="Z38"/>
      <c r="AA38"/>
      <c r="AB38"/>
    </row>
    <row r="39" spans="2:28">
      <c r="B39" s="506" t="s">
        <v>1582</v>
      </c>
      <c r="C39" s="501"/>
      <c r="D39" s="496"/>
      <c r="E39" s="491" t="s">
        <v>1496</v>
      </c>
      <c r="F39" s="506" t="s">
        <v>1587</v>
      </c>
      <c r="G39" s="501"/>
      <c r="J39" s="284"/>
      <c r="K39" s="284"/>
      <c r="L39" s="285"/>
      <c r="M39" s="285"/>
      <c r="N39" s="241"/>
      <c r="O39" s="241"/>
      <c r="P39" s="287"/>
      <c r="Q39"/>
      <c r="R39"/>
      <c r="S39"/>
      <c r="T39"/>
      <c r="U39"/>
      <c r="V39"/>
      <c r="W39"/>
      <c r="X39"/>
      <c r="Y39"/>
      <c r="Z39"/>
      <c r="AA39"/>
      <c r="AB39"/>
    </row>
    <row r="40" spans="2:28">
      <c r="B40" s="507" t="s">
        <v>1583</v>
      </c>
      <c r="C40" s="502"/>
      <c r="D40" s="497"/>
      <c r="E40" s="490" t="s">
        <v>1524</v>
      </c>
      <c r="F40" s="507" t="s">
        <v>1588</v>
      </c>
      <c r="G40" s="502"/>
      <c r="J40" s="280"/>
      <c r="K40" s="280"/>
      <c r="L40" s="276"/>
      <c r="M40" s="276"/>
      <c r="N40" s="241"/>
      <c r="O40" s="241"/>
      <c r="P40" s="288"/>
      <c r="Q40"/>
      <c r="R40"/>
      <c r="S40"/>
      <c r="T40"/>
      <c r="U40"/>
      <c r="V40"/>
      <c r="W40"/>
      <c r="X40"/>
      <c r="Y40"/>
      <c r="Z40"/>
      <c r="AA40"/>
      <c r="AB40"/>
    </row>
    <row r="41" spans="2:28">
      <c r="B41" s="508" t="s">
        <v>1584</v>
      </c>
      <c r="C41" s="503"/>
      <c r="D41" s="498"/>
      <c r="E41" s="490" t="s">
        <v>1525</v>
      </c>
      <c r="F41" s="508" t="s">
        <v>1589</v>
      </c>
      <c r="G41" s="503"/>
      <c r="J41" s="235"/>
      <c r="K41" s="235"/>
      <c r="L41" s="235"/>
      <c r="M41" s="235"/>
      <c r="N41"/>
      <c r="O41"/>
      <c r="P41" s="290"/>
      <c r="Q41"/>
      <c r="R41"/>
      <c r="S41"/>
      <c r="T41"/>
      <c r="U41"/>
      <c r="V41"/>
      <c r="W41"/>
      <c r="X41"/>
      <c r="Y41"/>
      <c r="Z41"/>
      <c r="AA41"/>
      <c r="AB41"/>
    </row>
    <row r="42" spans="2:28">
      <c r="B42"/>
      <c r="C42"/>
      <c r="F42"/>
      <c r="G42"/>
      <c r="N42"/>
      <c r="O42"/>
      <c r="Q42"/>
      <c r="R42"/>
      <c r="S42"/>
      <c r="T42"/>
      <c r="U42"/>
      <c r="V42"/>
      <c r="W42"/>
      <c r="X42"/>
      <c r="Y42"/>
      <c r="Z42"/>
      <c r="AA42"/>
      <c r="AB42"/>
    </row>
    <row r="43" spans="2:28">
      <c r="B43"/>
      <c r="C43"/>
      <c r="D43"/>
      <c r="E43"/>
      <c r="F43"/>
      <c r="G43"/>
      <c r="J43"/>
      <c r="K43"/>
      <c r="L43"/>
      <c r="M43"/>
      <c r="N43"/>
      <c r="O43"/>
      <c r="P43" s="215"/>
      <c r="Q43"/>
      <c r="R43"/>
      <c r="S43"/>
      <c r="T43"/>
      <c r="U43"/>
      <c r="V43"/>
      <c r="W43"/>
      <c r="X43"/>
      <c r="Y43"/>
      <c r="Z43"/>
      <c r="AA43"/>
      <c r="AB43"/>
    </row>
    <row r="44" spans="2:28">
      <c r="B44"/>
      <c r="C44"/>
      <c r="D44"/>
      <c r="E44"/>
      <c r="F44"/>
      <c r="G44"/>
      <c r="J44"/>
      <c r="K44"/>
      <c r="L44"/>
      <c r="M44"/>
      <c r="N44"/>
      <c r="O44"/>
      <c r="P44" s="215"/>
      <c r="Q44"/>
      <c r="R44"/>
      <c r="S44"/>
      <c r="T44"/>
      <c r="U44"/>
      <c r="V44"/>
      <c r="W44"/>
      <c r="X44"/>
      <c r="Y44"/>
      <c r="Z44"/>
      <c r="AA44"/>
      <c r="AB44"/>
    </row>
    <row r="45" spans="2:28">
      <c r="B45"/>
      <c r="C45"/>
      <c r="D45"/>
      <c r="E45"/>
      <c r="F45"/>
      <c r="G45"/>
      <c r="J45"/>
      <c r="K45"/>
      <c r="L45"/>
      <c r="M45"/>
      <c r="N45"/>
      <c r="O45"/>
      <c r="P45" s="215"/>
      <c r="Q45"/>
      <c r="R45"/>
      <c r="S45"/>
      <c r="T45"/>
      <c r="U45"/>
      <c r="V45"/>
      <c r="W45"/>
      <c r="X45"/>
      <c r="Y45"/>
      <c r="Z45"/>
      <c r="AA45"/>
      <c r="AB45"/>
    </row>
    <row r="46" spans="2:28">
      <c r="B46"/>
      <c r="C46"/>
      <c r="D46"/>
      <c r="E46"/>
      <c r="F46"/>
      <c r="G46"/>
      <c r="J46"/>
      <c r="K46"/>
      <c r="L46"/>
      <c r="M46"/>
      <c r="N46"/>
      <c r="O46"/>
      <c r="P46" s="215"/>
      <c r="Q46"/>
      <c r="R46"/>
      <c r="S46"/>
      <c r="T46"/>
      <c r="U46"/>
      <c r="V46"/>
      <c r="W46"/>
      <c r="X46"/>
      <c r="Y46"/>
      <c r="Z46"/>
      <c r="AA46"/>
      <c r="AB46"/>
    </row>
    <row r="47" spans="2:28">
      <c r="B47"/>
      <c r="C47"/>
      <c r="D47"/>
      <c r="E47"/>
      <c r="F47"/>
      <c r="G47"/>
      <c r="J47"/>
      <c r="K47"/>
      <c r="L47"/>
      <c r="M47"/>
      <c r="N47"/>
      <c r="O47"/>
      <c r="P47" s="215"/>
      <c r="Q47"/>
      <c r="R47"/>
      <c r="S47"/>
      <c r="T47"/>
      <c r="U47"/>
      <c r="V47"/>
      <c r="W47"/>
      <c r="X47"/>
      <c r="Y47"/>
      <c r="Z47"/>
      <c r="AA47"/>
      <c r="AB47"/>
    </row>
    <row r="48" spans="2:28">
      <c r="B48"/>
      <c r="C48"/>
      <c r="D48"/>
      <c r="E48"/>
      <c r="F48"/>
      <c r="G48"/>
      <c r="J48"/>
      <c r="K48"/>
      <c r="L48"/>
      <c r="M48"/>
      <c r="N48"/>
      <c r="O48"/>
      <c r="P48" s="215"/>
      <c r="Q48"/>
      <c r="R48"/>
      <c r="S48"/>
      <c r="T48"/>
      <c r="U48"/>
      <c r="V48"/>
      <c r="W48"/>
      <c r="X48"/>
      <c r="Y48"/>
      <c r="Z48"/>
      <c r="AA48"/>
      <c r="AB48"/>
    </row>
    <row r="49" spans="2:28">
      <c r="B49"/>
      <c r="C49"/>
      <c r="D49"/>
      <c r="E49"/>
      <c r="F49"/>
      <c r="G49"/>
      <c r="J49"/>
      <c r="K49"/>
      <c r="L49"/>
      <c r="M49"/>
      <c r="N49"/>
      <c r="O49"/>
      <c r="P49" s="215"/>
      <c r="Q49"/>
      <c r="R49"/>
      <c r="S49"/>
      <c r="T49"/>
      <c r="U49"/>
      <c r="V49"/>
      <c r="W49"/>
      <c r="X49"/>
      <c r="Y49"/>
      <c r="Z49"/>
      <c r="AA49"/>
      <c r="AB49"/>
    </row>
    <row r="50" spans="2:28">
      <c r="B50"/>
      <c r="C50"/>
      <c r="D50"/>
      <c r="E50"/>
      <c r="F50"/>
      <c r="G50"/>
      <c r="J50"/>
      <c r="K50"/>
      <c r="L50"/>
      <c r="M50"/>
      <c r="N50"/>
      <c r="O50"/>
      <c r="P50" s="215"/>
      <c r="Q50"/>
      <c r="R50"/>
      <c r="S50"/>
      <c r="T50"/>
      <c r="U50"/>
      <c r="V50"/>
      <c r="W50"/>
      <c r="X50"/>
      <c r="Y50"/>
      <c r="Z50"/>
      <c r="AA50"/>
      <c r="AB50"/>
    </row>
    <row r="51" spans="2:28">
      <c r="B51"/>
      <c r="C51"/>
      <c r="D51"/>
      <c r="E51"/>
      <c r="F51"/>
      <c r="G51"/>
      <c r="J51"/>
      <c r="K51"/>
      <c r="L51"/>
      <c r="M51"/>
      <c r="N51"/>
      <c r="O51"/>
      <c r="P51" s="215"/>
      <c r="Q51"/>
      <c r="R51"/>
      <c r="S51"/>
      <c r="T51"/>
      <c r="U51"/>
      <c r="V51"/>
      <c r="W51"/>
      <c r="X51"/>
      <c r="Y51"/>
      <c r="Z51"/>
      <c r="AA51"/>
      <c r="AB51"/>
    </row>
    <row r="52" spans="2:28">
      <c r="B52"/>
      <c r="C52"/>
      <c r="D52"/>
      <c r="E52"/>
      <c r="F52"/>
      <c r="G52"/>
      <c r="J52"/>
      <c r="K52"/>
      <c r="L52"/>
      <c r="M52"/>
      <c r="N52"/>
      <c r="O52"/>
      <c r="P52" s="215"/>
      <c r="Q52"/>
      <c r="R52"/>
      <c r="S52"/>
      <c r="T52"/>
      <c r="U52"/>
      <c r="V52"/>
      <c r="W52"/>
      <c r="X52"/>
      <c r="Y52"/>
      <c r="Z52"/>
      <c r="AA52"/>
      <c r="AB52"/>
    </row>
    <row r="53" spans="2:28">
      <c r="B53"/>
      <c r="C53"/>
      <c r="D53"/>
      <c r="E53"/>
      <c r="F53"/>
      <c r="G53"/>
      <c r="J53"/>
      <c r="K53"/>
      <c r="L53"/>
      <c r="M53"/>
      <c r="N53"/>
      <c r="O53"/>
      <c r="P53" s="215"/>
      <c r="Q53"/>
      <c r="R53"/>
      <c r="S53"/>
      <c r="T53"/>
      <c r="U53"/>
      <c r="V53"/>
      <c r="W53"/>
      <c r="X53"/>
      <c r="Y53"/>
      <c r="Z53"/>
      <c r="AA53"/>
      <c r="AB53"/>
    </row>
    <row r="54" spans="2:28">
      <c r="B54"/>
      <c r="C54"/>
      <c r="D54"/>
      <c r="E54"/>
      <c r="F54"/>
      <c r="G54"/>
      <c r="J54"/>
      <c r="K54"/>
      <c r="L54"/>
      <c r="M54"/>
      <c r="N54"/>
      <c r="O54"/>
      <c r="P54" s="215"/>
      <c r="Q54"/>
      <c r="R54"/>
      <c r="S54"/>
      <c r="T54"/>
      <c r="U54"/>
      <c r="V54"/>
      <c r="W54"/>
      <c r="X54"/>
      <c r="Y54"/>
      <c r="Z54"/>
      <c r="AA54"/>
      <c r="AB54"/>
    </row>
    <row r="55" spans="2:28">
      <c r="B55"/>
      <c r="C55"/>
      <c r="D55"/>
      <c r="E55"/>
      <c r="F55"/>
      <c r="G55"/>
      <c r="J55"/>
      <c r="K55"/>
      <c r="L55"/>
      <c r="M55"/>
      <c r="N55"/>
      <c r="O55"/>
      <c r="P55" s="215"/>
      <c r="Q55"/>
      <c r="R55"/>
      <c r="S55"/>
      <c r="T55"/>
      <c r="U55"/>
      <c r="V55"/>
      <c r="W55"/>
      <c r="X55"/>
      <c r="Y55"/>
      <c r="Z55"/>
      <c r="AA55"/>
      <c r="AB55"/>
    </row>
    <row r="56" spans="2:28">
      <c r="B56"/>
      <c r="C56"/>
      <c r="D56"/>
      <c r="E56"/>
      <c r="F56"/>
      <c r="G56"/>
      <c r="J56"/>
      <c r="K56"/>
      <c r="L56"/>
      <c r="M56"/>
      <c r="N56"/>
      <c r="O56"/>
      <c r="P56" s="215"/>
      <c r="Q56"/>
      <c r="R56"/>
      <c r="S56"/>
      <c r="T56"/>
      <c r="U56"/>
      <c r="V56"/>
      <c r="W56"/>
      <c r="X56"/>
      <c r="Y56"/>
      <c r="Z56"/>
      <c r="AA56"/>
      <c r="AB56"/>
    </row>
    <row r="57" spans="2:28">
      <c r="B57"/>
      <c r="C57"/>
      <c r="D57"/>
      <c r="E57"/>
      <c r="F57"/>
      <c r="G57"/>
      <c r="J57"/>
      <c r="K57"/>
      <c r="L57"/>
      <c r="M57"/>
      <c r="N57"/>
      <c r="O57"/>
      <c r="P57" s="215"/>
      <c r="Q57"/>
      <c r="R57"/>
      <c r="S57"/>
      <c r="T57"/>
      <c r="U57"/>
      <c r="V57"/>
      <c r="W57"/>
      <c r="X57"/>
      <c r="Y57"/>
      <c r="Z57"/>
      <c r="AA57"/>
      <c r="AB57"/>
    </row>
    <row r="58" spans="2:28">
      <c r="B58"/>
      <c r="C58"/>
      <c r="D58"/>
      <c r="E58"/>
      <c r="F58"/>
      <c r="G58"/>
      <c r="J58"/>
      <c r="K58"/>
      <c r="L58"/>
      <c r="M58"/>
      <c r="N58"/>
      <c r="O58"/>
      <c r="P58" s="215"/>
      <c r="Q58"/>
      <c r="R58"/>
      <c r="S58"/>
      <c r="T58"/>
      <c r="U58"/>
      <c r="V58"/>
      <c r="W58"/>
      <c r="X58"/>
      <c r="Y58"/>
      <c r="Z58"/>
      <c r="AA58"/>
      <c r="AB58"/>
    </row>
    <row r="59" spans="2:28">
      <c r="B59"/>
      <c r="C59"/>
      <c r="D59"/>
      <c r="E59"/>
      <c r="F59"/>
      <c r="G59"/>
      <c r="J59"/>
      <c r="K59"/>
      <c r="L59"/>
      <c r="M59"/>
      <c r="N59"/>
      <c r="O59"/>
      <c r="P59" s="215"/>
      <c r="Q59"/>
      <c r="R59"/>
      <c r="S59"/>
      <c r="T59"/>
      <c r="U59"/>
      <c r="V59"/>
      <c r="W59"/>
      <c r="X59"/>
      <c r="Y59"/>
      <c r="Z59"/>
      <c r="AA59"/>
      <c r="AB59"/>
    </row>
    <row r="60" spans="2:28">
      <c r="B60"/>
      <c r="C60"/>
      <c r="D60"/>
      <c r="E60"/>
      <c r="F60"/>
      <c r="G60"/>
      <c r="J60"/>
      <c r="K60"/>
      <c r="L60"/>
      <c r="M60"/>
      <c r="N60"/>
      <c r="O60"/>
      <c r="P60" s="215"/>
      <c r="Q60"/>
      <c r="R60"/>
      <c r="S60"/>
      <c r="T60"/>
      <c r="U60"/>
      <c r="V60"/>
      <c r="W60"/>
      <c r="X60"/>
      <c r="Y60"/>
      <c r="Z60"/>
      <c r="AA60"/>
      <c r="AB60"/>
    </row>
    <row r="61" spans="2:28">
      <c r="B61"/>
      <c r="C61"/>
      <c r="D61"/>
      <c r="E61"/>
      <c r="F61"/>
      <c r="G61"/>
      <c r="J61"/>
      <c r="K61"/>
      <c r="L61"/>
      <c r="M61"/>
      <c r="N61"/>
      <c r="O61"/>
      <c r="P61" s="215"/>
      <c r="Q61"/>
      <c r="R61"/>
      <c r="S61"/>
      <c r="T61"/>
      <c r="U61"/>
      <c r="V61"/>
      <c r="W61"/>
      <c r="X61"/>
      <c r="Y61"/>
      <c r="Z61"/>
      <c r="AA61"/>
      <c r="AB61"/>
    </row>
    <row r="62" spans="2:28">
      <c r="B62"/>
      <c r="C62"/>
      <c r="D62"/>
      <c r="E62"/>
      <c r="F62"/>
      <c r="G62"/>
      <c r="J62"/>
      <c r="K62"/>
      <c r="L62"/>
      <c r="M62"/>
      <c r="N62"/>
      <c r="O62"/>
      <c r="P62" s="215"/>
      <c r="Q62"/>
      <c r="R62"/>
      <c r="S62"/>
      <c r="T62"/>
      <c r="U62"/>
      <c r="V62"/>
      <c r="W62"/>
      <c r="X62"/>
      <c r="Y62"/>
      <c r="Z62"/>
      <c r="AA62"/>
      <c r="AB62"/>
    </row>
    <row r="63" spans="2:28">
      <c r="B63"/>
      <c r="C63"/>
      <c r="D63"/>
      <c r="E63"/>
      <c r="F63"/>
      <c r="G63"/>
      <c r="J63"/>
      <c r="K63"/>
      <c r="L63"/>
      <c r="M63"/>
      <c r="N63"/>
      <c r="O63"/>
      <c r="P63" s="215"/>
      <c r="Q63"/>
      <c r="R63"/>
      <c r="S63"/>
      <c r="T63"/>
      <c r="U63"/>
      <c r="V63"/>
      <c r="W63"/>
      <c r="X63"/>
      <c r="Y63"/>
      <c r="Z63"/>
      <c r="AA63"/>
      <c r="AB63"/>
    </row>
    <row r="64" spans="2:28">
      <c r="B64"/>
      <c r="C64"/>
      <c r="D64"/>
      <c r="E64"/>
      <c r="F64"/>
      <c r="G64"/>
      <c r="J64"/>
      <c r="K64"/>
      <c r="L64"/>
      <c r="M64"/>
      <c r="N64"/>
      <c r="O64"/>
      <c r="P64" s="215"/>
      <c r="Q64"/>
      <c r="R64"/>
      <c r="S64"/>
      <c r="T64"/>
      <c r="U64"/>
      <c r="V64"/>
      <c r="W64"/>
      <c r="X64"/>
      <c r="Y64"/>
      <c r="Z64"/>
      <c r="AA64"/>
      <c r="AB64"/>
    </row>
    <row r="65" spans="2:28">
      <c r="B65"/>
      <c r="C65"/>
      <c r="D65"/>
      <c r="E65"/>
      <c r="F65"/>
      <c r="G65"/>
      <c r="J65"/>
      <c r="K65"/>
      <c r="L65"/>
      <c r="M65"/>
      <c r="N65"/>
      <c r="O65"/>
      <c r="P65" s="215"/>
      <c r="Q65"/>
      <c r="R65"/>
      <c r="S65"/>
      <c r="T65"/>
      <c r="U65"/>
      <c r="V65"/>
      <c r="W65"/>
      <c r="X65"/>
      <c r="Y65"/>
      <c r="Z65"/>
      <c r="AA65"/>
      <c r="AB65"/>
    </row>
    <row r="66" spans="2:28">
      <c r="B66"/>
      <c r="C66"/>
      <c r="D66"/>
      <c r="E66"/>
      <c r="F66"/>
      <c r="G66"/>
      <c r="J66"/>
      <c r="K66"/>
      <c r="L66"/>
      <c r="M66"/>
      <c r="N66"/>
      <c r="O66"/>
      <c r="P66" s="215"/>
      <c r="Q66"/>
      <c r="R66"/>
      <c r="S66"/>
      <c r="T66"/>
      <c r="U66"/>
      <c r="V66"/>
      <c r="W66"/>
      <c r="X66"/>
      <c r="Y66"/>
      <c r="Z66"/>
      <c r="AA66"/>
      <c r="AB66"/>
    </row>
    <row r="67" spans="2:28">
      <c r="B67"/>
      <c r="C67"/>
      <c r="D67"/>
      <c r="E67"/>
      <c r="F67"/>
      <c r="G67"/>
      <c r="J67"/>
      <c r="K67"/>
      <c r="L67"/>
      <c r="M67"/>
      <c r="N67"/>
      <c r="O67"/>
      <c r="P67" s="215"/>
      <c r="Q67"/>
      <c r="R67"/>
      <c r="S67"/>
      <c r="T67"/>
      <c r="U67"/>
      <c r="V67"/>
      <c r="W67"/>
      <c r="X67"/>
      <c r="Y67"/>
      <c r="Z67"/>
      <c r="AA67"/>
      <c r="AB67"/>
    </row>
    <row r="68" spans="2:28">
      <c r="B68"/>
      <c r="C68"/>
      <c r="D68"/>
      <c r="E68"/>
      <c r="F68"/>
      <c r="G68"/>
      <c r="J68"/>
      <c r="K68"/>
      <c r="L68"/>
      <c r="M68"/>
      <c r="N68"/>
      <c r="O68"/>
      <c r="P68" s="215"/>
      <c r="Q68"/>
      <c r="R68"/>
      <c r="S68"/>
      <c r="T68"/>
      <c r="U68"/>
      <c r="V68"/>
      <c r="W68"/>
      <c r="X68"/>
      <c r="Y68"/>
      <c r="Z68"/>
      <c r="AA68"/>
      <c r="AB68"/>
    </row>
    <row r="69" spans="2:28">
      <c r="B69"/>
      <c r="C69"/>
      <c r="D69"/>
      <c r="E69"/>
      <c r="F69"/>
      <c r="G69"/>
      <c r="J69"/>
      <c r="K69"/>
      <c r="L69"/>
      <c r="M69"/>
      <c r="N69"/>
      <c r="O69"/>
      <c r="P69" s="215"/>
      <c r="Q69"/>
      <c r="R69"/>
      <c r="S69"/>
      <c r="T69"/>
      <c r="U69"/>
      <c r="V69"/>
      <c r="W69"/>
      <c r="X69"/>
      <c r="Y69"/>
      <c r="Z69"/>
      <c r="AA69"/>
      <c r="AB69"/>
    </row>
    <row r="70" spans="2:28">
      <c r="B70"/>
      <c r="C70"/>
      <c r="D70"/>
      <c r="E70"/>
      <c r="F70"/>
      <c r="G70"/>
      <c r="J70"/>
      <c r="K70"/>
      <c r="L70"/>
      <c r="M70"/>
      <c r="N70"/>
      <c r="O70"/>
      <c r="P70" s="215"/>
      <c r="Q70"/>
      <c r="R70"/>
      <c r="S70"/>
      <c r="T70"/>
      <c r="U70"/>
      <c r="V70"/>
      <c r="W70"/>
      <c r="X70"/>
      <c r="Y70"/>
      <c r="Z70"/>
      <c r="AA70"/>
      <c r="AB70"/>
    </row>
    <row r="71" spans="2:28">
      <c r="B71"/>
      <c r="C71"/>
      <c r="D71"/>
      <c r="E71"/>
      <c r="F71"/>
      <c r="G71"/>
      <c r="J71"/>
      <c r="K71"/>
      <c r="L71"/>
      <c r="M71"/>
      <c r="N71"/>
      <c r="O71"/>
      <c r="P71" s="215"/>
      <c r="Q71"/>
      <c r="R71"/>
      <c r="S71"/>
      <c r="T71"/>
      <c r="U71"/>
      <c r="V71"/>
      <c r="W71"/>
      <c r="X71"/>
      <c r="Y71"/>
      <c r="Z71"/>
      <c r="AA71"/>
      <c r="AB71"/>
    </row>
    <row r="72" spans="2:28">
      <c r="B72"/>
      <c r="C72"/>
      <c r="D72"/>
      <c r="E72"/>
      <c r="F72"/>
      <c r="G72"/>
      <c r="J72"/>
      <c r="K72"/>
      <c r="L72"/>
      <c r="M72"/>
      <c r="N72"/>
      <c r="O72"/>
      <c r="P72" s="215"/>
      <c r="Q72"/>
      <c r="R72"/>
      <c r="S72"/>
      <c r="T72"/>
      <c r="U72"/>
      <c r="V72"/>
      <c r="W72"/>
      <c r="X72"/>
      <c r="Y72"/>
      <c r="Z72"/>
      <c r="AA72"/>
      <c r="AB72"/>
    </row>
    <row r="73" spans="2:28">
      <c r="B73"/>
      <c r="C73"/>
      <c r="D73"/>
      <c r="E73"/>
      <c r="F73"/>
      <c r="G73"/>
      <c r="J73"/>
      <c r="K73"/>
      <c r="L73"/>
      <c r="M73"/>
      <c r="N73"/>
      <c r="O73"/>
      <c r="P73" s="215"/>
      <c r="Q73"/>
      <c r="R73"/>
      <c r="S73"/>
      <c r="T73"/>
      <c r="U73"/>
      <c r="V73"/>
      <c r="W73"/>
      <c r="X73"/>
      <c r="Y73"/>
      <c r="Z73"/>
      <c r="AA73"/>
      <c r="AB73"/>
    </row>
    <row r="74" spans="2:28">
      <c r="B74"/>
      <c r="C74"/>
      <c r="D74"/>
      <c r="E74"/>
      <c r="F74"/>
      <c r="G74"/>
      <c r="J74"/>
      <c r="K74"/>
      <c r="L74"/>
      <c r="M74"/>
      <c r="N74"/>
      <c r="O74"/>
      <c r="P74" s="215"/>
      <c r="Q74"/>
      <c r="R74"/>
      <c r="S74"/>
      <c r="T74"/>
      <c r="U74"/>
      <c r="V74"/>
      <c r="W74"/>
      <c r="X74"/>
      <c r="Y74"/>
      <c r="Z74"/>
      <c r="AA74"/>
      <c r="AB74"/>
    </row>
    <row r="75" spans="2:28">
      <c r="B75"/>
      <c r="C75"/>
      <c r="D75"/>
      <c r="E75"/>
      <c r="F75"/>
      <c r="G75"/>
      <c r="J75"/>
      <c r="K75"/>
      <c r="L75"/>
      <c r="M75"/>
      <c r="N75"/>
      <c r="O75"/>
      <c r="P75" s="215"/>
      <c r="Q75"/>
      <c r="R75"/>
      <c r="S75"/>
      <c r="T75"/>
      <c r="U75"/>
      <c r="V75"/>
      <c r="W75"/>
      <c r="X75"/>
      <c r="Y75"/>
      <c r="Z75"/>
      <c r="AA75"/>
      <c r="AB75"/>
    </row>
    <row r="76" spans="2:28">
      <c r="B76"/>
      <c r="C76"/>
      <c r="D76"/>
      <c r="E76"/>
      <c r="F76"/>
      <c r="G76"/>
      <c r="J76"/>
      <c r="K76"/>
      <c r="L76"/>
      <c r="M76"/>
      <c r="N76"/>
      <c r="O76"/>
      <c r="P76" s="215"/>
      <c r="Q76"/>
      <c r="R76"/>
      <c r="S76"/>
      <c r="T76"/>
      <c r="U76"/>
      <c r="V76"/>
      <c r="W76"/>
      <c r="X76"/>
      <c r="Y76"/>
      <c r="Z76"/>
      <c r="AA76"/>
      <c r="AB76"/>
    </row>
    <row r="77" spans="2:28">
      <c r="B77"/>
      <c r="C77"/>
      <c r="D77"/>
      <c r="E77"/>
      <c r="F77"/>
      <c r="G77"/>
      <c r="J77"/>
      <c r="K77"/>
      <c r="L77"/>
      <c r="M77"/>
      <c r="N77"/>
      <c r="O77"/>
      <c r="P77" s="215"/>
      <c r="Q77"/>
      <c r="R77"/>
      <c r="S77"/>
      <c r="T77"/>
      <c r="U77"/>
      <c r="V77"/>
      <c r="W77"/>
      <c r="X77"/>
      <c r="Y77"/>
      <c r="Z77"/>
      <c r="AA77"/>
      <c r="AB77"/>
    </row>
    <row r="78" spans="2:28">
      <c r="B78"/>
      <c r="C78"/>
      <c r="D78"/>
      <c r="E78"/>
      <c r="F78"/>
      <c r="G78"/>
      <c r="J78"/>
      <c r="K78"/>
      <c r="L78"/>
      <c r="M78"/>
      <c r="N78"/>
      <c r="O78"/>
      <c r="P78" s="215"/>
      <c r="Q78"/>
      <c r="R78"/>
      <c r="S78"/>
      <c r="T78"/>
      <c r="U78"/>
      <c r="V78"/>
      <c r="W78"/>
      <c r="X78"/>
      <c r="Y78"/>
      <c r="Z78"/>
      <c r="AA78"/>
      <c r="AB78"/>
    </row>
    <row r="79" spans="2:28">
      <c r="B79"/>
      <c r="C79"/>
      <c r="D79"/>
      <c r="E79"/>
      <c r="F79"/>
      <c r="G79"/>
      <c r="J79"/>
      <c r="K79"/>
      <c r="L79"/>
      <c r="M79"/>
      <c r="N79"/>
      <c r="O79"/>
      <c r="P79" s="215"/>
      <c r="Q79"/>
      <c r="R79"/>
      <c r="S79"/>
      <c r="T79"/>
      <c r="U79"/>
      <c r="V79"/>
      <c r="W79"/>
      <c r="X79"/>
      <c r="Y79"/>
      <c r="Z79"/>
      <c r="AA79"/>
      <c r="AB79"/>
    </row>
    <row r="80" spans="2:28">
      <c r="B80"/>
      <c r="C80"/>
      <c r="D80"/>
      <c r="E80"/>
      <c r="F80"/>
      <c r="G80"/>
      <c r="J80"/>
      <c r="K80"/>
      <c r="L80"/>
      <c r="M80"/>
      <c r="N80"/>
      <c r="O80"/>
      <c r="P80" s="215"/>
      <c r="Q80"/>
      <c r="R80"/>
      <c r="S80"/>
      <c r="T80"/>
      <c r="U80"/>
      <c r="V80"/>
      <c r="W80"/>
      <c r="X80"/>
      <c r="Y80"/>
      <c r="Z80"/>
      <c r="AA80"/>
      <c r="AB80"/>
    </row>
    <row r="81" spans="2:28">
      <c r="B81"/>
      <c r="C81"/>
      <c r="D81"/>
      <c r="E81"/>
      <c r="F81"/>
      <c r="G81"/>
      <c r="J81"/>
      <c r="K81"/>
      <c r="L81"/>
      <c r="M81"/>
      <c r="N81"/>
      <c r="O81"/>
      <c r="P81" s="215"/>
      <c r="Q81"/>
      <c r="R81"/>
      <c r="S81"/>
      <c r="T81"/>
      <c r="U81"/>
      <c r="V81"/>
      <c r="W81"/>
      <c r="X81"/>
      <c r="Y81"/>
      <c r="Z81"/>
      <c r="AA81"/>
      <c r="AB81"/>
    </row>
    <row r="82" spans="2:28">
      <c r="B82"/>
      <c r="C82"/>
      <c r="D82"/>
      <c r="E82"/>
      <c r="F82"/>
      <c r="G82"/>
      <c r="J82"/>
      <c r="K82"/>
      <c r="L82"/>
      <c r="M82"/>
      <c r="N82"/>
      <c r="O82"/>
      <c r="P82" s="215"/>
      <c r="Q82"/>
      <c r="R82"/>
      <c r="S82"/>
      <c r="T82"/>
      <c r="U82"/>
      <c r="V82"/>
      <c r="W82"/>
      <c r="X82"/>
      <c r="Y82"/>
      <c r="Z82"/>
      <c r="AA82"/>
      <c r="AB82"/>
    </row>
    <row r="83" spans="2:28">
      <c r="B83"/>
      <c r="C83"/>
      <c r="D83"/>
      <c r="E83"/>
      <c r="F83"/>
      <c r="G83"/>
      <c r="J83"/>
      <c r="K83"/>
      <c r="L83"/>
      <c r="M83"/>
      <c r="N83"/>
      <c r="O83"/>
      <c r="P83" s="215"/>
      <c r="Q83"/>
      <c r="R83"/>
      <c r="S83"/>
      <c r="T83"/>
      <c r="U83"/>
      <c r="V83"/>
      <c r="W83"/>
      <c r="X83"/>
      <c r="Y83"/>
      <c r="Z83"/>
      <c r="AA83"/>
      <c r="AB83"/>
    </row>
    <row r="84" spans="2:28">
      <c r="B84"/>
      <c r="C84"/>
      <c r="D84"/>
      <c r="E84"/>
      <c r="F84"/>
      <c r="G84"/>
      <c r="J84"/>
      <c r="K84"/>
      <c r="L84"/>
      <c r="M84"/>
      <c r="N84"/>
      <c r="O84"/>
      <c r="P84" s="215"/>
      <c r="Q84"/>
      <c r="R84"/>
      <c r="S84"/>
      <c r="T84"/>
      <c r="U84"/>
      <c r="V84"/>
      <c r="W84"/>
      <c r="X84"/>
      <c r="Y84"/>
      <c r="Z84"/>
      <c r="AA84"/>
      <c r="AB84"/>
    </row>
    <row r="85" spans="2:28">
      <c r="B85"/>
      <c r="C85"/>
      <c r="D85"/>
      <c r="E85"/>
      <c r="F85"/>
      <c r="G85"/>
      <c r="J85"/>
      <c r="K85"/>
      <c r="L85"/>
      <c r="M85"/>
      <c r="N85"/>
      <c r="O85"/>
      <c r="P85" s="215"/>
      <c r="Q85"/>
      <c r="R85"/>
      <c r="S85"/>
      <c r="T85"/>
      <c r="U85"/>
      <c r="V85"/>
      <c r="W85"/>
      <c r="X85"/>
      <c r="Y85"/>
      <c r="Z85"/>
      <c r="AA85"/>
      <c r="AB85"/>
    </row>
    <row r="86" spans="2:28">
      <c r="B86"/>
      <c r="C86"/>
      <c r="D86"/>
      <c r="E86"/>
      <c r="F86"/>
      <c r="G86"/>
      <c r="J86"/>
      <c r="K86"/>
      <c r="L86"/>
      <c r="M86"/>
      <c r="N86"/>
      <c r="O86"/>
      <c r="P86" s="215"/>
      <c r="Q86"/>
      <c r="R86"/>
      <c r="S86"/>
      <c r="T86"/>
      <c r="U86"/>
      <c r="V86"/>
      <c r="W86"/>
      <c r="X86"/>
      <c r="Y86"/>
      <c r="Z86"/>
      <c r="AA86"/>
      <c r="AB86"/>
    </row>
    <row r="87" spans="2:28">
      <c r="B87"/>
      <c r="C87"/>
      <c r="D87"/>
      <c r="E87"/>
      <c r="F87"/>
      <c r="G87"/>
      <c r="J87"/>
      <c r="K87"/>
      <c r="L87"/>
      <c r="M87"/>
      <c r="N87"/>
      <c r="O87"/>
      <c r="P87" s="215"/>
      <c r="Q87"/>
      <c r="R87"/>
      <c r="S87"/>
      <c r="T87"/>
      <c r="U87"/>
      <c r="V87"/>
      <c r="W87"/>
      <c r="X87"/>
      <c r="Y87"/>
      <c r="Z87"/>
      <c r="AA87"/>
      <c r="AB87"/>
    </row>
    <row r="88" spans="2:28">
      <c r="B88"/>
      <c r="C88"/>
      <c r="D88"/>
      <c r="E88"/>
      <c r="F88"/>
      <c r="G88"/>
      <c r="J88"/>
      <c r="K88"/>
      <c r="L88"/>
      <c r="M88"/>
      <c r="N88"/>
      <c r="O88"/>
      <c r="P88" s="215"/>
      <c r="Q88"/>
      <c r="R88"/>
      <c r="S88"/>
      <c r="T88"/>
      <c r="U88"/>
      <c r="V88"/>
      <c r="W88"/>
      <c r="X88"/>
      <c r="Y88"/>
      <c r="Z88"/>
      <c r="AA88"/>
      <c r="AB88"/>
    </row>
    <row r="89" spans="2:28">
      <c r="B89"/>
      <c r="C89"/>
      <c r="D89"/>
      <c r="E89"/>
      <c r="F89"/>
      <c r="G89"/>
      <c r="J89"/>
      <c r="K89"/>
      <c r="L89"/>
      <c r="M89"/>
      <c r="N89"/>
      <c r="O89"/>
      <c r="P89" s="215"/>
      <c r="Q89"/>
      <c r="R89"/>
      <c r="S89"/>
      <c r="T89"/>
      <c r="U89"/>
      <c r="V89"/>
      <c r="W89"/>
      <c r="X89"/>
      <c r="Y89"/>
      <c r="Z89"/>
      <c r="AA89"/>
      <c r="AB89"/>
    </row>
    <row r="90" spans="2:28">
      <c r="J90"/>
      <c r="K90"/>
      <c r="L90"/>
      <c r="M90"/>
      <c r="P90" s="215"/>
    </row>
    <row r="91" spans="2:28">
      <c r="J91"/>
      <c r="K91"/>
      <c r="L91"/>
      <c r="M91"/>
      <c r="P91" s="215"/>
    </row>
    <row r="92" spans="2:28">
      <c r="J92"/>
      <c r="K92"/>
      <c r="L92"/>
      <c r="M92"/>
      <c r="P92" s="215"/>
    </row>
  </sheetData>
  <conditionalFormatting sqref="G36 C32:G34">
    <cfRule type="containsText" dxfId="997" priority="42" operator="containsText" text="LM">
      <formula>NOT(ISERROR(SEARCH("LM",C32)))</formula>
    </cfRule>
    <cfRule type="containsText" dxfId="996" priority="43" operator="containsText" text="FM">
      <formula>NOT(ISERROR(SEARCH("FM",C32)))</formula>
    </cfRule>
  </conditionalFormatting>
  <conditionalFormatting sqref="J36:P36">
    <cfRule type="containsText" dxfId="995" priority="40" operator="containsText" text="LM">
      <formula>NOT(ISERROR(SEARCH("LM",J36)))</formula>
    </cfRule>
    <cfRule type="containsText" dxfId="994" priority="41" operator="containsText" text="FM">
      <formula>NOT(ISERROR(SEARCH("FM",J36)))</formula>
    </cfRule>
  </conditionalFormatting>
  <conditionalFormatting sqref="J37:P38">
    <cfRule type="containsText" dxfId="993" priority="38" operator="containsText" text="LM">
      <formula>NOT(ISERROR(SEARCH("LM",J37)))</formula>
    </cfRule>
    <cfRule type="containsText" dxfId="992" priority="39" operator="containsText" text="FM">
      <formula>NOT(ISERROR(SEARCH("FM",J37)))</formula>
    </cfRule>
  </conditionalFormatting>
  <conditionalFormatting sqref="J41:P41">
    <cfRule type="containsText" dxfId="991" priority="36" operator="containsText" text="LM">
      <formula>NOT(ISERROR(SEARCH("LM",J41)))</formula>
    </cfRule>
    <cfRule type="containsText" dxfId="990" priority="37" operator="containsText" text="FM">
      <formula>NOT(ISERROR(SEARCH("FM",J41)))</formula>
    </cfRule>
  </conditionalFormatting>
  <conditionalFormatting sqref="J39:P39 C35:G35">
    <cfRule type="notContainsBlanks" dxfId="989" priority="35">
      <formula>LEN(TRIM(C35))&gt;0</formula>
    </cfRule>
  </conditionalFormatting>
  <conditionalFormatting sqref="J40:P40">
    <cfRule type="notContainsBlanks" dxfId="988" priority="34">
      <formula>LEN(TRIM(J40))&gt;0</formula>
    </cfRule>
  </conditionalFormatting>
  <conditionalFormatting sqref="F36">
    <cfRule type="containsText" dxfId="987" priority="32" operator="containsText" text="LM">
      <formula>NOT(ISERROR(SEARCH("LM",F36)))</formula>
    </cfRule>
    <cfRule type="containsText" dxfId="986" priority="33" operator="containsText" text="FM">
      <formula>NOT(ISERROR(SEARCH("FM",F36)))</formula>
    </cfRule>
  </conditionalFormatting>
  <conditionalFormatting sqref="A32:A1048576 A1:A7 A9:A15">
    <cfRule type="beginsWith" dxfId="985" priority="30" operator="beginsWith" text="s">
      <formula>LEFT(A1,LEN("s"))="s"</formula>
    </cfRule>
    <cfRule type="beginsWith" dxfId="984" priority="31" operator="beginsWith" text="p">
      <formula>LEFT(A1,LEN("p"))="p"</formula>
    </cfRule>
  </conditionalFormatting>
  <conditionalFormatting sqref="E38 E40:E41 C16:C17 D16:G31">
    <cfRule type="containsText" dxfId="983" priority="24" operator="containsText" text="M">
      <formula>NOT(ISERROR(SEARCH("M",C16)))</formula>
    </cfRule>
    <cfRule type="containsText" dxfId="982" priority="25" operator="containsText" text="F">
      <formula>NOT(ISERROR(SEARCH("F",C16)))</formula>
    </cfRule>
    <cfRule type="containsText" dxfId="981" priority="26" operator="containsText" text="A">
      <formula>NOT(ISERROR(SEARCH("A",C16)))</formula>
    </cfRule>
    <cfRule type="containsText" dxfId="980" priority="27" operator="containsText" text="S">
      <formula>NOT(ISERROR(SEARCH("S",C16)))</formula>
    </cfRule>
    <cfRule type="containsText" dxfId="979" priority="28" operator="containsText" text="G">
      <formula>NOT(ISERROR(SEARCH("G",C16)))</formula>
    </cfRule>
    <cfRule type="containsText" dxfId="978" priority="29" operator="containsText" text="x">
      <formula>NOT(ISERROR(SEARCH("x",C16)))</formula>
    </cfRule>
  </conditionalFormatting>
  <conditionalFormatting sqref="E37">
    <cfRule type="containsText" dxfId="977" priority="18" operator="containsText" text="M">
      <formula>NOT(ISERROR(SEARCH("M",E37)))</formula>
    </cfRule>
    <cfRule type="containsText" dxfId="976" priority="19" operator="containsText" text="F">
      <formula>NOT(ISERROR(SEARCH("F",E37)))</formula>
    </cfRule>
    <cfRule type="containsText" dxfId="975" priority="20" operator="containsText" text="A">
      <formula>NOT(ISERROR(SEARCH("A",E37)))</formula>
    </cfRule>
    <cfRule type="containsText" dxfId="974" priority="21" operator="containsText" text="S">
      <formula>NOT(ISERROR(SEARCH("S",E37)))</formula>
    </cfRule>
    <cfRule type="containsText" dxfId="973" priority="22" operator="containsText" text="G">
      <formula>NOT(ISERROR(SEARCH("G",E37)))</formula>
    </cfRule>
    <cfRule type="containsText" dxfId="972" priority="23" operator="containsText" text="x">
      <formula>NOT(ISERROR(SEARCH("x",E37)))</formula>
    </cfRule>
  </conditionalFormatting>
  <conditionalFormatting sqref="C13:G13">
    <cfRule type="notContainsBlanks" dxfId="971" priority="44">
      <formula>LEN(TRIM(C13))&gt;0</formula>
    </cfRule>
  </conditionalFormatting>
  <conditionalFormatting sqref="N16:N31 C14:G14">
    <cfRule type="beginsWith" dxfId="970" priority="14" operator="beginsWith" text="F">
      <formula>LEFT(C14,LEN("F"))="F"</formula>
    </cfRule>
    <cfRule type="beginsWith" dxfId="969" priority="15" operator="beginsWith" text="A">
      <formula>LEFT(C14,LEN("A"))="A"</formula>
    </cfRule>
    <cfRule type="beginsWith" dxfId="968" priority="16" operator="beginsWith" text="S">
      <formula>LEFT(C14,LEN("S"))="S"</formula>
    </cfRule>
    <cfRule type="beginsWith" dxfId="967" priority="17" operator="beginsWith" text="G">
      <formula>LEFT(C14,LEN("G"))="G"</formula>
    </cfRule>
  </conditionalFormatting>
  <conditionalFormatting sqref="L16:L32 L13:L14">
    <cfRule type="notContainsBlanks" dxfId="966" priority="13">
      <formula>LEN(TRIM(L13))&gt;0</formula>
    </cfRule>
  </conditionalFormatting>
  <conditionalFormatting sqref="M16:M32 M13:M14">
    <cfRule type="notContainsBlanks" dxfId="965" priority="12">
      <formula>LEN(TRIM(M13))&gt;0</formula>
    </cfRule>
  </conditionalFormatting>
  <conditionalFormatting sqref="A16:A31">
    <cfRule type="beginsWith" dxfId="964" priority="10" operator="beginsWith" text="s">
      <formula>LEFT(A16,LEN("s"))="s"</formula>
    </cfRule>
    <cfRule type="beginsWith" dxfId="963" priority="11" operator="beginsWith" text="p">
      <formula>LEFT(A16,LEN("p"))="p"</formula>
    </cfRule>
  </conditionalFormatting>
  <conditionalFormatting sqref="A16:A31">
    <cfRule type="beginsWith" dxfId="962" priority="9" operator="beginsWith" text="k">
      <formula>LEFT(A16,LEN("k"))="k"</formula>
    </cfRule>
  </conditionalFormatting>
  <conditionalFormatting sqref="C18:C31">
    <cfRule type="containsText" dxfId="961" priority="3" operator="containsText" text="M">
      <formula>NOT(ISERROR(SEARCH("M",C18)))</formula>
    </cfRule>
    <cfRule type="containsText" dxfId="960" priority="4" operator="containsText" text="F">
      <formula>NOT(ISERROR(SEARCH("F",C18)))</formula>
    </cfRule>
    <cfRule type="containsText" dxfId="959" priority="5" operator="containsText" text="A">
      <formula>NOT(ISERROR(SEARCH("A",C18)))</formula>
    </cfRule>
    <cfRule type="containsText" dxfId="958" priority="6" operator="containsText" text="S">
      <formula>NOT(ISERROR(SEARCH("S",C18)))</formula>
    </cfRule>
    <cfRule type="containsText" dxfId="957" priority="7" operator="containsText" text="G">
      <formula>NOT(ISERROR(SEARCH("G",C18)))</formula>
    </cfRule>
    <cfRule type="containsText" dxfId="956" priority="8" operator="containsText" text="x">
      <formula>NOT(ISERROR(SEARCH("x",C18)))</formula>
    </cfRule>
  </conditionalFormatting>
  <conditionalFormatting sqref="A8">
    <cfRule type="beginsWith" dxfId="955" priority="1" operator="beginsWith" text="s">
      <formula>LEFT(A8,LEN("s"))="s"</formula>
    </cfRule>
    <cfRule type="beginsWith" dxfId="954"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DEB6E-DB0C-48DE-8507-CAAEB81DCADD}">
  <sheetPr codeName="Sheet43">
    <tabColor rgb="FFFA9D3F"/>
  </sheetPr>
  <dimension ref="A1:AI92"/>
  <sheetViews>
    <sheetView zoomScale="80" zoomScaleNormal="80" workbookViewId="0">
      <pane xSplit="3" ySplit="7" topLeftCell="D8" activePane="bottomRight" state="frozen"/>
      <selection pane="topRight" activeCell="C1" sqref="C1"/>
      <selection pane="bottomLeft" activeCell="A8" sqref="A8"/>
      <selection pane="bottomRight" activeCell="I25" sqref="I25"/>
    </sheetView>
  </sheetViews>
  <sheetFormatPr defaultColWidth="8.6640625" defaultRowHeight="14.4"/>
  <cols>
    <col min="1" max="1" width="2.6640625" style="20" customWidth="1"/>
    <col min="2" max="2" width="44.33203125" style="20" customWidth="1"/>
    <col min="3" max="13" width="15.6640625" style="20" customWidth="1"/>
    <col min="14" max="14" width="18" style="20" customWidth="1"/>
    <col min="15" max="16" width="10.33203125" customWidth="1"/>
    <col min="17" max="17" width="8" style="60" customWidth="1"/>
    <col min="18" max="18" width="7.88671875" style="60" customWidth="1"/>
    <col min="19" max="20" width="7.6640625" style="60" customWidth="1"/>
    <col min="21" max="21" width="48" style="20" customWidth="1"/>
    <col min="22" max="22" width="34.33203125" style="20" customWidth="1"/>
    <col min="23" max="23" width="50.44140625" style="286" customWidth="1"/>
    <col min="24" max="24" width="49" style="20" customWidth="1"/>
    <col min="25" max="25" width="25.6640625" style="20" customWidth="1"/>
    <col min="26" max="26" width="88.6640625" style="20" customWidth="1"/>
    <col min="27" max="28" width="20.6640625" style="20" customWidth="1"/>
    <col min="29" max="29" width="64.33203125" style="20" hidden="1" customWidth="1"/>
    <col min="30" max="16384" width="8.6640625" style="20"/>
  </cols>
  <sheetData>
    <row r="1" spans="1:35" ht="18">
      <c r="B1" s="15" t="s">
        <v>2579</v>
      </c>
      <c r="C1" s="16"/>
      <c r="D1" s="16"/>
      <c r="E1" s="16"/>
      <c r="F1" s="16"/>
      <c r="G1" s="17"/>
      <c r="H1" s="18"/>
      <c r="I1" s="19"/>
      <c r="J1" s="19"/>
      <c r="K1" s="19"/>
      <c r="L1" s="19"/>
      <c r="M1" s="19"/>
      <c r="N1" s="19"/>
      <c r="O1" s="278"/>
      <c r="P1" s="278"/>
      <c r="Q1" s="102"/>
      <c r="R1" s="102"/>
      <c r="S1" s="19"/>
      <c r="T1" s="19"/>
      <c r="U1" s="102"/>
      <c r="V1" s="19"/>
      <c r="W1" s="19"/>
    </row>
    <row r="2" spans="1:35">
      <c r="B2" s="21" t="s">
        <v>266</v>
      </c>
      <c r="G2" s="17" t="s">
        <v>2407</v>
      </c>
      <c r="H2" s="18"/>
      <c r="I2" s="19"/>
      <c r="J2" s="19"/>
      <c r="K2" s="19"/>
      <c r="L2" s="19"/>
      <c r="M2" s="19"/>
      <c r="N2" s="19"/>
      <c r="O2" s="50"/>
      <c r="P2" s="50"/>
      <c r="Q2" s="53"/>
      <c r="R2" s="53"/>
      <c r="S2" s="19"/>
      <c r="T2" s="19"/>
      <c r="U2" s="53"/>
      <c r="V2" s="19"/>
      <c r="W2" s="19"/>
    </row>
    <row r="3" spans="1:35">
      <c r="B3" s="17" t="s">
        <v>267</v>
      </c>
      <c r="G3" s="17" t="s">
        <v>2408</v>
      </c>
      <c r="H3" s="18"/>
      <c r="I3" s="19"/>
      <c r="J3" s="19"/>
      <c r="K3" s="19"/>
      <c r="L3" s="19"/>
      <c r="M3" s="19"/>
      <c r="N3" s="19"/>
      <c r="O3" s="225"/>
      <c r="P3" s="225"/>
      <c r="Q3" s="36"/>
      <c r="R3" s="36"/>
      <c r="S3" s="19"/>
      <c r="T3" s="19"/>
      <c r="U3" s="36"/>
      <c r="V3" s="19"/>
      <c r="W3" s="19"/>
    </row>
    <row r="4" spans="1:35">
      <c r="B4" s="22"/>
      <c r="C4" s="23" t="s">
        <v>31</v>
      </c>
      <c r="D4" s="23"/>
      <c r="E4" s="23"/>
      <c r="F4" s="23"/>
      <c r="G4" s="24" t="s">
        <v>38</v>
      </c>
      <c r="H4" s="24"/>
      <c r="I4" s="25"/>
      <c r="J4" s="25"/>
      <c r="K4" s="25"/>
      <c r="L4" s="26" t="s">
        <v>40</v>
      </c>
      <c r="M4" s="27"/>
      <c r="N4" s="107" t="s">
        <v>41</v>
      </c>
      <c r="O4" s="50"/>
      <c r="P4" s="50"/>
      <c r="Q4" s="53"/>
      <c r="R4" s="53"/>
      <c r="S4" s="17"/>
      <c r="T4" s="17"/>
      <c r="U4" s="53"/>
      <c r="V4" s="17"/>
      <c r="W4" s="17"/>
      <c r="X4" s="17"/>
      <c r="Y4" s="17"/>
      <c r="Z4" s="21"/>
    </row>
    <row r="5" spans="1:35">
      <c r="B5" s="28"/>
      <c r="C5" s="29" t="s">
        <v>270</v>
      </c>
      <c r="D5" s="29"/>
      <c r="E5" s="29"/>
      <c r="F5" s="29"/>
      <c r="G5" s="30" t="s">
        <v>271</v>
      </c>
      <c r="H5" s="30"/>
      <c r="I5" s="25"/>
      <c r="J5" s="25"/>
      <c r="K5" s="25"/>
      <c r="L5" s="26" t="s">
        <v>272</v>
      </c>
      <c r="M5" s="27"/>
      <c r="N5" s="108" t="s">
        <v>473</v>
      </c>
      <c r="O5" s="50"/>
      <c r="P5" s="50"/>
      <c r="Q5" s="53"/>
      <c r="R5" s="53"/>
      <c r="S5" s="19"/>
      <c r="T5" s="19"/>
      <c r="U5" s="53"/>
      <c r="V5" s="19"/>
      <c r="W5" s="19"/>
      <c r="X5" s="28"/>
      <c r="Y5" s="17"/>
      <c r="Z5" s="21"/>
      <c r="AA5" s="28"/>
    </row>
    <row r="6" spans="1:35" s="38" customFormat="1">
      <c r="B6" s="32"/>
      <c r="C6" s="1217" t="s">
        <v>2582</v>
      </c>
      <c r="D6" s="1217" t="s">
        <v>2583</v>
      </c>
      <c r="E6" s="1217" t="s">
        <v>2584</v>
      </c>
      <c r="F6" s="1217" t="s">
        <v>2585</v>
      </c>
      <c r="G6" s="1218" t="s">
        <v>2586</v>
      </c>
      <c r="H6" s="1218" t="s">
        <v>2587</v>
      </c>
      <c r="I6" s="1218" t="s">
        <v>2588</v>
      </c>
      <c r="J6" s="1218" t="s">
        <v>2589</v>
      </c>
      <c r="K6" s="1218" t="s">
        <v>2590</v>
      </c>
      <c r="L6" s="1219" t="s">
        <v>2591</v>
      </c>
      <c r="M6" s="1219" t="s">
        <v>2592</v>
      </c>
      <c r="N6" s="1232" t="s">
        <v>2605</v>
      </c>
      <c r="O6" s="225"/>
      <c r="P6" s="225"/>
      <c r="Q6" s="36"/>
      <c r="R6" s="36"/>
      <c r="S6" s="36"/>
      <c r="T6" s="36"/>
      <c r="U6" s="36"/>
      <c r="V6" s="36"/>
      <c r="W6" s="36"/>
      <c r="X6" s="37"/>
      <c r="Y6" s="37"/>
      <c r="Z6" s="37"/>
    </row>
    <row r="7" spans="1:35" s="38" customFormat="1" ht="99" customHeight="1">
      <c r="B7" s="39" t="s">
        <v>273</v>
      </c>
      <c r="C7" s="40" t="s">
        <v>2593</v>
      </c>
      <c r="D7" s="40" t="s">
        <v>2594</v>
      </c>
      <c r="E7" s="40" t="s">
        <v>2595</v>
      </c>
      <c r="F7" s="40" t="s">
        <v>2596</v>
      </c>
      <c r="G7" s="40" t="s">
        <v>2597</v>
      </c>
      <c r="H7" s="40" t="s">
        <v>2598</v>
      </c>
      <c r="I7" s="40" t="s">
        <v>2599</v>
      </c>
      <c r="J7" s="40" t="s">
        <v>2600</v>
      </c>
      <c r="K7" s="40" t="s">
        <v>2601</v>
      </c>
      <c r="L7" s="40" t="s">
        <v>2602</v>
      </c>
      <c r="M7" s="40" t="s">
        <v>2603</v>
      </c>
      <c r="N7" s="40" t="s">
        <v>2604</v>
      </c>
      <c r="O7" s="225"/>
      <c r="P7" s="225"/>
      <c r="Q7" s="36"/>
      <c r="R7" s="36"/>
      <c r="S7" s="36"/>
      <c r="T7" s="36"/>
      <c r="U7" s="36"/>
      <c r="V7" s="36"/>
      <c r="W7" s="36"/>
    </row>
    <row r="8" spans="1:35" s="61" customFormat="1">
      <c r="A8" s="38"/>
      <c r="B8" s="78" t="s">
        <v>2377</v>
      </c>
      <c r="C8" s="41"/>
      <c r="D8" s="41"/>
      <c r="E8" s="41"/>
      <c r="F8" s="41"/>
      <c r="G8" s="41"/>
      <c r="H8" s="41"/>
      <c r="I8" s="41"/>
      <c r="J8" s="41"/>
      <c r="K8" s="41"/>
      <c r="L8" s="41"/>
      <c r="M8" s="41"/>
      <c r="N8" s="41"/>
      <c r="O8" s="42"/>
      <c r="P8" s="42"/>
      <c r="Q8" s="225"/>
      <c r="R8" s="225"/>
      <c r="S8" s="105"/>
      <c r="T8" s="36"/>
      <c r="U8" s="403"/>
      <c r="V8" s="403"/>
      <c r="W8" s="36"/>
      <c r="X8" s="36"/>
    </row>
    <row r="9" spans="1:35" s="38" customFormat="1">
      <c r="B9" s="32" t="s">
        <v>284</v>
      </c>
      <c r="C9" s="41"/>
      <c r="D9" s="41"/>
      <c r="E9" s="41"/>
      <c r="F9" s="41"/>
      <c r="G9" s="41"/>
      <c r="H9" s="41"/>
      <c r="I9" s="41"/>
      <c r="J9" s="41"/>
      <c r="K9" s="41"/>
      <c r="L9" s="41"/>
      <c r="M9" s="41"/>
      <c r="N9" s="41"/>
      <c r="O9" s="228"/>
      <c r="P9" s="228"/>
      <c r="Q9" s="42"/>
      <c r="R9" s="42"/>
      <c r="S9" s="42"/>
      <c r="T9" s="42"/>
      <c r="U9" s="42"/>
      <c r="V9" s="42"/>
      <c r="W9" s="42"/>
    </row>
    <row r="10" spans="1:35" s="38" customFormat="1">
      <c r="B10" s="32" t="s">
        <v>45</v>
      </c>
      <c r="C10" s="41"/>
      <c r="D10" s="41"/>
      <c r="E10" s="41"/>
      <c r="F10" s="41"/>
      <c r="G10" s="41"/>
      <c r="H10" s="41"/>
      <c r="I10" s="41"/>
      <c r="J10" s="41"/>
      <c r="K10" s="41"/>
      <c r="L10" s="41"/>
      <c r="M10" s="41"/>
      <c r="N10" s="41"/>
      <c r="O10" s="226"/>
      <c r="P10" s="226"/>
      <c r="Q10" s="70"/>
      <c r="R10" s="70"/>
      <c r="S10" s="42"/>
      <c r="T10" s="42"/>
      <c r="U10" s="70"/>
      <c r="V10" s="42"/>
      <c r="W10" s="42"/>
    </row>
    <row r="11" spans="1:35" s="38" customFormat="1">
      <c r="B11" s="32" t="s">
        <v>305</v>
      </c>
      <c r="C11" s="117"/>
      <c r="D11" s="117"/>
      <c r="E11" s="117"/>
      <c r="F11" s="117"/>
      <c r="G11" s="45"/>
      <c r="H11" s="45"/>
      <c r="I11" s="45"/>
      <c r="J11" s="45"/>
      <c r="K11" s="45"/>
      <c r="L11" s="45"/>
      <c r="M11" s="45"/>
      <c r="N11" s="46"/>
      <c r="O11" s="281"/>
      <c r="P11" s="281"/>
      <c r="Q11" s="91"/>
      <c r="R11" s="91"/>
      <c r="S11" s="36"/>
      <c r="T11" s="36"/>
      <c r="U11" s="91"/>
      <c r="V11" s="36"/>
      <c r="W11" s="36"/>
    </row>
    <row r="12" spans="1:35" s="38" customFormat="1">
      <c r="B12" s="47" t="s">
        <v>43</v>
      </c>
      <c r="C12" s="117"/>
      <c r="D12" s="117"/>
      <c r="E12" s="117"/>
      <c r="F12" s="117"/>
      <c r="G12" s="45"/>
      <c r="H12" s="45"/>
      <c r="I12" s="45"/>
      <c r="J12" s="45"/>
      <c r="K12" s="45"/>
      <c r="L12" s="45"/>
      <c r="M12" s="45"/>
      <c r="N12" s="46"/>
      <c r="O12" s="279"/>
      <c r="P12" s="279"/>
      <c r="Q12" s="275"/>
      <c r="R12" s="275"/>
      <c r="S12" s="36"/>
      <c r="T12" s="36"/>
      <c r="U12" s="275"/>
      <c r="V12" s="36"/>
      <c r="W12" s="36"/>
    </row>
    <row r="13" spans="1:35">
      <c r="B13" s="274" t="s">
        <v>1230</v>
      </c>
      <c r="C13" s="486"/>
      <c r="D13" s="486"/>
      <c r="E13" s="486"/>
      <c r="F13" s="486"/>
      <c r="G13" s="486"/>
      <c r="H13" s="486"/>
      <c r="I13" s="486"/>
      <c r="J13" s="486"/>
      <c r="K13" s="486"/>
      <c r="L13" s="486"/>
      <c r="M13" s="486"/>
      <c r="N13" s="486"/>
      <c r="Q13" s="240"/>
      <c r="R13" s="240"/>
      <c r="S13" s="718"/>
      <c r="T13" s="732"/>
      <c r="U13" s="355"/>
      <c r="V13" s="355"/>
      <c r="W13" s="292"/>
      <c r="X13"/>
      <c r="Y13"/>
      <c r="Z13"/>
      <c r="AA13"/>
      <c r="AB13"/>
      <c r="AC13"/>
      <c r="AD13"/>
      <c r="AE13"/>
      <c r="AF13"/>
      <c r="AG13"/>
      <c r="AH13"/>
      <c r="AI13"/>
    </row>
    <row r="14" spans="1:35">
      <c r="B14" s="301" t="s">
        <v>1223</v>
      </c>
      <c r="C14" s="827"/>
      <c r="D14" s="827"/>
      <c r="E14" s="827"/>
      <c r="F14" s="827"/>
      <c r="G14" s="827"/>
      <c r="H14" s="1078"/>
      <c r="I14" s="704"/>
      <c r="J14" s="704"/>
      <c r="K14" s="704"/>
      <c r="L14" s="827"/>
      <c r="M14" s="827"/>
      <c r="N14" s="827"/>
      <c r="S14" s="718"/>
      <c r="T14" s="732"/>
      <c r="U14" s="355"/>
      <c r="V14" s="355"/>
      <c r="X14"/>
      <c r="Y14"/>
      <c r="Z14"/>
      <c r="AA14"/>
      <c r="AB14"/>
      <c r="AC14"/>
      <c r="AD14"/>
      <c r="AE14"/>
      <c r="AF14"/>
      <c r="AG14"/>
      <c r="AH14"/>
      <c r="AI14"/>
    </row>
    <row r="15" spans="1:35" s="224" customFormat="1" ht="29.4" customHeight="1">
      <c r="B15" s="224" t="s">
        <v>264</v>
      </c>
      <c r="C15" s="1194" t="s">
        <v>70</v>
      </c>
      <c r="D15" s="2" t="s">
        <v>2422</v>
      </c>
      <c r="E15" s="2" t="s">
        <v>2581</v>
      </c>
      <c r="F15" s="2" t="s">
        <v>2580</v>
      </c>
      <c r="G15" s="2" t="s">
        <v>71</v>
      </c>
      <c r="H15" s="2" t="s">
        <v>72</v>
      </c>
      <c r="I15" s="2" t="s">
        <v>73</v>
      </c>
      <c r="J15" s="2" t="s">
        <v>2546</v>
      </c>
      <c r="K15" s="2" t="s">
        <v>2471</v>
      </c>
      <c r="L15" s="2" t="s">
        <v>74</v>
      </c>
      <c r="M15" s="2" t="s">
        <v>75</v>
      </c>
      <c r="N15" s="2" t="s">
        <v>79</v>
      </c>
      <c r="O15" s="283" t="s">
        <v>1217</v>
      </c>
      <c r="P15" s="283" t="s">
        <v>1218</v>
      </c>
      <c r="Q15" s="283" t="s">
        <v>1219</v>
      </c>
      <c r="R15" s="283" t="s">
        <v>1220</v>
      </c>
      <c r="S15" s="427" t="s">
        <v>1671</v>
      </c>
      <c r="T15" s="427" t="s">
        <v>1674</v>
      </c>
      <c r="U15" s="369" t="s">
        <v>1252</v>
      </c>
      <c r="V15" s="372" t="s">
        <v>1677</v>
      </c>
    </row>
    <row r="16" spans="1:35">
      <c r="A16" s="1192" t="s">
        <v>1886</v>
      </c>
      <c r="B16" s="234"/>
      <c r="C16" s="1064"/>
      <c r="D16" s="1064"/>
      <c r="E16" s="1064"/>
      <c r="F16" s="1064"/>
      <c r="G16" s="1064"/>
      <c r="H16" s="661"/>
      <c r="I16" s="661"/>
      <c r="J16" s="661"/>
      <c r="K16" s="661"/>
      <c r="L16" s="791"/>
      <c r="M16" s="791"/>
      <c r="N16" s="966"/>
      <c r="O16" s="875"/>
      <c r="P16" s="871"/>
      <c r="Q16" s="663"/>
      <c r="R16" s="667"/>
      <c r="S16" s="710"/>
      <c r="T16" s="423"/>
      <c r="U16" s="968"/>
      <c r="V16" s="729"/>
      <c r="W16"/>
      <c r="X16"/>
      <c r="Y16"/>
      <c r="Z16"/>
      <c r="AA16"/>
      <c r="AB16"/>
      <c r="AC16"/>
      <c r="AD16"/>
      <c r="AE16"/>
      <c r="AF16"/>
      <c r="AG16"/>
    </row>
    <row r="17" spans="1:35">
      <c r="A17" s="1102" t="s">
        <v>1886</v>
      </c>
      <c r="B17" s="234"/>
      <c r="C17" s="1064"/>
      <c r="D17" s="1064"/>
      <c r="E17" s="1064"/>
      <c r="F17" s="1064"/>
      <c r="G17" s="1064"/>
      <c r="H17" s="661"/>
      <c r="I17" s="661"/>
      <c r="J17" s="661"/>
      <c r="K17" s="661"/>
      <c r="L17" s="661"/>
      <c r="M17" s="661"/>
      <c r="N17" s="1079"/>
      <c r="O17" s="662"/>
      <c r="P17" s="832"/>
      <c r="Q17" s="663"/>
      <c r="R17" s="833"/>
      <c r="S17" s="710"/>
      <c r="T17" s="423"/>
      <c r="U17" s="968"/>
      <c r="V17" s="730"/>
      <c r="W17"/>
      <c r="X17"/>
      <c r="Y17"/>
      <c r="Z17"/>
      <c r="AA17"/>
      <c r="AB17"/>
      <c r="AC17"/>
      <c r="AD17"/>
      <c r="AE17"/>
      <c r="AF17"/>
      <c r="AG17"/>
    </row>
    <row r="18" spans="1:35">
      <c r="A18" s="1192" t="s">
        <v>1886</v>
      </c>
      <c r="B18" s="234"/>
      <c r="C18" s="1202"/>
      <c r="D18" s="966"/>
      <c r="E18" s="966"/>
      <c r="F18" s="966"/>
      <c r="G18" s="966"/>
      <c r="H18" s="966"/>
      <c r="I18" s="966"/>
      <c r="J18" s="966"/>
      <c r="K18" s="966"/>
      <c r="L18" s="966"/>
      <c r="M18" s="966"/>
      <c r="N18" s="867"/>
      <c r="O18" s="969"/>
      <c r="P18" s="969"/>
      <c r="Q18" s="970"/>
      <c r="R18" s="971"/>
      <c r="S18" s="972"/>
      <c r="T18" s="972"/>
      <c r="U18" s="968"/>
      <c r="V18" s="730"/>
      <c r="W18"/>
      <c r="X18"/>
      <c r="Y18"/>
      <c r="Z18"/>
      <c r="AA18"/>
      <c r="AB18"/>
      <c r="AC18"/>
      <c r="AD18"/>
      <c r="AE18"/>
      <c r="AF18"/>
      <c r="AG18"/>
    </row>
    <row r="19" spans="1:35">
      <c r="A19" s="1192" t="s">
        <v>1886</v>
      </c>
      <c r="B19" s="234"/>
      <c r="C19" s="1203"/>
      <c r="D19" s="661"/>
      <c r="E19" s="661"/>
      <c r="F19" s="661"/>
      <c r="G19" s="661"/>
      <c r="H19" s="826"/>
      <c r="I19" s="661"/>
      <c r="J19" s="661"/>
      <c r="K19" s="661"/>
      <c r="L19" s="661"/>
      <c r="M19" s="661"/>
      <c r="N19" s="661"/>
      <c r="O19" s="664"/>
      <c r="P19" s="664"/>
      <c r="Q19" s="665"/>
      <c r="R19" s="665"/>
      <c r="S19" s="710"/>
      <c r="T19" s="423"/>
      <c r="U19" s="807"/>
      <c r="V19" s="730"/>
      <c r="W19"/>
      <c r="X19"/>
      <c r="Y19"/>
      <c r="Z19"/>
      <c r="AA19"/>
      <c r="AB19"/>
      <c r="AC19"/>
      <c r="AD19"/>
      <c r="AE19"/>
      <c r="AF19"/>
      <c r="AG19"/>
    </row>
    <row r="20" spans="1:35">
      <c r="A20" s="1192" t="s">
        <v>1886</v>
      </c>
      <c r="B20" s="234"/>
      <c r="C20" s="1203"/>
      <c r="D20" s="661"/>
      <c r="E20" s="661"/>
      <c r="F20" s="661"/>
      <c r="G20" s="661"/>
      <c r="H20" s="966"/>
      <c r="I20" s="661"/>
      <c r="J20" s="661"/>
      <c r="K20" s="661"/>
      <c r="L20" s="661"/>
      <c r="M20" s="661"/>
      <c r="N20" s="661"/>
      <c r="O20" s="875"/>
      <c r="P20" s="882"/>
      <c r="Q20" s="834"/>
      <c r="R20" s="834"/>
      <c r="S20" s="710"/>
      <c r="T20" s="423"/>
      <c r="U20" s="731"/>
      <c r="V20" s="730"/>
      <c r="W20"/>
      <c r="X20"/>
      <c r="Y20"/>
      <c r="Z20"/>
      <c r="AA20"/>
      <c r="AB20"/>
      <c r="AC20"/>
      <c r="AD20"/>
      <c r="AE20"/>
      <c r="AF20"/>
      <c r="AG20"/>
    </row>
    <row r="21" spans="1:35">
      <c r="A21" s="1192" t="s">
        <v>1372</v>
      </c>
      <c r="B21" s="234"/>
      <c r="C21" s="1203"/>
      <c r="D21" s="661"/>
      <c r="E21" s="661"/>
      <c r="F21" s="661"/>
      <c r="G21" s="661"/>
      <c r="H21" s="966"/>
      <c r="I21" s="661"/>
      <c r="J21" s="661"/>
      <c r="K21" s="661"/>
      <c r="L21" s="661"/>
      <c r="M21" s="661"/>
      <c r="N21" s="661"/>
      <c r="O21" s="664"/>
      <c r="P21" s="869"/>
      <c r="Q21" s="665"/>
      <c r="R21" s="665"/>
      <c r="S21" s="710"/>
      <c r="T21" s="423"/>
      <c r="U21" s="807"/>
      <c r="V21" s="730"/>
      <c r="W21"/>
      <c r="X21"/>
      <c r="Y21"/>
      <c r="Z21"/>
      <c r="AA21"/>
      <c r="AB21"/>
      <c r="AC21"/>
      <c r="AD21"/>
      <c r="AE21"/>
      <c r="AF21"/>
      <c r="AG21"/>
    </row>
    <row r="22" spans="1:35">
      <c r="A22" s="1102" t="s">
        <v>1372</v>
      </c>
      <c r="B22" s="234"/>
      <c r="C22" s="1202"/>
      <c r="D22" s="966"/>
      <c r="E22" s="966"/>
      <c r="F22" s="966"/>
      <c r="G22" s="966"/>
      <c r="H22" s="966"/>
      <c r="I22" s="966"/>
      <c r="J22" s="966"/>
      <c r="K22" s="966"/>
      <c r="L22" s="966"/>
      <c r="M22" s="966"/>
      <c r="N22" s="661"/>
      <c r="O22" s="969"/>
      <c r="P22" s="973"/>
      <c r="Q22" s="970"/>
      <c r="R22" s="970"/>
      <c r="S22" s="972"/>
      <c r="T22" s="972"/>
      <c r="U22" s="967"/>
      <c r="V22" s="730"/>
      <c r="W22"/>
      <c r="X22"/>
      <c r="Y22"/>
      <c r="Z22"/>
      <c r="AA22"/>
      <c r="AB22"/>
      <c r="AC22"/>
      <c r="AD22"/>
      <c r="AE22"/>
      <c r="AF22"/>
      <c r="AG22"/>
    </row>
    <row r="23" spans="1:35">
      <c r="A23" s="1102" t="s">
        <v>1372</v>
      </c>
      <c r="B23" s="234"/>
      <c r="C23" s="1203"/>
      <c r="D23" s="661"/>
      <c r="E23" s="661"/>
      <c r="F23" s="661"/>
      <c r="G23" s="661"/>
      <c r="H23" s="661"/>
      <c r="I23" s="1064"/>
      <c r="J23" s="1064"/>
      <c r="K23" s="1064"/>
      <c r="L23" s="661"/>
      <c r="M23" s="661"/>
      <c r="N23" s="661"/>
      <c r="O23" s="835"/>
      <c r="P23" s="836"/>
      <c r="Q23" s="837"/>
      <c r="R23" s="665"/>
      <c r="S23" s="710"/>
      <c r="T23" s="423"/>
      <c r="U23" s="830"/>
      <c r="V23" s="730"/>
      <c r="W23"/>
      <c r="X23"/>
      <c r="Y23"/>
      <c r="Z23"/>
      <c r="AA23"/>
      <c r="AB23"/>
      <c r="AC23"/>
      <c r="AD23"/>
      <c r="AE23"/>
      <c r="AF23"/>
      <c r="AG23"/>
    </row>
    <row r="24" spans="1:35">
      <c r="A24" s="1102" t="s">
        <v>1372</v>
      </c>
      <c r="B24" s="234"/>
      <c r="C24" s="1203"/>
      <c r="D24" s="661"/>
      <c r="E24" s="661"/>
      <c r="F24" s="661"/>
      <c r="G24" s="661"/>
      <c r="H24" s="661"/>
      <c r="I24" s="661"/>
      <c r="J24" s="661"/>
      <c r="K24" s="661"/>
      <c r="L24" s="1064"/>
      <c r="M24" s="1064"/>
      <c r="N24" s="661"/>
      <c r="O24" s="991"/>
      <c r="P24" s="991"/>
      <c r="Q24" s="985"/>
      <c r="R24" s="985"/>
      <c r="S24" s="710"/>
      <c r="T24" s="423"/>
      <c r="U24" s="731"/>
      <c r="V24" s="730"/>
      <c r="W24"/>
      <c r="X24"/>
      <c r="Y24"/>
      <c r="Z24"/>
      <c r="AA24"/>
      <c r="AB24"/>
      <c r="AC24"/>
      <c r="AD24"/>
      <c r="AE24"/>
      <c r="AF24"/>
      <c r="AG24"/>
    </row>
    <row r="25" spans="1:35">
      <c r="A25" s="1192" t="s">
        <v>1372</v>
      </c>
      <c r="B25" s="234"/>
      <c r="C25" s="1203"/>
      <c r="D25" s="661"/>
      <c r="E25" s="661"/>
      <c r="F25" s="661"/>
      <c r="G25" s="661"/>
      <c r="H25" s="661"/>
      <c r="I25" s="661"/>
      <c r="J25" s="661"/>
      <c r="K25" s="661"/>
      <c r="L25" s="661"/>
      <c r="M25" s="661"/>
      <c r="N25" s="661"/>
      <c r="O25" s="666"/>
      <c r="P25" s="831"/>
      <c r="Q25" s="665"/>
      <c r="R25" s="665"/>
      <c r="S25" s="710"/>
      <c r="T25" s="423"/>
      <c r="U25" s="731"/>
      <c r="V25" s="730"/>
      <c r="W25"/>
      <c r="X25"/>
      <c r="Y25"/>
      <c r="Z25"/>
      <c r="AA25"/>
      <c r="AB25"/>
      <c r="AC25"/>
      <c r="AD25"/>
      <c r="AE25"/>
      <c r="AF25"/>
      <c r="AG25"/>
    </row>
    <row r="26" spans="1:35">
      <c r="A26" s="702" t="s">
        <v>1373</v>
      </c>
      <c r="B26" s="234"/>
      <c r="C26" s="1204"/>
      <c r="D26" s="867"/>
      <c r="E26" s="867"/>
      <c r="F26" s="867"/>
      <c r="G26" s="867"/>
      <c r="H26" s="867"/>
      <c r="I26" s="867"/>
      <c r="J26" s="867"/>
      <c r="K26" s="867"/>
      <c r="L26" s="867"/>
      <c r="M26" s="867"/>
      <c r="N26" s="661"/>
      <c r="O26" s="875"/>
      <c r="P26" s="871"/>
      <c r="Q26" s="876"/>
      <c r="R26" s="876"/>
      <c r="S26" s="877"/>
      <c r="T26" s="877"/>
      <c r="U26" s="873"/>
      <c r="V26" s="730"/>
      <c r="W26"/>
      <c r="X26"/>
      <c r="Y26"/>
      <c r="Z26"/>
      <c r="AA26"/>
      <c r="AB26"/>
      <c r="AC26"/>
      <c r="AD26"/>
      <c r="AE26"/>
      <c r="AF26"/>
      <c r="AG26"/>
    </row>
    <row r="27" spans="1:35">
      <c r="A27" s="392" t="s">
        <v>1373</v>
      </c>
      <c r="B27" s="234"/>
      <c r="C27" s="1203"/>
      <c r="D27" s="661"/>
      <c r="E27" s="661"/>
      <c r="F27" s="661"/>
      <c r="G27" s="661"/>
      <c r="H27" s="661"/>
      <c r="I27" s="661"/>
      <c r="J27" s="661"/>
      <c r="K27" s="661"/>
      <c r="L27" s="791"/>
      <c r="M27" s="661"/>
      <c r="N27" s="791"/>
      <c r="O27" s="664"/>
      <c r="P27" s="664"/>
      <c r="Q27" s="665"/>
      <c r="R27" s="665"/>
      <c r="S27" s="710"/>
      <c r="T27" s="423"/>
      <c r="U27" s="731"/>
      <c r="V27" s="730"/>
      <c r="W27"/>
      <c r="X27"/>
      <c r="Y27"/>
      <c r="Z27"/>
      <c r="AA27"/>
      <c r="AB27"/>
      <c r="AC27"/>
      <c r="AD27"/>
      <c r="AE27"/>
      <c r="AF27"/>
      <c r="AG27"/>
    </row>
    <row r="28" spans="1:35">
      <c r="A28" s="392" t="s">
        <v>1373</v>
      </c>
      <c r="B28" s="234"/>
      <c r="C28" s="1203"/>
      <c r="D28" s="661"/>
      <c r="E28" s="661"/>
      <c r="F28" s="661"/>
      <c r="G28" s="661"/>
      <c r="H28" s="661"/>
      <c r="I28" s="661"/>
      <c r="J28" s="661"/>
      <c r="K28" s="661"/>
      <c r="L28" s="791"/>
      <c r="M28" s="661"/>
      <c r="N28" s="791"/>
      <c r="O28" s="664"/>
      <c r="P28" s="664"/>
      <c r="Q28" s="665"/>
      <c r="R28" s="665"/>
      <c r="S28" s="710"/>
      <c r="T28" s="423"/>
      <c r="U28" s="731"/>
      <c r="V28" s="730"/>
      <c r="W28"/>
      <c r="X28"/>
      <c r="Y28"/>
      <c r="Z28"/>
      <c r="AA28"/>
      <c r="AB28"/>
      <c r="AC28"/>
      <c r="AD28"/>
      <c r="AE28"/>
      <c r="AF28"/>
      <c r="AG28"/>
    </row>
    <row r="29" spans="1:35">
      <c r="A29" s="702" t="s">
        <v>1373</v>
      </c>
      <c r="B29" s="234"/>
      <c r="C29" s="1204"/>
      <c r="D29" s="867"/>
      <c r="E29" s="867"/>
      <c r="F29" s="867"/>
      <c r="G29" s="867"/>
      <c r="H29" s="661"/>
      <c r="I29" s="661"/>
      <c r="J29" s="661"/>
      <c r="K29" s="661"/>
      <c r="L29" s="867"/>
      <c r="M29" s="791"/>
      <c r="N29" s="867"/>
      <c r="O29" s="664"/>
      <c r="P29" s="664"/>
      <c r="Q29" s="665"/>
      <c r="R29" s="665"/>
      <c r="S29" s="710"/>
      <c r="T29" s="423"/>
      <c r="U29" s="731"/>
      <c r="V29" s="730"/>
      <c r="W29"/>
      <c r="X29"/>
      <c r="Y29"/>
      <c r="Z29"/>
      <c r="AA29"/>
      <c r="AB29"/>
      <c r="AC29"/>
      <c r="AD29"/>
      <c r="AE29"/>
      <c r="AF29"/>
      <c r="AG29"/>
    </row>
    <row r="30" spans="1:35">
      <c r="A30" s="392" t="s">
        <v>1373</v>
      </c>
      <c r="B30" s="234"/>
      <c r="C30" s="1203"/>
      <c r="D30" s="661"/>
      <c r="E30" s="661"/>
      <c r="F30" s="661"/>
      <c r="G30" s="661"/>
      <c r="H30" s="661"/>
      <c r="I30" s="661"/>
      <c r="J30" s="661"/>
      <c r="K30" s="661"/>
      <c r="L30" s="661"/>
      <c r="M30" s="661"/>
      <c r="N30" s="661"/>
      <c r="O30" s="662"/>
      <c r="P30" s="662"/>
      <c r="Q30" s="663"/>
      <c r="R30" s="667"/>
      <c r="S30" s="710"/>
      <c r="T30" s="423"/>
      <c r="U30" s="731"/>
      <c r="V30" s="730"/>
      <c r="W30"/>
      <c r="X30"/>
      <c r="Y30"/>
      <c r="Z30"/>
      <c r="AA30"/>
      <c r="AB30"/>
      <c r="AC30"/>
      <c r="AD30"/>
      <c r="AE30"/>
      <c r="AF30"/>
      <c r="AG30"/>
    </row>
    <row r="31" spans="1:35">
      <c r="A31" s="392" t="s">
        <v>1373</v>
      </c>
      <c r="B31" s="234"/>
      <c r="C31" s="1205"/>
      <c r="D31" s="661"/>
      <c r="E31" s="661"/>
      <c r="F31" s="661"/>
      <c r="G31" s="661"/>
      <c r="H31" s="661"/>
      <c r="I31" s="661"/>
      <c r="J31" s="661"/>
      <c r="K31" s="661"/>
      <c r="L31" s="661"/>
      <c r="M31" s="661"/>
      <c r="N31" s="661"/>
      <c r="O31" s="662"/>
      <c r="P31" s="662"/>
      <c r="Q31" s="663"/>
      <c r="R31" s="462"/>
      <c r="S31" s="710"/>
      <c r="T31" s="423"/>
      <c r="U31" s="731"/>
      <c r="V31" s="730"/>
      <c r="W31"/>
      <c r="X31"/>
      <c r="Y31"/>
      <c r="Z31"/>
      <c r="AA31"/>
      <c r="AB31"/>
      <c r="AC31"/>
      <c r="AD31"/>
      <c r="AE31"/>
      <c r="AF31"/>
      <c r="AG31"/>
    </row>
    <row r="32" spans="1:35">
      <c r="B32" s="273" t="s">
        <v>1224</v>
      </c>
      <c r="C32" s="272"/>
      <c r="D32" s="272"/>
      <c r="E32" s="272"/>
      <c r="F32" s="272"/>
      <c r="G32" s="272"/>
      <c r="H32" s="272"/>
      <c r="I32" s="272"/>
      <c r="J32" s="272"/>
      <c r="K32" s="272"/>
      <c r="L32" s="272"/>
      <c r="M32" s="272"/>
      <c r="N32" s="272"/>
      <c r="S32" s="718"/>
      <c r="T32" s="732"/>
      <c r="U32" s="277"/>
      <c r="V32" s="277"/>
      <c r="X32"/>
      <c r="Y32"/>
      <c r="Z32"/>
      <c r="AA32"/>
      <c r="AB32"/>
      <c r="AC32"/>
      <c r="AD32"/>
      <c r="AE32"/>
      <c r="AF32"/>
      <c r="AG32"/>
      <c r="AH32"/>
      <c r="AI32"/>
    </row>
    <row r="33" spans="2:35">
      <c r="B33" s="293" t="s">
        <v>1146</v>
      </c>
      <c r="C33" s="251"/>
      <c r="D33" s="251"/>
      <c r="E33" s="251"/>
      <c r="F33" s="251"/>
      <c r="G33" s="251"/>
      <c r="H33" s="251"/>
      <c r="I33" s="251"/>
      <c r="J33" s="251"/>
      <c r="K33" s="251"/>
      <c r="L33" s="251"/>
      <c r="M33" s="251"/>
      <c r="N33" s="251"/>
      <c r="Q33" s="240"/>
      <c r="R33" s="240"/>
      <c r="S33" s="240"/>
      <c r="T33" s="240"/>
      <c r="U33" s="425"/>
      <c r="V33" s="425"/>
      <c r="W33" s="292"/>
      <c r="X33"/>
      <c r="Y33"/>
      <c r="Z33"/>
      <c r="AA33"/>
      <c r="AB33"/>
      <c r="AC33"/>
      <c r="AD33"/>
      <c r="AE33"/>
      <c r="AF33"/>
      <c r="AG33"/>
      <c r="AH33"/>
      <c r="AI33"/>
    </row>
    <row r="34" spans="2:35">
      <c r="B34" s="291"/>
      <c r="C34" s="305"/>
      <c r="D34" s="305"/>
      <c r="E34" s="305"/>
      <c r="F34" s="305"/>
      <c r="G34" s="305"/>
      <c r="H34" s="305"/>
      <c r="I34" s="305"/>
      <c r="J34" s="305"/>
      <c r="K34" s="305"/>
      <c r="L34" s="305"/>
      <c r="M34" s="305"/>
      <c r="N34" s="305"/>
      <c r="Q34" s="240"/>
      <c r="R34" s="240"/>
      <c r="S34" s="240"/>
      <c r="T34" s="240"/>
      <c r="U34" s="425"/>
      <c r="V34" s="425"/>
      <c r="W34" s="292"/>
      <c r="X34"/>
      <c r="Y34"/>
      <c r="Z34"/>
      <c r="AA34"/>
      <c r="AB34"/>
      <c r="AC34"/>
      <c r="AD34"/>
      <c r="AE34"/>
      <c r="AF34"/>
      <c r="AG34"/>
      <c r="AH34"/>
      <c r="AI34"/>
    </row>
    <row r="35" spans="2:35" hidden="1">
      <c r="B35" s="274" t="s">
        <v>1229</v>
      </c>
      <c r="C35" s="354"/>
      <c r="D35" s="354"/>
      <c r="E35" s="354"/>
      <c r="F35" s="354"/>
      <c r="G35" s="354"/>
      <c r="H35" s="354"/>
      <c r="I35" s="354"/>
      <c r="J35" s="354"/>
      <c r="K35" s="354"/>
      <c r="L35" s="354"/>
      <c r="M35" s="354"/>
      <c r="N35" s="354"/>
      <c r="Q35" s="240"/>
      <c r="R35" s="240"/>
      <c r="S35" s="240"/>
      <c r="T35" s="240"/>
      <c r="U35" s="426"/>
      <c r="V35" s="426"/>
      <c r="W35" s="292"/>
      <c r="X35"/>
      <c r="Y35"/>
      <c r="Z35"/>
      <c r="AA35"/>
      <c r="AB35"/>
      <c r="AC35"/>
      <c r="AD35"/>
      <c r="AE35"/>
      <c r="AF35"/>
      <c r="AG35"/>
      <c r="AH35"/>
      <c r="AI35"/>
    </row>
    <row r="36" spans="2:35">
      <c r="B36" s="509" t="s">
        <v>1579</v>
      </c>
      <c r="C36" s="511"/>
      <c r="D36" s="511"/>
      <c r="E36" s="511"/>
      <c r="F36" s="511"/>
      <c r="G36" s="511"/>
      <c r="H36" s="512"/>
      <c r="I36" s="513"/>
      <c r="J36" s="513"/>
      <c r="K36" s="513"/>
      <c r="L36" s="514"/>
      <c r="M36" s="514"/>
      <c r="N36" s="235"/>
      <c r="Q36" s="277"/>
      <c r="R36" s="277"/>
      <c r="S36" s="277"/>
      <c r="T36" s="277"/>
      <c r="U36" s="235"/>
      <c r="V36" s="235"/>
      <c r="W36" s="289"/>
      <c r="X36"/>
      <c r="Y36"/>
      <c r="Z36"/>
      <c r="AA36"/>
      <c r="AB36"/>
      <c r="AC36"/>
      <c r="AD36"/>
      <c r="AE36"/>
      <c r="AF36"/>
      <c r="AG36"/>
      <c r="AH36"/>
      <c r="AI36"/>
    </row>
    <row r="37" spans="2:35">
      <c r="B37" s="504" t="s">
        <v>1580</v>
      </c>
      <c r="C37" s="499"/>
      <c r="D37" s="499"/>
      <c r="E37" s="499"/>
      <c r="F37" s="499"/>
      <c r="G37" s="494"/>
      <c r="H37" s="490" t="s">
        <v>1562</v>
      </c>
      <c r="I37" s="504" t="s">
        <v>1585</v>
      </c>
      <c r="J37" s="499"/>
      <c r="K37" s="499"/>
      <c r="L37" s="499"/>
      <c r="M37" s="494"/>
      <c r="N37" s="250"/>
      <c r="Q37" s="235"/>
      <c r="R37" s="235"/>
      <c r="S37" s="235"/>
      <c r="T37" s="235"/>
      <c r="U37" s="250"/>
      <c r="V37" s="250"/>
      <c r="W37" s="290"/>
      <c r="X37"/>
      <c r="Y37"/>
      <c r="Z37"/>
      <c r="AA37"/>
      <c r="AB37"/>
      <c r="AC37"/>
      <c r="AD37"/>
      <c r="AE37"/>
      <c r="AF37"/>
      <c r="AG37"/>
      <c r="AH37"/>
      <c r="AI37"/>
    </row>
    <row r="38" spans="2:35">
      <c r="B38" s="505" t="s">
        <v>1581</v>
      </c>
      <c r="C38" s="500"/>
      <c r="D38" s="500"/>
      <c r="E38" s="500"/>
      <c r="F38" s="500"/>
      <c r="G38" s="495"/>
      <c r="H38" s="490" t="s">
        <v>1523</v>
      </c>
      <c r="I38" s="505" t="s">
        <v>1586</v>
      </c>
      <c r="J38" s="500"/>
      <c r="K38" s="500"/>
      <c r="L38" s="500"/>
      <c r="M38" s="495"/>
      <c r="N38" s="241"/>
      <c r="Q38" s="235"/>
      <c r="R38" s="235"/>
      <c r="S38" s="235"/>
      <c r="T38" s="235"/>
      <c r="U38" s="241"/>
      <c r="V38" s="241"/>
      <c r="W38" s="290"/>
      <c r="X38"/>
      <c r="Y38"/>
      <c r="Z38"/>
      <c r="AA38"/>
      <c r="AB38"/>
      <c r="AC38"/>
      <c r="AD38"/>
      <c r="AE38"/>
      <c r="AF38"/>
      <c r="AG38"/>
      <c r="AH38"/>
      <c r="AI38"/>
    </row>
    <row r="39" spans="2:35">
      <c r="B39" s="506" t="s">
        <v>1582</v>
      </c>
      <c r="C39" s="501"/>
      <c r="D39" s="501"/>
      <c r="E39" s="501"/>
      <c r="F39" s="501"/>
      <c r="G39" s="496"/>
      <c r="H39" s="491" t="s">
        <v>1496</v>
      </c>
      <c r="I39" s="506" t="s">
        <v>1587</v>
      </c>
      <c r="J39" s="501"/>
      <c r="K39" s="501"/>
      <c r="L39" s="501"/>
      <c r="M39" s="496"/>
      <c r="N39" s="241"/>
      <c r="Q39" s="284"/>
      <c r="R39" s="284"/>
      <c r="S39" s="285"/>
      <c r="T39" s="285"/>
      <c r="U39" s="241"/>
      <c r="V39" s="241"/>
      <c r="W39" s="287"/>
      <c r="X39"/>
      <c r="Y39"/>
      <c r="Z39"/>
      <c r="AA39"/>
      <c r="AB39"/>
      <c r="AC39"/>
      <c r="AD39"/>
      <c r="AE39"/>
      <c r="AF39"/>
      <c r="AG39"/>
      <c r="AH39"/>
      <c r="AI39"/>
    </row>
    <row r="40" spans="2:35">
      <c r="B40" s="507" t="s">
        <v>1583</v>
      </c>
      <c r="C40" s="502"/>
      <c r="D40" s="502"/>
      <c r="E40" s="502"/>
      <c r="F40" s="502"/>
      <c r="G40" s="497"/>
      <c r="H40" s="490" t="s">
        <v>1524</v>
      </c>
      <c r="I40" s="507" t="s">
        <v>1588</v>
      </c>
      <c r="J40" s="502"/>
      <c r="K40" s="502"/>
      <c r="L40" s="502"/>
      <c r="M40" s="497"/>
      <c r="N40" s="241"/>
      <c r="Q40" s="280"/>
      <c r="R40" s="280"/>
      <c r="S40" s="276"/>
      <c r="T40" s="276"/>
      <c r="U40" s="241"/>
      <c r="V40" s="241"/>
      <c r="W40" s="288"/>
      <c r="X40"/>
      <c r="Y40"/>
      <c r="Z40"/>
      <c r="AA40"/>
      <c r="AB40"/>
      <c r="AC40"/>
      <c r="AD40"/>
      <c r="AE40"/>
      <c r="AF40"/>
      <c r="AG40"/>
      <c r="AH40"/>
      <c r="AI40"/>
    </row>
    <row r="41" spans="2:35">
      <c r="B41" s="508" t="s">
        <v>1584</v>
      </c>
      <c r="C41" s="503"/>
      <c r="D41" s="503"/>
      <c r="E41" s="503"/>
      <c r="F41" s="503"/>
      <c r="G41" s="498"/>
      <c r="H41" s="490" t="s">
        <v>1525</v>
      </c>
      <c r="I41" s="508" t="s">
        <v>1589</v>
      </c>
      <c r="J41" s="503"/>
      <c r="K41" s="503"/>
      <c r="L41" s="503"/>
      <c r="M41" s="498"/>
      <c r="N41"/>
      <c r="Q41" s="235"/>
      <c r="R41" s="235"/>
      <c r="S41" s="235"/>
      <c r="T41" s="235"/>
      <c r="U41"/>
      <c r="V41"/>
      <c r="W41" s="290"/>
      <c r="X41"/>
      <c r="Y41"/>
      <c r="Z41"/>
      <c r="AA41"/>
      <c r="AB41"/>
      <c r="AC41"/>
      <c r="AD41"/>
      <c r="AE41"/>
      <c r="AF41"/>
      <c r="AG41"/>
      <c r="AH41"/>
      <c r="AI41"/>
    </row>
    <row r="42" spans="2:35">
      <c r="B42"/>
      <c r="C42"/>
      <c r="D42"/>
      <c r="E42"/>
      <c r="F42"/>
      <c r="I42"/>
      <c r="J42"/>
      <c r="K42"/>
      <c r="L42"/>
      <c r="M42"/>
      <c r="N42"/>
      <c r="U42"/>
      <c r="V42"/>
      <c r="X42"/>
      <c r="Y42"/>
      <c r="Z42"/>
      <c r="AA42"/>
      <c r="AB42"/>
      <c r="AC42"/>
      <c r="AD42"/>
      <c r="AE42"/>
      <c r="AF42"/>
      <c r="AG42"/>
      <c r="AH42"/>
      <c r="AI42"/>
    </row>
    <row r="43" spans="2:35">
      <c r="B43"/>
      <c r="C43"/>
      <c r="D43"/>
      <c r="E43"/>
      <c r="F43"/>
      <c r="G43"/>
      <c r="H43"/>
      <c r="I43"/>
      <c r="J43"/>
      <c r="K43"/>
      <c r="L43"/>
      <c r="M43"/>
      <c r="N43"/>
      <c r="Q43"/>
      <c r="R43"/>
      <c r="S43"/>
      <c r="T43"/>
      <c r="U43"/>
      <c r="V43"/>
      <c r="W43" s="215"/>
      <c r="X43"/>
      <c r="Y43"/>
      <c r="Z43"/>
      <c r="AA43"/>
      <c r="AB43"/>
      <c r="AC43"/>
      <c r="AD43"/>
      <c r="AE43"/>
      <c r="AF43"/>
      <c r="AG43"/>
      <c r="AH43"/>
      <c r="AI43"/>
    </row>
    <row r="44" spans="2:35">
      <c r="B44"/>
      <c r="C44"/>
      <c r="D44"/>
      <c r="E44"/>
      <c r="F44"/>
      <c r="G44"/>
      <c r="H44"/>
      <c r="I44"/>
      <c r="J44"/>
      <c r="K44"/>
      <c r="L44"/>
      <c r="M44"/>
      <c r="N44"/>
      <c r="Q44"/>
      <c r="R44"/>
      <c r="S44"/>
      <c r="T44"/>
      <c r="U44"/>
      <c r="V44"/>
      <c r="W44" s="215"/>
      <c r="X44"/>
      <c r="Y44"/>
      <c r="Z44"/>
      <c r="AA44"/>
      <c r="AB44"/>
      <c r="AC44"/>
      <c r="AD44"/>
      <c r="AE44"/>
      <c r="AF44"/>
      <c r="AG44"/>
      <c r="AH44"/>
      <c r="AI44"/>
    </row>
    <row r="45" spans="2:35">
      <c r="B45"/>
      <c r="C45"/>
      <c r="D45"/>
      <c r="E45"/>
      <c r="F45"/>
      <c r="G45"/>
      <c r="H45"/>
      <c r="I45"/>
      <c r="J45"/>
      <c r="K45"/>
      <c r="L45"/>
      <c r="M45"/>
      <c r="N45"/>
      <c r="Q45"/>
      <c r="R45"/>
      <c r="S45"/>
      <c r="T45"/>
      <c r="U45"/>
      <c r="V45"/>
      <c r="W45" s="215"/>
      <c r="X45"/>
      <c r="Y45"/>
      <c r="Z45"/>
      <c r="AA45"/>
      <c r="AB45"/>
      <c r="AC45"/>
      <c r="AD45"/>
      <c r="AE45"/>
      <c r="AF45"/>
      <c r="AG45"/>
      <c r="AH45"/>
      <c r="AI45"/>
    </row>
    <row r="46" spans="2:35">
      <c r="B46"/>
      <c r="C46"/>
      <c r="D46"/>
      <c r="E46"/>
      <c r="F46"/>
      <c r="G46"/>
      <c r="H46"/>
      <c r="I46"/>
      <c r="J46"/>
      <c r="K46"/>
      <c r="L46"/>
      <c r="M46"/>
      <c r="N46"/>
      <c r="Q46"/>
      <c r="R46"/>
      <c r="S46"/>
      <c r="T46"/>
      <c r="U46"/>
      <c r="V46"/>
      <c r="W46" s="215"/>
      <c r="X46"/>
      <c r="Y46"/>
      <c r="Z46"/>
      <c r="AA46"/>
      <c r="AB46"/>
      <c r="AC46"/>
      <c r="AD46"/>
      <c r="AE46"/>
      <c r="AF46"/>
      <c r="AG46"/>
      <c r="AH46"/>
      <c r="AI46"/>
    </row>
    <row r="47" spans="2:35">
      <c r="B47"/>
      <c r="C47"/>
      <c r="D47"/>
      <c r="E47"/>
      <c r="F47"/>
      <c r="G47"/>
      <c r="H47"/>
      <c r="I47"/>
      <c r="J47"/>
      <c r="K47"/>
      <c r="L47"/>
      <c r="M47"/>
      <c r="N47"/>
      <c r="Q47"/>
      <c r="R47"/>
      <c r="S47"/>
      <c r="T47"/>
      <c r="U47"/>
      <c r="V47"/>
      <c r="W47" s="215"/>
      <c r="X47"/>
      <c r="Y47"/>
      <c r="Z47"/>
      <c r="AA47"/>
      <c r="AB47"/>
      <c r="AC47"/>
      <c r="AD47"/>
      <c r="AE47"/>
      <c r="AF47"/>
      <c r="AG47"/>
      <c r="AH47"/>
      <c r="AI47"/>
    </row>
    <row r="48" spans="2:35">
      <c r="B48"/>
      <c r="C48"/>
      <c r="D48"/>
      <c r="E48"/>
      <c r="F48"/>
      <c r="G48"/>
      <c r="H48"/>
      <c r="I48"/>
      <c r="J48"/>
      <c r="K48"/>
      <c r="L48"/>
      <c r="M48"/>
      <c r="N48"/>
      <c r="Q48"/>
      <c r="R48"/>
      <c r="S48"/>
      <c r="T48"/>
      <c r="U48"/>
      <c r="V48"/>
      <c r="W48" s="215"/>
      <c r="X48"/>
      <c r="Y48"/>
      <c r="Z48"/>
      <c r="AA48"/>
      <c r="AB48"/>
      <c r="AC48"/>
      <c r="AD48"/>
      <c r="AE48"/>
      <c r="AF48"/>
      <c r="AG48"/>
      <c r="AH48"/>
      <c r="AI48"/>
    </row>
    <row r="49" spans="2:35">
      <c r="B49"/>
      <c r="C49"/>
      <c r="D49"/>
      <c r="E49"/>
      <c r="F49"/>
      <c r="G49"/>
      <c r="H49"/>
      <c r="I49"/>
      <c r="J49"/>
      <c r="K49"/>
      <c r="L49"/>
      <c r="M49"/>
      <c r="N49"/>
      <c r="Q49"/>
      <c r="R49"/>
      <c r="S49"/>
      <c r="T49"/>
      <c r="U49"/>
      <c r="V49"/>
      <c r="W49" s="215"/>
      <c r="X49"/>
      <c r="Y49"/>
      <c r="Z49"/>
      <c r="AA49"/>
      <c r="AB49"/>
      <c r="AC49"/>
      <c r="AD49"/>
      <c r="AE49"/>
      <c r="AF49"/>
      <c r="AG49"/>
      <c r="AH49"/>
      <c r="AI49"/>
    </row>
    <row r="50" spans="2:35">
      <c r="B50"/>
      <c r="C50"/>
      <c r="D50"/>
      <c r="E50"/>
      <c r="F50"/>
      <c r="G50"/>
      <c r="H50"/>
      <c r="I50"/>
      <c r="J50"/>
      <c r="K50"/>
      <c r="L50"/>
      <c r="M50"/>
      <c r="N50"/>
      <c r="Q50"/>
      <c r="R50"/>
      <c r="S50"/>
      <c r="T50"/>
      <c r="U50"/>
      <c r="V50"/>
      <c r="W50" s="215"/>
      <c r="X50"/>
      <c r="Y50"/>
      <c r="Z50"/>
      <c r="AA50"/>
      <c r="AB50"/>
      <c r="AC50"/>
      <c r="AD50"/>
      <c r="AE50"/>
      <c r="AF50"/>
      <c r="AG50"/>
      <c r="AH50"/>
      <c r="AI50"/>
    </row>
    <row r="51" spans="2:35">
      <c r="B51"/>
      <c r="C51"/>
      <c r="D51"/>
      <c r="E51"/>
      <c r="F51"/>
      <c r="G51"/>
      <c r="H51"/>
      <c r="I51"/>
      <c r="J51"/>
      <c r="K51"/>
      <c r="L51"/>
      <c r="M51"/>
      <c r="N51"/>
      <c r="Q51"/>
      <c r="R51"/>
      <c r="S51"/>
      <c r="T51"/>
      <c r="U51"/>
      <c r="V51"/>
      <c r="W51" s="215"/>
      <c r="X51"/>
      <c r="Y51"/>
      <c r="Z51"/>
      <c r="AA51"/>
      <c r="AB51"/>
      <c r="AC51"/>
      <c r="AD51"/>
      <c r="AE51"/>
      <c r="AF51"/>
      <c r="AG51"/>
      <c r="AH51"/>
      <c r="AI51"/>
    </row>
    <row r="52" spans="2:35">
      <c r="B52"/>
      <c r="C52"/>
      <c r="D52"/>
      <c r="E52"/>
      <c r="F52"/>
      <c r="G52"/>
      <c r="H52"/>
      <c r="I52"/>
      <c r="J52"/>
      <c r="K52"/>
      <c r="L52"/>
      <c r="M52"/>
      <c r="N52"/>
      <c r="Q52"/>
      <c r="R52"/>
      <c r="S52"/>
      <c r="T52"/>
      <c r="U52"/>
      <c r="V52"/>
      <c r="W52" s="215"/>
      <c r="X52"/>
      <c r="Y52"/>
      <c r="Z52"/>
      <c r="AA52"/>
      <c r="AB52"/>
      <c r="AC52"/>
      <c r="AD52"/>
      <c r="AE52"/>
      <c r="AF52"/>
      <c r="AG52"/>
      <c r="AH52"/>
      <c r="AI52"/>
    </row>
    <row r="53" spans="2:35">
      <c r="B53"/>
      <c r="C53"/>
      <c r="D53"/>
      <c r="E53"/>
      <c r="F53"/>
      <c r="G53"/>
      <c r="H53"/>
      <c r="I53"/>
      <c r="J53"/>
      <c r="K53"/>
      <c r="L53"/>
      <c r="M53"/>
      <c r="N53"/>
      <c r="Q53"/>
      <c r="R53"/>
      <c r="S53"/>
      <c r="T53"/>
      <c r="U53"/>
      <c r="V53"/>
      <c r="W53" s="215"/>
      <c r="X53"/>
      <c r="Y53"/>
      <c r="Z53"/>
      <c r="AA53"/>
      <c r="AB53"/>
      <c r="AC53"/>
      <c r="AD53"/>
      <c r="AE53"/>
      <c r="AF53"/>
      <c r="AG53"/>
      <c r="AH53"/>
      <c r="AI53"/>
    </row>
    <row r="54" spans="2:35">
      <c r="B54"/>
      <c r="C54"/>
      <c r="D54"/>
      <c r="E54"/>
      <c r="F54"/>
      <c r="G54"/>
      <c r="H54"/>
      <c r="I54"/>
      <c r="J54"/>
      <c r="K54"/>
      <c r="L54"/>
      <c r="M54"/>
      <c r="N54"/>
      <c r="Q54"/>
      <c r="R54"/>
      <c r="S54"/>
      <c r="T54"/>
      <c r="U54"/>
      <c r="V54"/>
      <c r="W54" s="215"/>
      <c r="X54"/>
      <c r="Y54"/>
      <c r="Z54"/>
      <c r="AA54"/>
      <c r="AB54"/>
      <c r="AC54"/>
      <c r="AD54"/>
      <c r="AE54"/>
      <c r="AF54"/>
      <c r="AG54"/>
      <c r="AH54"/>
      <c r="AI54"/>
    </row>
    <row r="55" spans="2:35">
      <c r="B55"/>
      <c r="C55"/>
      <c r="D55"/>
      <c r="E55"/>
      <c r="F55"/>
      <c r="G55"/>
      <c r="H55"/>
      <c r="I55"/>
      <c r="J55"/>
      <c r="K55"/>
      <c r="L55"/>
      <c r="M55"/>
      <c r="N55"/>
      <c r="Q55"/>
      <c r="R55"/>
      <c r="S55"/>
      <c r="T55"/>
      <c r="U55"/>
      <c r="V55"/>
      <c r="W55" s="215"/>
      <c r="X55"/>
      <c r="Y55"/>
      <c r="Z55"/>
      <c r="AA55"/>
      <c r="AB55"/>
      <c r="AC55"/>
      <c r="AD55"/>
      <c r="AE55"/>
      <c r="AF55"/>
      <c r="AG55"/>
      <c r="AH55"/>
      <c r="AI55"/>
    </row>
    <row r="56" spans="2:35">
      <c r="B56"/>
      <c r="C56"/>
      <c r="D56"/>
      <c r="E56"/>
      <c r="F56"/>
      <c r="G56"/>
      <c r="H56"/>
      <c r="I56"/>
      <c r="J56"/>
      <c r="K56"/>
      <c r="L56"/>
      <c r="M56"/>
      <c r="N56"/>
      <c r="Q56"/>
      <c r="R56"/>
      <c r="S56"/>
      <c r="T56"/>
      <c r="U56"/>
      <c r="V56"/>
      <c r="W56" s="215"/>
      <c r="X56"/>
      <c r="Y56"/>
      <c r="Z56"/>
      <c r="AA56"/>
      <c r="AB56"/>
      <c r="AC56"/>
      <c r="AD56"/>
      <c r="AE56"/>
      <c r="AF56"/>
      <c r="AG56"/>
      <c r="AH56"/>
      <c r="AI56"/>
    </row>
    <row r="57" spans="2:35">
      <c r="B57"/>
      <c r="C57"/>
      <c r="D57"/>
      <c r="E57"/>
      <c r="F57"/>
      <c r="G57"/>
      <c r="H57"/>
      <c r="I57"/>
      <c r="J57"/>
      <c r="K57"/>
      <c r="L57"/>
      <c r="M57"/>
      <c r="N57"/>
      <c r="Q57"/>
      <c r="R57"/>
      <c r="S57"/>
      <c r="T57"/>
      <c r="U57"/>
      <c r="V57"/>
      <c r="W57" s="215"/>
      <c r="X57"/>
      <c r="Y57"/>
      <c r="Z57"/>
      <c r="AA57"/>
      <c r="AB57"/>
      <c r="AC57"/>
      <c r="AD57"/>
      <c r="AE57"/>
      <c r="AF57"/>
      <c r="AG57"/>
      <c r="AH57"/>
      <c r="AI57"/>
    </row>
    <row r="58" spans="2:35">
      <c r="B58"/>
      <c r="C58"/>
      <c r="D58"/>
      <c r="E58"/>
      <c r="F58"/>
      <c r="G58"/>
      <c r="H58"/>
      <c r="I58"/>
      <c r="J58"/>
      <c r="K58"/>
      <c r="L58"/>
      <c r="M58"/>
      <c r="N58"/>
      <c r="Q58"/>
      <c r="R58"/>
      <c r="S58"/>
      <c r="T58"/>
      <c r="U58"/>
      <c r="V58"/>
      <c r="W58" s="215"/>
      <c r="X58"/>
      <c r="Y58"/>
      <c r="Z58"/>
      <c r="AA58"/>
      <c r="AB58"/>
      <c r="AC58"/>
      <c r="AD58"/>
      <c r="AE58"/>
      <c r="AF58"/>
      <c r="AG58"/>
      <c r="AH58"/>
      <c r="AI58"/>
    </row>
    <row r="59" spans="2:35">
      <c r="B59"/>
      <c r="C59"/>
      <c r="D59"/>
      <c r="E59"/>
      <c r="F59"/>
      <c r="G59"/>
      <c r="H59"/>
      <c r="I59"/>
      <c r="J59"/>
      <c r="K59"/>
      <c r="L59"/>
      <c r="M59"/>
      <c r="N59"/>
      <c r="Q59"/>
      <c r="R59"/>
      <c r="S59"/>
      <c r="T59"/>
      <c r="U59"/>
      <c r="V59"/>
      <c r="W59" s="215"/>
      <c r="X59"/>
      <c r="Y59"/>
      <c r="Z59"/>
      <c r="AA59"/>
      <c r="AB59"/>
      <c r="AC59"/>
      <c r="AD59"/>
      <c r="AE59"/>
      <c r="AF59"/>
      <c r="AG59"/>
      <c r="AH59"/>
      <c r="AI59"/>
    </row>
    <row r="60" spans="2:35">
      <c r="B60"/>
      <c r="C60"/>
      <c r="D60"/>
      <c r="E60"/>
      <c r="F60"/>
      <c r="G60"/>
      <c r="H60"/>
      <c r="I60"/>
      <c r="J60"/>
      <c r="K60"/>
      <c r="L60"/>
      <c r="M60"/>
      <c r="N60"/>
      <c r="Q60"/>
      <c r="R60"/>
      <c r="S60"/>
      <c r="T60"/>
      <c r="U60"/>
      <c r="V60"/>
      <c r="W60" s="215"/>
      <c r="X60"/>
      <c r="Y60"/>
      <c r="Z60"/>
      <c r="AA60"/>
      <c r="AB60"/>
      <c r="AC60"/>
      <c r="AD60"/>
      <c r="AE60"/>
      <c r="AF60"/>
      <c r="AG60"/>
      <c r="AH60"/>
      <c r="AI60"/>
    </row>
    <row r="61" spans="2:35">
      <c r="B61"/>
      <c r="C61"/>
      <c r="D61"/>
      <c r="E61"/>
      <c r="F61"/>
      <c r="G61"/>
      <c r="H61"/>
      <c r="I61"/>
      <c r="J61"/>
      <c r="K61"/>
      <c r="L61"/>
      <c r="M61"/>
      <c r="N61"/>
      <c r="Q61"/>
      <c r="R61"/>
      <c r="S61"/>
      <c r="T61"/>
      <c r="U61"/>
      <c r="V61"/>
      <c r="W61" s="215"/>
      <c r="X61"/>
      <c r="Y61"/>
      <c r="Z61"/>
      <c r="AA61"/>
      <c r="AB61"/>
      <c r="AC61"/>
      <c r="AD61"/>
      <c r="AE61"/>
      <c r="AF61"/>
      <c r="AG61"/>
      <c r="AH61"/>
      <c r="AI61"/>
    </row>
    <row r="62" spans="2:35">
      <c r="B62"/>
      <c r="C62"/>
      <c r="D62"/>
      <c r="E62"/>
      <c r="F62"/>
      <c r="G62"/>
      <c r="H62"/>
      <c r="I62"/>
      <c r="J62"/>
      <c r="K62"/>
      <c r="L62"/>
      <c r="M62"/>
      <c r="N62"/>
      <c r="Q62"/>
      <c r="R62"/>
      <c r="S62"/>
      <c r="T62"/>
      <c r="U62"/>
      <c r="V62"/>
      <c r="W62" s="215"/>
      <c r="X62"/>
      <c r="Y62"/>
      <c r="Z62"/>
      <c r="AA62"/>
      <c r="AB62"/>
      <c r="AC62"/>
      <c r="AD62"/>
      <c r="AE62"/>
      <c r="AF62"/>
      <c r="AG62"/>
      <c r="AH62"/>
      <c r="AI62"/>
    </row>
    <row r="63" spans="2:35">
      <c r="B63"/>
      <c r="C63"/>
      <c r="D63"/>
      <c r="E63"/>
      <c r="F63"/>
      <c r="G63"/>
      <c r="H63"/>
      <c r="I63"/>
      <c r="J63"/>
      <c r="K63"/>
      <c r="L63"/>
      <c r="M63"/>
      <c r="N63"/>
      <c r="Q63"/>
      <c r="R63"/>
      <c r="S63"/>
      <c r="T63"/>
      <c r="U63"/>
      <c r="V63"/>
      <c r="W63" s="215"/>
      <c r="X63"/>
      <c r="Y63"/>
      <c r="Z63"/>
      <c r="AA63"/>
      <c r="AB63"/>
      <c r="AC63"/>
      <c r="AD63"/>
      <c r="AE63"/>
      <c r="AF63"/>
      <c r="AG63"/>
      <c r="AH63"/>
      <c r="AI63"/>
    </row>
    <row r="64" spans="2:35">
      <c r="B64"/>
      <c r="C64"/>
      <c r="D64"/>
      <c r="E64"/>
      <c r="F64"/>
      <c r="G64"/>
      <c r="H64"/>
      <c r="I64"/>
      <c r="J64"/>
      <c r="K64"/>
      <c r="L64"/>
      <c r="M64"/>
      <c r="N64"/>
      <c r="Q64"/>
      <c r="R64"/>
      <c r="S64"/>
      <c r="T64"/>
      <c r="U64"/>
      <c r="V64"/>
      <c r="W64" s="215"/>
      <c r="X64"/>
      <c r="Y64"/>
      <c r="Z64"/>
      <c r="AA64"/>
      <c r="AB64"/>
      <c r="AC64"/>
      <c r="AD64"/>
      <c r="AE64"/>
      <c r="AF64"/>
      <c r="AG64"/>
      <c r="AH64"/>
      <c r="AI64"/>
    </row>
    <row r="65" spans="2:35">
      <c r="B65"/>
      <c r="C65"/>
      <c r="D65"/>
      <c r="E65"/>
      <c r="F65"/>
      <c r="G65"/>
      <c r="H65"/>
      <c r="I65"/>
      <c r="J65"/>
      <c r="K65"/>
      <c r="L65"/>
      <c r="M65"/>
      <c r="N65"/>
      <c r="Q65"/>
      <c r="R65"/>
      <c r="S65"/>
      <c r="T65"/>
      <c r="U65"/>
      <c r="V65"/>
      <c r="W65" s="215"/>
      <c r="X65"/>
      <c r="Y65"/>
      <c r="Z65"/>
      <c r="AA65"/>
      <c r="AB65"/>
      <c r="AC65"/>
      <c r="AD65"/>
      <c r="AE65"/>
      <c r="AF65"/>
      <c r="AG65"/>
      <c r="AH65"/>
      <c r="AI65"/>
    </row>
    <row r="66" spans="2:35">
      <c r="B66"/>
      <c r="C66"/>
      <c r="D66"/>
      <c r="E66"/>
      <c r="F66"/>
      <c r="G66"/>
      <c r="H66"/>
      <c r="I66"/>
      <c r="J66"/>
      <c r="K66"/>
      <c r="L66"/>
      <c r="M66"/>
      <c r="N66"/>
      <c r="Q66"/>
      <c r="R66"/>
      <c r="S66"/>
      <c r="T66"/>
      <c r="U66"/>
      <c r="V66"/>
      <c r="W66" s="215"/>
      <c r="X66"/>
      <c r="Y66"/>
      <c r="Z66"/>
      <c r="AA66"/>
      <c r="AB66"/>
      <c r="AC66"/>
      <c r="AD66"/>
      <c r="AE66"/>
      <c r="AF66"/>
      <c r="AG66"/>
      <c r="AH66"/>
      <c r="AI66"/>
    </row>
    <row r="67" spans="2:35">
      <c r="B67"/>
      <c r="C67"/>
      <c r="D67"/>
      <c r="E67"/>
      <c r="F67"/>
      <c r="G67"/>
      <c r="H67"/>
      <c r="I67"/>
      <c r="J67"/>
      <c r="K67"/>
      <c r="L67"/>
      <c r="M67"/>
      <c r="N67"/>
      <c r="Q67"/>
      <c r="R67"/>
      <c r="S67"/>
      <c r="T67"/>
      <c r="U67"/>
      <c r="V67"/>
      <c r="W67" s="215"/>
      <c r="X67"/>
      <c r="Y67"/>
      <c r="Z67"/>
      <c r="AA67"/>
      <c r="AB67"/>
      <c r="AC67"/>
      <c r="AD67"/>
      <c r="AE67"/>
      <c r="AF67"/>
      <c r="AG67"/>
      <c r="AH67"/>
      <c r="AI67"/>
    </row>
    <row r="68" spans="2:35">
      <c r="B68"/>
      <c r="C68"/>
      <c r="D68"/>
      <c r="E68"/>
      <c r="F68"/>
      <c r="G68"/>
      <c r="H68"/>
      <c r="I68"/>
      <c r="J68"/>
      <c r="K68"/>
      <c r="L68"/>
      <c r="M68"/>
      <c r="N68"/>
      <c r="Q68"/>
      <c r="R68"/>
      <c r="S68"/>
      <c r="T68"/>
      <c r="U68"/>
      <c r="V68"/>
      <c r="W68" s="215"/>
      <c r="X68"/>
      <c r="Y68"/>
      <c r="Z68"/>
      <c r="AA68"/>
      <c r="AB68"/>
      <c r="AC68"/>
      <c r="AD68"/>
      <c r="AE68"/>
      <c r="AF68"/>
      <c r="AG68"/>
      <c r="AH68"/>
      <c r="AI68"/>
    </row>
    <row r="69" spans="2:35">
      <c r="B69"/>
      <c r="C69"/>
      <c r="D69"/>
      <c r="E69"/>
      <c r="F69"/>
      <c r="G69"/>
      <c r="H69"/>
      <c r="I69"/>
      <c r="J69"/>
      <c r="K69"/>
      <c r="L69"/>
      <c r="M69"/>
      <c r="N69"/>
      <c r="Q69"/>
      <c r="R69"/>
      <c r="S69"/>
      <c r="T69"/>
      <c r="U69"/>
      <c r="V69"/>
      <c r="W69" s="215"/>
      <c r="X69"/>
      <c r="Y69"/>
      <c r="Z69"/>
      <c r="AA69"/>
      <c r="AB69"/>
      <c r="AC69"/>
      <c r="AD69"/>
      <c r="AE69"/>
      <c r="AF69"/>
      <c r="AG69"/>
      <c r="AH69"/>
      <c r="AI69"/>
    </row>
    <row r="70" spans="2:35">
      <c r="B70"/>
      <c r="C70"/>
      <c r="D70"/>
      <c r="E70"/>
      <c r="F70"/>
      <c r="G70"/>
      <c r="H70"/>
      <c r="I70"/>
      <c r="J70"/>
      <c r="K70"/>
      <c r="L70"/>
      <c r="M70"/>
      <c r="N70"/>
      <c r="Q70"/>
      <c r="R70"/>
      <c r="S70"/>
      <c r="T70"/>
      <c r="U70"/>
      <c r="V70"/>
      <c r="W70" s="215"/>
      <c r="X70"/>
      <c r="Y70"/>
      <c r="Z70"/>
      <c r="AA70"/>
      <c r="AB70"/>
      <c r="AC70"/>
      <c r="AD70"/>
      <c r="AE70"/>
      <c r="AF70"/>
      <c r="AG70"/>
      <c r="AH70"/>
      <c r="AI70"/>
    </row>
    <row r="71" spans="2:35">
      <c r="B71"/>
      <c r="C71"/>
      <c r="D71"/>
      <c r="E71"/>
      <c r="F71"/>
      <c r="G71"/>
      <c r="H71"/>
      <c r="I71"/>
      <c r="J71"/>
      <c r="K71"/>
      <c r="L71"/>
      <c r="M71"/>
      <c r="N71"/>
      <c r="Q71"/>
      <c r="R71"/>
      <c r="S71"/>
      <c r="T71"/>
      <c r="U71"/>
      <c r="V71"/>
      <c r="W71" s="215"/>
      <c r="X71"/>
      <c r="Y71"/>
      <c r="Z71"/>
      <c r="AA71"/>
      <c r="AB71"/>
      <c r="AC71"/>
      <c r="AD71"/>
      <c r="AE71"/>
      <c r="AF71"/>
      <c r="AG71"/>
      <c r="AH71"/>
      <c r="AI71"/>
    </row>
    <row r="72" spans="2:35">
      <c r="B72"/>
      <c r="C72"/>
      <c r="D72"/>
      <c r="E72"/>
      <c r="F72"/>
      <c r="G72"/>
      <c r="H72"/>
      <c r="I72"/>
      <c r="J72"/>
      <c r="K72"/>
      <c r="L72"/>
      <c r="M72"/>
      <c r="N72"/>
      <c r="Q72"/>
      <c r="R72"/>
      <c r="S72"/>
      <c r="T72"/>
      <c r="U72"/>
      <c r="V72"/>
      <c r="W72" s="215"/>
      <c r="X72"/>
      <c r="Y72"/>
      <c r="Z72"/>
      <c r="AA72"/>
      <c r="AB72"/>
      <c r="AC72"/>
      <c r="AD72"/>
      <c r="AE72"/>
      <c r="AF72"/>
      <c r="AG72"/>
      <c r="AH72"/>
      <c r="AI72"/>
    </row>
    <row r="73" spans="2:35">
      <c r="B73"/>
      <c r="C73"/>
      <c r="D73"/>
      <c r="E73"/>
      <c r="F73"/>
      <c r="G73"/>
      <c r="H73"/>
      <c r="I73"/>
      <c r="J73"/>
      <c r="K73"/>
      <c r="L73"/>
      <c r="M73"/>
      <c r="N73"/>
      <c r="Q73"/>
      <c r="R73"/>
      <c r="S73"/>
      <c r="T73"/>
      <c r="U73"/>
      <c r="V73"/>
      <c r="W73" s="215"/>
      <c r="X73"/>
      <c r="Y73"/>
      <c r="Z73"/>
      <c r="AA73"/>
      <c r="AB73"/>
      <c r="AC73"/>
      <c r="AD73"/>
      <c r="AE73"/>
      <c r="AF73"/>
      <c r="AG73"/>
      <c r="AH73"/>
      <c r="AI73"/>
    </row>
    <row r="74" spans="2:35">
      <c r="B74"/>
      <c r="C74"/>
      <c r="D74"/>
      <c r="E74"/>
      <c r="F74"/>
      <c r="G74"/>
      <c r="H74"/>
      <c r="I74"/>
      <c r="J74"/>
      <c r="K74"/>
      <c r="L74"/>
      <c r="M74"/>
      <c r="N74"/>
      <c r="Q74"/>
      <c r="R74"/>
      <c r="S74"/>
      <c r="T74"/>
      <c r="U74"/>
      <c r="V74"/>
      <c r="W74" s="215"/>
      <c r="X74"/>
      <c r="Y74"/>
      <c r="Z74"/>
      <c r="AA74"/>
      <c r="AB74"/>
      <c r="AC74"/>
      <c r="AD74"/>
      <c r="AE74"/>
      <c r="AF74"/>
      <c r="AG74"/>
      <c r="AH74"/>
      <c r="AI74"/>
    </row>
    <row r="75" spans="2:35">
      <c r="B75"/>
      <c r="C75"/>
      <c r="D75"/>
      <c r="E75"/>
      <c r="F75"/>
      <c r="G75"/>
      <c r="H75"/>
      <c r="I75"/>
      <c r="J75"/>
      <c r="K75"/>
      <c r="L75"/>
      <c r="M75"/>
      <c r="N75"/>
      <c r="Q75"/>
      <c r="R75"/>
      <c r="S75"/>
      <c r="T75"/>
      <c r="U75"/>
      <c r="V75"/>
      <c r="W75" s="215"/>
      <c r="X75"/>
      <c r="Y75"/>
      <c r="Z75"/>
      <c r="AA75"/>
      <c r="AB75"/>
      <c r="AC75"/>
      <c r="AD75"/>
      <c r="AE75"/>
      <c r="AF75"/>
      <c r="AG75"/>
      <c r="AH75"/>
      <c r="AI75"/>
    </row>
    <row r="76" spans="2:35">
      <c r="B76"/>
      <c r="C76"/>
      <c r="D76"/>
      <c r="E76"/>
      <c r="F76"/>
      <c r="G76"/>
      <c r="H76"/>
      <c r="I76"/>
      <c r="J76"/>
      <c r="K76"/>
      <c r="L76"/>
      <c r="M76"/>
      <c r="N76"/>
      <c r="Q76"/>
      <c r="R76"/>
      <c r="S76"/>
      <c r="T76"/>
      <c r="U76"/>
      <c r="V76"/>
      <c r="W76" s="215"/>
      <c r="X76"/>
      <c r="Y76"/>
      <c r="Z76"/>
      <c r="AA76"/>
      <c r="AB76"/>
      <c r="AC76"/>
      <c r="AD76"/>
      <c r="AE76"/>
      <c r="AF76"/>
      <c r="AG76"/>
      <c r="AH76"/>
      <c r="AI76"/>
    </row>
    <row r="77" spans="2:35">
      <c r="B77"/>
      <c r="C77"/>
      <c r="D77"/>
      <c r="E77"/>
      <c r="F77"/>
      <c r="G77"/>
      <c r="H77"/>
      <c r="I77"/>
      <c r="J77"/>
      <c r="K77"/>
      <c r="L77"/>
      <c r="M77"/>
      <c r="N77"/>
      <c r="Q77"/>
      <c r="R77"/>
      <c r="S77"/>
      <c r="T77"/>
      <c r="U77"/>
      <c r="V77"/>
      <c r="W77" s="215"/>
      <c r="X77"/>
      <c r="Y77"/>
      <c r="Z77"/>
      <c r="AA77"/>
      <c r="AB77"/>
      <c r="AC77"/>
      <c r="AD77"/>
      <c r="AE77"/>
      <c r="AF77"/>
      <c r="AG77"/>
      <c r="AH77"/>
      <c r="AI77"/>
    </row>
    <row r="78" spans="2:35">
      <c r="B78"/>
      <c r="C78"/>
      <c r="D78"/>
      <c r="E78"/>
      <c r="F78"/>
      <c r="G78"/>
      <c r="H78"/>
      <c r="I78"/>
      <c r="J78"/>
      <c r="K78"/>
      <c r="L78"/>
      <c r="M78"/>
      <c r="N78"/>
      <c r="Q78"/>
      <c r="R78"/>
      <c r="S78"/>
      <c r="T78"/>
      <c r="U78"/>
      <c r="V78"/>
      <c r="W78" s="215"/>
      <c r="X78"/>
      <c r="Y78"/>
      <c r="Z78"/>
      <c r="AA78"/>
      <c r="AB78"/>
      <c r="AC78"/>
      <c r="AD78"/>
      <c r="AE78"/>
      <c r="AF78"/>
      <c r="AG78"/>
      <c r="AH78"/>
      <c r="AI78"/>
    </row>
    <row r="79" spans="2:35">
      <c r="B79"/>
      <c r="C79"/>
      <c r="D79"/>
      <c r="E79"/>
      <c r="F79"/>
      <c r="G79"/>
      <c r="H79"/>
      <c r="I79"/>
      <c r="J79"/>
      <c r="K79"/>
      <c r="L79"/>
      <c r="M79"/>
      <c r="N79"/>
      <c r="Q79"/>
      <c r="R79"/>
      <c r="S79"/>
      <c r="T79"/>
      <c r="U79"/>
      <c r="V79"/>
      <c r="W79" s="215"/>
      <c r="X79"/>
      <c r="Y79"/>
      <c r="Z79"/>
      <c r="AA79"/>
      <c r="AB79"/>
      <c r="AC79"/>
      <c r="AD79"/>
      <c r="AE79"/>
      <c r="AF79"/>
      <c r="AG79"/>
      <c r="AH79"/>
      <c r="AI79"/>
    </row>
    <row r="80" spans="2:35">
      <c r="B80"/>
      <c r="C80"/>
      <c r="D80"/>
      <c r="E80"/>
      <c r="F80"/>
      <c r="G80"/>
      <c r="H80"/>
      <c r="I80"/>
      <c r="J80"/>
      <c r="K80"/>
      <c r="L80"/>
      <c r="M80"/>
      <c r="N80"/>
      <c r="Q80"/>
      <c r="R80"/>
      <c r="S80"/>
      <c r="T80"/>
      <c r="U80"/>
      <c r="V80"/>
      <c r="W80" s="215"/>
      <c r="X80"/>
      <c r="Y80"/>
      <c r="Z80"/>
      <c r="AA80"/>
      <c r="AB80"/>
      <c r="AC80"/>
      <c r="AD80"/>
      <c r="AE80"/>
      <c r="AF80"/>
      <c r="AG80"/>
      <c r="AH80"/>
      <c r="AI80"/>
    </row>
    <row r="81" spans="2:35">
      <c r="B81"/>
      <c r="C81"/>
      <c r="D81"/>
      <c r="E81"/>
      <c r="F81"/>
      <c r="G81"/>
      <c r="H81"/>
      <c r="I81"/>
      <c r="J81"/>
      <c r="K81"/>
      <c r="L81"/>
      <c r="M81"/>
      <c r="N81"/>
      <c r="Q81"/>
      <c r="R81"/>
      <c r="S81"/>
      <c r="T81"/>
      <c r="U81"/>
      <c r="V81"/>
      <c r="W81" s="215"/>
      <c r="X81"/>
      <c r="Y81"/>
      <c r="Z81"/>
      <c r="AA81"/>
      <c r="AB81"/>
      <c r="AC81"/>
      <c r="AD81"/>
      <c r="AE81"/>
      <c r="AF81"/>
      <c r="AG81"/>
      <c r="AH81"/>
      <c r="AI81"/>
    </row>
    <row r="82" spans="2:35">
      <c r="B82"/>
      <c r="C82"/>
      <c r="D82"/>
      <c r="E82"/>
      <c r="F82"/>
      <c r="G82"/>
      <c r="H82"/>
      <c r="I82"/>
      <c r="J82"/>
      <c r="K82"/>
      <c r="L82"/>
      <c r="M82"/>
      <c r="N82"/>
      <c r="Q82"/>
      <c r="R82"/>
      <c r="S82"/>
      <c r="T82"/>
      <c r="U82"/>
      <c r="V82"/>
      <c r="W82" s="215"/>
      <c r="X82"/>
      <c r="Y82"/>
      <c r="Z82"/>
      <c r="AA82"/>
      <c r="AB82"/>
      <c r="AC82"/>
      <c r="AD82"/>
      <c r="AE82"/>
      <c r="AF82"/>
      <c r="AG82"/>
      <c r="AH82"/>
      <c r="AI82"/>
    </row>
    <row r="83" spans="2:35">
      <c r="B83"/>
      <c r="C83"/>
      <c r="D83"/>
      <c r="E83"/>
      <c r="F83"/>
      <c r="G83"/>
      <c r="H83"/>
      <c r="I83"/>
      <c r="J83"/>
      <c r="K83"/>
      <c r="L83"/>
      <c r="M83"/>
      <c r="N83"/>
      <c r="Q83"/>
      <c r="R83"/>
      <c r="S83"/>
      <c r="T83"/>
      <c r="U83"/>
      <c r="V83"/>
      <c r="W83" s="215"/>
      <c r="X83"/>
      <c r="Y83"/>
      <c r="Z83"/>
      <c r="AA83"/>
      <c r="AB83"/>
      <c r="AC83"/>
      <c r="AD83"/>
      <c r="AE83"/>
      <c r="AF83"/>
      <c r="AG83"/>
      <c r="AH83"/>
      <c r="AI83"/>
    </row>
    <row r="84" spans="2:35">
      <c r="B84"/>
      <c r="C84"/>
      <c r="D84"/>
      <c r="E84"/>
      <c r="F84"/>
      <c r="G84"/>
      <c r="H84"/>
      <c r="I84"/>
      <c r="J84"/>
      <c r="K84"/>
      <c r="L84"/>
      <c r="M84"/>
      <c r="N84"/>
      <c r="Q84"/>
      <c r="R84"/>
      <c r="S84"/>
      <c r="T84"/>
      <c r="U84"/>
      <c r="V84"/>
      <c r="W84" s="215"/>
      <c r="X84"/>
      <c r="Y84"/>
      <c r="Z84"/>
      <c r="AA84"/>
      <c r="AB84"/>
      <c r="AC84"/>
      <c r="AD84"/>
      <c r="AE84"/>
      <c r="AF84"/>
      <c r="AG84"/>
      <c r="AH84"/>
      <c r="AI84"/>
    </row>
    <row r="85" spans="2:35">
      <c r="B85"/>
      <c r="C85"/>
      <c r="D85"/>
      <c r="E85"/>
      <c r="F85"/>
      <c r="G85"/>
      <c r="H85"/>
      <c r="I85"/>
      <c r="J85"/>
      <c r="K85"/>
      <c r="L85"/>
      <c r="M85"/>
      <c r="N85"/>
      <c r="Q85"/>
      <c r="R85"/>
      <c r="S85"/>
      <c r="T85"/>
      <c r="U85"/>
      <c r="V85"/>
      <c r="W85" s="215"/>
      <c r="X85"/>
      <c r="Y85"/>
      <c r="Z85"/>
      <c r="AA85"/>
      <c r="AB85"/>
      <c r="AC85"/>
      <c r="AD85"/>
      <c r="AE85"/>
      <c r="AF85"/>
      <c r="AG85"/>
      <c r="AH85"/>
      <c r="AI85"/>
    </row>
    <row r="86" spans="2:35">
      <c r="B86"/>
      <c r="C86"/>
      <c r="D86"/>
      <c r="E86"/>
      <c r="F86"/>
      <c r="G86"/>
      <c r="H86"/>
      <c r="I86"/>
      <c r="J86"/>
      <c r="K86"/>
      <c r="L86"/>
      <c r="M86"/>
      <c r="N86"/>
      <c r="Q86"/>
      <c r="R86"/>
      <c r="S86"/>
      <c r="T86"/>
      <c r="U86"/>
      <c r="V86"/>
      <c r="W86" s="215"/>
      <c r="X86"/>
      <c r="Y86"/>
      <c r="Z86"/>
      <c r="AA86"/>
      <c r="AB86"/>
      <c r="AC86"/>
      <c r="AD86"/>
      <c r="AE86"/>
      <c r="AF86"/>
      <c r="AG86"/>
      <c r="AH86"/>
      <c r="AI86"/>
    </row>
    <row r="87" spans="2:35">
      <c r="B87"/>
      <c r="C87"/>
      <c r="D87"/>
      <c r="E87"/>
      <c r="F87"/>
      <c r="G87"/>
      <c r="H87"/>
      <c r="I87"/>
      <c r="J87"/>
      <c r="K87"/>
      <c r="L87"/>
      <c r="M87"/>
      <c r="N87"/>
      <c r="Q87"/>
      <c r="R87"/>
      <c r="S87"/>
      <c r="T87"/>
      <c r="U87"/>
      <c r="V87"/>
      <c r="W87" s="215"/>
      <c r="X87"/>
      <c r="Y87"/>
      <c r="Z87"/>
      <c r="AA87"/>
      <c r="AB87"/>
      <c r="AC87"/>
      <c r="AD87"/>
      <c r="AE87"/>
      <c r="AF87"/>
      <c r="AG87"/>
      <c r="AH87"/>
      <c r="AI87"/>
    </row>
    <row r="88" spans="2:35">
      <c r="B88"/>
      <c r="C88"/>
      <c r="D88"/>
      <c r="E88"/>
      <c r="F88"/>
      <c r="G88"/>
      <c r="H88"/>
      <c r="I88"/>
      <c r="J88"/>
      <c r="K88"/>
      <c r="L88"/>
      <c r="M88"/>
      <c r="N88"/>
      <c r="Q88"/>
      <c r="R88"/>
      <c r="S88"/>
      <c r="T88"/>
      <c r="U88"/>
      <c r="V88"/>
      <c r="W88" s="215"/>
      <c r="X88"/>
      <c r="Y88"/>
      <c r="Z88"/>
      <c r="AA88"/>
      <c r="AB88"/>
      <c r="AC88"/>
      <c r="AD88"/>
      <c r="AE88"/>
      <c r="AF88"/>
      <c r="AG88"/>
      <c r="AH88"/>
      <c r="AI88"/>
    </row>
    <row r="89" spans="2:35">
      <c r="B89"/>
      <c r="C89"/>
      <c r="D89"/>
      <c r="E89"/>
      <c r="F89"/>
      <c r="G89"/>
      <c r="H89"/>
      <c r="I89"/>
      <c r="J89"/>
      <c r="K89"/>
      <c r="L89"/>
      <c r="M89"/>
      <c r="N89"/>
      <c r="Q89"/>
      <c r="R89"/>
      <c r="S89"/>
      <c r="T89"/>
      <c r="U89"/>
      <c r="V89"/>
      <c r="W89" s="215"/>
      <c r="X89"/>
      <c r="Y89"/>
      <c r="Z89"/>
      <c r="AA89"/>
      <c r="AB89"/>
      <c r="AC89"/>
      <c r="AD89"/>
      <c r="AE89"/>
      <c r="AF89"/>
      <c r="AG89"/>
      <c r="AH89"/>
      <c r="AI89"/>
    </row>
    <row r="90" spans="2:35">
      <c r="Q90"/>
      <c r="R90"/>
      <c r="S90"/>
      <c r="T90"/>
      <c r="W90" s="215"/>
    </row>
    <row r="91" spans="2:35">
      <c r="Q91"/>
      <c r="R91"/>
      <c r="S91"/>
      <c r="T91"/>
      <c r="W91" s="215"/>
    </row>
    <row r="92" spans="2:35">
      <c r="Q92"/>
      <c r="R92"/>
      <c r="S92"/>
      <c r="T92"/>
      <c r="W92" s="215"/>
    </row>
  </sheetData>
  <phoneticPr fontId="119" type="noConversion"/>
  <conditionalFormatting sqref="C32:N34 L36:N36">
    <cfRule type="containsText" dxfId="939" priority="42" operator="containsText" text="LM">
      <formula>NOT(ISERROR(SEARCH("LM",C32)))</formula>
    </cfRule>
    <cfRule type="containsText" dxfId="938" priority="43" operator="containsText" text="FM">
      <formula>NOT(ISERROR(SEARCH("FM",C32)))</formula>
    </cfRule>
  </conditionalFormatting>
  <conditionalFormatting sqref="Q36:W36">
    <cfRule type="containsText" dxfId="937" priority="40" operator="containsText" text="LM">
      <formula>NOT(ISERROR(SEARCH("LM",Q36)))</formula>
    </cfRule>
    <cfRule type="containsText" dxfId="936" priority="41" operator="containsText" text="FM">
      <formula>NOT(ISERROR(SEARCH("FM",Q36)))</formula>
    </cfRule>
  </conditionalFormatting>
  <conditionalFormatting sqref="Q37:W38">
    <cfRule type="containsText" dxfId="935" priority="38" operator="containsText" text="LM">
      <formula>NOT(ISERROR(SEARCH("LM",Q37)))</formula>
    </cfRule>
    <cfRule type="containsText" dxfId="934" priority="39" operator="containsText" text="FM">
      <formula>NOT(ISERROR(SEARCH("FM",Q37)))</formula>
    </cfRule>
  </conditionalFormatting>
  <conditionalFormatting sqref="Q41:W41">
    <cfRule type="containsText" dxfId="933" priority="36" operator="containsText" text="LM">
      <formula>NOT(ISERROR(SEARCH("LM",Q41)))</formula>
    </cfRule>
    <cfRule type="containsText" dxfId="932" priority="37" operator="containsText" text="FM">
      <formula>NOT(ISERROR(SEARCH("FM",Q41)))</formula>
    </cfRule>
  </conditionalFormatting>
  <conditionalFormatting sqref="Q39:W39 C35:N35">
    <cfRule type="notContainsBlanks" dxfId="931" priority="35">
      <formula>LEN(TRIM(C35))&gt;0</formula>
    </cfRule>
  </conditionalFormatting>
  <conditionalFormatting sqref="Q40:W40">
    <cfRule type="notContainsBlanks" dxfId="930" priority="34">
      <formula>LEN(TRIM(Q40))&gt;0</formula>
    </cfRule>
  </conditionalFormatting>
  <conditionalFormatting sqref="I36:K36">
    <cfRule type="containsText" dxfId="929" priority="32" operator="containsText" text="LM">
      <formula>NOT(ISERROR(SEARCH("LM",I36)))</formula>
    </cfRule>
    <cfRule type="containsText" dxfId="928" priority="33" operator="containsText" text="FM">
      <formula>NOT(ISERROR(SEARCH("FM",I36)))</formula>
    </cfRule>
  </conditionalFormatting>
  <conditionalFormatting sqref="A32:A1048576 A1:A7 A9:A15">
    <cfRule type="beginsWith" dxfId="927" priority="30" operator="beginsWith" text="s">
      <formula>LEFT(A1,LEN("s"))="s"</formula>
    </cfRule>
    <cfRule type="beginsWith" dxfId="926" priority="31" operator="beginsWith" text="p">
      <formula>LEFT(A1,LEN("p"))="p"</formula>
    </cfRule>
  </conditionalFormatting>
  <conditionalFormatting sqref="H38 H40:H41 C16:F17 G16:N31">
    <cfRule type="containsText" dxfId="925" priority="24" operator="containsText" text="M">
      <formula>NOT(ISERROR(SEARCH("M",C16)))</formula>
    </cfRule>
    <cfRule type="containsText" dxfId="924" priority="25" operator="containsText" text="F">
      <formula>NOT(ISERROR(SEARCH("F",C16)))</formula>
    </cfRule>
    <cfRule type="containsText" dxfId="923" priority="26" operator="containsText" text="A">
      <formula>NOT(ISERROR(SEARCH("A",C16)))</formula>
    </cfRule>
    <cfRule type="containsText" dxfId="922" priority="27" operator="containsText" text="S">
      <formula>NOT(ISERROR(SEARCH("S",C16)))</formula>
    </cfRule>
    <cfRule type="containsText" dxfId="921" priority="28" operator="containsText" text="G">
      <formula>NOT(ISERROR(SEARCH("G",C16)))</formula>
    </cfRule>
    <cfRule type="containsText" dxfId="920" priority="29" operator="containsText" text="x">
      <formula>NOT(ISERROR(SEARCH("x",C16)))</formula>
    </cfRule>
  </conditionalFormatting>
  <conditionalFormatting sqref="H37">
    <cfRule type="containsText" dxfId="919" priority="18" operator="containsText" text="M">
      <formula>NOT(ISERROR(SEARCH("M",H37)))</formula>
    </cfRule>
    <cfRule type="containsText" dxfId="918" priority="19" operator="containsText" text="F">
      <formula>NOT(ISERROR(SEARCH("F",H37)))</formula>
    </cfRule>
    <cfRule type="containsText" dxfId="917" priority="20" operator="containsText" text="A">
      <formula>NOT(ISERROR(SEARCH("A",H37)))</formula>
    </cfRule>
    <cfRule type="containsText" dxfId="916" priority="21" operator="containsText" text="S">
      <formula>NOT(ISERROR(SEARCH("S",H37)))</formula>
    </cfRule>
    <cfRule type="containsText" dxfId="915" priority="22" operator="containsText" text="G">
      <formula>NOT(ISERROR(SEARCH("G",H37)))</formula>
    </cfRule>
    <cfRule type="containsText" dxfId="914" priority="23" operator="containsText" text="x">
      <formula>NOT(ISERROR(SEARCH("x",H37)))</formula>
    </cfRule>
  </conditionalFormatting>
  <conditionalFormatting sqref="C13:N13">
    <cfRule type="notContainsBlanks" dxfId="913" priority="44">
      <formula>LEN(TRIM(C13))&gt;0</formula>
    </cfRule>
  </conditionalFormatting>
  <conditionalFormatting sqref="U16:U31 C14:N14">
    <cfRule type="beginsWith" dxfId="912" priority="14" operator="beginsWith" text="F">
      <formula>LEFT(C14,LEN("F"))="F"</formula>
    </cfRule>
    <cfRule type="beginsWith" dxfId="911" priority="15" operator="beginsWith" text="A">
      <formula>LEFT(C14,LEN("A"))="A"</formula>
    </cfRule>
    <cfRule type="beginsWith" dxfId="910" priority="16" operator="beginsWith" text="S">
      <formula>LEFT(C14,LEN("S"))="S"</formula>
    </cfRule>
    <cfRule type="beginsWith" dxfId="909" priority="17" operator="beginsWith" text="G">
      <formula>LEFT(C14,LEN("G"))="G"</formula>
    </cfRule>
  </conditionalFormatting>
  <conditionalFormatting sqref="S16:S32 S13:S14">
    <cfRule type="notContainsBlanks" dxfId="908" priority="13">
      <formula>LEN(TRIM(S13))&gt;0</formula>
    </cfRule>
  </conditionalFormatting>
  <conditionalFormatting sqref="T16:T32 T13:T14">
    <cfRule type="notContainsBlanks" dxfId="907" priority="12">
      <formula>LEN(TRIM(T13))&gt;0</formula>
    </cfRule>
  </conditionalFormatting>
  <conditionalFormatting sqref="A16:A31">
    <cfRule type="beginsWith" dxfId="906" priority="10" operator="beginsWith" text="s">
      <formula>LEFT(A16,LEN("s"))="s"</formula>
    </cfRule>
    <cfRule type="beginsWith" dxfId="905" priority="11" operator="beginsWith" text="p">
      <formula>LEFT(A16,LEN("p"))="p"</formula>
    </cfRule>
  </conditionalFormatting>
  <conditionalFormatting sqref="A16:A31">
    <cfRule type="beginsWith" dxfId="904" priority="9" operator="beginsWith" text="k">
      <formula>LEFT(A16,LEN("k"))="k"</formula>
    </cfRule>
  </conditionalFormatting>
  <conditionalFormatting sqref="C18:F31">
    <cfRule type="containsText" dxfId="903" priority="3" operator="containsText" text="M">
      <formula>NOT(ISERROR(SEARCH("M",C18)))</formula>
    </cfRule>
    <cfRule type="containsText" dxfId="902" priority="4" operator="containsText" text="F">
      <formula>NOT(ISERROR(SEARCH("F",C18)))</formula>
    </cfRule>
    <cfRule type="containsText" dxfId="901" priority="5" operator="containsText" text="A">
      <formula>NOT(ISERROR(SEARCH("A",C18)))</formula>
    </cfRule>
    <cfRule type="containsText" dxfId="900" priority="6" operator="containsText" text="S">
      <formula>NOT(ISERROR(SEARCH("S",C18)))</formula>
    </cfRule>
    <cfRule type="containsText" dxfId="899" priority="7" operator="containsText" text="G">
      <formula>NOT(ISERROR(SEARCH("G",C18)))</formula>
    </cfRule>
    <cfRule type="containsText" dxfId="898" priority="8" operator="containsText" text="x">
      <formula>NOT(ISERROR(SEARCH("x",C18)))</formula>
    </cfRule>
  </conditionalFormatting>
  <conditionalFormatting sqref="A8">
    <cfRule type="beginsWith" dxfId="897" priority="1" operator="beginsWith" text="s">
      <formula>LEFT(A8,LEN("s"))="s"</formula>
    </cfRule>
    <cfRule type="beginsWith" dxfId="896"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6B829-D921-4061-94B1-390593B73635}">
  <sheetPr codeName="Sheet41">
    <tabColor rgb="FFFF6600"/>
  </sheetPr>
  <dimension ref="A1:AE92"/>
  <sheetViews>
    <sheetView zoomScale="80" zoomScaleNormal="80" workbookViewId="0">
      <pane xSplit="3" ySplit="7" topLeftCell="D8" activePane="bottomRight" state="frozen"/>
      <selection pane="topRight" activeCell="C1" sqref="C1"/>
      <selection pane="bottomLeft" activeCell="A8" sqref="A8"/>
      <selection pane="bottomRight" activeCell="H28" sqref="H28"/>
    </sheetView>
  </sheetViews>
  <sheetFormatPr defaultColWidth="8.6640625" defaultRowHeight="14.4"/>
  <cols>
    <col min="1" max="1" width="2.6640625" style="20" customWidth="1"/>
    <col min="2" max="2" width="44.33203125" style="20" customWidth="1"/>
    <col min="3" max="10" width="15.6640625" style="20" customWidth="1"/>
    <col min="11" max="12" width="10.33203125" customWidth="1"/>
    <col min="13" max="13" width="8" style="60" customWidth="1"/>
    <col min="14" max="14" width="7.88671875" style="60" customWidth="1"/>
    <col min="15" max="16" width="7.6640625" style="60" customWidth="1"/>
    <col min="17" max="17" width="48" style="20" customWidth="1"/>
    <col min="18" max="18" width="34.33203125" style="20" customWidth="1"/>
    <col min="19" max="19" width="50.44140625" style="286" customWidth="1"/>
    <col min="20" max="20" width="49" style="20" customWidth="1"/>
    <col min="21" max="21" width="25.6640625" style="20" customWidth="1"/>
    <col min="22" max="22" width="88.6640625" style="20" customWidth="1"/>
    <col min="23" max="24" width="20.6640625" style="20" customWidth="1"/>
    <col min="25" max="25" width="64.33203125" style="20" hidden="1" customWidth="1"/>
    <col min="26" max="16384" width="8.6640625" style="20"/>
  </cols>
  <sheetData>
    <row r="1" spans="1:31" ht="18">
      <c r="B1" s="15" t="s">
        <v>2545</v>
      </c>
      <c r="C1" s="16"/>
      <c r="D1" s="17"/>
      <c r="E1" s="18"/>
      <c r="F1" s="19"/>
      <c r="G1" s="19"/>
      <c r="H1" s="19"/>
      <c r="I1" s="19"/>
      <c r="J1" s="19"/>
      <c r="K1" s="278"/>
      <c r="L1" s="278"/>
      <c r="M1" s="102"/>
      <c r="N1" s="102"/>
      <c r="O1" s="19"/>
      <c r="P1" s="19"/>
      <c r="Q1" s="102"/>
      <c r="R1" s="19"/>
      <c r="S1" s="19"/>
    </row>
    <row r="2" spans="1:31">
      <c r="B2" s="21" t="s">
        <v>266</v>
      </c>
      <c r="D2" s="17" t="s">
        <v>2564</v>
      </c>
      <c r="E2" s="18"/>
      <c r="F2" s="19"/>
      <c r="G2" s="19"/>
      <c r="H2" s="19"/>
      <c r="I2" s="19"/>
      <c r="J2" s="19"/>
      <c r="K2" s="50"/>
      <c r="L2" s="50"/>
      <c r="M2" s="53"/>
      <c r="N2" s="53"/>
      <c r="O2" s="19"/>
      <c r="P2" s="19"/>
      <c r="Q2" s="53"/>
      <c r="R2" s="19"/>
      <c r="S2" s="19"/>
    </row>
    <row r="3" spans="1:31" ht="54" customHeight="1">
      <c r="B3" s="17" t="s">
        <v>267</v>
      </c>
      <c r="D3" s="1283" t="s">
        <v>2565</v>
      </c>
      <c r="E3" s="1283"/>
      <c r="F3" s="1283"/>
      <c r="G3" s="1283"/>
      <c r="H3" s="1283"/>
      <c r="I3" s="1283"/>
      <c r="J3" s="1283"/>
      <c r="K3" s="1283"/>
      <c r="L3" s="225"/>
      <c r="M3" s="36"/>
      <c r="N3" s="36"/>
      <c r="O3" s="19"/>
      <c r="P3" s="19"/>
      <c r="Q3" s="36"/>
      <c r="R3" s="19"/>
      <c r="S3" s="19"/>
    </row>
    <row r="4" spans="1:31">
      <c r="B4" s="22"/>
      <c r="C4" s="23" t="s">
        <v>31</v>
      </c>
      <c r="D4" s="24" t="s">
        <v>38</v>
      </c>
      <c r="E4" s="24"/>
      <c r="F4" s="25"/>
      <c r="G4" s="25"/>
      <c r="H4" s="25"/>
      <c r="I4" s="25"/>
      <c r="J4" s="26" t="s">
        <v>40</v>
      </c>
      <c r="K4" s="50"/>
      <c r="L4" s="50"/>
      <c r="M4" s="53"/>
      <c r="N4" s="53"/>
      <c r="O4" s="17"/>
      <c r="P4" s="17"/>
      <c r="Q4" s="53"/>
      <c r="R4" s="17"/>
      <c r="S4" s="17"/>
      <c r="T4" s="17"/>
      <c r="U4" s="17"/>
      <c r="V4" s="21"/>
    </row>
    <row r="5" spans="1:31">
      <c r="B5" s="28"/>
      <c r="C5" s="29" t="s">
        <v>270</v>
      </c>
      <c r="D5" s="30" t="s">
        <v>271</v>
      </c>
      <c r="E5" s="30"/>
      <c r="F5" s="25"/>
      <c r="G5" s="25"/>
      <c r="H5" s="25"/>
      <c r="I5" s="25"/>
      <c r="J5" s="26" t="s">
        <v>272</v>
      </c>
      <c r="K5" s="50"/>
      <c r="L5" s="50"/>
      <c r="M5" s="53"/>
      <c r="N5" s="53"/>
      <c r="O5" s="19"/>
      <c r="P5" s="19"/>
      <c r="Q5" s="53"/>
      <c r="R5" s="19"/>
      <c r="S5" s="19"/>
      <c r="T5" s="28"/>
      <c r="U5" s="17"/>
      <c r="V5" s="21"/>
      <c r="W5" s="28"/>
    </row>
    <row r="6" spans="1:31" s="38" customFormat="1">
      <c r="B6" s="32"/>
      <c r="C6" s="1217" t="s">
        <v>2548</v>
      </c>
      <c r="D6" s="1218" t="s">
        <v>2549</v>
      </c>
      <c r="E6" s="1218" t="s">
        <v>2550</v>
      </c>
      <c r="F6" s="1218" t="s">
        <v>2551</v>
      </c>
      <c r="G6" s="1218" t="s">
        <v>2552</v>
      </c>
      <c r="H6" s="1218" t="s">
        <v>2553</v>
      </c>
      <c r="I6" s="1218" t="s">
        <v>2554</v>
      </c>
      <c r="J6" s="1219" t="s">
        <v>2555</v>
      </c>
      <c r="K6" s="225"/>
      <c r="L6" s="225"/>
      <c r="M6" s="36"/>
      <c r="N6" s="36"/>
      <c r="O6" s="36"/>
      <c r="P6" s="36"/>
      <c r="Q6" s="36"/>
      <c r="R6" s="36"/>
      <c r="S6" s="36"/>
      <c r="T6" s="37"/>
      <c r="U6" s="37"/>
      <c r="V6" s="37"/>
    </row>
    <row r="7" spans="1:31" s="38" customFormat="1" ht="105" customHeight="1">
      <c r="B7" s="39" t="s">
        <v>273</v>
      </c>
      <c r="C7" s="40" t="s">
        <v>2556</v>
      </c>
      <c r="D7" s="40" t="s">
        <v>2557</v>
      </c>
      <c r="E7" s="40" t="s">
        <v>2558</v>
      </c>
      <c r="F7" s="40" t="s">
        <v>2559</v>
      </c>
      <c r="G7" s="40" t="s">
        <v>2560</v>
      </c>
      <c r="H7" s="40" t="s">
        <v>2561</v>
      </c>
      <c r="I7" s="40" t="s">
        <v>2562</v>
      </c>
      <c r="J7" s="40" t="s">
        <v>2563</v>
      </c>
      <c r="K7" s="225"/>
      <c r="L7" s="225"/>
      <c r="M7" s="36"/>
      <c r="N7" s="36"/>
      <c r="O7" s="36"/>
      <c r="P7" s="36"/>
      <c r="Q7" s="36"/>
      <c r="R7" s="36"/>
      <c r="S7" s="36"/>
    </row>
    <row r="8" spans="1:31" s="61" customFormat="1">
      <c r="A8" s="38"/>
      <c r="B8" s="78" t="s">
        <v>2377</v>
      </c>
      <c r="C8" s="41"/>
      <c r="D8" s="41"/>
      <c r="E8" s="41"/>
      <c r="F8" s="41"/>
      <c r="G8" s="41"/>
      <c r="H8" s="41"/>
      <c r="I8" s="41"/>
      <c r="J8" s="41"/>
      <c r="K8" s="42"/>
      <c r="L8" s="42"/>
      <c r="M8" s="225"/>
      <c r="N8" s="225"/>
      <c r="O8" s="105"/>
      <c r="P8" s="36"/>
      <c r="Q8" s="403"/>
      <c r="R8" s="403"/>
      <c r="S8" s="36"/>
      <c r="T8" s="36"/>
    </row>
    <row r="9" spans="1:31" s="38" customFormat="1">
      <c r="B9" s="32" t="s">
        <v>284</v>
      </c>
      <c r="C9" s="41"/>
      <c r="D9" s="41"/>
      <c r="E9" s="41"/>
      <c r="F9" s="41"/>
      <c r="G9" s="41"/>
      <c r="H9" s="41"/>
      <c r="I9" s="41"/>
      <c r="J9" s="41"/>
      <c r="K9" s="228"/>
      <c r="L9" s="228"/>
      <c r="M9" s="42"/>
      <c r="N9" s="42"/>
      <c r="O9" s="42"/>
      <c r="P9" s="42"/>
      <c r="Q9" s="42"/>
      <c r="R9" s="42"/>
      <c r="S9" s="42"/>
    </row>
    <row r="10" spans="1:31" s="38" customFormat="1">
      <c r="B10" s="32" t="s">
        <v>45</v>
      </c>
      <c r="C10" s="41"/>
      <c r="D10" s="41"/>
      <c r="E10" s="41"/>
      <c r="F10" s="41"/>
      <c r="G10" s="41"/>
      <c r="H10" s="41"/>
      <c r="I10" s="41"/>
      <c r="J10" s="41"/>
      <c r="K10" s="226"/>
      <c r="L10" s="226"/>
      <c r="M10" s="70"/>
      <c r="N10" s="70"/>
      <c r="O10" s="42"/>
      <c r="P10" s="42"/>
      <c r="Q10" s="70"/>
      <c r="R10" s="42"/>
      <c r="S10" s="42"/>
    </row>
    <row r="11" spans="1:31" s="38" customFormat="1">
      <c r="B11" s="32" t="s">
        <v>305</v>
      </c>
      <c r="C11" s="117"/>
      <c r="D11" s="45"/>
      <c r="E11" s="45"/>
      <c r="F11" s="45"/>
      <c r="G11" s="45"/>
      <c r="H11" s="45"/>
      <c r="I11" s="45"/>
      <c r="J11" s="45"/>
      <c r="K11" s="281"/>
      <c r="L11" s="281"/>
      <c r="M11" s="91"/>
      <c r="N11" s="91"/>
      <c r="O11" s="36"/>
      <c r="P11" s="36"/>
      <c r="Q11" s="91"/>
      <c r="R11" s="36"/>
      <c r="S11" s="36"/>
    </row>
    <row r="12" spans="1:31" s="38" customFormat="1">
      <c r="B12" s="47" t="s">
        <v>43</v>
      </c>
      <c r="C12" s="117"/>
      <c r="D12" s="45"/>
      <c r="E12" s="45"/>
      <c r="F12" s="45"/>
      <c r="G12" s="45"/>
      <c r="H12" s="45"/>
      <c r="I12" s="45"/>
      <c r="J12" s="45"/>
      <c r="K12" s="279"/>
      <c r="L12" s="279"/>
      <c r="M12" s="275"/>
      <c r="N12" s="275"/>
      <c r="O12" s="36"/>
      <c r="P12" s="36"/>
      <c r="Q12" s="275"/>
      <c r="R12" s="36"/>
      <c r="S12" s="36"/>
    </row>
    <row r="13" spans="1:31">
      <c r="B13" s="274" t="s">
        <v>1230</v>
      </c>
      <c r="C13" s="486"/>
      <c r="D13" s="486"/>
      <c r="E13" s="486"/>
      <c r="F13" s="486"/>
      <c r="G13" s="486"/>
      <c r="H13" s="486"/>
      <c r="I13" s="486"/>
      <c r="J13" s="486"/>
      <c r="M13" s="240"/>
      <c r="N13" s="240"/>
      <c r="O13" s="718"/>
      <c r="P13" s="732"/>
      <c r="Q13" s="355"/>
      <c r="R13" s="355"/>
      <c r="S13" s="292"/>
      <c r="T13"/>
      <c r="U13"/>
      <c r="V13"/>
      <c r="W13"/>
      <c r="X13"/>
      <c r="Y13"/>
      <c r="Z13"/>
      <c r="AA13"/>
      <c r="AB13"/>
      <c r="AC13"/>
      <c r="AD13"/>
      <c r="AE13"/>
    </row>
    <row r="14" spans="1:31">
      <c r="B14" s="301" t="s">
        <v>1223</v>
      </c>
      <c r="C14" s="827"/>
      <c r="D14" s="827"/>
      <c r="E14" s="1078"/>
      <c r="F14" s="704"/>
      <c r="G14" s="704"/>
      <c r="H14" s="704"/>
      <c r="I14" s="704"/>
      <c r="J14" s="827"/>
      <c r="O14" s="718"/>
      <c r="P14" s="732"/>
      <c r="Q14" s="355"/>
      <c r="R14" s="355"/>
      <c r="T14"/>
      <c r="U14"/>
      <c r="V14"/>
      <c r="W14"/>
      <c r="X14"/>
      <c r="Y14"/>
      <c r="Z14"/>
      <c r="AA14"/>
      <c r="AB14"/>
      <c r="AC14"/>
      <c r="AD14"/>
      <c r="AE14"/>
    </row>
    <row r="15" spans="1:31" s="224" customFormat="1" ht="29.4" customHeight="1">
      <c r="B15" s="224" t="s">
        <v>264</v>
      </c>
      <c r="C15" s="1194" t="s">
        <v>70</v>
      </c>
      <c r="D15" s="2" t="s">
        <v>71</v>
      </c>
      <c r="E15" s="2" t="s">
        <v>72</v>
      </c>
      <c r="F15" s="2" t="s">
        <v>73</v>
      </c>
      <c r="G15" s="2" t="s">
        <v>2547</v>
      </c>
      <c r="H15" s="2" t="s">
        <v>2546</v>
      </c>
      <c r="I15" s="2" t="s">
        <v>2471</v>
      </c>
      <c r="J15" s="2" t="s">
        <v>74</v>
      </c>
      <c r="K15" s="283" t="s">
        <v>1217</v>
      </c>
      <c r="L15" s="283" t="s">
        <v>1218</v>
      </c>
      <c r="M15" s="283" t="s">
        <v>1219</v>
      </c>
      <c r="N15" s="283" t="s">
        <v>1220</v>
      </c>
      <c r="O15" s="427" t="s">
        <v>1671</v>
      </c>
      <c r="P15" s="427" t="s">
        <v>1674</v>
      </c>
      <c r="Q15" s="369" t="s">
        <v>1252</v>
      </c>
      <c r="R15" s="372" t="s">
        <v>1677</v>
      </c>
    </row>
    <row r="16" spans="1:31">
      <c r="A16" s="1192" t="s">
        <v>1886</v>
      </c>
      <c r="B16" s="234"/>
      <c r="C16" s="1064"/>
      <c r="D16" s="1064"/>
      <c r="E16" s="661"/>
      <c r="F16" s="661"/>
      <c r="G16" s="661"/>
      <c r="H16" s="661"/>
      <c r="I16" s="661"/>
      <c r="J16" s="791"/>
      <c r="K16" s="875"/>
      <c r="L16" s="871"/>
      <c r="M16" s="663"/>
      <c r="N16" s="667"/>
      <c r="O16" s="710"/>
      <c r="P16" s="423"/>
      <c r="Q16" s="968"/>
      <c r="R16" s="729"/>
      <c r="S16"/>
      <c r="T16"/>
      <c r="U16"/>
      <c r="V16"/>
      <c r="W16"/>
      <c r="X16"/>
      <c r="Y16"/>
      <c r="Z16"/>
      <c r="AA16"/>
      <c r="AB16"/>
      <c r="AC16"/>
    </row>
    <row r="17" spans="1:31">
      <c r="A17" s="1102" t="s">
        <v>1886</v>
      </c>
      <c r="B17" s="234"/>
      <c r="C17" s="1064"/>
      <c r="D17" s="1064"/>
      <c r="E17" s="661"/>
      <c r="F17" s="661"/>
      <c r="G17" s="661"/>
      <c r="H17" s="661"/>
      <c r="I17" s="661"/>
      <c r="J17" s="661"/>
      <c r="K17" s="662"/>
      <c r="L17" s="832"/>
      <c r="M17" s="663"/>
      <c r="N17" s="833"/>
      <c r="O17" s="710"/>
      <c r="P17" s="423"/>
      <c r="Q17" s="968"/>
      <c r="R17" s="730"/>
      <c r="S17"/>
      <c r="T17"/>
      <c r="U17"/>
      <c r="V17"/>
      <c r="W17"/>
      <c r="X17"/>
      <c r="Y17"/>
      <c r="Z17"/>
      <c r="AA17"/>
      <c r="AB17"/>
      <c r="AC17"/>
    </row>
    <row r="18" spans="1:31">
      <c r="A18" s="1192" t="s">
        <v>1886</v>
      </c>
      <c r="B18" s="234"/>
      <c r="C18" s="1202"/>
      <c r="D18" s="966"/>
      <c r="E18" s="966"/>
      <c r="F18" s="966"/>
      <c r="G18" s="966"/>
      <c r="H18" s="966"/>
      <c r="I18" s="966"/>
      <c r="J18" s="966"/>
      <c r="K18" s="969"/>
      <c r="L18" s="969"/>
      <c r="M18" s="970"/>
      <c r="N18" s="971"/>
      <c r="O18" s="972"/>
      <c r="P18" s="972"/>
      <c r="Q18" s="968"/>
      <c r="R18" s="730"/>
      <c r="S18"/>
      <c r="T18"/>
      <c r="U18"/>
      <c r="V18"/>
      <c r="W18"/>
      <c r="X18"/>
      <c r="Y18"/>
      <c r="Z18"/>
      <c r="AA18"/>
      <c r="AB18"/>
      <c r="AC18"/>
    </row>
    <row r="19" spans="1:31">
      <c r="A19" s="1192" t="s">
        <v>1886</v>
      </c>
      <c r="B19" s="234"/>
      <c r="C19" s="1203"/>
      <c r="D19" s="661"/>
      <c r="E19" s="826"/>
      <c r="F19" s="661"/>
      <c r="G19" s="661"/>
      <c r="H19" s="661"/>
      <c r="I19" s="661"/>
      <c r="J19" s="661"/>
      <c r="K19" s="664"/>
      <c r="L19" s="664"/>
      <c r="M19" s="665"/>
      <c r="N19" s="665"/>
      <c r="O19" s="710"/>
      <c r="P19" s="423"/>
      <c r="Q19" s="807"/>
      <c r="R19" s="730"/>
      <c r="S19"/>
      <c r="T19"/>
      <c r="U19"/>
      <c r="V19"/>
      <c r="W19"/>
      <c r="X19"/>
      <c r="Y19"/>
      <c r="Z19"/>
      <c r="AA19"/>
      <c r="AB19"/>
      <c r="AC19"/>
    </row>
    <row r="20" spans="1:31">
      <c r="A20" s="1192" t="s">
        <v>1886</v>
      </c>
      <c r="B20" s="234"/>
      <c r="C20" s="1203"/>
      <c r="D20" s="661"/>
      <c r="E20" s="966"/>
      <c r="F20" s="661"/>
      <c r="G20" s="661"/>
      <c r="H20" s="661"/>
      <c r="I20" s="661"/>
      <c r="J20" s="661"/>
      <c r="K20" s="875"/>
      <c r="L20" s="882"/>
      <c r="M20" s="834"/>
      <c r="N20" s="834"/>
      <c r="O20" s="710"/>
      <c r="P20" s="423"/>
      <c r="Q20" s="731"/>
      <c r="R20" s="730"/>
      <c r="S20"/>
      <c r="T20"/>
      <c r="U20"/>
      <c r="V20"/>
      <c r="W20"/>
      <c r="X20"/>
      <c r="Y20"/>
      <c r="Z20"/>
      <c r="AA20"/>
      <c r="AB20"/>
      <c r="AC20"/>
    </row>
    <row r="21" spans="1:31">
      <c r="A21" s="1192" t="s">
        <v>1372</v>
      </c>
      <c r="B21" s="234"/>
      <c r="C21" s="1203"/>
      <c r="D21" s="661"/>
      <c r="E21" s="966"/>
      <c r="F21" s="661"/>
      <c r="G21" s="661"/>
      <c r="H21" s="661"/>
      <c r="I21" s="661"/>
      <c r="J21" s="661"/>
      <c r="K21" s="664"/>
      <c r="L21" s="869"/>
      <c r="M21" s="665"/>
      <c r="N21" s="665"/>
      <c r="O21" s="710"/>
      <c r="P21" s="423"/>
      <c r="Q21" s="807"/>
      <c r="R21" s="730"/>
      <c r="S21"/>
      <c r="T21"/>
      <c r="U21"/>
      <c r="V21"/>
      <c r="W21"/>
      <c r="X21"/>
      <c r="Y21"/>
      <c r="Z21"/>
      <c r="AA21"/>
      <c r="AB21"/>
      <c r="AC21"/>
    </row>
    <row r="22" spans="1:31">
      <c r="A22" s="1102" t="s">
        <v>1372</v>
      </c>
      <c r="B22" s="234"/>
      <c r="C22" s="1202"/>
      <c r="D22" s="966"/>
      <c r="E22" s="966"/>
      <c r="F22" s="966"/>
      <c r="G22" s="966"/>
      <c r="H22" s="966"/>
      <c r="I22" s="966"/>
      <c r="J22" s="966"/>
      <c r="K22" s="969"/>
      <c r="L22" s="973"/>
      <c r="M22" s="970"/>
      <c r="N22" s="970"/>
      <c r="O22" s="972"/>
      <c r="P22" s="972"/>
      <c r="Q22" s="967"/>
      <c r="R22" s="730"/>
      <c r="S22"/>
      <c r="T22"/>
      <c r="U22"/>
      <c r="V22"/>
      <c r="W22"/>
      <c r="X22"/>
      <c r="Y22"/>
      <c r="Z22"/>
      <c r="AA22"/>
      <c r="AB22"/>
      <c r="AC22"/>
    </row>
    <row r="23" spans="1:31">
      <c r="A23" s="1102" t="s">
        <v>1372</v>
      </c>
      <c r="B23" s="234"/>
      <c r="C23" s="1203"/>
      <c r="D23" s="661"/>
      <c r="E23" s="661"/>
      <c r="F23" s="1064"/>
      <c r="G23" s="1064"/>
      <c r="H23" s="1064"/>
      <c r="I23" s="1064"/>
      <c r="J23" s="661"/>
      <c r="K23" s="835"/>
      <c r="L23" s="836"/>
      <c r="M23" s="837"/>
      <c r="N23" s="665"/>
      <c r="O23" s="710"/>
      <c r="P23" s="423"/>
      <c r="Q23" s="830"/>
      <c r="R23" s="730"/>
      <c r="S23"/>
      <c r="T23"/>
      <c r="U23"/>
      <c r="V23"/>
      <c r="W23"/>
      <c r="X23"/>
      <c r="Y23"/>
      <c r="Z23"/>
      <c r="AA23"/>
      <c r="AB23"/>
      <c r="AC23"/>
    </row>
    <row r="24" spans="1:31">
      <c r="A24" s="1102" t="s">
        <v>1372</v>
      </c>
      <c r="B24" s="234"/>
      <c r="C24" s="1203"/>
      <c r="D24" s="661"/>
      <c r="E24" s="661"/>
      <c r="F24" s="661"/>
      <c r="G24" s="661"/>
      <c r="H24" s="661"/>
      <c r="I24" s="661"/>
      <c r="J24" s="1064"/>
      <c r="K24" s="991"/>
      <c r="L24" s="991"/>
      <c r="M24" s="985"/>
      <c r="N24" s="985"/>
      <c r="O24" s="710"/>
      <c r="P24" s="423"/>
      <c r="Q24" s="731"/>
      <c r="R24" s="730"/>
      <c r="S24"/>
      <c r="T24"/>
      <c r="U24"/>
      <c r="V24"/>
      <c r="W24"/>
      <c r="X24"/>
      <c r="Y24"/>
      <c r="Z24"/>
      <c r="AA24"/>
      <c r="AB24"/>
      <c r="AC24"/>
    </row>
    <row r="25" spans="1:31">
      <c r="A25" s="1192" t="s">
        <v>1372</v>
      </c>
      <c r="B25" s="234"/>
      <c r="C25" s="1203"/>
      <c r="D25" s="661"/>
      <c r="E25" s="661"/>
      <c r="F25" s="661"/>
      <c r="G25" s="661"/>
      <c r="H25" s="661"/>
      <c r="I25" s="661"/>
      <c r="J25" s="661"/>
      <c r="K25" s="666"/>
      <c r="L25" s="831"/>
      <c r="M25" s="665"/>
      <c r="N25" s="665"/>
      <c r="O25" s="710"/>
      <c r="P25" s="423"/>
      <c r="Q25" s="731"/>
      <c r="R25" s="730"/>
      <c r="S25"/>
      <c r="T25"/>
      <c r="U25"/>
      <c r="V25"/>
      <c r="W25"/>
      <c r="X25"/>
      <c r="Y25"/>
      <c r="Z25"/>
      <c r="AA25"/>
      <c r="AB25"/>
      <c r="AC25"/>
    </row>
    <row r="26" spans="1:31">
      <c r="A26" s="702" t="s">
        <v>1373</v>
      </c>
      <c r="B26" s="234"/>
      <c r="C26" s="1204"/>
      <c r="D26" s="867"/>
      <c r="E26" s="867"/>
      <c r="F26" s="867"/>
      <c r="G26" s="867"/>
      <c r="H26" s="867"/>
      <c r="I26" s="867"/>
      <c r="J26" s="867"/>
      <c r="K26" s="875"/>
      <c r="L26" s="871"/>
      <c r="M26" s="876"/>
      <c r="N26" s="876"/>
      <c r="O26" s="877"/>
      <c r="P26" s="877"/>
      <c r="Q26" s="873"/>
      <c r="R26" s="730"/>
      <c r="S26"/>
      <c r="T26"/>
      <c r="U26"/>
      <c r="V26"/>
      <c r="W26"/>
      <c r="X26"/>
      <c r="Y26"/>
      <c r="Z26"/>
      <c r="AA26"/>
      <c r="AB26"/>
      <c r="AC26"/>
    </row>
    <row r="27" spans="1:31">
      <c r="A27" s="392" t="s">
        <v>1373</v>
      </c>
      <c r="B27" s="234"/>
      <c r="C27" s="1203"/>
      <c r="D27" s="661"/>
      <c r="E27" s="661"/>
      <c r="F27" s="661"/>
      <c r="G27" s="661"/>
      <c r="H27" s="661"/>
      <c r="I27" s="661"/>
      <c r="J27" s="791"/>
      <c r="K27" s="664"/>
      <c r="L27" s="664"/>
      <c r="M27" s="665"/>
      <c r="N27" s="665"/>
      <c r="O27" s="710"/>
      <c r="P27" s="423"/>
      <c r="Q27" s="731"/>
      <c r="R27" s="730"/>
      <c r="S27"/>
      <c r="T27"/>
      <c r="U27"/>
      <c r="V27"/>
      <c r="W27"/>
      <c r="X27"/>
      <c r="Y27"/>
      <c r="Z27"/>
      <c r="AA27"/>
      <c r="AB27"/>
      <c r="AC27"/>
    </row>
    <row r="28" spans="1:31">
      <c r="A28" s="392" t="s">
        <v>1373</v>
      </c>
      <c r="B28" s="234"/>
      <c r="C28" s="1203"/>
      <c r="D28" s="661"/>
      <c r="E28" s="661"/>
      <c r="F28" s="661"/>
      <c r="G28" s="661"/>
      <c r="H28" s="661"/>
      <c r="I28" s="661"/>
      <c r="J28" s="791"/>
      <c r="K28" s="664"/>
      <c r="L28" s="664"/>
      <c r="M28" s="665"/>
      <c r="N28" s="665"/>
      <c r="O28" s="710"/>
      <c r="P28" s="423"/>
      <c r="Q28" s="731"/>
      <c r="R28" s="730"/>
      <c r="S28"/>
      <c r="T28"/>
      <c r="U28"/>
      <c r="V28"/>
      <c r="W28"/>
      <c r="X28"/>
      <c r="Y28"/>
      <c r="Z28"/>
      <c r="AA28"/>
      <c r="AB28"/>
      <c r="AC28"/>
    </row>
    <row r="29" spans="1:31">
      <c r="A29" s="702" t="s">
        <v>1373</v>
      </c>
      <c r="B29" s="234"/>
      <c r="C29" s="1204"/>
      <c r="D29" s="867"/>
      <c r="E29" s="661"/>
      <c r="F29" s="661"/>
      <c r="G29" s="661"/>
      <c r="H29" s="661"/>
      <c r="I29" s="661"/>
      <c r="J29" s="867"/>
      <c r="K29" s="664"/>
      <c r="L29" s="664"/>
      <c r="M29" s="665"/>
      <c r="N29" s="665"/>
      <c r="O29" s="710"/>
      <c r="P29" s="423"/>
      <c r="Q29" s="731"/>
      <c r="R29" s="730"/>
      <c r="S29"/>
      <c r="T29"/>
      <c r="U29"/>
      <c r="V29"/>
      <c r="W29"/>
      <c r="X29"/>
      <c r="Y29"/>
      <c r="Z29"/>
      <c r="AA29"/>
      <c r="AB29"/>
      <c r="AC29"/>
    </row>
    <row r="30" spans="1:31">
      <c r="A30" s="392" t="s">
        <v>1373</v>
      </c>
      <c r="B30" s="234"/>
      <c r="C30" s="1203"/>
      <c r="D30" s="661"/>
      <c r="E30" s="661"/>
      <c r="F30" s="661"/>
      <c r="G30" s="661"/>
      <c r="H30" s="661"/>
      <c r="I30" s="661"/>
      <c r="J30" s="661"/>
      <c r="K30" s="662"/>
      <c r="L30" s="662"/>
      <c r="M30" s="663"/>
      <c r="N30" s="667"/>
      <c r="O30" s="710"/>
      <c r="P30" s="423"/>
      <c r="Q30" s="731"/>
      <c r="R30" s="730"/>
      <c r="S30"/>
      <c r="T30"/>
      <c r="U30"/>
      <c r="V30"/>
      <c r="W30"/>
      <c r="X30"/>
      <c r="Y30"/>
      <c r="Z30"/>
      <c r="AA30"/>
      <c r="AB30"/>
      <c r="AC30"/>
    </row>
    <row r="31" spans="1:31">
      <c r="A31" s="392" t="s">
        <v>1373</v>
      </c>
      <c r="B31" s="234"/>
      <c r="C31" s="1205"/>
      <c r="D31" s="661"/>
      <c r="E31" s="661"/>
      <c r="F31" s="661"/>
      <c r="G31" s="661"/>
      <c r="H31" s="661"/>
      <c r="I31" s="661"/>
      <c r="J31" s="661"/>
      <c r="K31" s="662"/>
      <c r="L31" s="662"/>
      <c r="M31" s="663"/>
      <c r="N31" s="462"/>
      <c r="O31" s="710"/>
      <c r="P31" s="423"/>
      <c r="Q31" s="731"/>
      <c r="R31" s="730"/>
      <c r="S31"/>
      <c r="T31"/>
      <c r="U31"/>
      <c r="V31"/>
      <c r="W31"/>
      <c r="X31"/>
      <c r="Y31"/>
      <c r="Z31"/>
      <c r="AA31"/>
      <c r="AB31"/>
      <c r="AC31"/>
    </row>
    <row r="32" spans="1:31">
      <c r="B32" s="273" t="s">
        <v>1224</v>
      </c>
      <c r="C32" s="272"/>
      <c r="D32" s="272"/>
      <c r="E32" s="272"/>
      <c r="F32" s="272"/>
      <c r="G32" s="272"/>
      <c r="H32" s="272"/>
      <c r="I32" s="272"/>
      <c r="J32" s="272"/>
      <c r="O32" s="718"/>
      <c r="P32" s="732"/>
      <c r="Q32" s="277"/>
      <c r="R32" s="277"/>
      <c r="T32"/>
      <c r="U32"/>
      <c r="V32"/>
      <c r="W32"/>
      <c r="X32"/>
      <c r="Y32"/>
      <c r="Z32"/>
      <c r="AA32"/>
      <c r="AB32"/>
      <c r="AC32"/>
      <c r="AD32"/>
      <c r="AE32"/>
    </row>
    <row r="33" spans="2:31">
      <c r="B33" s="293" t="s">
        <v>1146</v>
      </c>
      <c r="C33" s="251"/>
      <c r="D33" s="251"/>
      <c r="E33" s="251"/>
      <c r="F33" s="251"/>
      <c r="G33" s="251"/>
      <c r="H33" s="251"/>
      <c r="I33" s="251"/>
      <c r="J33" s="251"/>
      <c r="M33" s="240"/>
      <c r="N33" s="240"/>
      <c r="O33" s="240"/>
      <c r="P33" s="240"/>
      <c r="Q33" s="425"/>
      <c r="R33" s="425"/>
      <c r="S33" s="292"/>
      <c r="T33"/>
      <c r="U33"/>
      <c r="V33"/>
      <c r="W33"/>
      <c r="X33"/>
      <c r="Y33"/>
      <c r="Z33"/>
      <c r="AA33"/>
      <c r="AB33"/>
      <c r="AC33"/>
      <c r="AD33"/>
      <c r="AE33"/>
    </row>
    <row r="34" spans="2:31">
      <c r="B34" s="291"/>
      <c r="C34" s="305"/>
      <c r="D34" s="305"/>
      <c r="E34" s="305"/>
      <c r="F34" s="305"/>
      <c r="G34" s="305"/>
      <c r="H34" s="305"/>
      <c r="I34" s="305"/>
      <c r="J34" s="305"/>
      <c r="M34" s="240"/>
      <c r="N34" s="240"/>
      <c r="O34" s="240"/>
      <c r="P34" s="240"/>
      <c r="Q34" s="425"/>
      <c r="R34" s="425"/>
      <c r="S34" s="292"/>
      <c r="T34"/>
      <c r="U34"/>
      <c r="V34"/>
      <c r="W34"/>
      <c r="X34"/>
      <c r="Y34"/>
      <c r="Z34"/>
      <c r="AA34"/>
      <c r="AB34"/>
      <c r="AC34"/>
      <c r="AD34"/>
      <c r="AE34"/>
    </row>
    <row r="35" spans="2:31" hidden="1">
      <c r="B35" s="274" t="s">
        <v>1229</v>
      </c>
      <c r="C35" s="354"/>
      <c r="D35" s="354"/>
      <c r="E35" s="354"/>
      <c r="F35" s="354"/>
      <c r="G35" s="354"/>
      <c r="H35" s="354"/>
      <c r="I35" s="354"/>
      <c r="J35" s="354"/>
      <c r="M35" s="240"/>
      <c r="N35" s="240"/>
      <c r="O35" s="240"/>
      <c r="P35" s="240"/>
      <c r="Q35" s="426"/>
      <c r="R35" s="426"/>
      <c r="S35" s="292"/>
      <c r="T35"/>
      <c r="U35"/>
      <c r="V35"/>
      <c r="W35"/>
      <c r="X35"/>
      <c r="Y35"/>
      <c r="Z35"/>
      <c r="AA35"/>
      <c r="AB35"/>
      <c r="AC35"/>
      <c r="AD35"/>
      <c r="AE35"/>
    </row>
    <row r="36" spans="2:31">
      <c r="B36" s="509" t="s">
        <v>1579</v>
      </c>
      <c r="C36" s="511"/>
      <c r="D36" s="511"/>
      <c r="E36" s="512"/>
      <c r="F36" s="513"/>
      <c r="G36" s="513"/>
      <c r="H36" s="513"/>
      <c r="I36" s="513"/>
      <c r="J36" s="514"/>
      <c r="M36" s="277"/>
      <c r="N36" s="277"/>
      <c r="O36" s="277"/>
      <c r="P36" s="277"/>
      <c r="Q36" s="235"/>
      <c r="R36" s="235"/>
      <c r="S36" s="289"/>
      <c r="T36"/>
      <c r="U36"/>
      <c r="V36"/>
      <c r="W36"/>
      <c r="X36"/>
      <c r="Y36"/>
      <c r="Z36"/>
      <c r="AA36"/>
      <c r="AB36"/>
      <c r="AC36"/>
      <c r="AD36"/>
      <c r="AE36"/>
    </row>
    <row r="37" spans="2:31">
      <c r="B37" s="504" t="s">
        <v>1580</v>
      </c>
      <c r="C37" s="499"/>
      <c r="D37" s="494"/>
      <c r="E37" s="490" t="s">
        <v>1562</v>
      </c>
      <c r="F37" s="504" t="s">
        <v>1585</v>
      </c>
      <c r="G37" s="499"/>
      <c r="H37" s="499"/>
      <c r="I37" s="499"/>
      <c r="J37" s="499"/>
      <c r="M37" s="235"/>
      <c r="N37" s="235"/>
      <c r="O37" s="235"/>
      <c r="P37" s="235"/>
      <c r="Q37" s="250"/>
      <c r="R37" s="250"/>
      <c r="S37" s="290"/>
      <c r="T37"/>
      <c r="U37"/>
      <c r="V37"/>
      <c r="W37"/>
      <c r="X37"/>
      <c r="Y37"/>
      <c r="Z37"/>
      <c r="AA37"/>
      <c r="AB37"/>
      <c r="AC37"/>
      <c r="AD37"/>
      <c r="AE37"/>
    </row>
    <row r="38" spans="2:31">
      <c r="B38" s="505" t="s">
        <v>1581</v>
      </c>
      <c r="C38" s="500"/>
      <c r="D38" s="495"/>
      <c r="E38" s="490" t="s">
        <v>1523</v>
      </c>
      <c r="F38" s="505" t="s">
        <v>1586</v>
      </c>
      <c r="G38" s="500"/>
      <c r="H38" s="500"/>
      <c r="I38" s="500"/>
      <c r="J38" s="500"/>
      <c r="M38" s="235"/>
      <c r="N38" s="235"/>
      <c r="O38" s="235"/>
      <c r="P38" s="235"/>
      <c r="Q38" s="241"/>
      <c r="R38" s="241"/>
      <c r="S38" s="290"/>
      <c r="T38"/>
      <c r="U38"/>
      <c r="V38"/>
      <c r="W38"/>
      <c r="X38"/>
      <c r="Y38"/>
      <c r="Z38"/>
      <c r="AA38"/>
      <c r="AB38"/>
      <c r="AC38"/>
      <c r="AD38"/>
      <c r="AE38"/>
    </row>
    <row r="39" spans="2:31">
      <c r="B39" s="506" t="s">
        <v>1582</v>
      </c>
      <c r="C39" s="501"/>
      <c r="D39" s="496"/>
      <c r="E39" s="491" t="s">
        <v>1496</v>
      </c>
      <c r="F39" s="506" t="s">
        <v>1587</v>
      </c>
      <c r="G39" s="501"/>
      <c r="H39" s="501"/>
      <c r="I39" s="501"/>
      <c r="J39" s="501"/>
      <c r="M39" s="284"/>
      <c r="N39" s="284"/>
      <c r="O39" s="285"/>
      <c r="P39" s="285"/>
      <c r="Q39" s="241"/>
      <c r="R39" s="241"/>
      <c r="S39" s="287"/>
      <c r="T39"/>
      <c r="U39"/>
      <c r="V39"/>
      <c r="W39"/>
      <c r="X39"/>
      <c r="Y39"/>
      <c r="Z39"/>
      <c r="AA39"/>
      <c r="AB39"/>
      <c r="AC39"/>
      <c r="AD39"/>
      <c r="AE39"/>
    </row>
    <row r="40" spans="2:31">
      <c r="B40" s="507" t="s">
        <v>1583</v>
      </c>
      <c r="C40" s="502"/>
      <c r="D40" s="497"/>
      <c r="E40" s="490" t="s">
        <v>1524</v>
      </c>
      <c r="F40" s="507" t="s">
        <v>1588</v>
      </c>
      <c r="G40" s="502"/>
      <c r="H40" s="502"/>
      <c r="I40" s="502"/>
      <c r="J40" s="502"/>
      <c r="M40" s="280"/>
      <c r="N40" s="280"/>
      <c r="O40" s="276"/>
      <c r="P40" s="276"/>
      <c r="Q40" s="241"/>
      <c r="R40" s="241"/>
      <c r="S40" s="288"/>
      <c r="T40"/>
      <c r="U40"/>
      <c r="V40"/>
      <c r="W40"/>
      <c r="X40"/>
      <c r="Y40"/>
      <c r="Z40"/>
      <c r="AA40"/>
      <c r="AB40"/>
      <c r="AC40"/>
      <c r="AD40"/>
      <c r="AE40"/>
    </row>
    <row r="41" spans="2:31">
      <c r="B41" s="508" t="s">
        <v>1584</v>
      </c>
      <c r="C41" s="503"/>
      <c r="D41" s="498"/>
      <c r="E41" s="490" t="s">
        <v>1525</v>
      </c>
      <c r="F41" s="508" t="s">
        <v>1589</v>
      </c>
      <c r="G41" s="503"/>
      <c r="H41" s="503"/>
      <c r="I41" s="503"/>
      <c r="J41" s="503"/>
      <c r="M41" s="235"/>
      <c r="N41" s="235"/>
      <c r="O41" s="235"/>
      <c r="P41" s="235"/>
      <c r="Q41"/>
      <c r="R41"/>
      <c r="S41" s="290"/>
      <c r="T41"/>
      <c r="U41"/>
      <c r="V41"/>
      <c r="W41"/>
      <c r="X41"/>
      <c r="Y41"/>
      <c r="Z41"/>
      <c r="AA41"/>
      <c r="AB41"/>
      <c r="AC41"/>
      <c r="AD41"/>
      <c r="AE41"/>
    </row>
    <row r="42" spans="2:31">
      <c r="B42"/>
      <c r="C42"/>
      <c r="F42"/>
      <c r="G42"/>
      <c r="H42"/>
      <c r="I42"/>
      <c r="J42"/>
      <c r="Q42"/>
      <c r="R42"/>
      <c r="T42"/>
      <c r="U42"/>
      <c r="V42"/>
      <c r="W42"/>
      <c r="X42"/>
      <c r="Y42"/>
      <c r="Z42"/>
      <c r="AA42"/>
      <c r="AB42"/>
      <c r="AC42"/>
      <c r="AD42"/>
      <c r="AE42"/>
    </row>
    <row r="43" spans="2:31">
      <c r="B43"/>
      <c r="C43"/>
      <c r="D43"/>
      <c r="E43"/>
      <c r="F43"/>
      <c r="G43"/>
      <c r="H43"/>
      <c r="I43"/>
      <c r="J43"/>
      <c r="M43"/>
      <c r="N43"/>
      <c r="O43"/>
      <c r="P43"/>
      <c r="Q43"/>
      <c r="R43"/>
      <c r="S43" s="215"/>
      <c r="T43"/>
      <c r="U43"/>
      <c r="V43"/>
      <c r="W43"/>
      <c r="X43"/>
      <c r="Y43"/>
      <c r="Z43"/>
      <c r="AA43"/>
      <c r="AB43"/>
      <c r="AC43"/>
      <c r="AD43"/>
      <c r="AE43"/>
    </row>
    <row r="44" spans="2:31">
      <c r="B44"/>
      <c r="C44"/>
      <c r="D44"/>
      <c r="E44"/>
      <c r="F44"/>
      <c r="G44"/>
      <c r="H44"/>
      <c r="I44"/>
      <c r="J44"/>
      <c r="M44"/>
      <c r="N44"/>
      <c r="O44"/>
      <c r="P44"/>
      <c r="Q44"/>
      <c r="R44"/>
      <c r="S44" s="215"/>
      <c r="T44"/>
      <c r="U44"/>
      <c r="V44"/>
      <c r="W44"/>
      <c r="X44"/>
      <c r="Y44"/>
      <c r="Z44"/>
      <c r="AA44"/>
      <c r="AB44"/>
      <c r="AC44"/>
      <c r="AD44"/>
      <c r="AE44"/>
    </row>
    <row r="45" spans="2:31">
      <c r="B45"/>
      <c r="C45"/>
      <c r="D45"/>
      <c r="E45"/>
      <c r="F45"/>
      <c r="G45"/>
      <c r="H45"/>
      <c r="I45"/>
      <c r="J45"/>
      <c r="M45"/>
      <c r="N45"/>
      <c r="O45"/>
      <c r="P45"/>
      <c r="Q45"/>
      <c r="R45"/>
      <c r="S45" s="215"/>
      <c r="T45"/>
      <c r="U45"/>
      <c r="V45"/>
      <c r="W45"/>
      <c r="X45"/>
      <c r="Y45"/>
      <c r="Z45"/>
      <c r="AA45"/>
      <c r="AB45"/>
      <c r="AC45"/>
      <c r="AD45"/>
      <c r="AE45"/>
    </row>
    <row r="46" spans="2:31">
      <c r="B46"/>
      <c r="C46"/>
      <c r="D46"/>
      <c r="E46"/>
      <c r="F46"/>
      <c r="G46"/>
      <c r="H46"/>
      <c r="I46"/>
      <c r="J46"/>
      <c r="M46"/>
      <c r="N46"/>
      <c r="O46"/>
      <c r="P46"/>
      <c r="Q46"/>
      <c r="R46"/>
      <c r="S46" s="215"/>
      <c r="T46"/>
      <c r="U46"/>
      <c r="V46"/>
      <c r="W46"/>
      <c r="X46"/>
      <c r="Y46"/>
      <c r="Z46"/>
      <c r="AA46"/>
      <c r="AB46"/>
      <c r="AC46"/>
      <c r="AD46"/>
      <c r="AE46"/>
    </row>
    <row r="47" spans="2:31">
      <c r="B47"/>
      <c r="C47"/>
      <c r="D47"/>
      <c r="E47"/>
      <c r="F47"/>
      <c r="G47"/>
      <c r="H47"/>
      <c r="I47"/>
      <c r="J47"/>
      <c r="M47"/>
      <c r="N47"/>
      <c r="O47"/>
      <c r="P47"/>
      <c r="Q47"/>
      <c r="R47"/>
      <c r="S47" s="215"/>
      <c r="T47"/>
      <c r="U47"/>
      <c r="V47"/>
      <c r="W47"/>
      <c r="X47"/>
      <c r="Y47"/>
      <c r="Z47"/>
      <c r="AA47"/>
      <c r="AB47"/>
      <c r="AC47"/>
      <c r="AD47"/>
      <c r="AE47"/>
    </row>
    <row r="48" spans="2:31">
      <c r="B48"/>
      <c r="C48"/>
      <c r="D48"/>
      <c r="E48"/>
      <c r="F48"/>
      <c r="G48"/>
      <c r="H48"/>
      <c r="I48"/>
      <c r="J48"/>
      <c r="M48"/>
      <c r="N48"/>
      <c r="O48"/>
      <c r="P48"/>
      <c r="Q48"/>
      <c r="R48"/>
      <c r="S48" s="215"/>
      <c r="T48"/>
      <c r="U48"/>
      <c r="V48"/>
      <c r="W48"/>
      <c r="X48"/>
      <c r="Y48"/>
      <c r="Z48"/>
      <c r="AA48"/>
      <c r="AB48"/>
      <c r="AC48"/>
      <c r="AD48"/>
      <c r="AE48"/>
    </row>
    <row r="49" spans="2:31">
      <c r="B49"/>
      <c r="C49"/>
      <c r="D49"/>
      <c r="E49"/>
      <c r="F49"/>
      <c r="G49"/>
      <c r="H49"/>
      <c r="I49"/>
      <c r="J49"/>
      <c r="M49"/>
      <c r="N49"/>
      <c r="O49"/>
      <c r="P49"/>
      <c r="Q49"/>
      <c r="R49"/>
      <c r="S49" s="215"/>
      <c r="T49"/>
      <c r="U49"/>
      <c r="V49"/>
      <c r="W49"/>
      <c r="X49"/>
      <c r="Y49"/>
      <c r="Z49"/>
      <c r="AA49"/>
      <c r="AB49"/>
      <c r="AC49"/>
      <c r="AD49"/>
      <c r="AE49"/>
    </row>
    <row r="50" spans="2:31">
      <c r="B50"/>
      <c r="C50"/>
      <c r="D50"/>
      <c r="E50"/>
      <c r="F50"/>
      <c r="G50"/>
      <c r="H50"/>
      <c r="I50"/>
      <c r="J50"/>
      <c r="M50"/>
      <c r="N50"/>
      <c r="O50"/>
      <c r="P50"/>
      <c r="Q50"/>
      <c r="R50"/>
      <c r="S50" s="215"/>
      <c r="T50"/>
      <c r="U50"/>
      <c r="V50"/>
      <c r="W50"/>
      <c r="X50"/>
      <c r="Y50"/>
      <c r="Z50"/>
      <c r="AA50"/>
      <c r="AB50"/>
      <c r="AC50"/>
      <c r="AD50"/>
      <c r="AE50"/>
    </row>
    <row r="51" spans="2:31">
      <c r="B51"/>
      <c r="C51"/>
      <c r="D51"/>
      <c r="E51"/>
      <c r="F51"/>
      <c r="G51"/>
      <c r="H51"/>
      <c r="I51"/>
      <c r="J51"/>
      <c r="M51"/>
      <c r="N51"/>
      <c r="O51"/>
      <c r="P51"/>
      <c r="Q51"/>
      <c r="R51"/>
      <c r="S51" s="215"/>
      <c r="T51"/>
      <c r="U51"/>
      <c r="V51"/>
      <c r="W51"/>
      <c r="X51"/>
      <c r="Y51"/>
      <c r="Z51"/>
      <c r="AA51"/>
      <c r="AB51"/>
      <c r="AC51"/>
      <c r="AD51"/>
      <c r="AE51"/>
    </row>
    <row r="52" spans="2:31">
      <c r="B52"/>
      <c r="C52"/>
      <c r="D52"/>
      <c r="E52"/>
      <c r="F52"/>
      <c r="G52"/>
      <c r="H52"/>
      <c r="I52"/>
      <c r="J52"/>
      <c r="M52"/>
      <c r="N52"/>
      <c r="O52"/>
      <c r="P52"/>
      <c r="Q52"/>
      <c r="R52"/>
      <c r="S52" s="215"/>
      <c r="T52"/>
      <c r="U52"/>
      <c r="V52"/>
      <c r="W52"/>
      <c r="X52"/>
      <c r="Y52"/>
      <c r="Z52"/>
      <c r="AA52"/>
      <c r="AB52"/>
      <c r="AC52"/>
      <c r="AD52"/>
      <c r="AE52"/>
    </row>
    <row r="53" spans="2:31">
      <c r="B53"/>
      <c r="C53"/>
      <c r="D53"/>
      <c r="E53"/>
      <c r="F53"/>
      <c r="G53"/>
      <c r="H53"/>
      <c r="I53"/>
      <c r="J53"/>
      <c r="M53"/>
      <c r="N53"/>
      <c r="O53"/>
      <c r="P53"/>
      <c r="Q53"/>
      <c r="R53"/>
      <c r="S53" s="215"/>
      <c r="T53"/>
      <c r="U53"/>
      <c r="V53"/>
      <c r="W53"/>
      <c r="X53"/>
      <c r="Y53"/>
      <c r="Z53"/>
      <c r="AA53"/>
      <c r="AB53"/>
      <c r="AC53"/>
      <c r="AD53"/>
      <c r="AE53"/>
    </row>
    <row r="54" spans="2:31">
      <c r="B54"/>
      <c r="C54"/>
      <c r="D54"/>
      <c r="E54"/>
      <c r="F54"/>
      <c r="G54"/>
      <c r="H54"/>
      <c r="I54"/>
      <c r="J54"/>
      <c r="M54"/>
      <c r="N54"/>
      <c r="O54"/>
      <c r="P54"/>
      <c r="Q54"/>
      <c r="R54"/>
      <c r="S54" s="215"/>
      <c r="T54"/>
      <c r="U54"/>
      <c r="V54"/>
      <c r="W54"/>
      <c r="X54"/>
      <c r="Y54"/>
      <c r="Z54"/>
      <c r="AA54"/>
      <c r="AB54"/>
      <c r="AC54"/>
      <c r="AD54"/>
      <c r="AE54"/>
    </row>
    <row r="55" spans="2:31">
      <c r="B55"/>
      <c r="C55"/>
      <c r="D55"/>
      <c r="E55"/>
      <c r="F55"/>
      <c r="G55"/>
      <c r="H55"/>
      <c r="I55"/>
      <c r="J55"/>
      <c r="M55"/>
      <c r="N55"/>
      <c r="O55"/>
      <c r="P55"/>
      <c r="Q55"/>
      <c r="R55"/>
      <c r="S55" s="215"/>
      <c r="T55"/>
      <c r="U55"/>
      <c r="V55"/>
      <c r="W55"/>
      <c r="X55"/>
      <c r="Y55"/>
      <c r="Z55"/>
      <c r="AA55"/>
      <c r="AB55"/>
      <c r="AC55"/>
      <c r="AD55"/>
      <c r="AE55"/>
    </row>
    <row r="56" spans="2:31">
      <c r="B56"/>
      <c r="C56"/>
      <c r="D56"/>
      <c r="E56"/>
      <c r="F56"/>
      <c r="G56"/>
      <c r="H56"/>
      <c r="I56"/>
      <c r="J56"/>
      <c r="M56"/>
      <c r="N56"/>
      <c r="O56"/>
      <c r="P56"/>
      <c r="Q56"/>
      <c r="R56"/>
      <c r="S56" s="215"/>
      <c r="T56"/>
      <c r="U56"/>
      <c r="V56"/>
      <c r="W56"/>
      <c r="X56"/>
      <c r="Y56"/>
      <c r="Z56"/>
      <c r="AA56"/>
      <c r="AB56"/>
      <c r="AC56"/>
      <c r="AD56"/>
      <c r="AE56"/>
    </row>
    <row r="57" spans="2:31">
      <c r="B57"/>
      <c r="C57"/>
      <c r="D57"/>
      <c r="E57"/>
      <c r="F57"/>
      <c r="G57"/>
      <c r="H57"/>
      <c r="I57"/>
      <c r="J57"/>
      <c r="M57"/>
      <c r="N57"/>
      <c r="O57"/>
      <c r="P57"/>
      <c r="Q57"/>
      <c r="R57"/>
      <c r="S57" s="215"/>
      <c r="T57"/>
      <c r="U57"/>
      <c r="V57"/>
      <c r="W57"/>
      <c r="X57"/>
      <c r="Y57"/>
      <c r="Z57"/>
      <c r="AA57"/>
      <c r="AB57"/>
      <c r="AC57"/>
      <c r="AD57"/>
      <c r="AE57"/>
    </row>
    <row r="58" spans="2:31">
      <c r="B58"/>
      <c r="C58"/>
      <c r="D58"/>
      <c r="E58"/>
      <c r="F58"/>
      <c r="G58"/>
      <c r="H58"/>
      <c r="I58"/>
      <c r="J58"/>
      <c r="M58"/>
      <c r="N58"/>
      <c r="O58"/>
      <c r="P58"/>
      <c r="Q58"/>
      <c r="R58"/>
      <c r="S58" s="215"/>
      <c r="T58"/>
      <c r="U58"/>
      <c r="V58"/>
      <c r="W58"/>
      <c r="X58"/>
      <c r="Y58"/>
      <c r="Z58"/>
      <c r="AA58"/>
      <c r="AB58"/>
      <c r="AC58"/>
      <c r="AD58"/>
      <c r="AE58"/>
    </row>
    <row r="59" spans="2:31">
      <c r="B59"/>
      <c r="C59"/>
      <c r="D59"/>
      <c r="E59"/>
      <c r="F59"/>
      <c r="G59"/>
      <c r="H59"/>
      <c r="I59"/>
      <c r="J59"/>
      <c r="M59"/>
      <c r="N59"/>
      <c r="O59"/>
      <c r="P59"/>
      <c r="Q59"/>
      <c r="R59"/>
      <c r="S59" s="215"/>
      <c r="T59"/>
      <c r="U59"/>
      <c r="V59"/>
      <c r="W59"/>
      <c r="X59"/>
      <c r="Y59"/>
      <c r="Z59"/>
      <c r="AA59"/>
      <c r="AB59"/>
      <c r="AC59"/>
      <c r="AD59"/>
      <c r="AE59"/>
    </row>
    <row r="60" spans="2:31">
      <c r="B60"/>
      <c r="C60"/>
      <c r="D60"/>
      <c r="E60"/>
      <c r="F60"/>
      <c r="G60"/>
      <c r="H60"/>
      <c r="I60"/>
      <c r="J60"/>
      <c r="M60"/>
      <c r="N60"/>
      <c r="O60"/>
      <c r="P60"/>
      <c r="Q60"/>
      <c r="R60"/>
      <c r="S60" s="215"/>
      <c r="T60"/>
      <c r="U60"/>
      <c r="V60"/>
      <c r="W60"/>
      <c r="X60"/>
      <c r="Y60"/>
      <c r="Z60"/>
      <c r="AA60"/>
      <c r="AB60"/>
      <c r="AC60"/>
      <c r="AD60"/>
      <c r="AE60"/>
    </row>
    <row r="61" spans="2:31">
      <c r="B61"/>
      <c r="C61"/>
      <c r="D61"/>
      <c r="E61"/>
      <c r="F61"/>
      <c r="G61"/>
      <c r="H61"/>
      <c r="I61"/>
      <c r="J61"/>
      <c r="M61"/>
      <c r="N61"/>
      <c r="O61"/>
      <c r="P61"/>
      <c r="Q61"/>
      <c r="R61"/>
      <c r="S61" s="215"/>
      <c r="T61"/>
      <c r="U61"/>
      <c r="V61"/>
      <c r="W61"/>
      <c r="X61"/>
      <c r="Y61"/>
      <c r="Z61"/>
      <c r="AA61"/>
      <c r="AB61"/>
      <c r="AC61"/>
      <c r="AD61"/>
      <c r="AE61"/>
    </row>
    <row r="62" spans="2:31">
      <c r="B62"/>
      <c r="C62"/>
      <c r="D62"/>
      <c r="E62"/>
      <c r="F62"/>
      <c r="G62"/>
      <c r="H62"/>
      <c r="I62"/>
      <c r="J62"/>
      <c r="M62"/>
      <c r="N62"/>
      <c r="O62"/>
      <c r="P62"/>
      <c r="Q62"/>
      <c r="R62"/>
      <c r="S62" s="215"/>
      <c r="T62"/>
      <c r="U62"/>
      <c r="V62"/>
      <c r="W62"/>
      <c r="X62"/>
      <c r="Y62"/>
      <c r="Z62"/>
      <c r="AA62"/>
      <c r="AB62"/>
      <c r="AC62"/>
      <c r="AD62"/>
      <c r="AE62"/>
    </row>
    <row r="63" spans="2:31">
      <c r="B63"/>
      <c r="C63"/>
      <c r="D63"/>
      <c r="E63"/>
      <c r="F63"/>
      <c r="G63"/>
      <c r="H63"/>
      <c r="I63"/>
      <c r="J63"/>
      <c r="M63"/>
      <c r="N63"/>
      <c r="O63"/>
      <c r="P63"/>
      <c r="Q63"/>
      <c r="R63"/>
      <c r="S63" s="215"/>
      <c r="T63"/>
      <c r="U63"/>
      <c r="V63"/>
      <c r="W63"/>
      <c r="X63"/>
      <c r="Y63"/>
      <c r="Z63"/>
      <c r="AA63"/>
      <c r="AB63"/>
      <c r="AC63"/>
      <c r="AD63"/>
      <c r="AE63"/>
    </row>
    <row r="64" spans="2:31">
      <c r="B64"/>
      <c r="C64"/>
      <c r="D64"/>
      <c r="E64"/>
      <c r="F64"/>
      <c r="G64"/>
      <c r="H64"/>
      <c r="I64"/>
      <c r="J64"/>
      <c r="M64"/>
      <c r="N64"/>
      <c r="O64"/>
      <c r="P64"/>
      <c r="Q64"/>
      <c r="R64"/>
      <c r="S64" s="215"/>
      <c r="T64"/>
      <c r="U64"/>
      <c r="V64"/>
      <c r="W64"/>
      <c r="X64"/>
      <c r="Y64"/>
      <c r="Z64"/>
      <c r="AA64"/>
      <c r="AB64"/>
      <c r="AC64"/>
      <c r="AD64"/>
      <c r="AE64"/>
    </row>
    <row r="65" spans="2:31">
      <c r="B65"/>
      <c r="C65"/>
      <c r="D65"/>
      <c r="E65"/>
      <c r="F65"/>
      <c r="G65"/>
      <c r="H65"/>
      <c r="I65"/>
      <c r="J65"/>
      <c r="M65"/>
      <c r="N65"/>
      <c r="O65"/>
      <c r="P65"/>
      <c r="Q65"/>
      <c r="R65"/>
      <c r="S65" s="215"/>
      <c r="T65"/>
      <c r="U65"/>
      <c r="V65"/>
      <c r="W65"/>
      <c r="X65"/>
      <c r="Y65"/>
      <c r="Z65"/>
      <c r="AA65"/>
      <c r="AB65"/>
      <c r="AC65"/>
      <c r="AD65"/>
      <c r="AE65"/>
    </row>
    <row r="66" spans="2:31">
      <c r="B66"/>
      <c r="C66"/>
      <c r="D66"/>
      <c r="E66"/>
      <c r="F66"/>
      <c r="G66"/>
      <c r="H66"/>
      <c r="I66"/>
      <c r="J66"/>
      <c r="M66"/>
      <c r="N66"/>
      <c r="O66"/>
      <c r="P66"/>
      <c r="Q66"/>
      <c r="R66"/>
      <c r="S66" s="215"/>
      <c r="T66"/>
      <c r="U66"/>
      <c r="V66"/>
      <c r="W66"/>
      <c r="X66"/>
      <c r="Y66"/>
      <c r="Z66"/>
      <c r="AA66"/>
      <c r="AB66"/>
      <c r="AC66"/>
      <c r="AD66"/>
      <c r="AE66"/>
    </row>
    <row r="67" spans="2:31">
      <c r="B67"/>
      <c r="C67"/>
      <c r="D67"/>
      <c r="E67"/>
      <c r="F67"/>
      <c r="G67"/>
      <c r="H67"/>
      <c r="I67"/>
      <c r="J67"/>
      <c r="M67"/>
      <c r="N67"/>
      <c r="O67"/>
      <c r="P67"/>
      <c r="Q67"/>
      <c r="R67"/>
      <c r="S67" s="215"/>
      <c r="T67"/>
      <c r="U67"/>
      <c r="V67"/>
      <c r="W67"/>
      <c r="X67"/>
      <c r="Y67"/>
      <c r="Z67"/>
      <c r="AA67"/>
      <c r="AB67"/>
      <c r="AC67"/>
      <c r="AD67"/>
      <c r="AE67"/>
    </row>
    <row r="68" spans="2:31">
      <c r="B68"/>
      <c r="C68"/>
      <c r="D68"/>
      <c r="E68"/>
      <c r="F68"/>
      <c r="G68"/>
      <c r="H68"/>
      <c r="I68"/>
      <c r="J68"/>
      <c r="M68"/>
      <c r="N68"/>
      <c r="O68"/>
      <c r="P68"/>
      <c r="Q68"/>
      <c r="R68"/>
      <c r="S68" s="215"/>
      <c r="T68"/>
      <c r="U68"/>
      <c r="V68"/>
      <c r="W68"/>
      <c r="X68"/>
      <c r="Y68"/>
      <c r="Z68"/>
      <c r="AA68"/>
      <c r="AB68"/>
      <c r="AC68"/>
      <c r="AD68"/>
      <c r="AE68"/>
    </row>
    <row r="69" spans="2:31">
      <c r="B69"/>
      <c r="C69"/>
      <c r="D69"/>
      <c r="E69"/>
      <c r="F69"/>
      <c r="G69"/>
      <c r="H69"/>
      <c r="I69"/>
      <c r="J69"/>
      <c r="M69"/>
      <c r="N69"/>
      <c r="O69"/>
      <c r="P69"/>
      <c r="Q69"/>
      <c r="R69"/>
      <c r="S69" s="215"/>
      <c r="T69"/>
      <c r="U69"/>
      <c r="V69"/>
      <c r="W69"/>
      <c r="X69"/>
      <c r="Y69"/>
      <c r="Z69"/>
      <c r="AA69"/>
      <c r="AB69"/>
      <c r="AC69"/>
      <c r="AD69"/>
      <c r="AE69"/>
    </row>
    <row r="70" spans="2:31">
      <c r="B70"/>
      <c r="C70"/>
      <c r="D70"/>
      <c r="E70"/>
      <c r="F70"/>
      <c r="G70"/>
      <c r="H70"/>
      <c r="I70"/>
      <c r="J70"/>
      <c r="M70"/>
      <c r="N70"/>
      <c r="O70"/>
      <c r="P70"/>
      <c r="Q70"/>
      <c r="R70"/>
      <c r="S70" s="215"/>
      <c r="T70"/>
      <c r="U70"/>
      <c r="V70"/>
      <c r="W70"/>
      <c r="X70"/>
      <c r="Y70"/>
      <c r="Z70"/>
      <c r="AA70"/>
      <c r="AB70"/>
      <c r="AC70"/>
      <c r="AD70"/>
      <c r="AE70"/>
    </row>
    <row r="71" spans="2:31">
      <c r="B71"/>
      <c r="C71"/>
      <c r="D71"/>
      <c r="E71"/>
      <c r="F71"/>
      <c r="G71"/>
      <c r="H71"/>
      <c r="I71"/>
      <c r="J71"/>
      <c r="M71"/>
      <c r="N71"/>
      <c r="O71"/>
      <c r="P71"/>
      <c r="Q71"/>
      <c r="R71"/>
      <c r="S71" s="215"/>
      <c r="T71"/>
      <c r="U71"/>
      <c r="V71"/>
      <c r="W71"/>
      <c r="X71"/>
      <c r="Y71"/>
      <c r="Z71"/>
      <c r="AA71"/>
      <c r="AB71"/>
      <c r="AC71"/>
      <c r="AD71"/>
      <c r="AE71"/>
    </row>
    <row r="72" spans="2:31">
      <c r="B72"/>
      <c r="C72"/>
      <c r="D72"/>
      <c r="E72"/>
      <c r="F72"/>
      <c r="G72"/>
      <c r="H72"/>
      <c r="I72"/>
      <c r="J72"/>
      <c r="M72"/>
      <c r="N72"/>
      <c r="O72"/>
      <c r="P72"/>
      <c r="Q72"/>
      <c r="R72"/>
      <c r="S72" s="215"/>
      <c r="T72"/>
      <c r="U72"/>
      <c r="V72"/>
      <c r="W72"/>
      <c r="X72"/>
      <c r="Y72"/>
      <c r="Z72"/>
      <c r="AA72"/>
      <c r="AB72"/>
      <c r="AC72"/>
      <c r="AD72"/>
      <c r="AE72"/>
    </row>
    <row r="73" spans="2:31">
      <c r="B73"/>
      <c r="C73"/>
      <c r="D73"/>
      <c r="E73"/>
      <c r="F73"/>
      <c r="G73"/>
      <c r="H73"/>
      <c r="I73"/>
      <c r="J73"/>
      <c r="M73"/>
      <c r="N73"/>
      <c r="O73"/>
      <c r="P73"/>
      <c r="Q73"/>
      <c r="R73"/>
      <c r="S73" s="215"/>
      <c r="T73"/>
      <c r="U73"/>
      <c r="V73"/>
      <c r="W73"/>
      <c r="X73"/>
      <c r="Y73"/>
      <c r="Z73"/>
      <c r="AA73"/>
      <c r="AB73"/>
      <c r="AC73"/>
      <c r="AD73"/>
      <c r="AE73"/>
    </row>
    <row r="74" spans="2:31">
      <c r="B74"/>
      <c r="C74"/>
      <c r="D74"/>
      <c r="E74"/>
      <c r="F74"/>
      <c r="G74"/>
      <c r="H74"/>
      <c r="I74"/>
      <c r="J74"/>
      <c r="M74"/>
      <c r="N74"/>
      <c r="O74"/>
      <c r="P74"/>
      <c r="Q74"/>
      <c r="R74"/>
      <c r="S74" s="215"/>
      <c r="T74"/>
      <c r="U74"/>
      <c r="V74"/>
      <c r="W74"/>
      <c r="X74"/>
      <c r="Y74"/>
      <c r="Z74"/>
      <c r="AA74"/>
      <c r="AB74"/>
      <c r="AC74"/>
      <c r="AD74"/>
      <c r="AE74"/>
    </row>
    <row r="75" spans="2:31">
      <c r="B75"/>
      <c r="C75"/>
      <c r="D75"/>
      <c r="E75"/>
      <c r="F75"/>
      <c r="G75"/>
      <c r="H75"/>
      <c r="I75"/>
      <c r="J75"/>
      <c r="M75"/>
      <c r="N75"/>
      <c r="O75"/>
      <c r="P75"/>
      <c r="Q75"/>
      <c r="R75"/>
      <c r="S75" s="215"/>
      <c r="T75"/>
      <c r="U75"/>
      <c r="V75"/>
      <c r="W75"/>
      <c r="X75"/>
      <c r="Y75"/>
      <c r="Z75"/>
      <c r="AA75"/>
      <c r="AB75"/>
      <c r="AC75"/>
      <c r="AD75"/>
      <c r="AE75"/>
    </row>
    <row r="76" spans="2:31">
      <c r="B76"/>
      <c r="C76"/>
      <c r="D76"/>
      <c r="E76"/>
      <c r="F76"/>
      <c r="G76"/>
      <c r="H76"/>
      <c r="I76"/>
      <c r="J76"/>
      <c r="M76"/>
      <c r="N76"/>
      <c r="O76"/>
      <c r="P76"/>
      <c r="Q76"/>
      <c r="R76"/>
      <c r="S76" s="215"/>
      <c r="T76"/>
      <c r="U76"/>
      <c r="V76"/>
      <c r="W76"/>
      <c r="X76"/>
      <c r="Y76"/>
      <c r="Z76"/>
      <c r="AA76"/>
      <c r="AB76"/>
      <c r="AC76"/>
      <c r="AD76"/>
      <c r="AE76"/>
    </row>
    <row r="77" spans="2:31">
      <c r="B77"/>
      <c r="C77"/>
      <c r="D77"/>
      <c r="E77"/>
      <c r="F77"/>
      <c r="G77"/>
      <c r="H77"/>
      <c r="I77"/>
      <c r="J77"/>
      <c r="M77"/>
      <c r="N77"/>
      <c r="O77"/>
      <c r="P77"/>
      <c r="Q77"/>
      <c r="R77"/>
      <c r="S77" s="215"/>
      <c r="T77"/>
      <c r="U77"/>
      <c r="V77"/>
      <c r="W77"/>
      <c r="X77"/>
      <c r="Y77"/>
      <c r="Z77"/>
      <c r="AA77"/>
      <c r="AB77"/>
      <c r="AC77"/>
      <c r="AD77"/>
      <c r="AE77"/>
    </row>
    <row r="78" spans="2:31">
      <c r="B78"/>
      <c r="C78"/>
      <c r="D78"/>
      <c r="E78"/>
      <c r="F78"/>
      <c r="G78"/>
      <c r="H78"/>
      <c r="I78"/>
      <c r="J78"/>
      <c r="M78"/>
      <c r="N78"/>
      <c r="O78"/>
      <c r="P78"/>
      <c r="Q78"/>
      <c r="R78"/>
      <c r="S78" s="215"/>
      <c r="T78"/>
      <c r="U78"/>
      <c r="V78"/>
      <c r="W78"/>
      <c r="X78"/>
      <c r="Y78"/>
      <c r="Z78"/>
      <c r="AA78"/>
      <c r="AB78"/>
      <c r="AC78"/>
      <c r="AD78"/>
      <c r="AE78"/>
    </row>
    <row r="79" spans="2:31">
      <c r="B79"/>
      <c r="C79"/>
      <c r="D79"/>
      <c r="E79"/>
      <c r="F79"/>
      <c r="G79"/>
      <c r="H79"/>
      <c r="I79"/>
      <c r="J79"/>
      <c r="M79"/>
      <c r="N79"/>
      <c r="O79"/>
      <c r="P79"/>
      <c r="Q79"/>
      <c r="R79"/>
      <c r="S79" s="215"/>
      <c r="T79"/>
      <c r="U79"/>
      <c r="V79"/>
      <c r="W79"/>
      <c r="X79"/>
      <c r="Y79"/>
      <c r="Z79"/>
      <c r="AA79"/>
      <c r="AB79"/>
      <c r="AC79"/>
      <c r="AD79"/>
      <c r="AE79"/>
    </row>
    <row r="80" spans="2:31">
      <c r="B80"/>
      <c r="C80"/>
      <c r="D80"/>
      <c r="E80"/>
      <c r="F80"/>
      <c r="G80"/>
      <c r="H80"/>
      <c r="I80"/>
      <c r="J80"/>
      <c r="M80"/>
      <c r="N80"/>
      <c r="O80"/>
      <c r="P80"/>
      <c r="Q80"/>
      <c r="R80"/>
      <c r="S80" s="215"/>
      <c r="T80"/>
      <c r="U80"/>
      <c r="V80"/>
      <c r="W80"/>
      <c r="X80"/>
      <c r="Y80"/>
      <c r="Z80"/>
      <c r="AA80"/>
      <c r="AB80"/>
      <c r="AC80"/>
      <c r="AD80"/>
      <c r="AE80"/>
    </row>
    <row r="81" spans="2:31">
      <c r="B81"/>
      <c r="C81"/>
      <c r="D81"/>
      <c r="E81"/>
      <c r="F81"/>
      <c r="G81"/>
      <c r="H81"/>
      <c r="I81"/>
      <c r="J81"/>
      <c r="M81"/>
      <c r="N81"/>
      <c r="O81"/>
      <c r="P81"/>
      <c r="Q81"/>
      <c r="R81"/>
      <c r="S81" s="215"/>
      <c r="T81"/>
      <c r="U81"/>
      <c r="V81"/>
      <c r="W81"/>
      <c r="X81"/>
      <c r="Y81"/>
      <c r="Z81"/>
      <c r="AA81"/>
      <c r="AB81"/>
      <c r="AC81"/>
      <c r="AD81"/>
      <c r="AE81"/>
    </row>
    <row r="82" spans="2:31">
      <c r="B82"/>
      <c r="C82"/>
      <c r="D82"/>
      <c r="E82"/>
      <c r="F82"/>
      <c r="G82"/>
      <c r="H82"/>
      <c r="I82"/>
      <c r="J82"/>
      <c r="M82"/>
      <c r="N82"/>
      <c r="O82"/>
      <c r="P82"/>
      <c r="Q82"/>
      <c r="R82"/>
      <c r="S82" s="215"/>
      <c r="T82"/>
      <c r="U82"/>
      <c r="V82"/>
      <c r="W82"/>
      <c r="X82"/>
      <c r="Y82"/>
      <c r="Z82"/>
      <c r="AA82"/>
      <c r="AB82"/>
      <c r="AC82"/>
      <c r="AD82"/>
      <c r="AE82"/>
    </row>
    <row r="83" spans="2:31">
      <c r="B83"/>
      <c r="C83"/>
      <c r="D83"/>
      <c r="E83"/>
      <c r="F83"/>
      <c r="G83"/>
      <c r="H83"/>
      <c r="I83"/>
      <c r="J83"/>
      <c r="M83"/>
      <c r="N83"/>
      <c r="O83"/>
      <c r="P83"/>
      <c r="Q83"/>
      <c r="R83"/>
      <c r="S83" s="215"/>
      <c r="T83"/>
      <c r="U83"/>
      <c r="V83"/>
      <c r="W83"/>
      <c r="X83"/>
      <c r="Y83"/>
      <c r="Z83"/>
      <c r="AA83"/>
      <c r="AB83"/>
      <c r="AC83"/>
      <c r="AD83"/>
      <c r="AE83"/>
    </row>
    <row r="84" spans="2:31">
      <c r="B84"/>
      <c r="C84"/>
      <c r="D84"/>
      <c r="E84"/>
      <c r="F84"/>
      <c r="G84"/>
      <c r="H84"/>
      <c r="I84"/>
      <c r="J84"/>
      <c r="M84"/>
      <c r="N84"/>
      <c r="O84"/>
      <c r="P84"/>
      <c r="Q84"/>
      <c r="R84"/>
      <c r="S84" s="215"/>
      <c r="T84"/>
      <c r="U84"/>
      <c r="V84"/>
      <c r="W84"/>
      <c r="X84"/>
      <c r="Y84"/>
      <c r="Z84"/>
      <c r="AA84"/>
      <c r="AB84"/>
      <c r="AC84"/>
      <c r="AD84"/>
      <c r="AE84"/>
    </row>
    <row r="85" spans="2:31">
      <c r="B85"/>
      <c r="C85"/>
      <c r="D85"/>
      <c r="E85"/>
      <c r="F85"/>
      <c r="G85"/>
      <c r="H85"/>
      <c r="I85"/>
      <c r="J85"/>
      <c r="M85"/>
      <c r="N85"/>
      <c r="O85"/>
      <c r="P85"/>
      <c r="Q85"/>
      <c r="R85"/>
      <c r="S85" s="215"/>
      <c r="T85"/>
      <c r="U85"/>
      <c r="V85"/>
      <c r="W85"/>
      <c r="X85"/>
      <c r="Y85"/>
      <c r="Z85"/>
      <c r="AA85"/>
      <c r="AB85"/>
      <c r="AC85"/>
      <c r="AD85"/>
      <c r="AE85"/>
    </row>
    <row r="86" spans="2:31">
      <c r="B86"/>
      <c r="C86"/>
      <c r="D86"/>
      <c r="E86"/>
      <c r="F86"/>
      <c r="G86"/>
      <c r="H86"/>
      <c r="I86"/>
      <c r="J86"/>
      <c r="M86"/>
      <c r="N86"/>
      <c r="O86"/>
      <c r="P86"/>
      <c r="Q86"/>
      <c r="R86"/>
      <c r="S86" s="215"/>
      <c r="T86"/>
      <c r="U86"/>
      <c r="V86"/>
      <c r="W86"/>
      <c r="X86"/>
      <c r="Y86"/>
      <c r="Z86"/>
      <c r="AA86"/>
      <c r="AB86"/>
      <c r="AC86"/>
      <c r="AD86"/>
      <c r="AE86"/>
    </row>
    <row r="87" spans="2:31">
      <c r="B87"/>
      <c r="C87"/>
      <c r="D87"/>
      <c r="E87"/>
      <c r="F87"/>
      <c r="G87"/>
      <c r="H87"/>
      <c r="I87"/>
      <c r="J87"/>
      <c r="M87"/>
      <c r="N87"/>
      <c r="O87"/>
      <c r="P87"/>
      <c r="Q87"/>
      <c r="R87"/>
      <c r="S87" s="215"/>
      <c r="T87"/>
      <c r="U87"/>
      <c r="V87"/>
      <c r="W87"/>
      <c r="X87"/>
      <c r="Y87"/>
      <c r="Z87"/>
      <c r="AA87"/>
      <c r="AB87"/>
      <c r="AC87"/>
      <c r="AD87"/>
      <c r="AE87"/>
    </row>
    <row r="88" spans="2:31">
      <c r="B88"/>
      <c r="C88"/>
      <c r="D88"/>
      <c r="E88"/>
      <c r="F88"/>
      <c r="G88"/>
      <c r="H88"/>
      <c r="I88"/>
      <c r="J88"/>
      <c r="M88"/>
      <c r="N88"/>
      <c r="O88"/>
      <c r="P88"/>
      <c r="Q88"/>
      <c r="R88"/>
      <c r="S88" s="215"/>
      <c r="T88"/>
      <c r="U88"/>
      <c r="V88"/>
      <c r="W88"/>
      <c r="X88"/>
      <c r="Y88"/>
      <c r="Z88"/>
      <c r="AA88"/>
      <c r="AB88"/>
      <c r="AC88"/>
      <c r="AD88"/>
      <c r="AE88"/>
    </row>
    <row r="89" spans="2:31">
      <c r="B89"/>
      <c r="C89"/>
      <c r="D89"/>
      <c r="E89"/>
      <c r="F89"/>
      <c r="G89"/>
      <c r="H89"/>
      <c r="I89"/>
      <c r="J89"/>
      <c r="M89"/>
      <c r="N89"/>
      <c r="O89"/>
      <c r="P89"/>
      <c r="Q89"/>
      <c r="R89"/>
      <c r="S89" s="215"/>
      <c r="T89"/>
      <c r="U89"/>
      <c r="V89"/>
      <c r="W89"/>
      <c r="X89"/>
      <c r="Y89"/>
      <c r="Z89"/>
      <c r="AA89"/>
      <c r="AB89"/>
      <c r="AC89"/>
      <c r="AD89"/>
      <c r="AE89"/>
    </row>
    <row r="90" spans="2:31">
      <c r="M90"/>
      <c r="N90"/>
      <c r="O90"/>
      <c r="P90"/>
      <c r="S90" s="215"/>
    </row>
    <row r="91" spans="2:31">
      <c r="M91"/>
      <c r="N91"/>
      <c r="O91"/>
      <c r="P91"/>
      <c r="S91" s="215"/>
    </row>
    <row r="92" spans="2:31">
      <c r="M92"/>
      <c r="N92"/>
      <c r="O92"/>
      <c r="P92"/>
      <c r="S92" s="215"/>
    </row>
  </sheetData>
  <mergeCells count="1">
    <mergeCell ref="D3:K3"/>
  </mergeCells>
  <phoneticPr fontId="119" type="noConversion"/>
  <conditionalFormatting sqref="J36 C32:J34">
    <cfRule type="containsText" dxfId="815" priority="42" operator="containsText" text="LM">
      <formula>NOT(ISERROR(SEARCH("LM",C32)))</formula>
    </cfRule>
    <cfRule type="containsText" dxfId="814" priority="43" operator="containsText" text="FM">
      <formula>NOT(ISERROR(SEARCH("FM",C32)))</formula>
    </cfRule>
  </conditionalFormatting>
  <conditionalFormatting sqref="M36:S36">
    <cfRule type="containsText" dxfId="813" priority="40" operator="containsText" text="LM">
      <formula>NOT(ISERROR(SEARCH("LM",M36)))</formula>
    </cfRule>
    <cfRule type="containsText" dxfId="812" priority="41" operator="containsText" text="FM">
      <formula>NOT(ISERROR(SEARCH("FM",M36)))</formula>
    </cfRule>
  </conditionalFormatting>
  <conditionalFormatting sqref="M37:S38">
    <cfRule type="containsText" dxfId="811" priority="38" operator="containsText" text="LM">
      <formula>NOT(ISERROR(SEARCH("LM",M37)))</formula>
    </cfRule>
    <cfRule type="containsText" dxfId="810" priority="39" operator="containsText" text="FM">
      <formula>NOT(ISERROR(SEARCH("FM",M37)))</formula>
    </cfRule>
  </conditionalFormatting>
  <conditionalFormatting sqref="M41:S41">
    <cfRule type="containsText" dxfId="809" priority="36" operator="containsText" text="LM">
      <formula>NOT(ISERROR(SEARCH("LM",M41)))</formula>
    </cfRule>
    <cfRule type="containsText" dxfId="808" priority="37" operator="containsText" text="FM">
      <formula>NOT(ISERROR(SEARCH("FM",M41)))</formula>
    </cfRule>
  </conditionalFormatting>
  <conditionalFormatting sqref="M39:S39 C35:J35">
    <cfRule type="notContainsBlanks" dxfId="807" priority="35">
      <formula>LEN(TRIM(C35))&gt;0</formula>
    </cfRule>
  </conditionalFormatting>
  <conditionalFormatting sqref="M40:S40">
    <cfRule type="notContainsBlanks" dxfId="806" priority="34">
      <formula>LEN(TRIM(M40))&gt;0</formula>
    </cfRule>
  </conditionalFormatting>
  <conditionalFormatting sqref="F36:I36">
    <cfRule type="containsText" dxfId="805" priority="32" operator="containsText" text="LM">
      <formula>NOT(ISERROR(SEARCH("LM",F36)))</formula>
    </cfRule>
    <cfRule type="containsText" dxfId="804" priority="33" operator="containsText" text="FM">
      <formula>NOT(ISERROR(SEARCH("FM",F36)))</formula>
    </cfRule>
  </conditionalFormatting>
  <conditionalFormatting sqref="A32:A1048576 A1:A7 A9:A15">
    <cfRule type="beginsWith" dxfId="803" priority="30" operator="beginsWith" text="s">
      <formula>LEFT(A1,LEN("s"))="s"</formula>
    </cfRule>
    <cfRule type="beginsWith" dxfId="802" priority="31" operator="beginsWith" text="p">
      <formula>LEFT(A1,LEN("p"))="p"</formula>
    </cfRule>
  </conditionalFormatting>
  <conditionalFormatting sqref="E38 E40:E41 C16:C17 D16:J31">
    <cfRule type="containsText" dxfId="801" priority="24" operator="containsText" text="M">
      <formula>NOT(ISERROR(SEARCH("M",C16)))</formula>
    </cfRule>
    <cfRule type="containsText" dxfId="800" priority="25" operator="containsText" text="F">
      <formula>NOT(ISERROR(SEARCH("F",C16)))</formula>
    </cfRule>
    <cfRule type="containsText" dxfId="799" priority="26" operator="containsText" text="A">
      <formula>NOT(ISERROR(SEARCH("A",C16)))</formula>
    </cfRule>
    <cfRule type="containsText" dxfId="798" priority="27" operator="containsText" text="S">
      <formula>NOT(ISERROR(SEARCH("S",C16)))</formula>
    </cfRule>
    <cfRule type="containsText" dxfId="797" priority="28" operator="containsText" text="G">
      <formula>NOT(ISERROR(SEARCH("G",C16)))</formula>
    </cfRule>
    <cfRule type="containsText" dxfId="796" priority="29" operator="containsText" text="x">
      <formula>NOT(ISERROR(SEARCH("x",C16)))</formula>
    </cfRule>
  </conditionalFormatting>
  <conditionalFormatting sqref="E37">
    <cfRule type="containsText" dxfId="795" priority="18" operator="containsText" text="M">
      <formula>NOT(ISERROR(SEARCH("M",E37)))</formula>
    </cfRule>
    <cfRule type="containsText" dxfId="794" priority="19" operator="containsText" text="F">
      <formula>NOT(ISERROR(SEARCH("F",E37)))</formula>
    </cfRule>
    <cfRule type="containsText" dxfId="793" priority="20" operator="containsText" text="A">
      <formula>NOT(ISERROR(SEARCH("A",E37)))</formula>
    </cfRule>
    <cfRule type="containsText" dxfId="792" priority="21" operator="containsText" text="S">
      <formula>NOT(ISERROR(SEARCH("S",E37)))</formula>
    </cfRule>
    <cfRule type="containsText" dxfId="791" priority="22" operator="containsText" text="G">
      <formula>NOT(ISERROR(SEARCH("G",E37)))</formula>
    </cfRule>
    <cfRule type="containsText" dxfId="790" priority="23" operator="containsText" text="x">
      <formula>NOT(ISERROR(SEARCH("x",E37)))</formula>
    </cfRule>
  </conditionalFormatting>
  <conditionalFormatting sqref="C13:J13">
    <cfRule type="notContainsBlanks" dxfId="789" priority="44">
      <formula>LEN(TRIM(C13))&gt;0</formula>
    </cfRule>
  </conditionalFormatting>
  <conditionalFormatting sqref="Q16:Q31 C14:J14">
    <cfRule type="beginsWith" dxfId="788" priority="14" operator="beginsWith" text="F">
      <formula>LEFT(C14,LEN("F"))="F"</formula>
    </cfRule>
    <cfRule type="beginsWith" dxfId="787" priority="15" operator="beginsWith" text="A">
      <formula>LEFT(C14,LEN("A"))="A"</formula>
    </cfRule>
    <cfRule type="beginsWith" dxfId="786" priority="16" operator="beginsWith" text="S">
      <formula>LEFT(C14,LEN("S"))="S"</formula>
    </cfRule>
    <cfRule type="beginsWith" dxfId="785" priority="17" operator="beginsWith" text="G">
      <formula>LEFT(C14,LEN("G"))="G"</formula>
    </cfRule>
  </conditionalFormatting>
  <conditionalFormatting sqref="O16:O32 O13:O14">
    <cfRule type="notContainsBlanks" dxfId="784" priority="13">
      <formula>LEN(TRIM(O13))&gt;0</formula>
    </cfRule>
  </conditionalFormatting>
  <conditionalFormatting sqref="P16:P32 P13:P14">
    <cfRule type="notContainsBlanks" dxfId="783" priority="12">
      <formula>LEN(TRIM(P13))&gt;0</formula>
    </cfRule>
  </conditionalFormatting>
  <conditionalFormatting sqref="A16:A31">
    <cfRule type="beginsWith" dxfId="782" priority="10" operator="beginsWith" text="s">
      <formula>LEFT(A16,LEN("s"))="s"</formula>
    </cfRule>
    <cfRule type="beginsWith" dxfId="781" priority="11" operator="beginsWith" text="p">
      <formula>LEFT(A16,LEN("p"))="p"</formula>
    </cfRule>
  </conditionalFormatting>
  <conditionalFormatting sqref="A16:A31">
    <cfRule type="beginsWith" dxfId="780" priority="9" operator="beginsWith" text="k">
      <formula>LEFT(A16,LEN("k"))="k"</formula>
    </cfRule>
  </conditionalFormatting>
  <conditionalFormatting sqref="C18:C31">
    <cfRule type="containsText" dxfId="779" priority="3" operator="containsText" text="M">
      <formula>NOT(ISERROR(SEARCH("M",C18)))</formula>
    </cfRule>
    <cfRule type="containsText" dxfId="778" priority="4" operator="containsText" text="F">
      <formula>NOT(ISERROR(SEARCH("F",C18)))</formula>
    </cfRule>
    <cfRule type="containsText" dxfId="777" priority="5" operator="containsText" text="A">
      <formula>NOT(ISERROR(SEARCH("A",C18)))</formula>
    </cfRule>
    <cfRule type="containsText" dxfId="776" priority="6" operator="containsText" text="S">
      <formula>NOT(ISERROR(SEARCH("S",C18)))</formula>
    </cfRule>
    <cfRule type="containsText" dxfId="775" priority="7" operator="containsText" text="G">
      <formula>NOT(ISERROR(SEARCH("G",C18)))</formula>
    </cfRule>
    <cfRule type="containsText" dxfId="774" priority="8" operator="containsText" text="x">
      <formula>NOT(ISERROR(SEARCH("x",C18)))</formula>
    </cfRule>
  </conditionalFormatting>
  <conditionalFormatting sqref="A8">
    <cfRule type="beginsWith" dxfId="773" priority="1" operator="beginsWith" text="s">
      <formula>LEFT(A8,LEN("s"))="s"</formula>
    </cfRule>
    <cfRule type="beginsWith" dxfId="772"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7A625-625E-4380-A8B4-29EC19A23B49}">
  <sheetPr codeName="Sheet5">
    <tabColor rgb="FF8ACFD2"/>
  </sheetPr>
  <dimension ref="A1:AC92"/>
  <sheetViews>
    <sheetView zoomScale="80" zoomScaleNormal="80" workbookViewId="0">
      <pane xSplit="3" ySplit="7" topLeftCell="D8" activePane="bottomRight" state="frozen"/>
      <selection pane="topRight" activeCell="C1" sqref="C1"/>
      <selection pane="bottomLeft" activeCell="A8" sqref="A8"/>
      <selection pane="bottomRight" activeCell="H23" sqref="H23"/>
    </sheetView>
  </sheetViews>
  <sheetFormatPr defaultColWidth="8.6640625" defaultRowHeight="14.4"/>
  <cols>
    <col min="1" max="1" width="2.6640625" style="20" customWidth="1"/>
    <col min="2" max="2" width="44.33203125" style="20" customWidth="1"/>
    <col min="3" max="8" width="15.6640625" style="20" customWidth="1"/>
    <col min="9" max="10" width="10.33203125" customWidth="1"/>
    <col min="11" max="11" width="8" style="60" customWidth="1"/>
    <col min="12" max="12" width="7.88671875" style="60" customWidth="1"/>
    <col min="13" max="14" width="7.6640625" style="60" customWidth="1"/>
    <col min="15" max="15" width="48" style="20" customWidth="1"/>
    <col min="16" max="16" width="34.33203125" style="20" customWidth="1"/>
    <col min="17" max="17" width="50.44140625" style="286" customWidth="1"/>
    <col min="18" max="18" width="49" style="20" customWidth="1"/>
    <col min="19" max="19" width="25.6640625" style="20" customWidth="1"/>
    <col min="20" max="20" width="88.6640625" style="20" customWidth="1"/>
    <col min="21" max="22" width="20.6640625" style="20" customWidth="1"/>
    <col min="23" max="23" width="64.33203125" style="20" hidden="1" customWidth="1"/>
    <col min="24" max="16384" width="8.6640625" style="20"/>
  </cols>
  <sheetData>
    <row r="1" spans="1:29" ht="18">
      <c r="B1" s="15" t="s">
        <v>2419</v>
      </c>
      <c r="C1" s="16"/>
      <c r="D1" s="16"/>
      <c r="E1" s="17"/>
      <c r="F1" s="18"/>
      <c r="G1" s="19"/>
      <c r="H1" s="19"/>
      <c r="I1" s="278"/>
      <c r="J1" s="278"/>
      <c r="K1" s="102"/>
      <c r="L1" s="102"/>
      <c r="M1" s="19"/>
      <c r="N1" s="19"/>
      <c r="O1" s="102"/>
      <c r="P1" s="19"/>
      <c r="Q1" s="19"/>
    </row>
    <row r="2" spans="1:29">
      <c r="B2" s="21" t="s">
        <v>266</v>
      </c>
      <c r="E2" s="17" t="s">
        <v>2420</v>
      </c>
      <c r="F2" s="18"/>
      <c r="G2" s="19"/>
      <c r="H2" s="19"/>
      <c r="I2" s="50"/>
      <c r="J2" s="50"/>
      <c r="K2" s="53"/>
      <c r="L2" s="53"/>
      <c r="M2" s="19"/>
      <c r="N2" s="19"/>
      <c r="O2" s="53"/>
      <c r="P2" s="19"/>
      <c r="Q2" s="19"/>
    </row>
    <row r="3" spans="1:29">
      <c r="B3" s="17" t="s">
        <v>267</v>
      </c>
      <c r="E3" s="17" t="s">
        <v>2421</v>
      </c>
      <c r="F3" s="18"/>
      <c r="G3" s="19"/>
      <c r="H3" s="19"/>
      <c r="I3" s="225"/>
      <c r="J3" s="225"/>
      <c r="K3" s="36"/>
      <c r="L3" s="36"/>
      <c r="M3" s="19"/>
      <c r="N3" s="19"/>
      <c r="O3" s="36"/>
      <c r="P3" s="19"/>
      <c r="Q3" s="19"/>
    </row>
    <row r="4" spans="1:29">
      <c r="B4" s="22"/>
      <c r="C4" s="23" t="s">
        <v>31</v>
      </c>
      <c r="D4" s="23"/>
      <c r="E4" s="24" t="s">
        <v>38</v>
      </c>
      <c r="F4" s="24"/>
      <c r="G4" s="26" t="s">
        <v>40</v>
      </c>
      <c r="H4" s="27"/>
      <c r="I4" s="50"/>
      <c r="J4" s="50"/>
      <c r="K4" s="53"/>
      <c r="L4" s="53"/>
      <c r="M4" s="17"/>
      <c r="N4" s="17"/>
      <c r="O4" s="53"/>
      <c r="P4" s="17"/>
      <c r="Q4" s="17"/>
      <c r="R4" s="17"/>
      <c r="S4" s="17"/>
      <c r="T4" s="21"/>
    </row>
    <row r="5" spans="1:29">
      <c r="B5" s="28"/>
      <c r="C5" s="29" t="s">
        <v>270</v>
      </c>
      <c r="D5" s="29"/>
      <c r="E5" s="30" t="s">
        <v>271</v>
      </c>
      <c r="F5" s="30"/>
      <c r="G5" s="26" t="s">
        <v>272</v>
      </c>
      <c r="H5" s="27"/>
      <c r="I5" s="50"/>
      <c r="J5" s="50"/>
      <c r="K5" s="53"/>
      <c r="L5" s="53"/>
      <c r="M5" s="19"/>
      <c r="N5" s="19"/>
      <c r="O5" s="53"/>
      <c r="P5" s="19"/>
      <c r="Q5" s="19"/>
      <c r="R5" s="28"/>
      <c r="S5" s="17"/>
      <c r="T5" s="21"/>
      <c r="U5" s="28"/>
    </row>
    <row r="6" spans="1:29" s="38" customFormat="1">
      <c r="B6" s="32"/>
      <c r="C6" s="1217" t="s">
        <v>2429</v>
      </c>
      <c r="D6" s="1217" t="s">
        <v>2430</v>
      </c>
      <c r="E6" s="1218" t="s">
        <v>2431</v>
      </c>
      <c r="F6" s="1218" t="s">
        <v>2432</v>
      </c>
      <c r="G6" s="1219" t="s">
        <v>2433</v>
      </c>
      <c r="H6" s="1219" t="s">
        <v>2434</v>
      </c>
      <c r="I6" s="225"/>
      <c r="J6" s="225"/>
      <c r="K6" s="36"/>
      <c r="L6" s="36"/>
      <c r="M6" s="36"/>
      <c r="N6" s="36"/>
      <c r="O6" s="36"/>
      <c r="P6" s="36"/>
      <c r="Q6" s="36"/>
      <c r="R6" s="37"/>
      <c r="S6" s="37"/>
      <c r="T6" s="37"/>
    </row>
    <row r="7" spans="1:29" s="38" customFormat="1" ht="141" customHeight="1">
      <c r="B7" s="39" t="s">
        <v>273</v>
      </c>
      <c r="C7" s="40" t="s">
        <v>2423</v>
      </c>
      <c r="D7" s="40" t="s">
        <v>2424</v>
      </c>
      <c r="E7" s="40" t="s">
        <v>2425</v>
      </c>
      <c r="F7" s="40" t="s">
        <v>2426</v>
      </c>
      <c r="G7" s="40" t="s">
        <v>2427</v>
      </c>
      <c r="H7" s="40" t="s">
        <v>2428</v>
      </c>
      <c r="I7" s="225"/>
      <c r="J7" s="225"/>
      <c r="K7" s="36"/>
      <c r="L7" s="36"/>
      <c r="M7" s="36"/>
      <c r="N7" s="36"/>
      <c r="O7" s="36"/>
      <c r="P7" s="36"/>
      <c r="Q7" s="36"/>
    </row>
    <row r="8" spans="1:29" s="61" customFormat="1">
      <c r="A8" s="38"/>
      <c r="B8" s="78" t="s">
        <v>2377</v>
      </c>
      <c r="C8" s="41"/>
      <c r="D8" s="41"/>
      <c r="E8" s="41"/>
      <c r="F8" s="41"/>
      <c r="G8" s="41"/>
      <c r="H8" s="41"/>
      <c r="I8" s="42"/>
      <c r="J8" s="42"/>
      <c r="K8" s="225"/>
      <c r="L8" s="225"/>
      <c r="M8" s="105"/>
      <c r="N8" s="36"/>
      <c r="O8" s="403"/>
      <c r="P8" s="403"/>
      <c r="Q8" s="36"/>
      <c r="R8" s="36"/>
    </row>
    <row r="9" spans="1:29" s="38" customFormat="1">
      <c r="B9" s="32" t="s">
        <v>284</v>
      </c>
      <c r="C9" s="41"/>
      <c r="D9" s="41"/>
      <c r="E9" s="41"/>
      <c r="F9" s="41"/>
      <c r="G9" s="41"/>
      <c r="H9" s="41"/>
      <c r="I9" s="228"/>
      <c r="J9" s="228"/>
      <c r="K9" s="42"/>
      <c r="L9" s="42"/>
      <c r="M9" s="42"/>
      <c r="N9" s="42"/>
      <c r="O9" s="42"/>
      <c r="P9" s="42"/>
      <c r="Q9" s="42"/>
    </row>
    <row r="10" spans="1:29" s="38" customFormat="1">
      <c r="B10" s="32" t="s">
        <v>45</v>
      </c>
      <c r="C10" s="41"/>
      <c r="D10" s="41"/>
      <c r="E10" s="41"/>
      <c r="F10" s="41"/>
      <c r="G10" s="41"/>
      <c r="H10" s="41"/>
      <c r="I10" s="226"/>
      <c r="J10" s="226"/>
      <c r="K10" s="70"/>
      <c r="L10" s="70"/>
      <c r="M10" s="42"/>
      <c r="N10" s="42"/>
      <c r="O10" s="70"/>
      <c r="P10" s="42"/>
      <c r="Q10" s="42"/>
    </row>
    <row r="11" spans="1:29" s="38" customFormat="1">
      <c r="B11" s="32" t="s">
        <v>305</v>
      </c>
      <c r="C11" s="117"/>
      <c r="D11" s="117"/>
      <c r="E11" s="45"/>
      <c r="F11" s="45"/>
      <c r="G11" s="45"/>
      <c r="H11" s="45"/>
      <c r="I11" s="281"/>
      <c r="J11" s="281"/>
      <c r="K11" s="91"/>
      <c r="L11" s="91"/>
      <c r="M11" s="36"/>
      <c r="N11" s="36"/>
      <c r="O11" s="91"/>
      <c r="P11" s="36"/>
      <c r="Q11" s="36"/>
    </row>
    <row r="12" spans="1:29" s="38" customFormat="1">
      <c r="B12" s="47" t="s">
        <v>43</v>
      </c>
      <c r="C12" s="117"/>
      <c r="D12" s="117"/>
      <c r="E12" s="45"/>
      <c r="F12" s="45"/>
      <c r="G12" s="45"/>
      <c r="H12" s="45"/>
      <c r="I12" s="279"/>
      <c r="J12" s="279"/>
      <c r="K12" s="275"/>
      <c r="L12" s="275"/>
      <c r="M12" s="36"/>
      <c r="N12" s="36"/>
      <c r="O12" s="275"/>
      <c r="P12" s="36"/>
      <c r="Q12" s="36"/>
    </row>
    <row r="13" spans="1:29">
      <c r="B13" s="274" t="s">
        <v>1230</v>
      </c>
      <c r="C13" s="486"/>
      <c r="D13" s="486"/>
      <c r="E13" s="486"/>
      <c r="F13" s="486"/>
      <c r="G13" s="486"/>
      <c r="H13" s="486"/>
      <c r="K13" s="240"/>
      <c r="L13" s="240"/>
      <c r="M13" s="718"/>
      <c r="N13" s="732"/>
      <c r="O13" s="355"/>
      <c r="P13" s="355"/>
      <c r="Q13" s="292"/>
      <c r="R13"/>
      <c r="S13"/>
      <c r="T13"/>
      <c r="U13"/>
      <c r="V13"/>
      <c r="W13"/>
      <c r="X13"/>
      <c r="Y13"/>
      <c r="Z13"/>
      <c r="AA13"/>
      <c r="AB13"/>
      <c r="AC13"/>
    </row>
    <row r="14" spans="1:29">
      <c r="B14" s="301" t="s">
        <v>1223</v>
      </c>
      <c r="C14" s="827"/>
      <c r="D14" s="827"/>
      <c r="E14" s="827"/>
      <c r="F14" s="1078"/>
      <c r="G14" s="827"/>
      <c r="H14" s="827"/>
      <c r="M14" s="718"/>
      <c r="N14" s="732"/>
      <c r="O14" s="355"/>
      <c r="P14" s="355"/>
      <c r="R14"/>
      <c r="S14"/>
      <c r="T14"/>
      <c r="U14"/>
      <c r="V14"/>
      <c r="W14"/>
      <c r="X14"/>
      <c r="Y14"/>
      <c r="Z14"/>
      <c r="AA14"/>
      <c r="AB14"/>
      <c r="AC14"/>
    </row>
    <row r="15" spans="1:29" s="224" customFormat="1" ht="29.4" customHeight="1">
      <c r="B15" s="224" t="s">
        <v>264</v>
      </c>
      <c r="C15" s="1194" t="s">
        <v>70</v>
      </c>
      <c r="D15" s="2" t="s">
        <v>2422</v>
      </c>
      <c r="E15" s="2" t="s">
        <v>71</v>
      </c>
      <c r="F15" s="2" t="s">
        <v>72</v>
      </c>
      <c r="G15" s="2" t="s">
        <v>74</v>
      </c>
      <c r="H15" s="2" t="s">
        <v>75</v>
      </c>
      <c r="I15" s="283" t="s">
        <v>1217</v>
      </c>
      <c r="J15" s="283" t="s">
        <v>1218</v>
      </c>
      <c r="K15" s="283" t="s">
        <v>1219</v>
      </c>
      <c r="L15" s="283" t="s">
        <v>1220</v>
      </c>
      <c r="M15" s="427" t="s">
        <v>1671</v>
      </c>
      <c r="N15" s="427" t="s">
        <v>1674</v>
      </c>
      <c r="O15" s="369" t="s">
        <v>1252</v>
      </c>
      <c r="P15" s="372" t="s">
        <v>1677</v>
      </c>
    </row>
    <row r="16" spans="1:29">
      <c r="A16" s="1192" t="s">
        <v>1886</v>
      </c>
      <c r="B16" s="234"/>
      <c r="C16" s="1064"/>
      <c r="D16" s="1064"/>
      <c r="E16" s="1064"/>
      <c r="F16" s="661"/>
      <c r="G16" s="791"/>
      <c r="H16" s="791"/>
      <c r="I16" s="875"/>
      <c r="J16" s="871"/>
      <c r="K16" s="663"/>
      <c r="L16" s="667"/>
      <c r="M16" s="710"/>
      <c r="N16" s="423"/>
      <c r="O16" s="968"/>
      <c r="P16" s="729"/>
      <c r="Q16"/>
      <c r="R16"/>
      <c r="S16"/>
      <c r="T16"/>
      <c r="U16"/>
      <c r="V16"/>
      <c r="W16"/>
      <c r="X16"/>
      <c r="Y16"/>
      <c r="Z16"/>
      <c r="AA16"/>
    </row>
    <row r="17" spans="1:29">
      <c r="A17" s="1102" t="s">
        <v>1886</v>
      </c>
      <c r="B17" s="234"/>
      <c r="C17" s="1064"/>
      <c r="D17" s="1064"/>
      <c r="E17" s="1064"/>
      <c r="F17" s="661"/>
      <c r="G17" s="661"/>
      <c r="H17" s="661"/>
      <c r="I17" s="662"/>
      <c r="J17" s="832"/>
      <c r="K17" s="663"/>
      <c r="L17" s="833"/>
      <c r="M17" s="710"/>
      <c r="N17" s="423"/>
      <c r="O17" s="968"/>
      <c r="P17" s="730"/>
      <c r="Q17"/>
      <c r="R17"/>
      <c r="S17"/>
      <c r="T17"/>
      <c r="U17"/>
      <c r="V17"/>
      <c r="W17"/>
      <c r="X17"/>
      <c r="Y17"/>
      <c r="Z17"/>
      <c r="AA17"/>
    </row>
    <row r="18" spans="1:29">
      <c r="A18" s="1192" t="s">
        <v>1886</v>
      </c>
      <c r="B18" s="234"/>
      <c r="C18" s="1202"/>
      <c r="D18" s="966"/>
      <c r="E18" s="966"/>
      <c r="F18" s="966"/>
      <c r="G18" s="966"/>
      <c r="H18" s="966"/>
      <c r="I18" s="969"/>
      <c r="J18" s="969"/>
      <c r="K18" s="970"/>
      <c r="L18" s="971"/>
      <c r="M18" s="972"/>
      <c r="N18" s="972"/>
      <c r="O18" s="968"/>
      <c r="P18" s="730"/>
      <c r="Q18"/>
      <c r="R18"/>
      <c r="S18"/>
      <c r="T18"/>
      <c r="U18"/>
      <c r="V18"/>
      <c r="W18"/>
      <c r="X18"/>
      <c r="Y18"/>
      <c r="Z18"/>
      <c r="AA18"/>
    </row>
    <row r="19" spans="1:29">
      <c r="A19" s="1192" t="s">
        <v>1886</v>
      </c>
      <c r="B19" s="234"/>
      <c r="C19" s="1203"/>
      <c r="D19" s="661"/>
      <c r="E19" s="661"/>
      <c r="F19" s="826"/>
      <c r="G19" s="661"/>
      <c r="H19" s="661"/>
      <c r="I19" s="664"/>
      <c r="J19" s="664"/>
      <c r="K19" s="665"/>
      <c r="L19" s="665"/>
      <c r="M19" s="710"/>
      <c r="N19" s="423"/>
      <c r="O19" s="807"/>
      <c r="P19" s="730"/>
      <c r="Q19"/>
      <c r="R19"/>
      <c r="S19"/>
      <c r="T19"/>
      <c r="U19"/>
      <c r="V19"/>
      <c r="W19"/>
      <c r="X19"/>
      <c r="Y19"/>
      <c r="Z19"/>
      <c r="AA19"/>
    </row>
    <row r="20" spans="1:29">
      <c r="A20" s="1192" t="s">
        <v>1886</v>
      </c>
      <c r="B20" s="234"/>
      <c r="C20" s="1203"/>
      <c r="D20" s="661"/>
      <c r="E20" s="661"/>
      <c r="F20" s="966"/>
      <c r="G20" s="661"/>
      <c r="H20" s="661"/>
      <c r="I20" s="875"/>
      <c r="J20" s="882"/>
      <c r="K20" s="834"/>
      <c r="L20" s="834"/>
      <c r="M20" s="710"/>
      <c r="N20" s="423"/>
      <c r="O20" s="731"/>
      <c r="P20" s="730"/>
      <c r="Q20"/>
      <c r="R20"/>
      <c r="S20"/>
      <c r="T20"/>
      <c r="U20"/>
      <c r="V20"/>
      <c r="W20"/>
      <c r="X20"/>
      <c r="Y20"/>
      <c r="Z20"/>
      <c r="AA20"/>
    </row>
    <row r="21" spans="1:29">
      <c r="A21" s="1192" t="s">
        <v>1372</v>
      </c>
      <c r="B21" s="234"/>
      <c r="C21" s="1203"/>
      <c r="D21" s="661"/>
      <c r="E21" s="661"/>
      <c r="F21" s="966"/>
      <c r="G21" s="661"/>
      <c r="H21" s="661"/>
      <c r="I21" s="664"/>
      <c r="J21" s="869"/>
      <c r="K21" s="665"/>
      <c r="L21" s="665"/>
      <c r="M21" s="710"/>
      <c r="N21" s="423"/>
      <c r="O21" s="807"/>
      <c r="P21" s="730"/>
      <c r="Q21"/>
      <c r="R21"/>
      <c r="S21"/>
      <c r="T21"/>
      <c r="U21"/>
      <c r="V21"/>
      <c r="W21"/>
      <c r="X21"/>
      <c r="Y21"/>
      <c r="Z21"/>
      <c r="AA21"/>
    </row>
    <row r="22" spans="1:29">
      <c r="A22" s="1102" t="s">
        <v>1372</v>
      </c>
      <c r="B22" s="234"/>
      <c r="C22" s="1202"/>
      <c r="D22" s="966"/>
      <c r="E22" s="966"/>
      <c r="F22" s="966"/>
      <c r="G22" s="966"/>
      <c r="H22" s="966"/>
      <c r="I22" s="969"/>
      <c r="J22" s="973"/>
      <c r="K22" s="970"/>
      <c r="L22" s="970"/>
      <c r="M22" s="972"/>
      <c r="N22" s="972"/>
      <c r="O22" s="967"/>
      <c r="P22" s="730"/>
      <c r="Q22"/>
      <c r="R22"/>
      <c r="S22"/>
      <c r="T22"/>
      <c r="U22"/>
      <c r="V22"/>
      <c r="W22"/>
      <c r="X22"/>
      <c r="Y22"/>
      <c r="Z22"/>
      <c r="AA22"/>
    </row>
    <row r="23" spans="1:29">
      <c r="A23" s="1102" t="s">
        <v>1372</v>
      </c>
      <c r="B23" s="234"/>
      <c r="C23" s="1203"/>
      <c r="D23" s="661"/>
      <c r="E23" s="661"/>
      <c r="F23" s="661"/>
      <c r="G23" s="661"/>
      <c r="H23" s="661"/>
      <c r="I23" s="835"/>
      <c r="J23" s="836"/>
      <c r="K23" s="837"/>
      <c r="L23" s="665"/>
      <c r="M23" s="710"/>
      <c r="N23" s="423"/>
      <c r="O23" s="830"/>
      <c r="P23" s="730"/>
      <c r="Q23"/>
      <c r="R23"/>
      <c r="S23"/>
      <c r="T23"/>
      <c r="U23"/>
      <c r="V23"/>
      <c r="W23"/>
      <c r="X23"/>
      <c r="Y23"/>
      <c r="Z23"/>
      <c r="AA23"/>
    </row>
    <row r="24" spans="1:29">
      <c r="A24" s="1102" t="s">
        <v>1372</v>
      </c>
      <c r="B24" s="234"/>
      <c r="C24" s="1203"/>
      <c r="D24" s="661"/>
      <c r="E24" s="661"/>
      <c r="F24" s="661"/>
      <c r="G24" s="1064"/>
      <c r="H24" s="1064"/>
      <c r="I24" s="991"/>
      <c r="J24" s="991"/>
      <c r="K24" s="985"/>
      <c r="L24" s="985"/>
      <c r="M24" s="710"/>
      <c r="N24" s="423"/>
      <c r="O24" s="731"/>
      <c r="P24" s="730"/>
      <c r="Q24"/>
      <c r="R24"/>
      <c r="S24"/>
      <c r="T24"/>
      <c r="U24"/>
      <c r="V24"/>
      <c r="W24"/>
      <c r="X24"/>
      <c r="Y24"/>
      <c r="Z24"/>
      <c r="AA24"/>
    </row>
    <row r="25" spans="1:29">
      <c r="A25" s="1192" t="s">
        <v>1372</v>
      </c>
      <c r="B25" s="234"/>
      <c r="C25" s="1203"/>
      <c r="D25" s="661"/>
      <c r="E25" s="661"/>
      <c r="F25" s="661"/>
      <c r="G25" s="661"/>
      <c r="H25" s="661"/>
      <c r="I25" s="666"/>
      <c r="J25" s="831"/>
      <c r="K25" s="665"/>
      <c r="L25" s="665"/>
      <c r="M25" s="710"/>
      <c r="N25" s="423"/>
      <c r="O25" s="731"/>
      <c r="P25" s="730"/>
      <c r="Q25"/>
      <c r="R25"/>
      <c r="S25"/>
      <c r="T25"/>
      <c r="U25"/>
      <c r="V25"/>
      <c r="W25"/>
      <c r="X25"/>
      <c r="Y25"/>
      <c r="Z25"/>
      <c r="AA25"/>
    </row>
    <row r="26" spans="1:29">
      <c r="A26" s="702" t="s">
        <v>1373</v>
      </c>
      <c r="B26" s="234"/>
      <c r="C26" s="1204"/>
      <c r="D26" s="867"/>
      <c r="E26" s="867"/>
      <c r="F26" s="867"/>
      <c r="G26" s="867"/>
      <c r="H26" s="867"/>
      <c r="I26" s="875"/>
      <c r="J26" s="871"/>
      <c r="K26" s="876"/>
      <c r="L26" s="876"/>
      <c r="M26" s="877"/>
      <c r="N26" s="877"/>
      <c r="O26" s="873"/>
      <c r="P26" s="730"/>
      <c r="Q26"/>
      <c r="R26"/>
      <c r="S26"/>
      <c r="T26"/>
      <c r="U26"/>
      <c r="V26"/>
      <c r="W26"/>
      <c r="X26"/>
      <c r="Y26"/>
      <c r="Z26"/>
      <c r="AA26"/>
    </row>
    <row r="27" spans="1:29">
      <c r="A27" s="392" t="s">
        <v>1373</v>
      </c>
      <c r="B27" s="234"/>
      <c r="C27" s="1203"/>
      <c r="D27" s="661"/>
      <c r="E27" s="661"/>
      <c r="F27" s="661"/>
      <c r="G27" s="791"/>
      <c r="H27" s="661"/>
      <c r="I27" s="664"/>
      <c r="J27" s="664"/>
      <c r="K27" s="665"/>
      <c r="L27" s="665"/>
      <c r="M27" s="710"/>
      <c r="N27" s="423"/>
      <c r="O27" s="731"/>
      <c r="P27" s="730"/>
      <c r="Q27"/>
      <c r="R27"/>
      <c r="S27"/>
      <c r="T27"/>
      <c r="U27"/>
      <c r="V27"/>
      <c r="W27"/>
      <c r="X27"/>
      <c r="Y27"/>
      <c r="Z27"/>
      <c r="AA27"/>
    </row>
    <row r="28" spans="1:29">
      <c r="A28" s="392" t="s">
        <v>1373</v>
      </c>
      <c r="B28" s="234"/>
      <c r="C28" s="1203"/>
      <c r="D28" s="661"/>
      <c r="E28" s="661"/>
      <c r="F28" s="661"/>
      <c r="G28" s="791"/>
      <c r="H28" s="661"/>
      <c r="I28" s="664"/>
      <c r="J28" s="664"/>
      <c r="K28" s="665"/>
      <c r="L28" s="665"/>
      <c r="M28" s="710"/>
      <c r="N28" s="423"/>
      <c r="O28" s="731"/>
      <c r="P28" s="730"/>
      <c r="Q28"/>
      <c r="R28"/>
      <c r="S28"/>
      <c r="T28"/>
      <c r="U28"/>
      <c r="V28"/>
      <c r="W28"/>
      <c r="X28"/>
      <c r="Y28"/>
      <c r="Z28"/>
      <c r="AA28"/>
    </row>
    <row r="29" spans="1:29">
      <c r="A29" s="702" t="s">
        <v>1373</v>
      </c>
      <c r="B29" s="234"/>
      <c r="C29" s="1204"/>
      <c r="D29" s="867"/>
      <c r="E29" s="867"/>
      <c r="F29" s="661"/>
      <c r="G29" s="867"/>
      <c r="H29" s="791"/>
      <c r="I29" s="664"/>
      <c r="J29" s="664"/>
      <c r="K29" s="665"/>
      <c r="L29" s="665"/>
      <c r="M29" s="710"/>
      <c r="N29" s="423"/>
      <c r="O29" s="731"/>
      <c r="P29" s="730"/>
      <c r="Q29"/>
      <c r="R29"/>
      <c r="S29"/>
      <c r="T29"/>
      <c r="U29"/>
      <c r="V29"/>
      <c r="W29"/>
      <c r="X29"/>
      <c r="Y29"/>
      <c r="Z29"/>
      <c r="AA29"/>
    </row>
    <row r="30" spans="1:29">
      <c r="A30" s="392" t="s">
        <v>1373</v>
      </c>
      <c r="B30" s="234"/>
      <c r="C30" s="1203"/>
      <c r="D30" s="661"/>
      <c r="E30" s="661"/>
      <c r="F30" s="661"/>
      <c r="G30" s="661"/>
      <c r="H30" s="661"/>
      <c r="I30" s="662"/>
      <c r="J30" s="662"/>
      <c r="K30" s="663"/>
      <c r="L30" s="667"/>
      <c r="M30" s="710"/>
      <c r="N30" s="423"/>
      <c r="O30" s="731"/>
      <c r="P30" s="730"/>
      <c r="Q30"/>
      <c r="R30"/>
      <c r="S30"/>
      <c r="T30"/>
      <c r="U30"/>
      <c r="V30"/>
      <c r="W30"/>
      <c r="X30"/>
      <c r="Y30"/>
      <c r="Z30"/>
      <c r="AA30"/>
    </row>
    <row r="31" spans="1:29">
      <c r="A31" s="392" t="s">
        <v>1373</v>
      </c>
      <c r="B31" s="234"/>
      <c r="C31" s="1205"/>
      <c r="D31" s="661"/>
      <c r="E31" s="661"/>
      <c r="F31" s="661"/>
      <c r="G31" s="661"/>
      <c r="H31" s="661"/>
      <c r="I31" s="662"/>
      <c r="J31" s="662"/>
      <c r="K31" s="663"/>
      <c r="L31" s="462"/>
      <c r="M31" s="710"/>
      <c r="N31" s="423"/>
      <c r="O31" s="731"/>
      <c r="P31" s="730"/>
      <c r="Q31"/>
      <c r="R31"/>
      <c r="S31"/>
      <c r="T31"/>
      <c r="U31"/>
      <c r="V31"/>
      <c r="W31"/>
      <c r="X31"/>
      <c r="Y31"/>
      <c r="Z31"/>
      <c r="AA31"/>
    </row>
    <row r="32" spans="1:29">
      <c r="B32" s="273" t="s">
        <v>1224</v>
      </c>
      <c r="C32" s="272"/>
      <c r="D32" s="272"/>
      <c r="E32" s="272"/>
      <c r="F32" s="272"/>
      <c r="G32" s="272"/>
      <c r="H32" s="272"/>
      <c r="M32" s="718"/>
      <c r="N32" s="732"/>
      <c r="O32" s="277"/>
      <c r="P32" s="277"/>
      <c r="R32"/>
      <c r="S32"/>
      <c r="T32"/>
      <c r="U32"/>
      <c r="V32"/>
      <c r="W32"/>
      <c r="X32"/>
      <c r="Y32"/>
      <c r="Z32"/>
      <c r="AA32"/>
      <c r="AB32"/>
      <c r="AC32"/>
    </row>
    <row r="33" spans="2:29">
      <c r="B33" s="293" t="s">
        <v>1146</v>
      </c>
      <c r="C33" s="251"/>
      <c r="D33" s="251"/>
      <c r="E33" s="251"/>
      <c r="F33" s="251"/>
      <c r="G33" s="251"/>
      <c r="H33" s="251"/>
      <c r="K33" s="240"/>
      <c r="L33" s="240"/>
      <c r="M33" s="240"/>
      <c r="N33" s="240"/>
      <c r="O33" s="425"/>
      <c r="P33" s="425"/>
      <c r="Q33" s="292"/>
      <c r="R33"/>
      <c r="S33"/>
      <c r="T33"/>
      <c r="U33"/>
      <c r="V33"/>
      <c r="W33"/>
      <c r="X33"/>
      <c r="Y33"/>
      <c r="Z33"/>
      <c r="AA33"/>
      <c r="AB33"/>
      <c r="AC33"/>
    </row>
    <row r="34" spans="2:29">
      <c r="B34" s="291"/>
      <c r="C34" s="305"/>
      <c r="D34" s="305"/>
      <c r="E34" s="305"/>
      <c r="F34" s="305"/>
      <c r="G34" s="305"/>
      <c r="H34" s="305"/>
      <c r="K34" s="240"/>
      <c r="L34" s="240"/>
      <c r="M34" s="240"/>
      <c r="N34" s="240"/>
      <c r="O34" s="425"/>
      <c r="P34" s="425"/>
      <c r="Q34" s="292"/>
      <c r="R34"/>
      <c r="S34"/>
      <c r="T34"/>
      <c r="U34"/>
      <c r="V34"/>
      <c r="W34"/>
      <c r="X34"/>
      <c r="Y34"/>
      <c r="Z34"/>
      <c r="AA34"/>
      <c r="AB34"/>
      <c r="AC34"/>
    </row>
    <row r="35" spans="2:29" hidden="1">
      <c r="B35" s="274" t="s">
        <v>1229</v>
      </c>
      <c r="C35" s="354"/>
      <c r="D35" s="354"/>
      <c r="E35" s="354"/>
      <c r="F35" s="354"/>
      <c r="G35" s="354"/>
      <c r="H35" s="354"/>
      <c r="K35" s="240"/>
      <c r="L35" s="240"/>
      <c r="M35" s="240"/>
      <c r="N35" s="240"/>
      <c r="O35" s="426"/>
      <c r="P35" s="426"/>
      <c r="Q35" s="292"/>
      <c r="R35"/>
      <c r="S35"/>
      <c r="T35"/>
      <c r="U35"/>
      <c r="V35"/>
      <c r="W35"/>
      <c r="X35"/>
      <c r="Y35"/>
      <c r="Z35"/>
      <c r="AA35"/>
      <c r="AB35"/>
      <c r="AC35"/>
    </row>
    <row r="36" spans="2:29">
      <c r="B36" s="509" t="s">
        <v>1579</v>
      </c>
      <c r="C36" s="511"/>
      <c r="D36" s="511"/>
      <c r="E36" s="511"/>
      <c r="F36" s="512"/>
      <c r="G36" s="514"/>
      <c r="H36" s="514"/>
      <c r="K36" s="277"/>
      <c r="L36" s="277"/>
      <c r="M36" s="277"/>
      <c r="N36" s="277"/>
      <c r="O36" s="235"/>
      <c r="P36" s="235"/>
      <c r="Q36" s="289"/>
      <c r="R36"/>
      <c r="S36"/>
      <c r="T36"/>
      <c r="U36"/>
      <c r="V36"/>
      <c r="W36"/>
      <c r="X36"/>
      <c r="Y36"/>
      <c r="Z36"/>
      <c r="AA36"/>
      <c r="AB36"/>
      <c r="AC36"/>
    </row>
    <row r="37" spans="2:29">
      <c r="B37" s="504" t="s">
        <v>1580</v>
      </c>
      <c r="C37" s="499"/>
      <c r="D37" s="499"/>
      <c r="E37" s="494"/>
      <c r="F37" s="490" t="s">
        <v>1562</v>
      </c>
      <c r="G37" s="499"/>
      <c r="H37" s="494"/>
      <c r="K37" s="235"/>
      <c r="L37" s="235"/>
      <c r="M37" s="235"/>
      <c r="N37" s="235"/>
      <c r="O37" s="250"/>
      <c r="P37" s="250"/>
      <c r="Q37" s="290"/>
      <c r="R37"/>
      <c r="S37"/>
      <c r="T37"/>
      <c r="U37"/>
      <c r="V37"/>
      <c r="W37"/>
      <c r="X37"/>
      <c r="Y37"/>
      <c r="Z37"/>
      <c r="AA37"/>
      <c r="AB37"/>
      <c r="AC37"/>
    </row>
    <row r="38" spans="2:29">
      <c r="B38" s="505" t="s">
        <v>1581</v>
      </c>
      <c r="C38" s="500"/>
      <c r="D38" s="500"/>
      <c r="E38" s="495"/>
      <c r="F38" s="490" t="s">
        <v>1523</v>
      </c>
      <c r="G38" s="500"/>
      <c r="H38" s="495"/>
      <c r="K38" s="235"/>
      <c r="L38" s="235"/>
      <c r="M38" s="235"/>
      <c r="N38" s="235"/>
      <c r="O38" s="241"/>
      <c r="P38" s="241"/>
      <c r="Q38" s="290"/>
      <c r="R38"/>
      <c r="S38"/>
      <c r="T38"/>
      <c r="U38"/>
      <c r="V38"/>
      <c r="W38"/>
      <c r="X38"/>
      <c r="Y38"/>
      <c r="Z38"/>
      <c r="AA38"/>
      <c r="AB38"/>
      <c r="AC38"/>
    </row>
    <row r="39" spans="2:29">
      <c r="B39" s="506" t="s">
        <v>1582</v>
      </c>
      <c r="C39" s="501"/>
      <c r="D39" s="501"/>
      <c r="E39" s="496"/>
      <c r="F39" s="491" t="s">
        <v>1496</v>
      </c>
      <c r="G39" s="501"/>
      <c r="H39" s="496"/>
      <c r="K39" s="284"/>
      <c r="L39" s="284"/>
      <c r="M39" s="285"/>
      <c r="N39" s="285"/>
      <c r="O39" s="241"/>
      <c r="P39" s="241"/>
      <c r="Q39" s="287"/>
      <c r="R39"/>
      <c r="S39"/>
      <c r="T39"/>
      <c r="U39"/>
      <c r="V39"/>
      <c r="W39"/>
      <c r="X39"/>
      <c r="Y39"/>
      <c r="Z39"/>
      <c r="AA39"/>
      <c r="AB39"/>
      <c r="AC39"/>
    </row>
    <row r="40" spans="2:29">
      <c r="B40" s="507" t="s">
        <v>1583</v>
      </c>
      <c r="C40" s="502"/>
      <c r="D40" s="502"/>
      <c r="E40" s="497"/>
      <c r="F40" s="490" t="s">
        <v>1524</v>
      </c>
      <c r="G40" s="502"/>
      <c r="H40" s="497"/>
      <c r="K40" s="280"/>
      <c r="L40" s="280"/>
      <c r="M40" s="276"/>
      <c r="N40" s="276"/>
      <c r="O40" s="241"/>
      <c r="P40" s="241"/>
      <c r="Q40" s="288"/>
      <c r="R40"/>
      <c r="S40"/>
      <c r="T40"/>
      <c r="U40"/>
      <c r="V40"/>
      <c r="W40"/>
      <c r="X40"/>
      <c r="Y40"/>
      <c r="Z40"/>
      <c r="AA40"/>
      <c r="AB40"/>
      <c r="AC40"/>
    </row>
    <row r="41" spans="2:29">
      <c r="B41" s="508" t="s">
        <v>1584</v>
      </c>
      <c r="C41" s="503"/>
      <c r="D41" s="503"/>
      <c r="E41" s="498"/>
      <c r="F41" s="490" t="s">
        <v>1525</v>
      </c>
      <c r="G41" s="503"/>
      <c r="H41" s="498"/>
      <c r="K41" s="235"/>
      <c r="L41" s="235"/>
      <c r="M41" s="235"/>
      <c r="N41" s="235"/>
      <c r="O41"/>
      <c r="P41"/>
      <c r="Q41" s="290"/>
      <c r="R41"/>
      <c r="S41"/>
      <c r="T41"/>
      <c r="U41"/>
      <c r="V41"/>
      <c r="W41"/>
      <c r="X41"/>
      <c r="Y41"/>
      <c r="Z41"/>
      <c r="AA41"/>
      <c r="AB41"/>
      <c r="AC41"/>
    </row>
    <row r="42" spans="2:29">
      <c r="B42"/>
      <c r="C42"/>
      <c r="D42"/>
      <c r="G42"/>
      <c r="H42"/>
      <c r="O42"/>
      <c r="P42"/>
      <c r="R42"/>
      <c r="S42"/>
      <c r="T42"/>
      <c r="U42"/>
      <c r="V42"/>
      <c r="W42"/>
      <c r="X42"/>
      <c r="Y42"/>
      <c r="Z42"/>
      <c r="AA42"/>
      <c r="AB42"/>
      <c r="AC42"/>
    </row>
    <row r="43" spans="2:29">
      <c r="B43"/>
      <c r="C43"/>
      <c r="D43"/>
      <c r="E43"/>
      <c r="F43"/>
      <c r="G43"/>
      <c r="H43"/>
      <c r="K43"/>
      <c r="L43"/>
      <c r="M43"/>
      <c r="N43"/>
      <c r="O43"/>
      <c r="P43"/>
      <c r="Q43" s="215"/>
      <c r="R43"/>
      <c r="S43"/>
      <c r="T43"/>
      <c r="U43"/>
      <c r="V43"/>
      <c r="W43"/>
      <c r="X43"/>
      <c r="Y43"/>
      <c r="Z43"/>
      <c r="AA43"/>
      <c r="AB43"/>
      <c r="AC43"/>
    </row>
    <row r="44" spans="2:29">
      <c r="B44"/>
      <c r="C44"/>
      <c r="D44"/>
      <c r="E44"/>
      <c r="F44"/>
      <c r="G44"/>
      <c r="H44"/>
      <c r="K44"/>
      <c r="L44"/>
      <c r="M44"/>
      <c r="N44"/>
      <c r="O44"/>
      <c r="P44"/>
      <c r="Q44" s="215"/>
      <c r="R44"/>
      <c r="S44"/>
      <c r="T44"/>
      <c r="U44"/>
      <c r="V44"/>
      <c r="W44"/>
      <c r="X44"/>
      <c r="Y44"/>
      <c r="Z44"/>
      <c r="AA44"/>
      <c r="AB44"/>
      <c r="AC44"/>
    </row>
    <row r="45" spans="2:29">
      <c r="B45"/>
      <c r="C45"/>
      <c r="D45"/>
      <c r="E45"/>
      <c r="F45"/>
      <c r="G45"/>
      <c r="H45"/>
      <c r="K45"/>
      <c r="L45"/>
      <c r="M45"/>
      <c r="N45"/>
      <c r="O45"/>
      <c r="P45"/>
      <c r="Q45" s="215"/>
      <c r="R45"/>
      <c r="S45"/>
      <c r="T45"/>
      <c r="U45"/>
      <c r="V45"/>
      <c r="W45"/>
      <c r="X45"/>
      <c r="Y45"/>
      <c r="Z45"/>
      <c r="AA45"/>
      <c r="AB45"/>
      <c r="AC45"/>
    </row>
    <row r="46" spans="2:29">
      <c r="B46"/>
      <c r="C46"/>
      <c r="D46"/>
      <c r="E46"/>
      <c r="F46"/>
      <c r="G46"/>
      <c r="H46"/>
      <c r="K46"/>
      <c r="L46"/>
      <c r="M46"/>
      <c r="N46"/>
      <c r="O46"/>
      <c r="P46"/>
      <c r="Q46" s="215"/>
      <c r="R46"/>
      <c r="S46"/>
      <c r="T46"/>
      <c r="U46"/>
      <c r="V46"/>
      <c r="W46"/>
      <c r="X46"/>
      <c r="Y46"/>
      <c r="Z46"/>
      <c r="AA46"/>
      <c r="AB46"/>
      <c r="AC46"/>
    </row>
    <row r="47" spans="2:29">
      <c r="B47"/>
      <c r="C47"/>
      <c r="D47"/>
      <c r="E47"/>
      <c r="F47"/>
      <c r="G47"/>
      <c r="H47"/>
      <c r="K47"/>
      <c r="L47"/>
      <c r="M47"/>
      <c r="N47"/>
      <c r="O47"/>
      <c r="P47"/>
      <c r="Q47" s="215"/>
      <c r="R47"/>
      <c r="S47"/>
      <c r="T47"/>
      <c r="U47"/>
      <c r="V47"/>
      <c r="W47"/>
      <c r="X47"/>
      <c r="Y47"/>
      <c r="Z47"/>
      <c r="AA47"/>
      <c r="AB47"/>
      <c r="AC47"/>
    </row>
    <row r="48" spans="2:29">
      <c r="B48"/>
      <c r="C48"/>
      <c r="D48"/>
      <c r="E48"/>
      <c r="F48"/>
      <c r="G48"/>
      <c r="H48"/>
      <c r="K48"/>
      <c r="L48"/>
      <c r="M48"/>
      <c r="N48"/>
      <c r="O48"/>
      <c r="P48"/>
      <c r="Q48" s="215"/>
      <c r="R48"/>
      <c r="S48"/>
      <c r="T48"/>
      <c r="U48"/>
      <c r="V48"/>
      <c r="W48"/>
      <c r="X48"/>
      <c r="Y48"/>
      <c r="Z48"/>
      <c r="AA48"/>
      <c r="AB48"/>
      <c r="AC48"/>
    </row>
    <row r="49" spans="2:29">
      <c r="B49"/>
      <c r="C49"/>
      <c r="D49"/>
      <c r="E49"/>
      <c r="F49"/>
      <c r="G49"/>
      <c r="H49"/>
      <c r="K49"/>
      <c r="L49"/>
      <c r="M49"/>
      <c r="N49"/>
      <c r="O49"/>
      <c r="P49"/>
      <c r="Q49" s="215"/>
      <c r="R49"/>
      <c r="S49"/>
      <c r="T49"/>
      <c r="U49"/>
      <c r="V49"/>
      <c r="W49"/>
      <c r="X49"/>
      <c r="Y49"/>
      <c r="Z49"/>
      <c r="AA49"/>
      <c r="AB49"/>
      <c r="AC49"/>
    </row>
    <row r="50" spans="2:29">
      <c r="B50"/>
      <c r="C50"/>
      <c r="D50"/>
      <c r="E50"/>
      <c r="F50"/>
      <c r="G50"/>
      <c r="H50"/>
      <c r="K50"/>
      <c r="L50"/>
      <c r="M50"/>
      <c r="N50"/>
      <c r="O50"/>
      <c r="P50"/>
      <c r="Q50" s="215"/>
      <c r="R50"/>
      <c r="S50"/>
      <c r="T50"/>
      <c r="U50"/>
      <c r="V50"/>
      <c r="W50"/>
      <c r="X50"/>
      <c r="Y50"/>
      <c r="Z50"/>
      <c r="AA50"/>
      <c r="AB50"/>
      <c r="AC50"/>
    </row>
    <row r="51" spans="2:29">
      <c r="B51"/>
      <c r="C51"/>
      <c r="D51"/>
      <c r="E51"/>
      <c r="F51"/>
      <c r="G51"/>
      <c r="H51"/>
      <c r="K51"/>
      <c r="L51"/>
      <c r="M51"/>
      <c r="N51"/>
      <c r="O51"/>
      <c r="P51"/>
      <c r="Q51" s="215"/>
      <c r="R51"/>
      <c r="S51"/>
      <c r="T51"/>
      <c r="U51"/>
      <c r="V51"/>
      <c r="W51"/>
      <c r="X51"/>
      <c r="Y51"/>
      <c r="Z51"/>
      <c r="AA51"/>
      <c r="AB51"/>
      <c r="AC51"/>
    </row>
    <row r="52" spans="2:29">
      <c r="B52"/>
      <c r="C52"/>
      <c r="D52"/>
      <c r="E52"/>
      <c r="F52"/>
      <c r="G52"/>
      <c r="H52"/>
      <c r="K52"/>
      <c r="L52"/>
      <c r="M52"/>
      <c r="N52"/>
      <c r="O52"/>
      <c r="P52"/>
      <c r="Q52" s="215"/>
      <c r="R52"/>
      <c r="S52"/>
      <c r="T52"/>
      <c r="U52"/>
      <c r="V52"/>
      <c r="W52"/>
      <c r="X52"/>
      <c r="Y52"/>
      <c r="Z52"/>
      <c r="AA52"/>
      <c r="AB52"/>
      <c r="AC52"/>
    </row>
    <row r="53" spans="2:29">
      <c r="B53"/>
      <c r="C53"/>
      <c r="D53"/>
      <c r="E53"/>
      <c r="F53"/>
      <c r="G53"/>
      <c r="H53"/>
      <c r="K53"/>
      <c r="L53"/>
      <c r="M53"/>
      <c r="N53"/>
      <c r="O53"/>
      <c r="P53"/>
      <c r="Q53" s="215"/>
      <c r="R53"/>
      <c r="S53"/>
      <c r="T53"/>
      <c r="U53"/>
      <c r="V53"/>
      <c r="W53"/>
      <c r="X53"/>
      <c r="Y53"/>
      <c r="Z53"/>
      <c r="AA53"/>
      <c r="AB53"/>
      <c r="AC53"/>
    </row>
    <row r="54" spans="2:29">
      <c r="B54"/>
      <c r="C54"/>
      <c r="D54"/>
      <c r="E54"/>
      <c r="F54"/>
      <c r="G54"/>
      <c r="H54"/>
      <c r="K54"/>
      <c r="L54"/>
      <c r="M54"/>
      <c r="N54"/>
      <c r="O54"/>
      <c r="P54"/>
      <c r="Q54" s="215"/>
      <c r="R54"/>
      <c r="S54"/>
      <c r="T54"/>
      <c r="U54"/>
      <c r="V54"/>
      <c r="W54"/>
      <c r="X54"/>
      <c r="Y54"/>
      <c r="Z54"/>
      <c r="AA54"/>
      <c r="AB54"/>
      <c r="AC54"/>
    </row>
    <row r="55" spans="2:29">
      <c r="B55"/>
      <c r="C55"/>
      <c r="D55"/>
      <c r="E55"/>
      <c r="F55"/>
      <c r="G55"/>
      <c r="H55"/>
      <c r="K55"/>
      <c r="L55"/>
      <c r="M55"/>
      <c r="N55"/>
      <c r="O55"/>
      <c r="P55"/>
      <c r="Q55" s="215"/>
      <c r="R55"/>
      <c r="S55"/>
      <c r="T55"/>
      <c r="U55"/>
      <c r="V55"/>
      <c r="W55"/>
      <c r="X55"/>
      <c r="Y55"/>
      <c r="Z55"/>
      <c r="AA55"/>
      <c r="AB55"/>
      <c r="AC55"/>
    </row>
    <row r="56" spans="2:29">
      <c r="B56"/>
      <c r="C56"/>
      <c r="D56"/>
      <c r="E56"/>
      <c r="F56"/>
      <c r="G56"/>
      <c r="H56"/>
      <c r="K56"/>
      <c r="L56"/>
      <c r="M56"/>
      <c r="N56"/>
      <c r="O56"/>
      <c r="P56"/>
      <c r="Q56" s="215"/>
      <c r="R56"/>
      <c r="S56"/>
      <c r="T56"/>
      <c r="U56"/>
      <c r="V56"/>
      <c r="W56"/>
      <c r="X56"/>
      <c r="Y56"/>
      <c r="Z56"/>
      <c r="AA56"/>
      <c r="AB56"/>
      <c r="AC56"/>
    </row>
    <row r="57" spans="2:29">
      <c r="B57"/>
      <c r="C57"/>
      <c r="D57"/>
      <c r="E57"/>
      <c r="F57"/>
      <c r="G57"/>
      <c r="H57"/>
      <c r="K57"/>
      <c r="L57"/>
      <c r="M57"/>
      <c r="N57"/>
      <c r="O57"/>
      <c r="P57"/>
      <c r="Q57" s="215"/>
      <c r="R57"/>
      <c r="S57"/>
      <c r="T57"/>
      <c r="U57"/>
      <c r="V57"/>
      <c r="W57"/>
      <c r="X57"/>
      <c r="Y57"/>
      <c r="Z57"/>
      <c r="AA57"/>
      <c r="AB57"/>
      <c r="AC57"/>
    </row>
    <row r="58" spans="2:29">
      <c r="B58"/>
      <c r="C58"/>
      <c r="D58"/>
      <c r="E58"/>
      <c r="F58"/>
      <c r="G58"/>
      <c r="H58"/>
      <c r="K58"/>
      <c r="L58"/>
      <c r="M58"/>
      <c r="N58"/>
      <c r="O58"/>
      <c r="P58"/>
      <c r="Q58" s="215"/>
      <c r="R58"/>
      <c r="S58"/>
      <c r="T58"/>
      <c r="U58"/>
      <c r="V58"/>
      <c r="W58"/>
      <c r="X58"/>
      <c r="Y58"/>
      <c r="Z58"/>
      <c r="AA58"/>
      <c r="AB58"/>
      <c r="AC58"/>
    </row>
    <row r="59" spans="2:29">
      <c r="B59"/>
      <c r="C59"/>
      <c r="D59"/>
      <c r="E59"/>
      <c r="F59"/>
      <c r="G59"/>
      <c r="H59"/>
      <c r="K59"/>
      <c r="L59"/>
      <c r="M59"/>
      <c r="N59"/>
      <c r="O59"/>
      <c r="P59"/>
      <c r="Q59" s="215"/>
      <c r="R59"/>
      <c r="S59"/>
      <c r="T59"/>
      <c r="U59"/>
      <c r="V59"/>
      <c r="W59"/>
      <c r="X59"/>
      <c r="Y59"/>
      <c r="Z59"/>
      <c r="AA59"/>
      <c r="AB59"/>
      <c r="AC59"/>
    </row>
    <row r="60" spans="2:29">
      <c r="B60"/>
      <c r="C60"/>
      <c r="D60"/>
      <c r="E60"/>
      <c r="F60"/>
      <c r="G60"/>
      <c r="H60"/>
      <c r="K60"/>
      <c r="L60"/>
      <c r="M60"/>
      <c r="N60"/>
      <c r="O60"/>
      <c r="P60"/>
      <c r="Q60" s="215"/>
      <c r="R60"/>
      <c r="S60"/>
      <c r="T60"/>
      <c r="U60"/>
      <c r="V60"/>
      <c r="W60"/>
      <c r="X60"/>
      <c r="Y60"/>
      <c r="Z60"/>
      <c r="AA60"/>
      <c r="AB60"/>
      <c r="AC60"/>
    </row>
    <row r="61" spans="2:29">
      <c r="B61"/>
      <c r="C61"/>
      <c r="D61"/>
      <c r="E61"/>
      <c r="F61"/>
      <c r="G61"/>
      <c r="H61"/>
      <c r="K61"/>
      <c r="L61"/>
      <c r="M61"/>
      <c r="N61"/>
      <c r="O61"/>
      <c r="P61"/>
      <c r="Q61" s="215"/>
      <c r="R61"/>
      <c r="S61"/>
      <c r="T61"/>
      <c r="U61"/>
      <c r="V61"/>
      <c r="W61"/>
      <c r="X61"/>
      <c r="Y61"/>
      <c r="Z61"/>
      <c r="AA61"/>
      <c r="AB61"/>
      <c r="AC61"/>
    </row>
    <row r="62" spans="2:29">
      <c r="B62"/>
      <c r="C62"/>
      <c r="D62"/>
      <c r="E62"/>
      <c r="F62"/>
      <c r="G62"/>
      <c r="H62"/>
      <c r="K62"/>
      <c r="L62"/>
      <c r="M62"/>
      <c r="N62"/>
      <c r="O62"/>
      <c r="P62"/>
      <c r="Q62" s="215"/>
      <c r="R62"/>
      <c r="S62"/>
      <c r="T62"/>
      <c r="U62"/>
      <c r="V62"/>
      <c r="W62"/>
      <c r="X62"/>
      <c r="Y62"/>
      <c r="Z62"/>
      <c r="AA62"/>
      <c r="AB62"/>
      <c r="AC62"/>
    </row>
    <row r="63" spans="2:29">
      <c r="B63"/>
      <c r="C63"/>
      <c r="D63"/>
      <c r="E63"/>
      <c r="F63"/>
      <c r="G63"/>
      <c r="H63"/>
      <c r="K63"/>
      <c r="L63"/>
      <c r="M63"/>
      <c r="N63"/>
      <c r="O63"/>
      <c r="P63"/>
      <c r="Q63" s="215"/>
      <c r="R63"/>
      <c r="S63"/>
      <c r="T63"/>
      <c r="U63"/>
      <c r="V63"/>
      <c r="W63"/>
      <c r="X63"/>
      <c r="Y63"/>
      <c r="Z63"/>
      <c r="AA63"/>
      <c r="AB63"/>
      <c r="AC63"/>
    </row>
    <row r="64" spans="2:29">
      <c r="B64"/>
      <c r="C64"/>
      <c r="D64"/>
      <c r="E64"/>
      <c r="F64"/>
      <c r="G64"/>
      <c r="H64"/>
      <c r="K64"/>
      <c r="L64"/>
      <c r="M64"/>
      <c r="N64"/>
      <c r="O64"/>
      <c r="P64"/>
      <c r="Q64" s="215"/>
      <c r="R64"/>
      <c r="S64"/>
      <c r="T64"/>
      <c r="U64"/>
      <c r="V64"/>
      <c r="W64"/>
      <c r="X64"/>
      <c r="Y64"/>
      <c r="Z64"/>
      <c r="AA64"/>
      <c r="AB64"/>
      <c r="AC64"/>
    </row>
    <row r="65" spans="2:29">
      <c r="B65"/>
      <c r="C65"/>
      <c r="D65"/>
      <c r="E65"/>
      <c r="F65"/>
      <c r="G65"/>
      <c r="H65"/>
      <c r="K65"/>
      <c r="L65"/>
      <c r="M65"/>
      <c r="N65"/>
      <c r="O65"/>
      <c r="P65"/>
      <c r="Q65" s="215"/>
      <c r="R65"/>
      <c r="S65"/>
      <c r="T65"/>
      <c r="U65"/>
      <c r="V65"/>
      <c r="W65"/>
      <c r="X65"/>
      <c r="Y65"/>
      <c r="Z65"/>
      <c r="AA65"/>
      <c r="AB65"/>
      <c r="AC65"/>
    </row>
    <row r="66" spans="2:29">
      <c r="B66"/>
      <c r="C66"/>
      <c r="D66"/>
      <c r="E66"/>
      <c r="F66"/>
      <c r="G66"/>
      <c r="H66"/>
      <c r="K66"/>
      <c r="L66"/>
      <c r="M66"/>
      <c r="N66"/>
      <c r="O66"/>
      <c r="P66"/>
      <c r="Q66" s="215"/>
      <c r="R66"/>
      <c r="S66"/>
      <c r="T66"/>
      <c r="U66"/>
      <c r="V66"/>
      <c r="W66"/>
      <c r="X66"/>
      <c r="Y66"/>
      <c r="Z66"/>
      <c r="AA66"/>
      <c r="AB66"/>
      <c r="AC66"/>
    </row>
    <row r="67" spans="2:29">
      <c r="B67"/>
      <c r="C67"/>
      <c r="D67"/>
      <c r="E67"/>
      <c r="F67"/>
      <c r="G67"/>
      <c r="H67"/>
      <c r="K67"/>
      <c r="L67"/>
      <c r="M67"/>
      <c r="N67"/>
      <c r="O67"/>
      <c r="P67"/>
      <c r="Q67" s="215"/>
      <c r="R67"/>
      <c r="S67"/>
      <c r="T67"/>
      <c r="U67"/>
      <c r="V67"/>
      <c r="W67"/>
      <c r="X67"/>
      <c r="Y67"/>
      <c r="Z67"/>
      <c r="AA67"/>
      <c r="AB67"/>
      <c r="AC67"/>
    </row>
    <row r="68" spans="2:29">
      <c r="B68"/>
      <c r="C68"/>
      <c r="D68"/>
      <c r="E68"/>
      <c r="F68"/>
      <c r="G68"/>
      <c r="H68"/>
      <c r="K68"/>
      <c r="L68"/>
      <c r="M68"/>
      <c r="N68"/>
      <c r="O68"/>
      <c r="P68"/>
      <c r="Q68" s="215"/>
      <c r="R68"/>
      <c r="S68"/>
      <c r="T68"/>
      <c r="U68"/>
      <c r="V68"/>
      <c r="W68"/>
      <c r="X68"/>
      <c r="Y68"/>
      <c r="Z68"/>
      <c r="AA68"/>
      <c r="AB68"/>
      <c r="AC68"/>
    </row>
    <row r="69" spans="2:29">
      <c r="B69"/>
      <c r="C69"/>
      <c r="D69"/>
      <c r="E69"/>
      <c r="F69"/>
      <c r="G69"/>
      <c r="H69"/>
      <c r="K69"/>
      <c r="L69"/>
      <c r="M69"/>
      <c r="N69"/>
      <c r="O69"/>
      <c r="P69"/>
      <c r="Q69" s="215"/>
      <c r="R69"/>
      <c r="S69"/>
      <c r="T69"/>
      <c r="U69"/>
      <c r="V69"/>
      <c r="W69"/>
      <c r="X69"/>
      <c r="Y69"/>
      <c r="Z69"/>
      <c r="AA69"/>
      <c r="AB69"/>
      <c r="AC69"/>
    </row>
    <row r="70" spans="2:29">
      <c r="B70"/>
      <c r="C70"/>
      <c r="D70"/>
      <c r="E70"/>
      <c r="F70"/>
      <c r="G70"/>
      <c r="H70"/>
      <c r="K70"/>
      <c r="L70"/>
      <c r="M70"/>
      <c r="N70"/>
      <c r="O70"/>
      <c r="P70"/>
      <c r="Q70" s="215"/>
      <c r="R70"/>
      <c r="S70"/>
      <c r="T70"/>
      <c r="U70"/>
      <c r="V70"/>
      <c r="W70"/>
      <c r="X70"/>
      <c r="Y70"/>
      <c r="Z70"/>
      <c r="AA70"/>
      <c r="AB70"/>
      <c r="AC70"/>
    </row>
    <row r="71" spans="2:29">
      <c r="B71"/>
      <c r="C71"/>
      <c r="D71"/>
      <c r="E71"/>
      <c r="F71"/>
      <c r="G71"/>
      <c r="H71"/>
      <c r="K71"/>
      <c r="L71"/>
      <c r="M71"/>
      <c r="N71"/>
      <c r="O71"/>
      <c r="P71"/>
      <c r="Q71" s="215"/>
      <c r="R71"/>
      <c r="S71"/>
      <c r="T71"/>
      <c r="U71"/>
      <c r="V71"/>
      <c r="W71"/>
      <c r="X71"/>
      <c r="Y71"/>
      <c r="Z71"/>
      <c r="AA71"/>
      <c r="AB71"/>
      <c r="AC71"/>
    </row>
    <row r="72" spans="2:29">
      <c r="B72"/>
      <c r="C72"/>
      <c r="D72"/>
      <c r="E72"/>
      <c r="F72"/>
      <c r="G72"/>
      <c r="H72"/>
      <c r="K72"/>
      <c r="L72"/>
      <c r="M72"/>
      <c r="N72"/>
      <c r="O72"/>
      <c r="P72"/>
      <c r="Q72" s="215"/>
      <c r="R72"/>
      <c r="S72"/>
      <c r="T72"/>
      <c r="U72"/>
      <c r="V72"/>
      <c r="W72"/>
      <c r="X72"/>
      <c r="Y72"/>
      <c r="Z72"/>
      <c r="AA72"/>
      <c r="AB72"/>
      <c r="AC72"/>
    </row>
    <row r="73" spans="2:29">
      <c r="B73"/>
      <c r="C73"/>
      <c r="D73"/>
      <c r="E73"/>
      <c r="F73"/>
      <c r="G73"/>
      <c r="H73"/>
      <c r="K73"/>
      <c r="L73"/>
      <c r="M73"/>
      <c r="N73"/>
      <c r="O73"/>
      <c r="P73"/>
      <c r="Q73" s="215"/>
      <c r="R73"/>
      <c r="S73"/>
      <c r="T73"/>
      <c r="U73"/>
      <c r="V73"/>
      <c r="W73"/>
      <c r="X73"/>
      <c r="Y73"/>
      <c r="Z73"/>
      <c r="AA73"/>
      <c r="AB73"/>
      <c r="AC73"/>
    </row>
    <row r="74" spans="2:29">
      <c r="B74"/>
      <c r="C74"/>
      <c r="D74"/>
      <c r="E74"/>
      <c r="F74"/>
      <c r="G74"/>
      <c r="H74"/>
      <c r="K74"/>
      <c r="L74"/>
      <c r="M74"/>
      <c r="N74"/>
      <c r="O74"/>
      <c r="P74"/>
      <c r="Q74" s="215"/>
      <c r="R74"/>
      <c r="S74"/>
      <c r="T74"/>
      <c r="U74"/>
      <c r="V74"/>
      <c r="W74"/>
      <c r="X74"/>
      <c r="Y74"/>
      <c r="Z74"/>
      <c r="AA74"/>
      <c r="AB74"/>
      <c r="AC74"/>
    </row>
    <row r="75" spans="2:29">
      <c r="B75"/>
      <c r="C75"/>
      <c r="D75"/>
      <c r="E75"/>
      <c r="F75"/>
      <c r="G75"/>
      <c r="H75"/>
      <c r="K75"/>
      <c r="L75"/>
      <c r="M75"/>
      <c r="N75"/>
      <c r="O75"/>
      <c r="P75"/>
      <c r="Q75" s="215"/>
      <c r="R75"/>
      <c r="S75"/>
      <c r="T75"/>
      <c r="U75"/>
      <c r="V75"/>
      <c r="W75"/>
      <c r="X75"/>
      <c r="Y75"/>
      <c r="Z75"/>
      <c r="AA75"/>
      <c r="AB75"/>
      <c r="AC75"/>
    </row>
    <row r="76" spans="2:29">
      <c r="B76"/>
      <c r="C76"/>
      <c r="D76"/>
      <c r="E76"/>
      <c r="F76"/>
      <c r="G76"/>
      <c r="H76"/>
      <c r="K76"/>
      <c r="L76"/>
      <c r="M76"/>
      <c r="N76"/>
      <c r="O76"/>
      <c r="P76"/>
      <c r="Q76" s="215"/>
      <c r="R76"/>
      <c r="S76"/>
      <c r="T76"/>
      <c r="U76"/>
      <c r="V76"/>
      <c r="W76"/>
      <c r="X76"/>
      <c r="Y76"/>
      <c r="Z76"/>
      <c r="AA76"/>
      <c r="AB76"/>
      <c r="AC76"/>
    </row>
    <row r="77" spans="2:29">
      <c r="B77"/>
      <c r="C77"/>
      <c r="D77"/>
      <c r="E77"/>
      <c r="F77"/>
      <c r="G77"/>
      <c r="H77"/>
      <c r="K77"/>
      <c r="L77"/>
      <c r="M77"/>
      <c r="N77"/>
      <c r="O77"/>
      <c r="P77"/>
      <c r="Q77" s="215"/>
      <c r="R77"/>
      <c r="S77"/>
      <c r="T77"/>
      <c r="U77"/>
      <c r="V77"/>
      <c r="W77"/>
      <c r="X77"/>
      <c r="Y77"/>
      <c r="Z77"/>
      <c r="AA77"/>
      <c r="AB77"/>
      <c r="AC77"/>
    </row>
    <row r="78" spans="2:29">
      <c r="B78"/>
      <c r="C78"/>
      <c r="D78"/>
      <c r="E78"/>
      <c r="F78"/>
      <c r="G78"/>
      <c r="H78"/>
      <c r="K78"/>
      <c r="L78"/>
      <c r="M78"/>
      <c r="N78"/>
      <c r="O78"/>
      <c r="P78"/>
      <c r="Q78" s="215"/>
      <c r="R78"/>
      <c r="S78"/>
      <c r="T78"/>
      <c r="U78"/>
      <c r="V78"/>
      <c r="W78"/>
      <c r="X78"/>
      <c r="Y78"/>
      <c r="Z78"/>
      <c r="AA78"/>
      <c r="AB78"/>
      <c r="AC78"/>
    </row>
    <row r="79" spans="2:29">
      <c r="B79"/>
      <c r="C79"/>
      <c r="D79"/>
      <c r="E79"/>
      <c r="F79"/>
      <c r="G79"/>
      <c r="H79"/>
      <c r="K79"/>
      <c r="L79"/>
      <c r="M79"/>
      <c r="N79"/>
      <c r="O79"/>
      <c r="P79"/>
      <c r="Q79" s="215"/>
      <c r="R79"/>
      <c r="S79"/>
      <c r="T79"/>
      <c r="U79"/>
      <c r="V79"/>
      <c r="W79"/>
      <c r="X79"/>
      <c r="Y79"/>
      <c r="Z79"/>
      <c r="AA79"/>
      <c r="AB79"/>
      <c r="AC79"/>
    </row>
    <row r="80" spans="2:29">
      <c r="B80"/>
      <c r="C80"/>
      <c r="D80"/>
      <c r="E80"/>
      <c r="F80"/>
      <c r="G80"/>
      <c r="H80"/>
      <c r="K80"/>
      <c r="L80"/>
      <c r="M80"/>
      <c r="N80"/>
      <c r="O80"/>
      <c r="P80"/>
      <c r="Q80" s="215"/>
      <c r="R80"/>
      <c r="S80"/>
      <c r="T80"/>
      <c r="U80"/>
      <c r="V80"/>
      <c r="W80"/>
      <c r="X80"/>
      <c r="Y80"/>
      <c r="Z80"/>
      <c r="AA80"/>
      <c r="AB80"/>
      <c r="AC80"/>
    </row>
    <row r="81" spans="2:29">
      <c r="B81"/>
      <c r="C81"/>
      <c r="D81"/>
      <c r="E81"/>
      <c r="F81"/>
      <c r="G81"/>
      <c r="H81"/>
      <c r="K81"/>
      <c r="L81"/>
      <c r="M81"/>
      <c r="N81"/>
      <c r="O81"/>
      <c r="P81"/>
      <c r="Q81" s="215"/>
      <c r="R81"/>
      <c r="S81"/>
      <c r="T81"/>
      <c r="U81"/>
      <c r="V81"/>
      <c r="W81"/>
      <c r="X81"/>
      <c r="Y81"/>
      <c r="Z81"/>
      <c r="AA81"/>
      <c r="AB81"/>
      <c r="AC81"/>
    </row>
    <row r="82" spans="2:29">
      <c r="B82"/>
      <c r="C82"/>
      <c r="D82"/>
      <c r="E82"/>
      <c r="F82"/>
      <c r="G82"/>
      <c r="H82"/>
      <c r="K82"/>
      <c r="L82"/>
      <c r="M82"/>
      <c r="N82"/>
      <c r="O82"/>
      <c r="P82"/>
      <c r="Q82" s="215"/>
      <c r="R82"/>
      <c r="S82"/>
      <c r="T82"/>
      <c r="U82"/>
      <c r="V82"/>
      <c r="W82"/>
      <c r="X82"/>
      <c r="Y82"/>
      <c r="Z82"/>
      <c r="AA82"/>
      <c r="AB82"/>
      <c r="AC82"/>
    </row>
    <row r="83" spans="2:29">
      <c r="B83"/>
      <c r="C83"/>
      <c r="D83"/>
      <c r="E83"/>
      <c r="F83"/>
      <c r="G83"/>
      <c r="H83"/>
      <c r="K83"/>
      <c r="L83"/>
      <c r="M83"/>
      <c r="N83"/>
      <c r="O83"/>
      <c r="P83"/>
      <c r="Q83" s="215"/>
      <c r="R83"/>
      <c r="S83"/>
      <c r="T83"/>
      <c r="U83"/>
      <c r="V83"/>
      <c r="W83"/>
      <c r="X83"/>
      <c r="Y83"/>
      <c r="Z83"/>
      <c r="AA83"/>
      <c r="AB83"/>
      <c r="AC83"/>
    </row>
    <row r="84" spans="2:29">
      <c r="B84"/>
      <c r="C84"/>
      <c r="D84"/>
      <c r="E84"/>
      <c r="F84"/>
      <c r="G84"/>
      <c r="H84"/>
      <c r="K84"/>
      <c r="L84"/>
      <c r="M84"/>
      <c r="N84"/>
      <c r="O84"/>
      <c r="P84"/>
      <c r="Q84" s="215"/>
      <c r="R84"/>
      <c r="S84"/>
      <c r="T84"/>
      <c r="U84"/>
      <c r="V84"/>
      <c r="W84"/>
      <c r="X84"/>
      <c r="Y84"/>
      <c r="Z84"/>
      <c r="AA84"/>
      <c r="AB84"/>
      <c r="AC84"/>
    </row>
    <row r="85" spans="2:29">
      <c r="B85"/>
      <c r="C85"/>
      <c r="D85"/>
      <c r="E85"/>
      <c r="F85"/>
      <c r="G85"/>
      <c r="H85"/>
      <c r="K85"/>
      <c r="L85"/>
      <c r="M85"/>
      <c r="N85"/>
      <c r="O85"/>
      <c r="P85"/>
      <c r="Q85" s="215"/>
      <c r="R85"/>
      <c r="S85"/>
      <c r="T85"/>
      <c r="U85"/>
      <c r="V85"/>
      <c r="W85"/>
      <c r="X85"/>
      <c r="Y85"/>
      <c r="Z85"/>
      <c r="AA85"/>
      <c r="AB85"/>
      <c r="AC85"/>
    </row>
    <row r="86" spans="2:29">
      <c r="B86"/>
      <c r="C86"/>
      <c r="D86"/>
      <c r="E86"/>
      <c r="F86"/>
      <c r="G86"/>
      <c r="H86"/>
      <c r="K86"/>
      <c r="L86"/>
      <c r="M86"/>
      <c r="N86"/>
      <c r="O86"/>
      <c r="P86"/>
      <c r="Q86" s="215"/>
      <c r="R86"/>
      <c r="S86"/>
      <c r="T86"/>
      <c r="U86"/>
      <c r="V86"/>
      <c r="W86"/>
      <c r="X86"/>
      <c r="Y86"/>
      <c r="Z86"/>
      <c r="AA86"/>
      <c r="AB86"/>
      <c r="AC86"/>
    </row>
    <row r="87" spans="2:29">
      <c r="B87"/>
      <c r="C87"/>
      <c r="D87"/>
      <c r="E87"/>
      <c r="F87"/>
      <c r="G87"/>
      <c r="H87"/>
      <c r="K87"/>
      <c r="L87"/>
      <c r="M87"/>
      <c r="N87"/>
      <c r="O87"/>
      <c r="P87"/>
      <c r="Q87" s="215"/>
      <c r="R87"/>
      <c r="S87"/>
      <c r="T87"/>
      <c r="U87"/>
      <c r="V87"/>
      <c r="W87"/>
      <c r="X87"/>
      <c r="Y87"/>
      <c r="Z87"/>
      <c r="AA87"/>
      <c r="AB87"/>
      <c r="AC87"/>
    </row>
    <row r="88" spans="2:29">
      <c r="B88"/>
      <c r="C88"/>
      <c r="D88"/>
      <c r="E88"/>
      <c r="F88"/>
      <c r="G88"/>
      <c r="H88"/>
      <c r="K88"/>
      <c r="L88"/>
      <c r="M88"/>
      <c r="N88"/>
      <c r="O88"/>
      <c r="P88"/>
      <c r="Q88" s="215"/>
      <c r="R88"/>
      <c r="S88"/>
      <c r="T88"/>
      <c r="U88"/>
      <c r="V88"/>
      <c r="W88"/>
      <c r="X88"/>
      <c r="Y88"/>
      <c r="Z88"/>
      <c r="AA88"/>
      <c r="AB88"/>
      <c r="AC88"/>
    </row>
    <row r="89" spans="2:29">
      <c r="B89"/>
      <c r="C89"/>
      <c r="D89"/>
      <c r="E89"/>
      <c r="F89"/>
      <c r="G89"/>
      <c r="H89"/>
      <c r="K89"/>
      <c r="L89"/>
      <c r="M89"/>
      <c r="N89"/>
      <c r="O89"/>
      <c r="P89"/>
      <c r="Q89" s="215"/>
      <c r="R89"/>
      <c r="S89"/>
      <c r="T89"/>
      <c r="U89"/>
      <c r="V89"/>
      <c r="W89"/>
      <c r="X89"/>
      <c r="Y89"/>
      <c r="Z89"/>
      <c r="AA89"/>
      <c r="AB89"/>
      <c r="AC89"/>
    </row>
    <row r="90" spans="2:29">
      <c r="K90"/>
      <c r="L90"/>
      <c r="M90"/>
      <c r="N90"/>
      <c r="Q90" s="215"/>
    </row>
    <row r="91" spans="2:29">
      <c r="K91"/>
      <c r="L91"/>
      <c r="M91"/>
      <c r="N91"/>
      <c r="Q91" s="215"/>
    </row>
    <row r="92" spans="2:29">
      <c r="K92"/>
      <c r="L92"/>
      <c r="M92"/>
      <c r="N92"/>
      <c r="Q92" s="215"/>
    </row>
  </sheetData>
  <phoneticPr fontId="119" type="noConversion"/>
  <conditionalFormatting sqref="C32:H34">
    <cfRule type="containsText" dxfId="874" priority="45" operator="containsText" text="LM">
      <formula>NOT(ISERROR(SEARCH("LM",C32)))</formula>
    </cfRule>
    <cfRule type="containsText" dxfId="873" priority="46" operator="containsText" text="FM">
      <formula>NOT(ISERROR(SEARCH("FM",C32)))</formula>
    </cfRule>
  </conditionalFormatting>
  <conditionalFormatting sqref="G36:H36">
    <cfRule type="containsText" dxfId="872" priority="43" operator="containsText" text="LM">
      <formula>NOT(ISERROR(SEARCH("LM",G36)))</formula>
    </cfRule>
    <cfRule type="containsText" dxfId="871" priority="44" operator="containsText" text="FM">
      <formula>NOT(ISERROR(SEARCH("FM",G36)))</formula>
    </cfRule>
  </conditionalFormatting>
  <conditionalFormatting sqref="K36:Q36">
    <cfRule type="containsText" dxfId="870" priority="41" operator="containsText" text="LM">
      <formula>NOT(ISERROR(SEARCH("LM",K36)))</formula>
    </cfRule>
    <cfRule type="containsText" dxfId="869" priority="42" operator="containsText" text="FM">
      <formula>NOT(ISERROR(SEARCH("FM",K36)))</formula>
    </cfRule>
  </conditionalFormatting>
  <conditionalFormatting sqref="K37:Q38">
    <cfRule type="containsText" dxfId="868" priority="39" operator="containsText" text="LM">
      <formula>NOT(ISERROR(SEARCH("LM",K37)))</formula>
    </cfRule>
    <cfRule type="containsText" dxfId="867" priority="40" operator="containsText" text="FM">
      <formula>NOT(ISERROR(SEARCH("FM",K37)))</formula>
    </cfRule>
  </conditionalFormatting>
  <conditionalFormatting sqref="K41:Q41">
    <cfRule type="containsText" dxfId="866" priority="37" operator="containsText" text="LM">
      <formula>NOT(ISERROR(SEARCH("LM",K41)))</formula>
    </cfRule>
    <cfRule type="containsText" dxfId="865" priority="38" operator="containsText" text="FM">
      <formula>NOT(ISERROR(SEARCH("FM",K41)))</formula>
    </cfRule>
  </conditionalFormatting>
  <conditionalFormatting sqref="K39:Q39 C35:H35">
    <cfRule type="notContainsBlanks" dxfId="864" priority="36">
      <formula>LEN(TRIM(C35))&gt;0</formula>
    </cfRule>
  </conditionalFormatting>
  <conditionalFormatting sqref="K40:Q40">
    <cfRule type="notContainsBlanks" dxfId="863" priority="35">
      <formula>LEN(TRIM(K40))&gt;0</formula>
    </cfRule>
  </conditionalFormatting>
  <conditionalFormatting sqref="A32:A1048576 A1:A7 A9:A15">
    <cfRule type="beginsWith" dxfId="862" priority="30" operator="beginsWith" text="s">
      <formula>LEFT(A1,LEN("s"))="s"</formula>
    </cfRule>
    <cfRule type="beginsWith" dxfId="861" priority="31" operator="beginsWith" text="p">
      <formula>LEFT(A1,LEN("p"))="p"</formula>
    </cfRule>
  </conditionalFormatting>
  <conditionalFormatting sqref="F38 F40:F41 C16:D17 E16:H31">
    <cfRule type="containsText" dxfId="860" priority="24" operator="containsText" text="M">
      <formula>NOT(ISERROR(SEARCH("M",C16)))</formula>
    </cfRule>
    <cfRule type="containsText" dxfId="859" priority="25" operator="containsText" text="F">
      <formula>NOT(ISERROR(SEARCH("F",C16)))</formula>
    </cfRule>
    <cfRule type="containsText" dxfId="858" priority="26" operator="containsText" text="A">
      <formula>NOT(ISERROR(SEARCH("A",C16)))</formula>
    </cfRule>
    <cfRule type="containsText" dxfId="857" priority="27" operator="containsText" text="S">
      <formula>NOT(ISERROR(SEARCH("S",C16)))</formula>
    </cfRule>
    <cfRule type="containsText" dxfId="856" priority="28" operator="containsText" text="G">
      <formula>NOT(ISERROR(SEARCH("G",C16)))</formula>
    </cfRule>
    <cfRule type="containsText" dxfId="855" priority="29" operator="containsText" text="x">
      <formula>NOT(ISERROR(SEARCH("x",C16)))</formula>
    </cfRule>
  </conditionalFormatting>
  <conditionalFormatting sqref="F37">
    <cfRule type="containsText" dxfId="854" priority="18" operator="containsText" text="M">
      <formula>NOT(ISERROR(SEARCH("M",F37)))</formula>
    </cfRule>
    <cfRule type="containsText" dxfId="853" priority="19" operator="containsText" text="F">
      <formula>NOT(ISERROR(SEARCH("F",F37)))</formula>
    </cfRule>
    <cfRule type="containsText" dxfId="852" priority="20" operator="containsText" text="A">
      <formula>NOT(ISERROR(SEARCH("A",F37)))</formula>
    </cfRule>
    <cfRule type="containsText" dxfId="851" priority="21" operator="containsText" text="S">
      <formula>NOT(ISERROR(SEARCH("S",F37)))</formula>
    </cfRule>
    <cfRule type="containsText" dxfId="850" priority="22" operator="containsText" text="G">
      <formula>NOT(ISERROR(SEARCH("G",F37)))</formula>
    </cfRule>
    <cfRule type="containsText" dxfId="849" priority="23" operator="containsText" text="x">
      <formula>NOT(ISERROR(SEARCH("x",F37)))</formula>
    </cfRule>
  </conditionalFormatting>
  <conditionalFormatting sqref="C13:H13">
    <cfRule type="notContainsBlanks" dxfId="848" priority="47">
      <formula>LEN(TRIM(C13))&gt;0</formula>
    </cfRule>
  </conditionalFormatting>
  <conditionalFormatting sqref="O16:O31 C14:H14">
    <cfRule type="beginsWith" dxfId="847" priority="14" operator="beginsWith" text="F">
      <formula>LEFT(C14,LEN("F"))="F"</formula>
    </cfRule>
    <cfRule type="beginsWith" dxfId="846" priority="15" operator="beginsWith" text="A">
      <formula>LEFT(C14,LEN("A"))="A"</formula>
    </cfRule>
    <cfRule type="beginsWith" dxfId="845" priority="16" operator="beginsWith" text="S">
      <formula>LEFT(C14,LEN("S"))="S"</formula>
    </cfRule>
    <cfRule type="beginsWith" dxfId="844" priority="17" operator="beginsWith" text="G">
      <formula>LEFT(C14,LEN("G"))="G"</formula>
    </cfRule>
  </conditionalFormatting>
  <conditionalFormatting sqref="M16:M32 M13:M14">
    <cfRule type="notContainsBlanks" dxfId="843" priority="13">
      <formula>LEN(TRIM(M13))&gt;0</formula>
    </cfRule>
  </conditionalFormatting>
  <conditionalFormatting sqref="N16:N32 N13:N14">
    <cfRule type="notContainsBlanks" dxfId="842" priority="12">
      <formula>LEN(TRIM(N13))&gt;0</formula>
    </cfRule>
  </conditionalFormatting>
  <conditionalFormatting sqref="A16:A31">
    <cfRule type="beginsWith" dxfId="841" priority="10" operator="beginsWith" text="s">
      <formula>LEFT(A16,LEN("s"))="s"</formula>
    </cfRule>
    <cfRule type="beginsWith" dxfId="840" priority="11" operator="beginsWith" text="p">
      <formula>LEFT(A16,LEN("p"))="p"</formula>
    </cfRule>
  </conditionalFormatting>
  <conditionalFormatting sqref="A16:A31">
    <cfRule type="beginsWith" dxfId="839" priority="9" operator="beginsWith" text="k">
      <formula>LEFT(A16,LEN("k"))="k"</formula>
    </cfRule>
  </conditionalFormatting>
  <conditionalFormatting sqref="C18:D31">
    <cfRule type="containsText" dxfId="838" priority="3" operator="containsText" text="M">
      <formula>NOT(ISERROR(SEARCH("M",C18)))</formula>
    </cfRule>
    <cfRule type="containsText" dxfId="837" priority="4" operator="containsText" text="F">
      <formula>NOT(ISERROR(SEARCH("F",C18)))</formula>
    </cfRule>
    <cfRule type="containsText" dxfId="836" priority="5" operator="containsText" text="A">
      <formula>NOT(ISERROR(SEARCH("A",C18)))</formula>
    </cfRule>
    <cfRule type="containsText" dxfId="835" priority="6" operator="containsText" text="S">
      <formula>NOT(ISERROR(SEARCH("S",C18)))</formula>
    </cfRule>
    <cfRule type="containsText" dxfId="834" priority="7" operator="containsText" text="G">
      <formula>NOT(ISERROR(SEARCH("G",C18)))</formula>
    </cfRule>
    <cfRule type="containsText" dxfId="833" priority="8" operator="containsText" text="x">
      <formula>NOT(ISERROR(SEARCH("x",C18)))</formula>
    </cfRule>
  </conditionalFormatting>
  <conditionalFormatting sqref="A8">
    <cfRule type="beginsWith" dxfId="832" priority="1" operator="beginsWith" text="s">
      <formula>LEFT(A8,LEN("s"))="s"</formula>
    </cfRule>
    <cfRule type="beginsWith" dxfId="831"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8FB437-DA10-4C54-B768-77EB5B0CA86F}">
  <sheetPr codeName="Sheet6">
    <tabColor rgb="FF8ACFD2"/>
  </sheetPr>
  <dimension ref="A1:AD92"/>
  <sheetViews>
    <sheetView zoomScale="80" zoomScaleNormal="80" workbookViewId="0">
      <pane xSplit="3" ySplit="7" topLeftCell="D8" activePane="bottomRight" state="frozen"/>
      <selection pane="topRight" activeCell="C1" sqref="C1"/>
      <selection pane="bottomLeft" activeCell="A8" sqref="A8"/>
      <selection pane="bottomRight" activeCell="J26" sqref="J26"/>
    </sheetView>
  </sheetViews>
  <sheetFormatPr defaultColWidth="8.6640625" defaultRowHeight="14.4"/>
  <cols>
    <col min="1" max="1" width="2.6640625" style="20" customWidth="1"/>
    <col min="2" max="2" width="44.33203125" style="20" customWidth="1"/>
    <col min="3" max="9" width="15.6640625" style="20" customWidth="1"/>
    <col min="10" max="11" width="10.33203125" customWidth="1"/>
    <col min="12" max="12" width="8" style="60" customWidth="1"/>
    <col min="13" max="13" width="7.88671875" style="60" customWidth="1"/>
    <col min="14" max="15" width="7.6640625" style="60" customWidth="1"/>
    <col min="16" max="16" width="48" style="20" customWidth="1"/>
    <col min="17" max="17" width="34.33203125" style="20" customWidth="1"/>
    <col min="18" max="18" width="50.44140625" style="286" customWidth="1"/>
    <col min="19" max="19" width="49" style="20" customWidth="1"/>
    <col min="20" max="20" width="25.6640625" style="20" customWidth="1"/>
    <col min="21" max="21" width="88.6640625" style="20" customWidth="1"/>
    <col min="22" max="23" width="20.6640625" style="20" customWidth="1"/>
    <col min="24" max="24" width="64.33203125" style="20" hidden="1" customWidth="1"/>
    <col min="25" max="16384" width="8.6640625" style="20"/>
  </cols>
  <sheetData>
    <row r="1" spans="1:30" ht="18">
      <c r="B1" s="15" t="s">
        <v>2451</v>
      </c>
      <c r="C1" s="16"/>
      <c r="D1" s="16"/>
      <c r="E1" s="17"/>
      <c r="F1" s="18"/>
      <c r="G1" s="19"/>
      <c r="H1" s="19"/>
      <c r="I1" s="19"/>
      <c r="J1" s="278"/>
      <c r="K1" s="278"/>
      <c r="L1" s="102"/>
      <c r="M1" s="102"/>
      <c r="N1" s="19"/>
      <c r="O1" s="19"/>
      <c r="P1" s="102"/>
      <c r="Q1" s="19"/>
      <c r="R1" s="19"/>
    </row>
    <row r="2" spans="1:30">
      <c r="B2" s="21" t="s">
        <v>266</v>
      </c>
      <c r="E2" s="17" t="s">
        <v>2449</v>
      </c>
      <c r="F2" s="18"/>
      <c r="G2" s="19"/>
      <c r="H2" s="19"/>
      <c r="I2" s="19"/>
      <c r="J2" s="50"/>
      <c r="K2" s="50"/>
      <c r="L2" s="53"/>
      <c r="M2" s="53"/>
      <c r="N2" s="19"/>
      <c r="O2" s="19"/>
      <c r="P2" s="53"/>
      <c r="Q2" s="19"/>
      <c r="R2" s="19"/>
    </row>
    <row r="3" spans="1:30">
      <c r="B3" s="17" t="s">
        <v>267</v>
      </c>
      <c r="E3" s="17" t="s">
        <v>2450</v>
      </c>
      <c r="F3" s="18"/>
      <c r="G3" s="19"/>
      <c r="H3" s="19"/>
      <c r="I3" s="19"/>
      <c r="J3" s="225"/>
      <c r="K3" s="225"/>
      <c r="L3" s="36"/>
      <c r="M3" s="36"/>
      <c r="N3" s="19"/>
      <c r="O3" s="19"/>
      <c r="P3" s="36"/>
      <c r="Q3" s="19"/>
      <c r="R3" s="19"/>
    </row>
    <row r="4" spans="1:30">
      <c r="B4" s="22"/>
      <c r="C4" s="23" t="s">
        <v>31</v>
      </c>
      <c r="D4" s="23"/>
      <c r="E4" s="24" t="s">
        <v>38</v>
      </c>
      <c r="F4" s="24"/>
      <c r="G4" s="25"/>
      <c r="H4" s="26" t="s">
        <v>40</v>
      </c>
      <c r="I4" s="27"/>
      <c r="J4" s="50"/>
      <c r="K4" s="50"/>
      <c r="L4" s="53"/>
      <c r="M4" s="53"/>
      <c r="N4" s="17"/>
      <c r="O4" s="17"/>
      <c r="P4" s="53"/>
      <c r="Q4" s="17"/>
      <c r="R4" s="17"/>
      <c r="S4" s="17"/>
      <c r="T4" s="17"/>
      <c r="U4" s="21"/>
    </row>
    <row r="5" spans="1:30">
      <c r="B5" s="28"/>
      <c r="C5" s="29" t="s">
        <v>270</v>
      </c>
      <c r="D5" s="29"/>
      <c r="E5" s="30" t="s">
        <v>271</v>
      </c>
      <c r="F5" s="30"/>
      <c r="G5" s="25"/>
      <c r="H5" s="26" t="s">
        <v>272</v>
      </c>
      <c r="I5" s="27"/>
      <c r="J5" s="50"/>
      <c r="K5" s="50"/>
      <c r="L5" s="53"/>
      <c r="M5" s="53"/>
      <c r="N5" s="19"/>
      <c r="O5" s="19"/>
      <c r="P5" s="53"/>
      <c r="Q5" s="19"/>
      <c r="R5" s="19"/>
      <c r="S5" s="28"/>
      <c r="T5" s="17"/>
      <c r="U5" s="21"/>
      <c r="V5" s="28"/>
    </row>
    <row r="6" spans="1:30" s="38" customFormat="1">
      <c r="B6" s="32"/>
      <c r="C6" s="1217" t="s">
        <v>2435</v>
      </c>
      <c r="D6" s="1217" t="s">
        <v>2436</v>
      </c>
      <c r="E6" s="1218" t="s">
        <v>2437</v>
      </c>
      <c r="F6" s="1218" t="s">
        <v>2438</v>
      </c>
      <c r="G6" s="1218" t="s">
        <v>2439</v>
      </c>
      <c r="H6" s="1219" t="s">
        <v>2440</v>
      </c>
      <c r="I6" s="1219" t="s">
        <v>2441</v>
      </c>
      <c r="J6" s="225"/>
      <c r="K6" s="225"/>
      <c r="L6" s="36"/>
      <c r="M6" s="36"/>
      <c r="N6" s="36"/>
      <c r="O6" s="36"/>
      <c r="P6" s="36"/>
      <c r="Q6" s="36"/>
      <c r="R6" s="36"/>
      <c r="S6" s="37"/>
      <c r="T6" s="37"/>
      <c r="U6" s="37"/>
    </row>
    <row r="7" spans="1:30" s="38" customFormat="1" ht="121.2" customHeight="1">
      <c r="B7" s="39" t="s">
        <v>273</v>
      </c>
      <c r="C7" s="40" t="s">
        <v>2442</v>
      </c>
      <c r="D7" s="40" t="s">
        <v>2443</v>
      </c>
      <c r="E7" s="40" t="s">
        <v>2444</v>
      </c>
      <c r="F7" s="40" t="s">
        <v>2445</v>
      </c>
      <c r="G7" s="40" t="s">
        <v>2446</v>
      </c>
      <c r="H7" s="40" t="s">
        <v>2447</v>
      </c>
      <c r="I7" s="1234" t="s">
        <v>2448</v>
      </c>
      <c r="J7" s="225"/>
      <c r="K7" s="225"/>
      <c r="L7" s="36"/>
      <c r="M7" s="36"/>
      <c r="N7" s="36"/>
      <c r="O7" s="36"/>
      <c r="P7" s="36"/>
      <c r="Q7" s="36"/>
      <c r="R7" s="36"/>
    </row>
    <row r="8" spans="1:30" s="61" customFormat="1">
      <c r="A8" s="38"/>
      <c r="B8" s="78" t="s">
        <v>2377</v>
      </c>
      <c r="C8" s="41"/>
      <c r="D8" s="41"/>
      <c r="E8" s="41"/>
      <c r="F8" s="41"/>
      <c r="G8" s="41"/>
      <c r="H8" s="41"/>
      <c r="I8" s="41"/>
      <c r="J8" s="42"/>
      <c r="K8" s="42"/>
      <c r="L8" s="225"/>
      <c r="M8" s="225"/>
      <c r="N8" s="105"/>
      <c r="O8" s="36"/>
      <c r="P8" s="403"/>
      <c r="Q8" s="403"/>
      <c r="R8" s="36"/>
      <c r="S8" s="36"/>
    </row>
    <row r="9" spans="1:30" s="38" customFormat="1">
      <c r="B9" s="32" t="s">
        <v>284</v>
      </c>
      <c r="C9" s="41"/>
      <c r="D9" s="41"/>
      <c r="E9" s="41"/>
      <c r="F9" s="41"/>
      <c r="G9" s="41"/>
      <c r="H9" s="41"/>
      <c r="I9" s="41"/>
      <c r="J9" s="228"/>
      <c r="K9" s="228"/>
      <c r="L9" s="42"/>
      <c r="M9" s="42"/>
      <c r="N9" s="42"/>
      <c r="O9" s="42"/>
      <c r="P9" s="42"/>
      <c r="Q9" s="42"/>
      <c r="R9" s="42"/>
    </row>
    <row r="10" spans="1:30" s="38" customFormat="1">
      <c r="B10" s="32" t="s">
        <v>45</v>
      </c>
      <c r="C10" s="41"/>
      <c r="D10" s="41"/>
      <c r="E10" s="41"/>
      <c r="F10" s="41"/>
      <c r="G10" s="41"/>
      <c r="H10" s="41"/>
      <c r="I10" s="41"/>
      <c r="J10" s="226"/>
      <c r="K10" s="226"/>
      <c r="L10" s="70"/>
      <c r="M10" s="70"/>
      <c r="N10" s="42"/>
      <c r="O10" s="42"/>
      <c r="P10" s="70"/>
      <c r="Q10" s="42"/>
      <c r="R10" s="42"/>
    </row>
    <row r="11" spans="1:30" s="38" customFormat="1">
      <c r="B11" s="32" t="s">
        <v>305</v>
      </c>
      <c r="C11" s="117"/>
      <c r="D11" s="117"/>
      <c r="E11" s="45"/>
      <c r="F11" s="45"/>
      <c r="G11" s="45"/>
      <c r="H11" s="45"/>
      <c r="I11" s="45"/>
      <c r="J11" s="281"/>
      <c r="K11" s="281"/>
      <c r="L11" s="91"/>
      <c r="M11" s="91"/>
      <c r="N11" s="36"/>
      <c r="O11" s="36"/>
      <c r="P11" s="91"/>
      <c r="Q11" s="36"/>
      <c r="R11" s="36"/>
    </row>
    <row r="12" spans="1:30" s="38" customFormat="1">
      <c r="B12" s="47" t="s">
        <v>43</v>
      </c>
      <c r="C12" s="117"/>
      <c r="D12" s="117"/>
      <c r="E12" s="45"/>
      <c r="F12" s="45"/>
      <c r="G12" s="45"/>
      <c r="H12" s="45"/>
      <c r="I12" s="45"/>
      <c r="J12" s="279"/>
      <c r="K12" s="279"/>
      <c r="L12" s="275"/>
      <c r="M12" s="275"/>
      <c r="N12" s="36"/>
      <c r="O12" s="36"/>
      <c r="P12" s="275"/>
      <c r="Q12" s="36"/>
      <c r="R12" s="36"/>
    </row>
    <row r="13" spans="1:30">
      <c r="B13" s="274" t="s">
        <v>1230</v>
      </c>
      <c r="C13" s="486"/>
      <c r="D13" s="486"/>
      <c r="E13" s="486"/>
      <c r="F13" s="486"/>
      <c r="G13" s="486"/>
      <c r="H13" s="486"/>
      <c r="I13" s="486"/>
      <c r="L13" s="240"/>
      <c r="M13" s="240"/>
      <c r="N13" s="718"/>
      <c r="O13" s="732"/>
      <c r="P13" s="355"/>
      <c r="Q13" s="355"/>
      <c r="R13" s="292"/>
      <c r="S13"/>
      <c r="T13"/>
      <c r="U13"/>
      <c r="V13"/>
      <c r="W13"/>
      <c r="X13"/>
      <c r="Y13"/>
      <c r="Z13"/>
      <c r="AA13"/>
      <c r="AB13"/>
      <c r="AC13"/>
      <c r="AD13"/>
    </row>
    <row r="14" spans="1:30">
      <c r="B14" s="301" t="s">
        <v>1223</v>
      </c>
      <c r="C14" s="827"/>
      <c r="D14" s="827"/>
      <c r="E14" s="827"/>
      <c r="F14" s="1078"/>
      <c r="G14" s="704"/>
      <c r="H14" s="827"/>
      <c r="I14" s="827"/>
      <c r="N14" s="718"/>
      <c r="O14" s="732"/>
      <c r="P14" s="355"/>
      <c r="Q14" s="355"/>
      <c r="S14"/>
      <c r="T14"/>
      <c r="U14"/>
      <c r="V14"/>
      <c r="W14"/>
      <c r="X14"/>
      <c r="Y14"/>
      <c r="Z14"/>
      <c r="AA14"/>
      <c r="AB14"/>
      <c r="AC14"/>
      <c r="AD14"/>
    </row>
    <row r="15" spans="1:30" s="224" customFormat="1" ht="29.4" customHeight="1">
      <c r="B15" s="224" t="s">
        <v>264</v>
      </c>
      <c r="C15" s="1194" t="s">
        <v>70</v>
      </c>
      <c r="D15" s="2" t="s">
        <v>2422</v>
      </c>
      <c r="E15" s="2" t="s">
        <v>71</v>
      </c>
      <c r="F15" s="2" t="s">
        <v>72</v>
      </c>
      <c r="G15" s="2" t="s">
        <v>73</v>
      </c>
      <c r="H15" s="2" t="s">
        <v>74</v>
      </c>
      <c r="I15" s="2" t="s">
        <v>75</v>
      </c>
      <c r="J15" s="283" t="s">
        <v>1217</v>
      </c>
      <c r="K15" s="283" t="s">
        <v>1218</v>
      </c>
      <c r="L15" s="283" t="s">
        <v>1219</v>
      </c>
      <c r="M15" s="283" t="s">
        <v>1220</v>
      </c>
      <c r="N15" s="427" t="s">
        <v>1671</v>
      </c>
      <c r="O15" s="427" t="s">
        <v>1674</v>
      </c>
      <c r="P15" s="369" t="s">
        <v>1252</v>
      </c>
      <c r="Q15" s="372" t="s">
        <v>1677</v>
      </c>
    </row>
    <row r="16" spans="1:30">
      <c r="A16" s="1192" t="s">
        <v>1886</v>
      </c>
      <c r="B16" s="234"/>
      <c r="C16" s="1064"/>
      <c r="D16" s="1064"/>
      <c r="E16" s="1064"/>
      <c r="F16" s="661"/>
      <c r="G16" s="661"/>
      <c r="H16" s="791"/>
      <c r="I16" s="791"/>
      <c r="J16" s="875"/>
      <c r="K16" s="871"/>
      <c r="L16" s="663"/>
      <c r="M16" s="667"/>
      <c r="N16" s="710"/>
      <c r="O16" s="423"/>
      <c r="P16" s="968"/>
      <c r="Q16" s="729"/>
      <c r="R16"/>
      <c r="S16"/>
      <c r="T16"/>
      <c r="U16"/>
      <c r="V16"/>
      <c r="W16"/>
      <c r="X16"/>
      <c r="Y16"/>
      <c r="Z16"/>
      <c r="AA16"/>
      <c r="AB16"/>
    </row>
    <row r="17" spans="1:30">
      <c r="A17" s="1102" t="s">
        <v>1886</v>
      </c>
      <c r="B17" s="234"/>
      <c r="C17" s="1064"/>
      <c r="D17" s="1064"/>
      <c r="E17" s="1064"/>
      <c r="F17" s="661"/>
      <c r="G17" s="661"/>
      <c r="H17" s="661"/>
      <c r="I17" s="661"/>
      <c r="J17" s="662"/>
      <c r="K17" s="832"/>
      <c r="L17" s="663"/>
      <c r="M17" s="833"/>
      <c r="N17" s="710"/>
      <c r="O17" s="423"/>
      <c r="P17" s="968"/>
      <c r="Q17" s="730"/>
      <c r="R17"/>
      <c r="S17"/>
      <c r="T17"/>
      <c r="U17"/>
      <c r="V17"/>
      <c r="W17"/>
      <c r="X17"/>
      <c r="Y17"/>
      <c r="Z17"/>
      <c r="AA17"/>
      <c r="AB17"/>
    </row>
    <row r="18" spans="1:30">
      <c r="A18" s="1192" t="s">
        <v>1886</v>
      </c>
      <c r="B18" s="234"/>
      <c r="C18" s="1202"/>
      <c r="D18" s="966"/>
      <c r="E18" s="966"/>
      <c r="F18" s="966"/>
      <c r="G18" s="966"/>
      <c r="H18" s="966"/>
      <c r="I18" s="966"/>
      <c r="J18" s="969"/>
      <c r="K18" s="969"/>
      <c r="L18" s="970"/>
      <c r="M18" s="971"/>
      <c r="N18" s="972"/>
      <c r="O18" s="972"/>
      <c r="P18" s="968"/>
      <c r="Q18" s="730"/>
      <c r="R18"/>
      <c r="S18"/>
      <c r="T18"/>
      <c r="U18"/>
      <c r="V18"/>
      <c r="W18"/>
      <c r="X18"/>
      <c r="Y18"/>
      <c r="Z18"/>
      <c r="AA18"/>
      <c r="AB18"/>
    </row>
    <row r="19" spans="1:30">
      <c r="A19" s="1192" t="s">
        <v>1886</v>
      </c>
      <c r="B19" s="234"/>
      <c r="C19" s="1203"/>
      <c r="D19" s="661"/>
      <c r="E19" s="661"/>
      <c r="F19" s="826"/>
      <c r="G19" s="661"/>
      <c r="H19" s="661"/>
      <c r="I19" s="661"/>
      <c r="J19" s="664"/>
      <c r="K19" s="664"/>
      <c r="L19" s="665"/>
      <c r="M19" s="665"/>
      <c r="N19" s="710"/>
      <c r="O19" s="423"/>
      <c r="P19" s="807"/>
      <c r="Q19" s="730"/>
      <c r="R19"/>
      <c r="S19"/>
      <c r="T19"/>
      <c r="U19"/>
      <c r="V19"/>
      <c r="W19"/>
      <c r="X19"/>
      <c r="Y19"/>
      <c r="Z19"/>
      <c r="AA19"/>
      <c r="AB19"/>
    </row>
    <row r="20" spans="1:30">
      <c r="A20" s="1192" t="s">
        <v>1886</v>
      </c>
      <c r="B20" s="234"/>
      <c r="C20" s="1203"/>
      <c r="D20" s="661"/>
      <c r="E20" s="661"/>
      <c r="F20" s="966"/>
      <c r="G20" s="661"/>
      <c r="H20" s="661"/>
      <c r="I20" s="661"/>
      <c r="J20" s="875"/>
      <c r="K20" s="882"/>
      <c r="L20" s="834"/>
      <c r="M20" s="834"/>
      <c r="N20" s="710"/>
      <c r="O20" s="423"/>
      <c r="P20" s="731"/>
      <c r="Q20" s="730"/>
      <c r="R20"/>
      <c r="S20"/>
      <c r="T20"/>
      <c r="U20"/>
      <c r="V20"/>
      <c r="W20"/>
      <c r="X20"/>
      <c r="Y20"/>
      <c r="Z20"/>
      <c r="AA20"/>
      <c r="AB20"/>
    </row>
    <row r="21" spans="1:30">
      <c r="A21" s="1192" t="s">
        <v>1372</v>
      </c>
      <c r="B21" s="234"/>
      <c r="C21" s="1203"/>
      <c r="D21" s="661"/>
      <c r="E21" s="661"/>
      <c r="F21" s="966"/>
      <c r="G21" s="661"/>
      <c r="H21" s="661"/>
      <c r="I21" s="661"/>
      <c r="J21" s="664"/>
      <c r="K21" s="869"/>
      <c r="L21" s="665"/>
      <c r="M21" s="665"/>
      <c r="N21" s="710"/>
      <c r="O21" s="423"/>
      <c r="P21" s="807"/>
      <c r="Q21" s="730"/>
      <c r="R21"/>
      <c r="S21"/>
      <c r="T21"/>
      <c r="U21"/>
      <c r="V21"/>
      <c r="W21"/>
      <c r="X21"/>
      <c r="Y21"/>
      <c r="Z21"/>
      <c r="AA21"/>
      <c r="AB21"/>
    </row>
    <row r="22" spans="1:30">
      <c r="A22" s="1102" t="s">
        <v>1372</v>
      </c>
      <c r="B22" s="234"/>
      <c r="C22" s="1202"/>
      <c r="D22" s="966"/>
      <c r="E22" s="966"/>
      <c r="F22" s="966"/>
      <c r="G22" s="966"/>
      <c r="H22" s="966"/>
      <c r="I22" s="966"/>
      <c r="J22" s="969"/>
      <c r="K22" s="973"/>
      <c r="L22" s="970"/>
      <c r="M22" s="970"/>
      <c r="N22" s="972"/>
      <c r="O22" s="972"/>
      <c r="P22" s="967"/>
      <c r="Q22" s="730"/>
      <c r="R22"/>
      <c r="S22"/>
      <c r="T22"/>
      <c r="U22"/>
      <c r="V22"/>
      <c r="W22"/>
      <c r="X22"/>
      <c r="Y22"/>
      <c r="Z22"/>
      <c r="AA22"/>
      <c r="AB22"/>
    </row>
    <row r="23" spans="1:30">
      <c r="A23" s="1102" t="s">
        <v>1372</v>
      </c>
      <c r="B23" s="234"/>
      <c r="C23" s="1203"/>
      <c r="D23" s="661"/>
      <c r="E23" s="661"/>
      <c r="F23" s="661"/>
      <c r="G23" s="1064"/>
      <c r="H23" s="661"/>
      <c r="I23" s="661"/>
      <c r="J23" s="835"/>
      <c r="K23" s="836"/>
      <c r="L23" s="837"/>
      <c r="M23" s="665"/>
      <c r="N23" s="710"/>
      <c r="O23" s="423"/>
      <c r="P23" s="830"/>
      <c r="Q23" s="730"/>
      <c r="R23"/>
      <c r="S23"/>
      <c r="T23"/>
      <c r="U23"/>
      <c r="V23"/>
      <c r="W23"/>
      <c r="X23"/>
      <c r="Y23"/>
      <c r="Z23"/>
      <c r="AA23"/>
      <c r="AB23"/>
    </row>
    <row r="24" spans="1:30">
      <c r="A24" s="1102" t="s">
        <v>1372</v>
      </c>
      <c r="B24" s="234"/>
      <c r="C24" s="1203"/>
      <c r="D24" s="661"/>
      <c r="E24" s="661"/>
      <c r="F24" s="661"/>
      <c r="G24" s="661"/>
      <c r="H24" s="1064"/>
      <c r="I24" s="1064"/>
      <c r="J24" s="991"/>
      <c r="K24" s="991"/>
      <c r="L24" s="985"/>
      <c r="M24" s="985"/>
      <c r="N24" s="710"/>
      <c r="O24" s="423"/>
      <c r="P24" s="731"/>
      <c r="Q24" s="730"/>
      <c r="R24"/>
      <c r="S24"/>
      <c r="T24"/>
      <c r="U24"/>
      <c r="V24"/>
      <c r="W24"/>
      <c r="X24"/>
      <c r="Y24"/>
      <c r="Z24"/>
      <c r="AA24"/>
      <c r="AB24"/>
    </row>
    <row r="25" spans="1:30">
      <c r="A25" s="1192" t="s">
        <v>1372</v>
      </c>
      <c r="B25" s="234"/>
      <c r="C25" s="1203"/>
      <c r="D25" s="661"/>
      <c r="E25" s="661"/>
      <c r="F25" s="661"/>
      <c r="G25" s="661"/>
      <c r="H25" s="661"/>
      <c r="I25" s="661"/>
      <c r="J25" s="666"/>
      <c r="K25" s="831"/>
      <c r="L25" s="665"/>
      <c r="M25" s="665"/>
      <c r="N25" s="710"/>
      <c r="O25" s="423"/>
      <c r="P25" s="731"/>
      <c r="Q25" s="730"/>
      <c r="R25"/>
      <c r="S25"/>
      <c r="T25"/>
      <c r="U25"/>
      <c r="V25"/>
      <c r="W25"/>
      <c r="X25"/>
      <c r="Y25"/>
      <c r="Z25"/>
      <c r="AA25"/>
      <c r="AB25"/>
    </row>
    <row r="26" spans="1:30">
      <c r="A26" s="702" t="s">
        <v>1373</v>
      </c>
      <c r="B26" s="234"/>
      <c r="C26" s="1204"/>
      <c r="D26" s="867"/>
      <c r="E26" s="867"/>
      <c r="F26" s="867"/>
      <c r="G26" s="867"/>
      <c r="H26" s="867"/>
      <c r="I26" s="867"/>
      <c r="J26" s="875"/>
      <c r="K26" s="871"/>
      <c r="L26" s="876"/>
      <c r="M26" s="876"/>
      <c r="N26" s="877"/>
      <c r="O26" s="877"/>
      <c r="P26" s="873"/>
      <c r="Q26" s="730"/>
      <c r="R26"/>
      <c r="S26"/>
      <c r="T26"/>
      <c r="U26"/>
      <c r="V26"/>
      <c r="W26"/>
      <c r="X26"/>
      <c r="Y26"/>
      <c r="Z26"/>
      <c r="AA26"/>
      <c r="AB26"/>
    </row>
    <row r="27" spans="1:30">
      <c r="A27" s="392" t="s">
        <v>1373</v>
      </c>
      <c r="B27" s="234"/>
      <c r="C27" s="1203"/>
      <c r="D27" s="661"/>
      <c r="E27" s="661"/>
      <c r="F27" s="661"/>
      <c r="G27" s="661"/>
      <c r="H27" s="791"/>
      <c r="I27" s="661"/>
      <c r="J27" s="664"/>
      <c r="K27" s="664"/>
      <c r="L27" s="665"/>
      <c r="M27" s="665"/>
      <c r="N27" s="710"/>
      <c r="O27" s="423"/>
      <c r="P27" s="731"/>
      <c r="Q27" s="730"/>
      <c r="R27"/>
      <c r="S27"/>
      <c r="T27"/>
      <c r="U27"/>
      <c r="V27"/>
      <c r="W27"/>
      <c r="X27"/>
      <c r="Y27"/>
      <c r="Z27"/>
      <c r="AA27"/>
      <c r="AB27"/>
    </row>
    <row r="28" spans="1:30">
      <c r="A28" s="392" t="s">
        <v>1373</v>
      </c>
      <c r="B28" s="234"/>
      <c r="C28" s="1203"/>
      <c r="D28" s="661"/>
      <c r="E28" s="661"/>
      <c r="F28" s="661"/>
      <c r="G28" s="661"/>
      <c r="H28" s="791"/>
      <c r="I28" s="661"/>
      <c r="J28" s="664"/>
      <c r="K28" s="664"/>
      <c r="L28" s="665"/>
      <c r="M28" s="665"/>
      <c r="N28" s="710"/>
      <c r="O28" s="423"/>
      <c r="P28" s="731"/>
      <c r="Q28" s="730"/>
      <c r="R28"/>
      <c r="S28"/>
      <c r="T28"/>
      <c r="U28"/>
      <c r="V28"/>
      <c r="W28"/>
      <c r="X28"/>
      <c r="Y28"/>
      <c r="Z28"/>
      <c r="AA28"/>
      <c r="AB28"/>
    </row>
    <row r="29" spans="1:30">
      <c r="A29" s="702" t="s">
        <v>1373</v>
      </c>
      <c r="B29" s="234"/>
      <c r="C29" s="1204"/>
      <c r="D29" s="867"/>
      <c r="E29" s="867"/>
      <c r="F29" s="661"/>
      <c r="G29" s="661"/>
      <c r="H29" s="867"/>
      <c r="I29" s="791"/>
      <c r="J29" s="664"/>
      <c r="K29" s="664"/>
      <c r="L29" s="665"/>
      <c r="M29" s="665"/>
      <c r="N29" s="710"/>
      <c r="O29" s="423"/>
      <c r="P29" s="731"/>
      <c r="Q29" s="730"/>
      <c r="R29"/>
      <c r="S29"/>
      <c r="T29"/>
      <c r="U29"/>
      <c r="V29"/>
      <c r="W29"/>
      <c r="X29"/>
      <c r="Y29"/>
      <c r="Z29"/>
      <c r="AA29"/>
      <c r="AB29"/>
    </row>
    <row r="30" spans="1:30">
      <c r="A30" s="392" t="s">
        <v>1373</v>
      </c>
      <c r="B30" s="234"/>
      <c r="C30" s="1203"/>
      <c r="D30" s="661"/>
      <c r="E30" s="661"/>
      <c r="F30" s="661"/>
      <c r="G30" s="661"/>
      <c r="H30" s="661"/>
      <c r="I30" s="661"/>
      <c r="J30" s="662"/>
      <c r="K30" s="662"/>
      <c r="L30" s="663"/>
      <c r="M30" s="667"/>
      <c r="N30" s="710"/>
      <c r="O30" s="423"/>
      <c r="P30" s="731"/>
      <c r="Q30" s="730"/>
      <c r="R30"/>
      <c r="S30"/>
      <c r="T30"/>
      <c r="U30"/>
      <c r="V30"/>
      <c r="W30"/>
      <c r="X30"/>
      <c r="Y30"/>
      <c r="Z30"/>
      <c r="AA30"/>
      <c r="AB30"/>
    </row>
    <row r="31" spans="1:30">
      <c r="A31" s="392" t="s">
        <v>1373</v>
      </c>
      <c r="B31" s="234"/>
      <c r="C31" s="1205"/>
      <c r="D31" s="661"/>
      <c r="E31" s="661"/>
      <c r="F31" s="661"/>
      <c r="G31" s="661"/>
      <c r="H31" s="661"/>
      <c r="I31" s="661"/>
      <c r="J31" s="662"/>
      <c r="K31" s="662"/>
      <c r="L31" s="663"/>
      <c r="M31" s="462"/>
      <c r="N31" s="710"/>
      <c r="O31" s="423"/>
      <c r="P31" s="731"/>
      <c r="Q31" s="730"/>
      <c r="R31"/>
      <c r="S31"/>
      <c r="T31"/>
      <c r="U31"/>
      <c r="V31"/>
      <c r="W31"/>
      <c r="X31"/>
      <c r="Y31"/>
      <c r="Z31"/>
      <c r="AA31"/>
      <c r="AB31"/>
    </row>
    <row r="32" spans="1:30">
      <c r="B32" s="273" t="s">
        <v>1224</v>
      </c>
      <c r="C32" s="272"/>
      <c r="D32" s="272"/>
      <c r="E32" s="272"/>
      <c r="F32" s="272"/>
      <c r="G32" s="272"/>
      <c r="H32" s="272"/>
      <c r="I32" s="272"/>
      <c r="N32" s="718"/>
      <c r="O32" s="732"/>
      <c r="P32" s="277"/>
      <c r="Q32" s="277"/>
      <c r="S32"/>
      <c r="T32"/>
      <c r="U32"/>
      <c r="V32"/>
      <c r="W32"/>
      <c r="X32"/>
      <c r="Y32"/>
      <c r="Z32"/>
      <c r="AA32"/>
      <c r="AB32"/>
      <c r="AC32"/>
      <c r="AD32"/>
    </row>
    <row r="33" spans="2:30">
      <c r="B33" s="293" t="s">
        <v>1146</v>
      </c>
      <c r="C33" s="251"/>
      <c r="D33" s="251"/>
      <c r="E33" s="251"/>
      <c r="F33" s="251"/>
      <c r="G33" s="251"/>
      <c r="H33" s="251"/>
      <c r="I33" s="251"/>
      <c r="L33" s="240"/>
      <c r="M33" s="240"/>
      <c r="N33" s="240"/>
      <c r="O33" s="240"/>
      <c r="P33" s="425"/>
      <c r="Q33" s="425"/>
      <c r="R33" s="292"/>
      <c r="S33"/>
      <c r="T33"/>
      <c r="U33"/>
      <c r="V33"/>
      <c r="W33"/>
      <c r="X33"/>
      <c r="Y33"/>
      <c r="Z33"/>
      <c r="AA33"/>
      <c r="AB33"/>
      <c r="AC33"/>
      <c r="AD33"/>
    </row>
    <row r="34" spans="2:30">
      <c r="B34" s="291"/>
      <c r="C34" s="305"/>
      <c r="D34" s="305"/>
      <c r="E34" s="305"/>
      <c r="F34" s="305"/>
      <c r="G34" s="305"/>
      <c r="H34" s="305"/>
      <c r="I34" s="305"/>
      <c r="L34" s="240"/>
      <c r="M34" s="240"/>
      <c r="N34" s="240"/>
      <c r="O34" s="240"/>
      <c r="P34" s="425"/>
      <c r="Q34" s="425"/>
      <c r="R34" s="292"/>
      <c r="S34"/>
      <c r="T34"/>
      <c r="U34"/>
      <c r="V34"/>
      <c r="W34"/>
      <c r="X34"/>
      <c r="Y34"/>
      <c r="Z34"/>
      <c r="AA34"/>
      <c r="AB34"/>
      <c r="AC34"/>
      <c r="AD34"/>
    </row>
    <row r="35" spans="2:30" hidden="1">
      <c r="B35" s="274" t="s">
        <v>1229</v>
      </c>
      <c r="C35" s="354"/>
      <c r="D35" s="354"/>
      <c r="E35" s="354"/>
      <c r="F35" s="354"/>
      <c r="G35" s="354"/>
      <c r="H35" s="354"/>
      <c r="I35" s="354"/>
      <c r="L35" s="240"/>
      <c r="M35" s="240"/>
      <c r="N35" s="240"/>
      <c r="O35" s="240"/>
      <c r="P35" s="426"/>
      <c r="Q35" s="426"/>
      <c r="R35" s="292"/>
      <c r="S35"/>
      <c r="T35"/>
      <c r="U35"/>
      <c r="V35"/>
      <c r="W35"/>
      <c r="X35"/>
      <c r="Y35"/>
      <c r="Z35"/>
      <c r="AA35"/>
      <c r="AB35"/>
      <c r="AC35"/>
      <c r="AD35"/>
    </row>
    <row r="36" spans="2:30">
      <c r="B36" s="509" t="s">
        <v>1579</v>
      </c>
      <c r="C36" s="511"/>
      <c r="D36" s="511"/>
      <c r="E36" s="511"/>
      <c r="F36" s="512"/>
      <c r="G36" s="513"/>
      <c r="H36" s="514"/>
      <c r="I36" s="514"/>
      <c r="L36" s="277"/>
      <c r="M36" s="277"/>
      <c r="N36" s="277"/>
      <c r="O36" s="277"/>
      <c r="P36" s="235"/>
      <c r="Q36" s="235"/>
      <c r="R36" s="289"/>
      <c r="S36"/>
      <c r="T36"/>
      <c r="U36"/>
      <c r="V36"/>
      <c r="W36"/>
      <c r="X36"/>
      <c r="Y36"/>
      <c r="Z36"/>
      <c r="AA36"/>
      <c r="AB36"/>
      <c r="AC36"/>
      <c r="AD36"/>
    </row>
    <row r="37" spans="2:30">
      <c r="B37" s="504" t="s">
        <v>1580</v>
      </c>
      <c r="C37" s="499"/>
      <c r="D37" s="499"/>
      <c r="E37" s="494"/>
      <c r="F37" s="490" t="s">
        <v>1562</v>
      </c>
      <c r="G37" s="504" t="s">
        <v>1585</v>
      </c>
      <c r="H37" s="499"/>
      <c r="I37" s="494"/>
      <c r="L37" s="235"/>
      <c r="M37" s="235"/>
      <c r="N37" s="235"/>
      <c r="O37" s="235"/>
      <c r="P37" s="250"/>
      <c r="Q37" s="250"/>
      <c r="R37" s="290"/>
      <c r="S37"/>
      <c r="T37"/>
      <c r="U37"/>
      <c r="V37"/>
      <c r="W37"/>
      <c r="X37"/>
      <c r="Y37"/>
      <c r="Z37"/>
      <c r="AA37"/>
      <c r="AB37"/>
      <c r="AC37"/>
      <c r="AD37"/>
    </row>
    <row r="38" spans="2:30">
      <c r="B38" s="505" t="s">
        <v>1581</v>
      </c>
      <c r="C38" s="500"/>
      <c r="D38" s="500"/>
      <c r="E38" s="495"/>
      <c r="F38" s="490" t="s">
        <v>1523</v>
      </c>
      <c r="G38" s="505" t="s">
        <v>1586</v>
      </c>
      <c r="H38" s="500"/>
      <c r="I38" s="495"/>
      <c r="L38" s="235"/>
      <c r="M38" s="235"/>
      <c r="N38" s="235"/>
      <c r="O38" s="235"/>
      <c r="P38" s="241"/>
      <c r="Q38" s="241"/>
      <c r="R38" s="290"/>
      <c r="S38"/>
      <c r="T38"/>
      <c r="U38"/>
      <c r="V38"/>
      <c r="W38"/>
      <c r="X38"/>
      <c r="Y38"/>
      <c r="Z38"/>
      <c r="AA38"/>
      <c r="AB38"/>
      <c r="AC38"/>
      <c r="AD38"/>
    </row>
    <row r="39" spans="2:30">
      <c r="B39" s="506" t="s">
        <v>1582</v>
      </c>
      <c r="C39" s="501"/>
      <c r="D39" s="501"/>
      <c r="E39" s="496"/>
      <c r="F39" s="491" t="s">
        <v>1496</v>
      </c>
      <c r="G39" s="506" t="s">
        <v>1587</v>
      </c>
      <c r="H39" s="501"/>
      <c r="I39" s="496"/>
      <c r="L39" s="284"/>
      <c r="M39" s="284"/>
      <c r="N39" s="285"/>
      <c r="O39" s="285"/>
      <c r="P39" s="241"/>
      <c r="Q39" s="241"/>
      <c r="R39" s="287"/>
      <c r="S39"/>
      <c r="T39"/>
      <c r="U39"/>
      <c r="V39"/>
      <c r="W39"/>
      <c r="X39"/>
      <c r="Y39"/>
      <c r="Z39"/>
      <c r="AA39"/>
      <c r="AB39"/>
      <c r="AC39"/>
      <c r="AD39"/>
    </row>
    <row r="40" spans="2:30">
      <c r="B40" s="507" t="s">
        <v>1583</v>
      </c>
      <c r="C40" s="502"/>
      <c r="D40" s="502"/>
      <c r="E40" s="497"/>
      <c r="F40" s="490" t="s">
        <v>1524</v>
      </c>
      <c r="G40" s="507" t="s">
        <v>1588</v>
      </c>
      <c r="H40" s="502"/>
      <c r="I40" s="497"/>
      <c r="L40" s="280"/>
      <c r="M40" s="280"/>
      <c r="N40" s="276"/>
      <c r="O40" s="276"/>
      <c r="P40" s="241"/>
      <c r="Q40" s="241"/>
      <c r="R40" s="288"/>
      <c r="S40"/>
      <c r="T40"/>
      <c r="U40"/>
      <c r="V40"/>
      <c r="W40"/>
      <c r="X40"/>
      <c r="Y40"/>
      <c r="Z40"/>
      <c r="AA40"/>
      <c r="AB40"/>
      <c r="AC40"/>
      <c r="AD40"/>
    </row>
    <row r="41" spans="2:30">
      <c r="B41" s="508" t="s">
        <v>1584</v>
      </c>
      <c r="C41" s="503"/>
      <c r="D41" s="503"/>
      <c r="E41" s="498"/>
      <c r="F41" s="490" t="s">
        <v>1525</v>
      </c>
      <c r="G41" s="508" t="s">
        <v>1589</v>
      </c>
      <c r="H41" s="503"/>
      <c r="I41" s="498"/>
      <c r="L41" s="235"/>
      <c r="M41" s="235"/>
      <c r="N41" s="235"/>
      <c r="O41" s="235"/>
      <c r="P41"/>
      <c r="Q41"/>
      <c r="R41" s="290"/>
      <c r="S41"/>
      <c r="T41"/>
      <c r="U41"/>
      <c r="V41"/>
      <c r="W41"/>
      <c r="X41"/>
      <c r="Y41"/>
      <c r="Z41"/>
      <c r="AA41"/>
      <c r="AB41"/>
      <c r="AC41"/>
      <c r="AD41"/>
    </row>
    <row r="42" spans="2:30">
      <c r="B42"/>
      <c r="C42"/>
      <c r="D42"/>
      <c r="G42"/>
      <c r="H42"/>
      <c r="I42"/>
      <c r="P42"/>
      <c r="Q42"/>
      <c r="S42"/>
      <c r="T42"/>
      <c r="U42"/>
      <c r="V42"/>
      <c r="W42"/>
      <c r="X42"/>
      <c r="Y42"/>
      <c r="Z42"/>
      <c r="AA42"/>
      <c r="AB42"/>
      <c r="AC42"/>
      <c r="AD42"/>
    </row>
    <row r="43" spans="2:30">
      <c r="B43"/>
      <c r="C43"/>
      <c r="D43"/>
      <c r="E43"/>
      <c r="F43"/>
      <c r="G43"/>
      <c r="H43"/>
      <c r="I43"/>
      <c r="L43"/>
      <c r="M43"/>
      <c r="N43"/>
      <c r="O43"/>
      <c r="P43"/>
      <c r="Q43"/>
      <c r="R43" s="215"/>
      <c r="S43"/>
      <c r="T43"/>
      <c r="U43"/>
      <c r="V43"/>
      <c r="W43"/>
      <c r="X43"/>
      <c r="Y43"/>
      <c r="Z43"/>
      <c r="AA43"/>
      <c r="AB43"/>
      <c r="AC43"/>
      <c r="AD43"/>
    </row>
    <row r="44" spans="2:30">
      <c r="B44"/>
      <c r="C44"/>
      <c r="D44"/>
      <c r="E44"/>
      <c r="F44"/>
      <c r="G44"/>
      <c r="H44"/>
      <c r="I44"/>
      <c r="L44"/>
      <c r="M44"/>
      <c r="N44"/>
      <c r="O44"/>
      <c r="P44"/>
      <c r="Q44"/>
      <c r="R44" s="215"/>
      <c r="S44"/>
      <c r="T44"/>
      <c r="U44"/>
      <c r="V44"/>
      <c r="W44"/>
      <c r="X44"/>
      <c r="Y44"/>
      <c r="Z44"/>
      <c r="AA44"/>
      <c r="AB44"/>
      <c r="AC44"/>
      <c r="AD44"/>
    </row>
    <row r="45" spans="2:30">
      <c r="B45"/>
      <c r="C45"/>
      <c r="D45"/>
      <c r="E45"/>
      <c r="F45"/>
      <c r="G45"/>
      <c r="H45"/>
      <c r="I45"/>
      <c r="L45"/>
      <c r="M45"/>
      <c r="N45"/>
      <c r="O45"/>
      <c r="P45"/>
      <c r="Q45"/>
      <c r="R45" s="215"/>
      <c r="S45"/>
      <c r="T45"/>
      <c r="U45"/>
      <c r="V45"/>
      <c r="W45"/>
      <c r="X45"/>
      <c r="Y45"/>
      <c r="Z45"/>
      <c r="AA45"/>
      <c r="AB45"/>
      <c r="AC45"/>
      <c r="AD45"/>
    </row>
    <row r="46" spans="2:30">
      <c r="B46"/>
      <c r="C46"/>
      <c r="D46"/>
      <c r="E46"/>
      <c r="F46"/>
      <c r="G46"/>
      <c r="H46"/>
      <c r="I46"/>
      <c r="L46"/>
      <c r="M46"/>
      <c r="N46"/>
      <c r="O46"/>
      <c r="P46"/>
      <c r="Q46"/>
      <c r="R46" s="215"/>
      <c r="S46"/>
      <c r="T46"/>
      <c r="U46"/>
      <c r="V46"/>
      <c r="W46"/>
      <c r="X46"/>
      <c r="Y46"/>
      <c r="Z46"/>
      <c r="AA46"/>
      <c r="AB46"/>
      <c r="AC46"/>
      <c r="AD46"/>
    </row>
    <row r="47" spans="2:30">
      <c r="B47"/>
      <c r="C47"/>
      <c r="D47"/>
      <c r="E47"/>
      <c r="F47"/>
      <c r="G47"/>
      <c r="H47"/>
      <c r="I47"/>
      <c r="L47"/>
      <c r="M47"/>
      <c r="N47"/>
      <c r="O47"/>
      <c r="P47"/>
      <c r="Q47"/>
      <c r="R47" s="215"/>
      <c r="S47"/>
      <c r="T47"/>
      <c r="U47"/>
      <c r="V47"/>
      <c r="W47"/>
      <c r="X47"/>
      <c r="Y47"/>
      <c r="Z47"/>
      <c r="AA47"/>
      <c r="AB47"/>
      <c r="AC47"/>
      <c r="AD47"/>
    </row>
    <row r="48" spans="2:30">
      <c r="B48"/>
      <c r="C48"/>
      <c r="D48"/>
      <c r="E48"/>
      <c r="F48"/>
      <c r="G48"/>
      <c r="H48"/>
      <c r="I48"/>
      <c r="L48"/>
      <c r="M48"/>
      <c r="N48"/>
      <c r="O48"/>
      <c r="P48"/>
      <c r="Q48"/>
      <c r="R48" s="215"/>
      <c r="S48"/>
      <c r="T48"/>
      <c r="U48"/>
      <c r="V48"/>
      <c r="W48"/>
      <c r="X48"/>
      <c r="Y48"/>
      <c r="Z48"/>
      <c r="AA48"/>
      <c r="AB48"/>
      <c r="AC48"/>
      <c r="AD48"/>
    </row>
    <row r="49" spans="2:30">
      <c r="B49"/>
      <c r="C49"/>
      <c r="D49"/>
      <c r="E49"/>
      <c r="F49"/>
      <c r="G49"/>
      <c r="H49"/>
      <c r="I49"/>
      <c r="L49"/>
      <c r="M49"/>
      <c r="N49"/>
      <c r="O49"/>
      <c r="P49"/>
      <c r="Q49"/>
      <c r="R49" s="215"/>
      <c r="S49"/>
      <c r="T49"/>
      <c r="U49"/>
      <c r="V49"/>
      <c r="W49"/>
      <c r="X49"/>
      <c r="Y49"/>
      <c r="Z49"/>
      <c r="AA49"/>
      <c r="AB49"/>
      <c r="AC49"/>
      <c r="AD49"/>
    </row>
    <row r="50" spans="2:30">
      <c r="B50"/>
      <c r="C50"/>
      <c r="D50"/>
      <c r="E50"/>
      <c r="F50"/>
      <c r="G50"/>
      <c r="H50"/>
      <c r="I50"/>
      <c r="L50"/>
      <c r="M50"/>
      <c r="N50"/>
      <c r="O50"/>
      <c r="P50"/>
      <c r="Q50"/>
      <c r="R50" s="215"/>
      <c r="S50"/>
      <c r="T50"/>
      <c r="U50"/>
      <c r="V50"/>
      <c r="W50"/>
      <c r="X50"/>
      <c r="Y50"/>
      <c r="Z50"/>
      <c r="AA50"/>
      <c r="AB50"/>
      <c r="AC50"/>
      <c r="AD50"/>
    </row>
    <row r="51" spans="2:30">
      <c r="B51"/>
      <c r="C51"/>
      <c r="D51"/>
      <c r="E51"/>
      <c r="F51"/>
      <c r="G51"/>
      <c r="H51"/>
      <c r="I51"/>
      <c r="L51"/>
      <c r="M51"/>
      <c r="N51"/>
      <c r="O51"/>
      <c r="P51"/>
      <c r="Q51"/>
      <c r="R51" s="215"/>
      <c r="S51"/>
      <c r="T51"/>
      <c r="U51"/>
      <c r="V51"/>
      <c r="W51"/>
      <c r="X51"/>
      <c r="Y51"/>
      <c r="Z51"/>
      <c r="AA51"/>
      <c r="AB51"/>
      <c r="AC51"/>
      <c r="AD51"/>
    </row>
    <row r="52" spans="2:30">
      <c r="B52"/>
      <c r="C52"/>
      <c r="D52"/>
      <c r="E52"/>
      <c r="F52"/>
      <c r="G52"/>
      <c r="H52"/>
      <c r="I52"/>
      <c r="L52"/>
      <c r="M52"/>
      <c r="N52"/>
      <c r="O52"/>
      <c r="P52"/>
      <c r="Q52"/>
      <c r="R52" s="215"/>
      <c r="S52"/>
      <c r="T52"/>
      <c r="U52"/>
      <c r="V52"/>
      <c r="W52"/>
      <c r="X52"/>
      <c r="Y52"/>
      <c r="Z52"/>
      <c r="AA52"/>
      <c r="AB52"/>
      <c r="AC52"/>
      <c r="AD52"/>
    </row>
    <row r="53" spans="2:30">
      <c r="B53"/>
      <c r="C53"/>
      <c r="D53"/>
      <c r="E53"/>
      <c r="F53"/>
      <c r="G53"/>
      <c r="H53"/>
      <c r="I53"/>
      <c r="L53"/>
      <c r="M53"/>
      <c r="N53"/>
      <c r="O53"/>
      <c r="P53"/>
      <c r="Q53"/>
      <c r="R53" s="215"/>
      <c r="S53"/>
      <c r="T53"/>
      <c r="U53"/>
      <c r="V53"/>
      <c r="W53"/>
      <c r="X53"/>
      <c r="Y53"/>
      <c r="Z53"/>
      <c r="AA53"/>
      <c r="AB53"/>
      <c r="AC53"/>
      <c r="AD53"/>
    </row>
    <row r="54" spans="2:30">
      <c r="B54"/>
      <c r="C54"/>
      <c r="D54"/>
      <c r="E54"/>
      <c r="F54"/>
      <c r="G54"/>
      <c r="H54"/>
      <c r="I54"/>
      <c r="L54"/>
      <c r="M54"/>
      <c r="N54"/>
      <c r="O54"/>
      <c r="P54"/>
      <c r="Q54"/>
      <c r="R54" s="215"/>
      <c r="S54"/>
      <c r="T54"/>
      <c r="U54"/>
      <c r="V54"/>
      <c r="W54"/>
      <c r="X54"/>
      <c r="Y54"/>
      <c r="Z54"/>
      <c r="AA54"/>
      <c r="AB54"/>
      <c r="AC54"/>
      <c r="AD54"/>
    </row>
    <row r="55" spans="2:30">
      <c r="B55"/>
      <c r="C55"/>
      <c r="D55"/>
      <c r="E55"/>
      <c r="F55"/>
      <c r="G55"/>
      <c r="H55"/>
      <c r="I55"/>
      <c r="L55"/>
      <c r="M55"/>
      <c r="N55"/>
      <c r="O55"/>
      <c r="P55"/>
      <c r="Q55"/>
      <c r="R55" s="215"/>
      <c r="S55"/>
      <c r="T55"/>
      <c r="U55"/>
      <c r="V55"/>
      <c r="W55"/>
      <c r="X55"/>
      <c r="Y55"/>
      <c r="Z55"/>
      <c r="AA55"/>
      <c r="AB55"/>
      <c r="AC55"/>
      <c r="AD55"/>
    </row>
    <row r="56" spans="2:30">
      <c r="B56"/>
      <c r="C56"/>
      <c r="D56"/>
      <c r="E56"/>
      <c r="F56"/>
      <c r="G56"/>
      <c r="H56"/>
      <c r="I56"/>
      <c r="L56"/>
      <c r="M56"/>
      <c r="N56"/>
      <c r="O56"/>
      <c r="P56"/>
      <c r="Q56"/>
      <c r="R56" s="215"/>
      <c r="S56"/>
      <c r="T56"/>
      <c r="U56"/>
      <c r="V56"/>
      <c r="W56"/>
      <c r="X56"/>
      <c r="Y56"/>
      <c r="Z56"/>
      <c r="AA56"/>
      <c r="AB56"/>
      <c r="AC56"/>
      <c r="AD56"/>
    </row>
    <row r="57" spans="2:30">
      <c r="B57"/>
      <c r="C57"/>
      <c r="D57"/>
      <c r="E57"/>
      <c r="F57"/>
      <c r="G57"/>
      <c r="H57"/>
      <c r="I57"/>
      <c r="L57"/>
      <c r="M57"/>
      <c r="N57"/>
      <c r="O57"/>
      <c r="P57"/>
      <c r="Q57"/>
      <c r="R57" s="215"/>
      <c r="S57"/>
      <c r="T57"/>
      <c r="U57"/>
      <c r="V57"/>
      <c r="W57"/>
      <c r="X57"/>
      <c r="Y57"/>
      <c r="Z57"/>
      <c r="AA57"/>
      <c r="AB57"/>
      <c r="AC57"/>
      <c r="AD57"/>
    </row>
    <row r="58" spans="2:30">
      <c r="B58"/>
      <c r="C58"/>
      <c r="D58"/>
      <c r="E58"/>
      <c r="F58"/>
      <c r="G58"/>
      <c r="H58"/>
      <c r="I58"/>
      <c r="L58"/>
      <c r="M58"/>
      <c r="N58"/>
      <c r="O58"/>
      <c r="P58"/>
      <c r="Q58"/>
      <c r="R58" s="215"/>
      <c r="S58"/>
      <c r="T58"/>
      <c r="U58"/>
      <c r="V58"/>
      <c r="W58"/>
      <c r="X58"/>
      <c r="Y58"/>
      <c r="Z58"/>
      <c r="AA58"/>
      <c r="AB58"/>
      <c r="AC58"/>
      <c r="AD58"/>
    </row>
    <row r="59" spans="2:30">
      <c r="B59"/>
      <c r="C59"/>
      <c r="D59"/>
      <c r="E59"/>
      <c r="F59"/>
      <c r="G59"/>
      <c r="H59"/>
      <c r="I59"/>
      <c r="L59"/>
      <c r="M59"/>
      <c r="N59"/>
      <c r="O59"/>
      <c r="P59"/>
      <c r="Q59"/>
      <c r="R59" s="215"/>
      <c r="S59"/>
      <c r="T59"/>
      <c r="U59"/>
      <c r="V59"/>
      <c r="W59"/>
      <c r="X59"/>
      <c r="Y59"/>
      <c r="Z59"/>
      <c r="AA59"/>
      <c r="AB59"/>
      <c r="AC59"/>
      <c r="AD59"/>
    </row>
    <row r="60" spans="2:30">
      <c r="B60"/>
      <c r="C60"/>
      <c r="D60"/>
      <c r="E60"/>
      <c r="F60"/>
      <c r="G60"/>
      <c r="H60"/>
      <c r="I60"/>
      <c r="L60"/>
      <c r="M60"/>
      <c r="N60"/>
      <c r="O60"/>
      <c r="P60"/>
      <c r="Q60"/>
      <c r="R60" s="215"/>
      <c r="S60"/>
      <c r="T60"/>
      <c r="U60"/>
      <c r="V60"/>
      <c r="W60"/>
      <c r="X60"/>
      <c r="Y60"/>
      <c r="Z60"/>
      <c r="AA60"/>
      <c r="AB60"/>
      <c r="AC60"/>
      <c r="AD60"/>
    </row>
    <row r="61" spans="2:30">
      <c r="B61"/>
      <c r="C61"/>
      <c r="D61"/>
      <c r="E61"/>
      <c r="F61"/>
      <c r="G61"/>
      <c r="H61"/>
      <c r="I61"/>
      <c r="L61"/>
      <c r="M61"/>
      <c r="N61"/>
      <c r="O61"/>
      <c r="P61"/>
      <c r="Q61"/>
      <c r="R61" s="215"/>
      <c r="S61"/>
      <c r="T61"/>
      <c r="U61"/>
      <c r="V61"/>
      <c r="W61"/>
      <c r="X61"/>
      <c r="Y61"/>
      <c r="Z61"/>
      <c r="AA61"/>
      <c r="AB61"/>
      <c r="AC61"/>
      <c r="AD61"/>
    </row>
    <row r="62" spans="2:30">
      <c r="B62"/>
      <c r="C62"/>
      <c r="D62"/>
      <c r="E62"/>
      <c r="F62"/>
      <c r="G62"/>
      <c r="H62"/>
      <c r="I62"/>
      <c r="L62"/>
      <c r="M62"/>
      <c r="N62"/>
      <c r="O62"/>
      <c r="P62"/>
      <c r="Q62"/>
      <c r="R62" s="215"/>
      <c r="S62"/>
      <c r="T62"/>
      <c r="U62"/>
      <c r="V62"/>
      <c r="W62"/>
      <c r="X62"/>
      <c r="Y62"/>
      <c r="Z62"/>
      <c r="AA62"/>
      <c r="AB62"/>
      <c r="AC62"/>
      <c r="AD62"/>
    </row>
    <row r="63" spans="2:30">
      <c r="B63"/>
      <c r="C63"/>
      <c r="D63"/>
      <c r="E63"/>
      <c r="F63"/>
      <c r="G63"/>
      <c r="H63"/>
      <c r="I63"/>
      <c r="L63"/>
      <c r="M63"/>
      <c r="N63"/>
      <c r="O63"/>
      <c r="P63"/>
      <c r="Q63"/>
      <c r="R63" s="215"/>
      <c r="S63"/>
      <c r="T63"/>
      <c r="U63"/>
      <c r="V63"/>
      <c r="W63"/>
      <c r="X63"/>
      <c r="Y63"/>
      <c r="Z63"/>
      <c r="AA63"/>
      <c r="AB63"/>
      <c r="AC63"/>
      <c r="AD63"/>
    </row>
    <row r="64" spans="2:30">
      <c r="B64"/>
      <c r="C64"/>
      <c r="D64"/>
      <c r="E64"/>
      <c r="F64"/>
      <c r="G64"/>
      <c r="H64"/>
      <c r="I64"/>
      <c r="L64"/>
      <c r="M64"/>
      <c r="N64"/>
      <c r="O64"/>
      <c r="P64"/>
      <c r="Q64"/>
      <c r="R64" s="215"/>
      <c r="S64"/>
      <c r="T64"/>
      <c r="U64"/>
      <c r="V64"/>
      <c r="W64"/>
      <c r="X64"/>
      <c r="Y64"/>
      <c r="Z64"/>
      <c r="AA64"/>
      <c r="AB64"/>
      <c r="AC64"/>
      <c r="AD64"/>
    </row>
    <row r="65" spans="2:30">
      <c r="B65"/>
      <c r="C65"/>
      <c r="D65"/>
      <c r="E65"/>
      <c r="F65"/>
      <c r="G65"/>
      <c r="H65"/>
      <c r="I65"/>
      <c r="L65"/>
      <c r="M65"/>
      <c r="N65"/>
      <c r="O65"/>
      <c r="P65"/>
      <c r="Q65"/>
      <c r="R65" s="215"/>
      <c r="S65"/>
      <c r="T65"/>
      <c r="U65"/>
      <c r="V65"/>
      <c r="W65"/>
      <c r="X65"/>
      <c r="Y65"/>
      <c r="Z65"/>
      <c r="AA65"/>
      <c r="AB65"/>
      <c r="AC65"/>
      <c r="AD65"/>
    </row>
    <row r="66" spans="2:30">
      <c r="B66"/>
      <c r="C66"/>
      <c r="D66"/>
      <c r="E66"/>
      <c r="F66"/>
      <c r="G66"/>
      <c r="H66"/>
      <c r="I66"/>
      <c r="L66"/>
      <c r="M66"/>
      <c r="N66"/>
      <c r="O66"/>
      <c r="P66"/>
      <c r="Q66"/>
      <c r="R66" s="215"/>
      <c r="S66"/>
      <c r="T66"/>
      <c r="U66"/>
      <c r="V66"/>
      <c r="W66"/>
      <c r="X66"/>
      <c r="Y66"/>
      <c r="Z66"/>
      <c r="AA66"/>
      <c r="AB66"/>
      <c r="AC66"/>
      <c r="AD66"/>
    </row>
    <row r="67" spans="2:30">
      <c r="B67"/>
      <c r="C67"/>
      <c r="D67"/>
      <c r="E67"/>
      <c r="F67"/>
      <c r="G67"/>
      <c r="H67"/>
      <c r="I67"/>
      <c r="L67"/>
      <c r="M67"/>
      <c r="N67"/>
      <c r="O67"/>
      <c r="P67"/>
      <c r="Q67"/>
      <c r="R67" s="215"/>
      <c r="S67"/>
      <c r="T67"/>
      <c r="U67"/>
      <c r="V67"/>
      <c r="W67"/>
      <c r="X67"/>
      <c r="Y67"/>
      <c r="Z67"/>
      <c r="AA67"/>
      <c r="AB67"/>
      <c r="AC67"/>
      <c r="AD67"/>
    </row>
    <row r="68" spans="2:30">
      <c r="B68"/>
      <c r="C68"/>
      <c r="D68"/>
      <c r="E68"/>
      <c r="F68"/>
      <c r="G68"/>
      <c r="H68"/>
      <c r="I68"/>
      <c r="L68"/>
      <c r="M68"/>
      <c r="N68"/>
      <c r="O68"/>
      <c r="P68"/>
      <c r="Q68"/>
      <c r="R68" s="215"/>
      <c r="S68"/>
      <c r="T68"/>
      <c r="U68"/>
      <c r="V68"/>
      <c r="W68"/>
      <c r="X68"/>
      <c r="Y68"/>
      <c r="Z68"/>
      <c r="AA68"/>
      <c r="AB68"/>
      <c r="AC68"/>
      <c r="AD68"/>
    </row>
    <row r="69" spans="2:30">
      <c r="B69"/>
      <c r="C69"/>
      <c r="D69"/>
      <c r="E69"/>
      <c r="F69"/>
      <c r="G69"/>
      <c r="H69"/>
      <c r="I69"/>
      <c r="L69"/>
      <c r="M69"/>
      <c r="N69"/>
      <c r="O69"/>
      <c r="P69"/>
      <c r="Q69"/>
      <c r="R69" s="215"/>
      <c r="S69"/>
      <c r="T69"/>
      <c r="U69"/>
      <c r="V69"/>
      <c r="W69"/>
      <c r="X69"/>
      <c r="Y69"/>
      <c r="Z69"/>
      <c r="AA69"/>
      <c r="AB69"/>
      <c r="AC69"/>
      <c r="AD69"/>
    </row>
    <row r="70" spans="2:30">
      <c r="B70"/>
      <c r="C70"/>
      <c r="D70"/>
      <c r="E70"/>
      <c r="F70"/>
      <c r="G70"/>
      <c r="H70"/>
      <c r="I70"/>
      <c r="L70"/>
      <c r="M70"/>
      <c r="N70"/>
      <c r="O70"/>
      <c r="P70"/>
      <c r="Q70"/>
      <c r="R70" s="215"/>
      <c r="S70"/>
      <c r="T70"/>
      <c r="U70"/>
      <c r="V70"/>
      <c r="W70"/>
      <c r="X70"/>
      <c r="Y70"/>
      <c r="Z70"/>
      <c r="AA70"/>
      <c r="AB70"/>
      <c r="AC70"/>
      <c r="AD70"/>
    </row>
    <row r="71" spans="2:30">
      <c r="B71"/>
      <c r="C71"/>
      <c r="D71"/>
      <c r="E71"/>
      <c r="F71"/>
      <c r="G71"/>
      <c r="H71"/>
      <c r="I71"/>
      <c r="L71"/>
      <c r="M71"/>
      <c r="N71"/>
      <c r="O71"/>
      <c r="P71"/>
      <c r="Q71"/>
      <c r="R71" s="215"/>
      <c r="S71"/>
      <c r="T71"/>
      <c r="U71"/>
      <c r="V71"/>
      <c r="W71"/>
      <c r="X71"/>
      <c r="Y71"/>
      <c r="Z71"/>
      <c r="AA71"/>
      <c r="AB71"/>
      <c r="AC71"/>
      <c r="AD71"/>
    </row>
    <row r="72" spans="2:30">
      <c r="B72"/>
      <c r="C72"/>
      <c r="D72"/>
      <c r="E72"/>
      <c r="F72"/>
      <c r="G72"/>
      <c r="H72"/>
      <c r="I72"/>
      <c r="L72"/>
      <c r="M72"/>
      <c r="N72"/>
      <c r="O72"/>
      <c r="P72"/>
      <c r="Q72"/>
      <c r="R72" s="215"/>
      <c r="S72"/>
      <c r="T72"/>
      <c r="U72"/>
      <c r="V72"/>
      <c r="W72"/>
      <c r="X72"/>
      <c r="Y72"/>
      <c r="Z72"/>
      <c r="AA72"/>
      <c r="AB72"/>
      <c r="AC72"/>
      <c r="AD72"/>
    </row>
    <row r="73" spans="2:30">
      <c r="B73"/>
      <c r="C73"/>
      <c r="D73"/>
      <c r="E73"/>
      <c r="F73"/>
      <c r="G73"/>
      <c r="H73"/>
      <c r="I73"/>
      <c r="L73"/>
      <c r="M73"/>
      <c r="N73"/>
      <c r="O73"/>
      <c r="P73"/>
      <c r="Q73"/>
      <c r="R73" s="215"/>
      <c r="S73"/>
      <c r="T73"/>
      <c r="U73"/>
      <c r="V73"/>
      <c r="W73"/>
      <c r="X73"/>
      <c r="Y73"/>
      <c r="Z73"/>
      <c r="AA73"/>
      <c r="AB73"/>
      <c r="AC73"/>
      <c r="AD73"/>
    </row>
    <row r="74" spans="2:30">
      <c r="B74"/>
      <c r="C74"/>
      <c r="D74"/>
      <c r="E74"/>
      <c r="F74"/>
      <c r="G74"/>
      <c r="H74"/>
      <c r="I74"/>
      <c r="L74"/>
      <c r="M74"/>
      <c r="N74"/>
      <c r="O74"/>
      <c r="P74"/>
      <c r="Q74"/>
      <c r="R74" s="215"/>
      <c r="S74"/>
      <c r="T74"/>
      <c r="U74"/>
      <c r="V74"/>
      <c r="W74"/>
      <c r="X74"/>
      <c r="Y74"/>
      <c r="Z74"/>
      <c r="AA74"/>
      <c r="AB74"/>
      <c r="AC74"/>
      <c r="AD74"/>
    </row>
    <row r="75" spans="2:30">
      <c r="B75"/>
      <c r="C75"/>
      <c r="D75"/>
      <c r="E75"/>
      <c r="F75"/>
      <c r="G75"/>
      <c r="H75"/>
      <c r="I75"/>
      <c r="L75"/>
      <c r="M75"/>
      <c r="N75"/>
      <c r="O75"/>
      <c r="P75"/>
      <c r="Q75"/>
      <c r="R75" s="215"/>
      <c r="S75"/>
      <c r="T75"/>
      <c r="U75"/>
      <c r="V75"/>
      <c r="W75"/>
      <c r="X75"/>
      <c r="Y75"/>
      <c r="Z75"/>
      <c r="AA75"/>
      <c r="AB75"/>
      <c r="AC75"/>
      <c r="AD75"/>
    </row>
    <row r="76" spans="2:30">
      <c r="B76"/>
      <c r="C76"/>
      <c r="D76"/>
      <c r="E76"/>
      <c r="F76"/>
      <c r="G76"/>
      <c r="H76"/>
      <c r="I76"/>
      <c r="L76"/>
      <c r="M76"/>
      <c r="N76"/>
      <c r="O76"/>
      <c r="P76"/>
      <c r="Q76"/>
      <c r="R76" s="215"/>
      <c r="S76"/>
      <c r="T76"/>
      <c r="U76"/>
      <c r="V76"/>
      <c r="W76"/>
      <c r="X76"/>
      <c r="Y76"/>
      <c r="Z76"/>
      <c r="AA76"/>
      <c r="AB76"/>
      <c r="AC76"/>
      <c r="AD76"/>
    </row>
    <row r="77" spans="2:30">
      <c r="B77"/>
      <c r="C77"/>
      <c r="D77"/>
      <c r="E77"/>
      <c r="F77"/>
      <c r="G77"/>
      <c r="H77"/>
      <c r="I77"/>
      <c r="L77"/>
      <c r="M77"/>
      <c r="N77"/>
      <c r="O77"/>
      <c r="P77"/>
      <c r="Q77"/>
      <c r="R77" s="215"/>
      <c r="S77"/>
      <c r="T77"/>
      <c r="U77"/>
      <c r="V77"/>
      <c r="W77"/>
      <c r="X77"/>
      <c r="Y77"/>
      <c r="Z77"/>
      <c r="AA77"/>
      <c r="AB77"/>
      <c r="AC77"/>
      <c r="AD77"/>
    </row>
    <row r="78" spans="2:30">
      <c r="B78"/>
      <c r="C78"/>
      <c r="D78"/>
      <c r="E78"/>
      <c r="F78"/>
      <c r="G78"/>
      <c r="H78"/>
      <c r="I78"/>
      <c r="L78"/>
      <c r="M78"/>
      <c r="N78"/>
      <c r="O78"/>
      <c r="P78"/>
      <c r="Q78"/>
      <c r="R78" s="215"/>
      <c r="S78"/>
      <c r="T78"/>
      <c r="U78"/>
      <c r="V78"/>
      <c r="W78"/>
      <c r="X78"/>
      <c r="Y78"/>
      <c r="Z78"/>
      <c r="AA78"/>
      <c r="AB78"/>
      <c r="AC78"/>
      <c r="AD78"/>
    </row>
    <row r="79" spans="2:30">
      <c r="B79"/>
      <c r="C79"/>
      <c r="D79"/>
      <c r="E79"/>
      <c r="F79"/>
      <c r="G79"/>
      <c r="H79"/>
      <c r="I79"/>
      <c r="L79"/>
      <c r="M79"/>
      <c r="N79"/>
      <c r="O79"/>
      <c r="P79"/>
      <c r="Q79"/>
      <c r="R79" s="215"/>
      <c r="S79"/>
      <c r="T79"/>
      <c r="U79"/>
      <c r="V79"/>
      <c r="W79"/>
      <c r="X79"/>
      <c r="Y79"/>
      <c r="Z79"/>
      <c r="AA79"/>
      <c r="AB79"/>
      <c r="AC79"/>
      <c r="AD79"/>
    </row>
    <row r="80" spans="2:30">
      <c r="B80"/>
      <c r="C80"/>
      <c r="D80"/>
      <c r="E80"/>
      <c r="F80"/>
      <c r="G80"/>
      <c r="H80"/>
      <c r="I80"/>
      <c r="L80"/>
      <c r="M80"/>
      <c r="N80"/>
      <c r="O80"/>
      <c r="P80"/>
      <c r="Q80"/>
      <c r="R80" s="215"/>
      <c r="S80"/>
      <c r="T80"/>
      <c r="U80"/>
      <c r="V80"/>
      <c r="W80"/>
      <c r="X80"/>
      <c r="Y80"/>
      <c r="Z80"/>
      <c r="AA80"/>
      <c r="AB80"/>
      <c r="AC80"/>
      <c r="AD80"/>
    </row>
    <row r="81" spans="2:30">
      <c r="B81"/>
      <c r="C81"/>
      <c r="D81"/>
      <c r="E81"/>
      <c r="F81"/>
      <c r="G81"/>
      <c r="H81"/>
      <c r="I81"/>
      <c r="L81"/>
      <c r="M81"/>
      <c r="N81"/>
      <c r="O81"/>
      <c r="P81"/>
      <c r="Q81"/>
      <c r="R81" s="215"/>
      <c r="S81"/>
      <c r="T81"/>
      <c r="U81"/>
      <c r="V81"/>
      <c r="W81"/>
      <c r="X81"/>
      <c r="Y81"/>
      <c r="Z81"/>
      <c r="AA81"/>
      <c r="AB81"/>
      <c r="AC81"/>
      <c r="AD81"/>
    </row>
    <row r="82" spans="2:30">
      <c r="B82"/>
      <c r="C82"/>
      <c r="D82"/>
      <c r="E82"/>
      <c r="F82"/>
      <c r="G82"/>
      <c r="H82"/>
      <c r="I82"/>
      <c r="L82"/>
      <c r="M82"/>
      <c r="N82"/>
      <c r="O82"/>
      <c r="P82"/>
      <c r="Q82"/>
      <c r="R82" s="215"/>
      <c r="S82"/>
      <c r="T82"/>
      <c r="U82"/>
      <c r="V82"/>
      <c r="W82"/>
      <c r="X82"/>
      <c r="Y82"/>
      <c r="Z82"/>
      <c r="AA82"/>
      <c r="AB82"/>
      <c r="AC82"/>
      <c r="AD82"/>
    </row>
    <row r="83" spans="2:30">
      <c r="B83"/>
      <c r="C83"/>
      <c r="D83"/>
      <c r="E83"/>
      <c r="F83"/>
      <c r="G83"/>
      <c r="H83"/>
      <c r="I83"/>
      <c r="L83"/>
      <c r="M83"/>
      <c r="N83"/>
      <c r="O83"/>
      <c r="P83"/>
      <c r="Q83"/>
      <c r="R83" s="215"/>
      <c r="S83"/>
      <c r="T83"/>
      <c r="U83"/>
      <c r="V83"/>
      <c r="W83"/>
      <c r="X83"/>
      <c r="Y83"/>
      <c r="Z83"/>
      <c r="AA83"/>
      <c r="AB83"/>
      <c r="AC83"/>
      <c r="AD83"/>
    </row>
    <row r="84" spans="2:30">
      <c r="B84"/>
      <c r="C84"/>
      <c r="D84"/>
      <c r="E84"/>
      <c r="F84"/>
      <c r="G84"/>
      <c r="H84"/>
      <c r="I84"/>
      <c r="L84"/>
      <c r="M84"/>
      <c r="N84"/>
      <c r="O84"/>
      <c r="P84"/>
      <c r="Q84"/>
      <c r="R84" s="215"/>
      <c r="S84"/>
      <c r="T84"/>
      <c r="U84"/>
      <c r="V84"/>
      <c r="W84"/>
      <c r="X84"/>
      <c r="Y84"/>
      <c r="Z84"/>
      <c r="AA84"/>
      <c r="AB84"/>
      <c r="AC84"/>
      <c r="AD84"/>
    </row>
    <row r="85" spans="2:30">
      <c r="B85"/>
      <c r="C85"/>
      <c r="D85"/>
      <c r="E85"/>
      <c r="F85"/>
      <c r="G85"/>
      <c r="H85"/>
      <c r="I85"/>
      <c r="L85"/>
      <c r="M85"/>
      <c r="N85"/>
      <c r="O85"/>
      <c r="P85"/>
      <c r="Q85"/>
      <c r="R85" s="215"/>
      <c r="S85"/>
      <c r="T85"/>
      <c r="U85"/>
      <c r="V85"/>
      <c r="W85"/>
      <c r="X85"/>
      <c r="Y85"/>
      <c r="Z85"/>
      <c r="AA85"/>
      <c r="AB85"/>
      <c r="AC85"/>
      <c r="AD85"/>
    </row>
    <row r="86" spans="2:30">
      <c r="B86"/>
      <c r="C86"/>
      <c r="D86"/>
      <c r="E86"/>
      <c r="F86"/>
      <c r="G86"/>
      <c r="H86"/>
      <c r="I86"/>
      <c r="L86"/>
      <c r="M86"/>
      <c r="N86"/>
      <c r="O86"/>
      <c r="P86"/>
      <c r="Q86"/>
      <c r="R86" s="215"/>
      <c r="S86"/>
      <c r="T86"/>
      <c r="U86"/>
      <c r="V86"/>
      <c r="W86"/>
      <c r="X86"/>
      <c r="Y86"/>
      <c r="Z86"/>
      <c r="AA86"/>
      <c r="AB86"/>
      <c r="AC86"/>
      <c r="AD86"/>
    </row>
    <row r="87" spans="2:30">
      <c r="B87"/>
      <c r="C87"/>
      <c r="D87"/>
      <c r="E87"/>
      <c r="F87"/>
      <c r="G87"/>
      <c r="H87"/>
      <c r="I87"/>
      <c r="L87"/>
      <c r="M87"/>
      <c r="N87"/>
      <c r="O87"/>
      <c r="P87"/>
      <c r="Q87"/>
      <c r="R87" s="215"/>
      <c r="S87"/>
      <c r="T87"/>
      <c r="U87"/>
      <c r="V87"/>
      <c r="W87"/>
      <c r="X87"/>
      <c r="Y87"/>
      <c r="Z87"/>
      <c r="AA87"/>
      <c r="AB87"/>
      <c r="AC87"/>
      <c r="AD87"/>
    </row>
    <row r="88" spans="2:30">
      <c r="B88"/>
      <c r="C88"/>
      <c r="D88"/>
      <c r="E88"/>
      <c r="F88"/>
      <c r="G88"/>
      <c r="H88"/>
      <c r="I88"/>
      <c r="L88"/>
      <c r="M88"/>
      <c r="N88"/>
      <c r="O88"/>
      <c r="P88"/>
      <c r="Q88"/>
      <c r="R88" s="215"/>
      <c r="S88"/>
      <c r="T88"/>
      <c r="U88"/>
      <c r="V88"/>
      <c r="W88"/>
      <c r="X88"/>
      <c r="Y88"/>
      <c r="Z88"/>
      <c r="AA88"/>
      <c r="AB88"/>
      <c r="AC88"/>
      <c r="AD88"/>
    </row>
    <row r="89" spans="2:30">
      <c r="B89"/>
      <c r="C89"/>
      <c r="D89"/>
      <c r="E89"/>
      <c r="F89"/>
      <c r="G89"/>
      <c r="H89"/>
      <c r="I89"/>
      <c r="L89"/>
      <c r="M89"/>
      <c r="N89"/>
      <c r="O89"/>
      <c r="P89"/>
      <c r="Q89"/>
      <c r="R89" s="215"/>
      <c r="S89"/>
      <c r="T89"/>
      <c r="U89"/>
      <c r="V89"/>
      <c r="W89"/>
      <c r="X89"/>
      <c r="Y89"/>
      <c r="Z89"/>
      <c r="AA89"/>
      <c r="AB89"/>
      <c r="AC89"/>
      <c r="AD89"/>
    </row>
    <row r="90" spans="2:30">
      <c r="L90"/>
      <c r="M90"/>
      <c r="N90"/>
      <c r="O90"/>
      <c r="R90" s="215"/>
    </row>
    <row r="91" spans="2:30">
      <c r="L91"/>
      <c r="M91"/>
      <c r="N91"/>
      <c r="O91"/>
      <c r="R91" s="215"/>
    </row>
    <row r="92" spans="2:30">
      <c r="L92"/>
      <c r="M92"/>
      <c r="N92"/>
      <c r="O92"/>
      <c r="R92" s="215"/>
    </row>
  </sheetData>
  <phoneticPr fontId="119" type="noConversion"/>
  <conditionalFormatting sqref="C32:I32">
    <cfRule type="containsText" dxfId="754" priority="45" operator="containsText" text="LM">
      <formula>NOT(ISERROR(SEARCH("LM",C32)))</formula>
    </cfRule>
    <cfRule type="containsText" dxfId="753" priority="46" operator="containsText" text="FM">
      <formula>NOT(ISERROR(SEARCH("FM",C32)))</formula>
    </cfRule>
  </conditionalFormatting>
  <conditionalFormatting sqref="H36:I36 C33:I34">
    <cfRule type="containsText" dxfId="752" priority="43" operator="containsText" text="LM">
      <formula>NOT(ISERROR(SEARCH("LM",C33)))</formula>
    </cfRule>
    <cfRule type="containsText" dxfId="751" priority="44" operator="containsText" text="FM">
      <formula>NOT(ISERROR(SEARCH("FM",C33)))</formula>
    </cfRule>
  </conditionalFormatting>
  <conditionalFormatting sqref="L36:R36">
    <cfRule type="containsText" dxfId="750" priority="41" operator="containsText" text="LM">
      <formula>NOT(ISERROR(SEARCH("LM",L36)))</formula>
    </cfRule>
    <cfRule type="containsText" dxfId="749" priority="42" operator="containsText" text="FM">
      <formula>NOT(ISERROR(SEARCH("FM",L36)))</formula>
    </cfRule>
  </conditionalFormatting>
  <conditionalFormatting sqref="L37:R38">
    <cfRule type="containsText" dxfId="748" priority="39" operator="containsText" text="LM">
      <formula>NOT(ISERROR(SEARCH("LM",L37)))</formula>
    </cfRule>
    <cfRule type="containsText" dxfId="747" priority="40" operator="containsText" text="FM">
      <formula>NOT(ISERROR(SEARCH("FM",L37)))</formula>
    </cfRule>
  </conditionalFormatting>
  <conditionalFormatting sqref="L41:R41">
    <cfRule type="containsText" dxfId="746" priority="37" operator="containsText" text="LM">
      <formula>NOT(ISERROR(SEARCH("LM",L41)))</formula>
    </cfRule>
    <cfRule type="containsText" dxfId="745" priority="38" operator="containsText" text="FM">
      <formula>NOT(ISERROR(SEARCH("FM",L41)))</formula>
    </cfRule>
  </conditionalFormatting>
  <conditionalFormatting sqref="L39:R39">
    <cfRule type="notContainsBlanks" dxfId="744" priority="36">
      <formula>LEN(TRIM(L39))&gt;0</formula>
    </cfRule>
  </conditionalFormatting>
  <conditionalFormatting sqref="L40:R40">
    <cfRule type="notContainsBlanks" dxfId="743" priority="35">
      <formula>LEN(TRIM(L40))&gt;0</formula>
    </cfRule>
  </conditionalFormatting>
  <conditionalFormatting sqref="C35:I35">
    <cfRule type="notContainsBlanks" dxfId="742" priority="34">
      <formula>LEN(TRIM(C35))&gt;0</formula>
    </cfRule>
  </conditionalFormatting>
  <conditionalFormatting sqref="G36">
    <cfRule type="containsText" dxfId="741" priority="32" operator="containsText" text="LM">
      <formula>NOT(ISERROR(SEARCH("LM",G36)))</formula>
    </cfRule>
    <cfRule type="containsText" dxfId="740" priority="33" operator="containsText" text="FM">
      <formula>NOT(ISERROR(SEARCH("FM",G36)))</formula>
    </cfRule>
  </conditionalFormatting>
  <conditionalFormatting sqref="A32:A1048576 A1:A7 A9:A15">
    <cfRule type="beginsWith" dxfId="739" priority="30" operator="beginsWith" text="s">
      <formula>LEFT(A1,LEN("s"))="s"</formula>
    </cfRule>
    <cfRule type="beginsWith" dxfId="738" priority="31" operator="beginsWith" text="p">
      <formula>LEFT(A1,LEN("p"))="p"</formula>
    </cfRule>
  </conditionalFormatting>
  <conditionalFormatting sqref="F38 F40:F41 E16:I31 C16:D17">
    <cfRule type="containsText" dxfId="737" priority="24" operator="containsText" text="M">
      <formula>NOT(ISERROR(SEARCH("M",C16)))</formula>
    </cfRule>
    <cfRule type="containsText" dxfId="736" priority="25" operator="containsText" text="F">
      <formula>NOT(ISERROR(SEARCH("F",C16)))</formula>
    </cfRule>
    <cfRule type="containsText" dxfId="735" priority="26" operator="containsText" text="A">
      <formula>NOT(ISERROR(SEARCH("A",C16)))</formula>
    </cfRule>
    <cfRule type="containsText" dxfId="734" priority="27" operator="containsText" text="S">
      <formula>NOT(ISERROR(SEARCH("S",C16)))</formula>
    </cfRule>
    <cfRule type="containsText" dxfId="733" priority="28" operator="containsText" text="G">
      <formula>NOT(ISERROR(SEARCH("G",C16)))</formula>
    </cfRule>
    <cfRule type="containsText" dxfId="732" priority="29" operator="containsText" text="x">
      <formula>NOT(ISERROR(SEARCH("x",C16)))</formula>
    </cfRule>
  </conditionalFormatting>
  <conditionalFormatting sqref="F37">
    <cfRule type="containsText" dxfId="731" priority="18" operator="containsText" text="M">
      <formula>NOT(ISERROR(SEARCH("M",F37)))</formula>
    </cfRule>
    <cfRule type="containsText" dxfId="730" priority="19" operator="containsText" text="F">
      <formula>NOT(ISERROR(SEARCH("F",F37)))</formula>
    </cfRule>
    <cfRule type="containsText" dxfId="729" priority="20" operator="containsText" text="A">
      <formula>NOT(ISERROR(SEARCH("A",F37)))</formula>
    </cfRule>
    <cfRule type="containsText" dxfId="728" priority="21" operator="containsText" text="S">
      <formula>NOT(ISERROR(SEARCH("S",F37)))</formula>
    </cfRule>
    <cfRule type="containsText" dxfId="727" priority="22" operator="containsText" text="G">
      <formula>NOT(ISERROR(SEARCH("G",F37)))</formula>
    </cfRule>
    <cfRule type="containsText" dxfId="726" priority="23" operator="containsText" text="x">
      <formula>NOT(ISERROR(SEARCH("x",F37)))</formula>
    </cfRule>
  </conditionalFormatting>
  <conditionalFormatting sqref="C13:I13">
    <cfRule type="notContainsBlanks" dxfId="725" priority="47">
      <formula>LEN(TRIM(C13))&gt;0</formula>
    </cfRule>
  </conditionalFormatting>
  <conditionalFormatting sqref="P16:P31 C14:I14">
    <cfRule type="beginsWith" dxfId="724" priority="14" operator="beginsWith" text="F">
      <formula>LEFT(C14,LEN("F"))="F"</formula>
    </cfRule>
    <cfRule type="beginsWith" dxfId="723" priority="15" operator="beginsWith" text="A">
      <formula>LEFT(C14,LEN("A"))="A"</formula>
    </cfRule>
    <cfRule type="beginsWith" dxfId="722" priority="16" operator="beginsWith" text="S">
      <formula>LEFT(C14,LEN("S"))="S"</formula>
    </cfRule>
    <cfRule type="beginsWith" dxfId="721" priority="17" operator="beginsWith" text="G">
      <formula>LEFT(C14,LEN("G"))="G"</formula>
    </cfRule>
  </conditionalFormatting>
  <conditionalFormatting sqref="N16:N32 N13:N14">
    <cfRule type="notContainsBlanks" dxfId="720" priority="13">
      <formula>LEN(TRIM(N13))&gt;0</formula>
    </cfRule>
  </conditionalFormatting>
  <conditionalFormatting sqref="O16:O32 O13:O14">
    <cfRule type="notContainsBlanks" dxfId="719" priority="12">
      <formula>LEN(TRIM(O13))&gt;0</formula>
    </cfRule>
  </conditionalFormatting>
  <conditionalFormatting sqref="A16:A31">
    <cfRule type="beginsWith" dxfId="718" priority="10" operator="beginsWith" text="s">
      <formula>LEFT(A16,LEN("s"))="s"</formula>
    </cfRule>
    <cfRule type="beginsWith" dxfId="717" priority="11" operator="beginsWith" text="p">
      <formula>LEFT(A16,LEN("p"))="p"</formula>
    </cfRule>
  </conditionalFormatting>
  <conditionalFormatting sqref="A16:A31">
    <cfRule type="beginsWith" dxfId="716" priority="9" operator="beginsWith" text="k">
      <formula>LEFT(A16,LEN("k"))="k"</formula>
    </cfRule>
  </conditionalFormatting>
  <conditionalFormatting sqref="C18:D31">
    <cfRule type="containsText" dxfId="715" priority="3" operator="containsText" text="M">
      <formula>NOT(ISERROR(SEARCH("M",C18)))</formula>
    </cfRule>
    <cfRule type="containsText" dxfId="714" priority="4" operator="containsText" text="F">
      <formula>NOT(ISERROR(SEARCH("F",C18)))</formula>
    </cfRule>
    <cfRule type="containsText" dxfId="713" priority="5" operator="containsText" text="A">
      <formula>NOT(ISERROR(SEARCH("A",C18)))</formula>
    </cfRule>
    <cfRule type="containsText" dxfId="712" priority="6" operator="containsText" text="S">
      <formula>NOT(ISERROR(SEARCH("S",C18)))</formula>
    </cfRule>
    <cfRule type="containsText" dxfId="711" priority="7" operator="containsText" text="G">
      <formula>NOT(ISERROR(SEARCH("G",C18)))</formula>
    </cfRule>
    <cfRule type="containsText" dxfId="710" priority="8" operator="containsText" text="x">
      <formula>NOT(ISERROR(SEARCH("x",C18)))</formula>
    </cfRule>
  </conditionalFormatting>
  <conditionalFormatting sqref="A8">
    <cfRule type="beginsWith" dxfId="709" priority="1" operator="beginsWith" text="s">
      <formula>LEFT(A8,LEN("s"))="s"</formula>
    </cfRule>
    <cfRule type="beginsWith" dxfId="708"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4246D-6CF6-4F0E-B4A7-1E9967E625C7}">
  <sheetPr codeName="Sheet44">
    <tabColor rgb="FF70BF65"/>
  </sheetPr>
  <dimension ref="A1:AD92"/>
  <sheetViews>
    <sheetView zoomScale="80" zoomScaleNormal="80" workbookViewId="0">
      <pane xSplit="3" ySplit="7" topLeftCell="D8" activePane="bottomRight" state="frozen"/>
      <selection pane="topRight" activeCell="C1" sqref="C1"/>
      <selection pane="bottomLeft" activeCell="A8" sqref="A8"/>
      <selection pane="bottomRight" activeCell="F26" sqref="F26"/>
    </sheetView>
  </sheetViews>
  <sheetFormatPr defaultColWidth="8.6640625" defaultRowHeight="14.4"/>
  <cols>
    <col min="1" max="1" width="2.6640625" style="20" customWidth="1"/>
    <col min="2" max="2" width="44.33203125" style="20" customWidth="1"/>
    <col min="3" max="9" width="15.6640625" style="20" customWidth="1"/>
    <col min="10" max="11" width="10.33203125" customWidth="1"/>
    <col min="12" max="12" width="8" style="60" customWidth="1"/>
    <col min="13" max="13" width="7.88671875" style="60" customWidth="1"/>
    <col min="14" max="15" width="7.6640625" style="60" customWidth="1"/>
    <col min="16" max="16" width="48" style="20" customWidth="1"/>
    <col min="17" max="17" width="34.33203125" style="20" customWidth="1"/>
    <col min="18" max="18" width="50.44140625" style="286" customWidth="1"/>
    <col min="19" max="19" width="49" style="20" customWidth="1"/>
    <col min="20" max="20" width="25.6640625" style="20" customWidth="1"/>
    <col min="21" max="21" width="88.6640625" style="20" customWidth="1"/>
    <col min="22" max="23" width="20.6640625" style="20" customWidth="1"/>
    <col min="24" max="24" width="64.33203125" style="20" hidden="1" customWidth="1"/>
    <col min="25" max="16384" width="8.6640625" style="20"/>
  </cols>
  <sheetData>
    <row r="1" spans="1:30" ht="18">
      <c r="B1" s="15" t="s">
        <v>2606</v>
      </c>
      <c r="C1" s="16"/>
      <c r="D1" s="17"/>
      <c r="E1" s="18"/>
      <c r="F1" s="19"/>
      <c r="G1" s="19"/>
      <c r="H1" s="19"/>
      <c r="I1" s="19"/>
      <c r="J1" s="278"/>
      <c r="K1" s="278"/>
      <c r="L1" s="102"/>
      <c r="M1" s="102"/>
      <c r="N1" s="19"/>
      <c r="O1" s="19"/>
      <c r="P1" s="102"/>
      <c r="Q1" s="19"/>
      <c r="R1" s="19"/>
    </row>
    <row r="2" spans="1:30">
      <c r="B2" s="21" t="s">
        <v>266</v>
      </c>
      <c r="D2" s="17" t="s">
        <v>2607</v>
      </c>
      <c r="E2" s="18"/>
      <c r="F2" s="19"/>
      <c r="G2" s="19"/>
      <c r="H2" s="19"/>
      <c r="I2" s="19"/>
      <c r="J2" s="50"/>
      <c r="K2" s="50"/>
      <c r="L2" s="53"/>
      <c r="M2" s="53"/>
      <c r="N2" s="19"/>
      <c r="O2" s="19"/>
      <c r="P2" s="53"/>
      <c r="Q2" s="19"/>
      <c r="R2" s="19"/>
    </row>
    <row r="3" spans="1:30">
      <c r="B3" s="17" t="s">
        <v>267</v>
      </c>
      <c r="D3" s="17" t="s">
        <v>2608</v>
      </c>
      <c r="E3" s="18"/>
      <c r="F3" s="19"/>
      <c r="G3" s="19"/>
      <c r="H3" s="19"/>
      <c r="I3" s="19"/>
      <c r="J3" s="225"/>
      <c r="K3" s="225"/>
      <c r="L3" s="36"/>
      <c r="M3" s="36"/>
      <c r="N3" s="19"/>
      <c r="O3" s="19"/>
      <c r="P3" s="36"/>
      <c r="Q3" s="19"/>
      <c r="R3" s="19"/>
    </row>
    <row r="4" spans="1:30">
      <c r="B4" s="22"/>
      <c r="C4" s="23" t="s">
        <v>31</v>
      </c>
      <c r="D4" s="24" t="s">
        <v>38</v>
      </c>
      <c r="E4" s="24"/>
      <c r="F4" s="25"/>
      <c r="G4" s="26" t="s">
        <v>40</v>
      </c>
      <c r="H4" s="27"/>
      <c r="I4" s="27"/>
      <c r="J4" s="50"/>
      <c r="K4" s="50"/>
      <c r="L4" s="53"/>
      <c r="M4" s="53"/>
      <c r="N4" s="17"/>
      <c r="O4" s="17"/>
      <c r="P4" s="53"/>
      <c r="Q4" s="17"/>
      <c r="R4" s="17"/>
      <c r="S4" s="17"/>
      <c r="T4" s="17"/>
      <c r="U4" s="21"/>
    </row>
    <row r="5" spans="1:30">
      <c r="B5" s="28"/>
      <c r="C5" s="29" t="s">
        <v>270</v>
      </c>
      <c r="D5" s="30" t="s">
        <v>271</v>
      </c>
      <c r="E5" s="30"/>
      <c r="F5" s="25"/>
      <c r="G5" s="26" t="s">
        <v>272</v>
      </c>
      <c r="H5" s="27"/>
      <c r="I5" s="27"/>
      <c r="J5" s="50"/>
      <c r="K5" s="50"/>
      <c r="L5" s="53"/>
      <c r="M5" s="53"/>
      <c r="N5" s="19"/>
      <c r="O5" s="19"/>
      <c r="P5" s="53"/>
      <c r="Q5" s="19"/>
      <c r="R5" s="19"/>
      <c r="S5" s="28"/>
      <c r="T5" s="17"/>
      <c r="U5" s="21"/>
      <c r="V5" s="28"/>
    </row>
    <row r="6" spans="1:30" s="38" customFormat="1">
      <c r="B6" s="32"/>
      <c r="C6" s="1217" t="s">
        <v>2609</v>
      </c>
      <c r="D6" s="1218" t="s">
        <v>2610</v>
      </c>
      <c r="E6" s="1218" t="s">
        <v>2611</v>
      </c>
      <c r="F6" s="1218" t="s">
        <v>2612</v>
      </c>
      <c r="G6" s="1219" t="s">
        <v>2613</v>
      </c>
      <c r="H6" s="1219" t="s">
        <v>2614</v>
      </c>
      <c r="I6" s="1219" t="s">
        <v>2615</v>
      </c>
      <c r="J6" s="225"/>
      <c r="K6" s="225"/>
      <c r="L6" s="36"/>
      <c r="M6" s="36"/>
      <c r="N6" s="36"/>
      <c r="O6" s="36"/>
      <c r="P6" s="36"/>
      <c r="Q6" s="36"/>
      <c r="R6" s="36"/>
      <c r="S6" s="37"/>
      <c r="T6" s="37"/>
      <c r="U6" s="37"/>
    </row>
    <row r="7" spans="1:30" s="38" customFormat="1" ht="120.6" customHeight="1">
      <c r="B7" s="39" t="s">
        <v>273</v>
      </c>
      <c r="C7" s="40" t="s">
        <v>2616</v>
      </c>
      <c r="D7" s="40" t="s">
        <v>2617</v>
      </c>
      <c r="E7" s="40" t="s">
        <v>2618</v>
      </c>
      <c r="F7" s="40" t="s">
        <v>2619</v>
      </c>
      <c r="G7" s="40" t="s">
        <v>2620</v>
      </c>
      <c r="H7" s="40" t="s">
        <v>2621</v>
      </c>
      <c r="I7" s="40" t="s">
        <v>2622</v>
      </c>
      <c r="J7" s="225"/>
      <c r="K7" s="225"/>
      <c r="L7" s="36"/>
      <c r="M7" s="36"/>
      <c r="N7" s="36"/>
      <c r="O7" s="36"/>
      <c r="P7" s="36"/>
      <c r="Q7" s="36"/>
      <c r="R7" s="36"/>
    </row>
    <row r="8" spans="1:30" s="61" customFormat="1">
      <c r="A8" s="38"/>
      <c r="B8" s="78" t="s">
        <v>2377</v>
      </c>
      <c r="C8" s="41"/>
      <c r="D8" s="41"/>
      <c r="E8" s="41"/>
      <c r="F8" s="41"/>
      <c r="G8" s="41"/>
      <c r="H8" s="41"/>
      <c r="I8" s="41"/>
      <c r="J8" s="42"/>
      <c r="K8" s="42"/>
      <c r="L8" s="225"/>
      <c r="M8" s="225"/>
      <c r="N8" s="105"/>
      <c r="O8" s="36"/>
      <c r="P8" s="403"/>
      <c r="Q8" s="403"/>
      <c r="R8" s="36"/>
      <c r="S8" s="36"/>
    </row>
    <row r="9" spans="1:30" s="38" customFormat="1">
      <c r="B9" s="32" t="s">
        <v>284</v>
      </c>
      <c r="C9" s="41"/>
      <c r="D9" s="41"/>
      <c r="E9" s="41"/>
      <c r="F9" s="41"/>
      <c r="G9" s="41"/>
      <c r="H9" s="41"/>
      <c r="I9" s="41"/>
      <c r="J9" s="228"/>
      <c r="K9" s="228"/>
      <c r="L9" s="42"/>
      <c r="M9" s="42"/>
      <c r="N9" s="42"/>
      <c r="O9" s="42"/>
      <c r="P9" s="42"/>
      <c r="Q9" s="42"/>
      <c r="R9" s="42"/>
    </row>
    <row r="10" spans="1:30" s="38" customFormat="1">
      <c r="B10" s="32" t="s">
        <v>45</v>
      </c>
      <c r="C10" s="41"/>
      <c r="D10" s="41"/>
      <c r="E10" s="41"/>
      <c r="F10" s="41"/>
      <c r="G10" s="41"/>
      <c r="H10" s="41"/>
      <c r="I10" s="41"/>
      <c r="J10" s="226"/>
      <c r="K10" s="226"/>
      <c r="L10" s="70"/>
      <c r="M10" s="70"/>
      <c r="N10" s="42"/>
      <c r="O10" s="42"/>
      <c r="P10" s="70"/>
      <c r="Q10" s="42"/>
      <c r="R10" s="42"/>
    </row>
    <row r="11" spans="1:30" s="38" customFormat="1">
      <c r="B11" s="32" t="s">
        <v>305</v>
      </c>
      <c r="C11" s="117"/>
      <c r="D11" s="45"/>
      <c r="E11" s="45"/>
      <c r="F11" s="45"/>
      <c r="G11" s="45"/>
      <c r="H11" s="45"/>
      <c r="I11" s="45"/>
      <c r="J11" s="281"/>
      <c r="K11" s="281"/>
      <c r="L11" s="91"/>
      <c r="M11" s="91"/>
      <c r="N11" s="36"/>
      <c r="O11" s="36"/>
      <c r="P11" s="91"/>
      <c r="Q11" s="36"/>
      <c r="R11" s="36"/>
    </row>
    <row r="12" spans="1:30" s="38" customFormat="1">
      <c r="B12" s="47" t="s">
        <v>43</v>
      </c>
      <c r="C12" s="117"/>
      <c r="D12" s="45"/>
      <c r="E12" s="45"/>
      <c r="F12" s="45"/>
      <c r="G12" s="45"/>
      <c r="H12" s="45"/>
      <c r="I12" s="45"/>
      <c r="J12" s="279"/>
      <c r="K12" s="279"/>
      <c r="L12" s="275"/>
      <c r="M12" s="275"/>
      <c r="N12" s="36"/>
      <c r="O12" s="36"/>
      <c r="P12" s="275"/>
      <c r="Q12" s="36"/>
      <c r="R12" s="36"/>
    </row>
    <row r="13" spans="1:30">
      <c r="B13" s="274" t="s">
        <v>1230</v>
      </c>
      <c r="C13" s="486"/>
      <c r="D13" s="486"/>
      <c r="E13" s="486"/>
      <c r="F13" s="486"/>
      <c r="G13" s="486"/>
      <c r="H13" s="486"/>
      <c r="I13" s="486"/>
      <c r="L13" s="240"/>
      <c r="M13" s="240"/>
      <c r="N13" s="718"/>
      <c r="O13" s="732"/>
      <c r="P13" s="355"/>
      <c r="Q13" s="355"/>
      <c r="R13" s="292"/>
      <c r="S13"/>
      <c r="T13"/>
      <c r="U13"/>
      <c r="V13"/>
      <c r="W13"/>
      <c r="X13"/>
      <c r="Y13"/>
      <c r="Z13"/>
      <c r="AA13"/>
      <c r="AB13"/>
      <c r="AC13"/>
      <c r="AD13"/>
    </row>
    <row r="14" spans="1:30">
      <c r="B14" s="301" t="s">
        <v>1223</v>
      </c>
      <c r="C14" s="827"/>
      <c r="D14" s="827"/>
      <c r="E14" s="1078"/>
      <c r="F14" s="704"/>
      <c r="G14" s="827"/>
      <c r="H14" s="827"/>
      <c r="I14" s="1078"/>
      <c r="N14" s="718"/>
      <c r="O14" s="732"/>
      <c r="P14" s="355"/>
      <c r="Q14" s="355"/>
      <c r="S14"/>
      <c r="T14"/>
      <c r="U14"/>
      <c r="V14"/>
      <c r="W14"/>
      <c r="X14"/>
      <c r="Y14"/>
      <c r="Z14"/>
      <c r="AA14"/>
      <c r="AB14"/>
      <c r="AC14"/>
      <c r="AD14"/>
    </row>
    <row r="15" spans="1:30" s="224" customFormat="1" ht="29.4" customHeight="1">
      <c r="B15" s="224" t="s">
        <v>264</v>
      </c>
      <c r="C15" s="1194" t="s">
        <v>70</v>
      </c>
      <c r="D15" s="2" t="s">
        <v>71</v>
      </c>
      <c r="E15" s="2" t="s">
        <v>72</v>
      </c>
      <c r="F15" s="2" t="s">
        <v>73</v>
      </c>
      <c r="G15" s="2" t="s">
        <v>74</v>
      </c>
      <c r="H15" s="2" t="s">
        <v>75</v>
      </c>
      <c r="I15" s="2" t="s">
        <v>76</v>
      </c>
      <c r="J15" s="283" t="s">
        <v>1217</v>
      </c>
      <c r="K15" s="283" t="s">
        <v>1218</v>
      </c>
      <c r="L15" s="283" t="s">
        <v>1219</v>
      </c>
      <c r="M15" s="283" t="s">
        <v>1220</v>
      </c>
      <c r="N15" s="427" t="s">
        <v>1671</v>
      </c>
      <c r="O15" s="427" t="s">
        <v>1674</v>
      </c>
      <c r="P15" s="369" t="s">
        <v>1252</v>
      </c>
      <c r="Q15" s="372" t="s">
        <v>1677</v>
      </c>
    </row>
    <row r="16" spans="1:30">
      <c r="A16" s="1192" t="s">
        <v>1886</v>
      </c>
      <c r="B16" s="234"/>
      <c r="C16" s="1064"/>
      <c r="D16" s="1064"/>
      <c r="E16" s="661"/>
      <c r="F16" s="661"/>
      <c r="G16" s="791"/>
      <c r="H16" s="791"/>
      <c r="I16" s="661"/>
      <c r="J16" s="875"/>
      <c r="K16" s="871"/>
      <c r="L16" s="663"/>
      <c r="M16" s="667"/>
      <c r="N16" s="710"/>
      <c r="O16" s="423"/>
      <c r="P16" s="968"/>
      <c r="Q16" s="729"/>
      <c r="R16"/>
      <c r="S16"/>
      <c r="T16"/>
      <c r="U16"/>
      <c r="V16"/>
      <c r="W16"/>
      <c r="X16"/>
      <c r="Y16"/>
      <c r="Z16"/>
      <c r="AA16"/>
      <c r="AB16"/>
    </row>
    <row r="17" spans="1:30">
      <c r="A17" s="1102" t="s">
        <v>1886</v>
      </c>
      <c r="B17" s="234"/>
      <c r="C17" s="1064"/>
      <c r="D17" s="1064"/>
      <c r="E17" s="661"/>
      <c r="F17" s="661"/>
      <c r="G17" s="661"/>
      <c r="H17" s="661"/>
      <c r="I17" s="867"/>
      <c r="J17" s="662"/>
      <c r="K17" s="832"/>
      <c r="L17" s="663"/>
      <c r="M17" s="833"/>
      <c r="N17" s="710"/>
      <c r="O17" s="423"/>
      <c r="P17" s="968"/>
      <c r="Q17" s="730"/>
      <c r="R17"/>
      <c r="S17"/>
      <c r="T17"/>
      <c r="U17"/>
      <c r="V17"/>
      <c r="W17"/>
      <c r="X17"/>
      <c r="Y17"/>
      <c r="Z17"/>
      <c r="AA17"/>
      <c r="AB17"/>
    </row>
    <row r="18" spans="1:30">
      <c r="A18" s="1192" t="s">
        <v>1886</v>
      </c>
      <c r="B18" s="234"/>
      <c r="C18" s="1202"/>
      <c r="D18" s="966"/>
      <c r="E18" s="966"/>
      <c r="F18" s="966"/>
      <c r="G18" s="966"/>
      <c r="H18" s="966"/>
      <c r="I18" s="966"/>
      <c r="J18" s="969"/>
      <c r="K18" s="969"/>
      <c r="L18" s="970"/>
      <c r="M18" s="971"/>
      <c r="N18" s="972"/>
      <c r="O18" s="972"/>
      <c r="P18" s="968"/>
      <c r="Q18" s="730"/>
      <c r="R18"/>
      <c r="S18"/>
      <c r="T18"/>
      <c r="U18"/>
      <c r="V18"/>
      <c r="W18"/>
      <c r="X18"/>
      <c r="Y18"/>
      <c r="Z18"/>
      <c r="AA18"/>
      <c r="AB18"/>
    </row>
    <row r="19" spans="1:30">
      <c r="A19" s="1192" t="s">
        <v>1886</v>
      </c>
      <c r="B19" s="234"/>
      <c r="C19" s="1203"/>
      <c r="D19" s="661"/>
      <c r="E19" s="826"/>
      <c r="F19" s="661"/>
      <c r="G19" s="661"/>
      <c r="H19" s="661"/>
      <c r="I19" s="661"/>
      <c r="J19" s="664"/>
      <c r="K19" s="664"/>
      <c r="L19" s="665"/>
      <c r="M19" s="665"/>
      <c r="N19" s="710"/>
      <c r="O19" s="423"/>
      <c r="P19" s="807"/>
      <c r="Q19" s="730"/>
      <c r="R19"/>
      <c r="S19"/>
      <c r="T19"/>
      <c r="U19"/>
      <c r="V19"/>
      <c r="W19"/>
      <c r="X19"/>
      <c r="Y19"/>
      <c r="Z19"/>
      <c r="AA19"/>
      <c r="AB19"/>
    </row>
    <row r="20" spans="1:30">
      <c r="A20" s="1192" t="s">
        <v>1886</v>
      </c>
      <c r="B20" s="234"/>
      <c r="C20" s="1203"/>
      <c r="D20" s="661"/>
      <c r="E20" s="966"/>
      <c r="F20" s="661"/>
      <c r="G20" s="661"/>
      <c r="H20" s="661"/>
      <c r="I20" s="661"/>
      <c r="J20" s="875"/>
      <c r="K20" s="882"/>
      <c r="L20" s="834"/>
      <c r="M20" s="834"/>
      <c r="N20" s="710"/>
      <c r="O20" s="423"/>
      <c r="P20" s="731"/>
      <c r="Q20" s="730"/>
      <c r="R20"/>
      <c r="S20"/>
      <c r="T20"/>
      <c r="U20"/>
      <c r="V20"/>
      <c r="W20"/>
      <c r="X20"/>
      <c r="Y20"/>
      <c r="Z20"/>
      <c r="AA20"/>
      <c r="AB20"/>
    </row>
    <row r="21" spans="1:30">
      <c r="A21" s="1192" t="s">
        <v>1372</v>
      </c>
      <c r="B21" s="234"/>
      <c r="C21" s="1203"/>
      <c r="D21" s="661"/>
      <c r="E21" s="966"/>
      <c r="F21" s="661"/>
      <c r="G21" s="661"/>
      <c r="H21" s="661"/>
      <c r="I21" s="661"/>
      <c r="J21" s="664"/>
      <c r="K21" s="869"/>
      <c r="L21" s="665"/>
      <c r="M21" s="665"/>
      <c r="N21" s="710"/>
      <c r="O21" s="423"/>
      <c r="P21" s="807"/>
      <c r="Q21" s="730"/>
      <c r="R21"/>
      <c r="S21"/>
      <c r="T21"/>
      <c r="U21"/>
      <c r="V21"/>
      <c r="W21"/>
      <c r="X21"/>
      <c r="Y21"/>
      <c r="Z21"/>
      <c r="AA21"/>
      <c r="AB21"/>
    </row>
    <row r="22" spans="1:30">
      <c r="A22" s="1102" t="s">
        <v>1372</v>
      </c>
      <c r="B22" s="234"/>
      <c r="C22" s="1202"/>
      <c r="D22" s="966"/>
      <c r="E22" s="966"/>
      <c r="F22" s="966"/>
      <c r="G22" s="966"/>
      <c r="H22" s="966"/>
      <c r="I22" s="966"/>
      <c r="J22" s="969"/>
      <c r="K22" s="973"/>
      <c r="L22" s="970"/>
      <c r="M22" s="970"/>
      <c r="N22" s="972"/>
      <c r="O22" s="972"/>
      <c r="P22" s="967"/>
      <c r="Q22" s="730"/>
      <c r="R22"/>
      <c r="S22"/>
      <c r="T22"/>
      <c r="U22"/>
      <c r="V22"/>
      <c r="W22"/>
      <c r="X22"/>
      <c r="Y22"/>
      <c r="Z22"/>
      <c r="AA22"/>
      <c r="AB22"/>
    </row>
    <row r="23" spans="1:30">
      <c r="A23" s="1102" t="s">
        <v>1372</v>
      </c>
      <c r="B23" s="234"/>
      <c r="C23" s="1203"/>
      <c r="D23" s="661"/>
      <c r="E23" s="661"/>
      <c r="F23" s="1064"/>
      <c r="G23" s="661"/>
      <c r="H23" s="661"/>
      <c r="I23" s="661"/>
      <c r="J23" s="835"/>
      <c r="K23" s="836"/>
      <c r="L23" s="837"/>
      <c r="M23" s="665"/>
      <c r="N23" s="710"/>
      <c r="O23" s="423"/>
      <c r="P23" s="830"/>
      <c r="Q23" s="730"/>
      <c r="R23"/>
      <c r="S23"/>
      <c r="T23"/>
      <c r="U23"/>
      <c r="V23"/>
      <c r="W23"/>
      <c r="X23"/>
      <c r="Y23"/>
      <c r="Z23"/>
      <c r="AA23"/>
      <c r="AB23"/>
    </row>
    <row r="24" spans="1:30">
      <c r="A24" s="1102" t="s">
        <v>1372</v>
      </c>
      <c r="B24" s="234"/>
      <c r="C24" s="1203"/>
      <c r="D24" s="661"/>
      <c r="E24" s="661"/>
      <c r="F24" s="661"/>
      <c r="G24" s="1064"/>
      <c r="H24" s="1064"/>
      <c r="I24" s="661"/>
      <c r="J24" s="991"/>
      <c r="K24" s="991"/>
      <c r="L24" s="985"/>
      <c r="M24" s="985"/>
      <c r="N24" s="710"/>
      <c r="O24" s="423"/>
      <c r="P24" s="731"/>
      <c r="Q24" s="730"/>
      <c r="R24"/>
      <c r="S24"/>
      <c r="T24"/>
      <c r="U24"/>
      <c r="V24"/>
      <c r="W24"/>
      <c r="X24"/>
      <c r="Y24"/>
      <c r="Z24"/>
      <c r="AA24"/>
      <c r="AB24"/>
    </row>
    <row r="25" spans="1:30">
      <c r="A25" s="1192" t="s">
        <v>1372</v>
      </c>
      <c r="B25" s="234"/>
      <c r="C25" s="1203"/>
      <c r="D25" s="661"/>
      <c r="E25" s="661"/>
      <c r="F25" s="661"/>
      <c r="G25" s="661"/>
      <c r="H25" s="661"/>
      <c r="I25" s="966"/>
      <c r="J25" s="666"/>
      <c r="K25" s="831"/>
      <c r="L25" s="665"/>
      <c r="M25" s="665"/>
      <c r="N25" s="710"/>
      <c r="O25" s="423"/>
      <c r="P25" s="731"/>
      <c r="Q25" s="730"/>
      <c r="R25"/>
      <c r="S25"/>
      <c r="T25"/>
      <c r="U25"/>
      <c r="V25"/>
      <c r="W25"/>
      <c r="X25"/>
      <c r="Y25"/>
      <c r="Z25"/>
      <c r="AA25"/>
      <c r="AB25"/>
    </row>
    <row r="26" spans="1:30">
      <c r="A26" s="702" t="s">
        <v>1373</v>
      </c>
      <c r="B26" s="234"/>
      <c r="C26" s="1204"/>
      <c r="D26" s="867"/>
      <c r="E26" s="867"/>
      <c r="F26" s="867"/>
      <c r="G26" s="867"/>
      <c r="H26" s="867"/>
      <c r="I26" s="867"/>
      <c r="J26" s="875"/>
      <c r="K26" s="871"/>
      <c r="L26" s="876"/>
      <c r="M26" s="876"/>
      <c r="N26" s="877"/>
      <c r="O26" s="877"/>
      <c r="P26" s="873"/>
      <c r="Q26" s="730"/>
      <c r="R26"/>
      <c r="S26"/>
      <c r="T26"/>
      <c r="U26"/>
      <c r="V26"/>
      <c r="W26"/>
      <c r="X26"/>
      <c r="Y26"/>
      <c r="Z26"/>
      <c r="AA26"/>
      <c r="AB26"/>
    </row>
    <row r="27" spans="1:30">
      <c r="A27" s="392" t="s">
        <v>1373</v>
      </c>
      <c r="B27" s="234"/>
      <c r="C27" s="1203"/>
      <c r="D27" s="661"/>
      <c r="E27" s="661"/>
      <c r="F27" s="661"/>
      <c r="G27" s="791"/>
      <c r="H27" s="661"/>
      <c r="I27" s="661"/>
      <c r="J27" s="664"/>
      <c r="K27" s="664"/>
      <c r="L27" s="665"/>
      <c r="M27" s="665"/>
      <c r="N27" s="710"/>
      <c r="O27" s="423"/>
      <c r="P27" s="731"/>
      <c r="Q27" s="730"/>
      <c r="R27"/>
      <c r="S27"/>
      <c r="T27"/>
      <c r="U27"/>
      <c r="V27"/>
      <c r="W27"/>
      <c r="X27"/>
      <c r="Y27"/>
      <c r="Z27"/>
      <c r="AA27"/>
      <c r="AB27"/>
    </row>
    <row r="28" spans="1:30">
      <c r="A28" s="392" t="s">
        <v>1373</v>
      </c>
      <c r="B28" s="234"/>
      <c r="C28" s="1203"/>
      <c r="D28" s="661"/>
      <c r="E28" s="661"/>
      <c r="F28" s="661"/>
      <c r="G28" s="791"/>
      <c r="H28" s="661"/>
      <c r="I28" s="661"/>
      <c r="J28" s="664"/>
      <c r="K28" s="664"/>
      <c r="L28" s="665"/>
      <c r="M28" s="665"/>
      <c r="N28" s="710"/>
      <c r="O28" s="423"/>
      <c r="P28" s="731"/>
      <c r="Q28" s="730"/>
      <c r="R28"/>
      <c r="S28"/>
      <c r="T28"/>
      <c r="U28"/>
      <c r="V28"/>
      <c r="W28"/>
      <c r="X28"/>
      <c r="Y28"/>
      <c r="Z28"/>
      <c r="AA28"/>
      <c r="AB28"/>
    </row>
    <row r="29" spans="1:30">
      <c r="A29" s="702" t="s">
        <v>1373</v>
      </c>
      <c r="B29" s="234"/>
      <c r="C29" s="1204"/>
      <c r="D29" s="867"/>
      <c r="E29" s="661"/>
      <c r="F29" s="661"/>
      <c r="G29" s="867"/>
      <c r="H29" s="791"/>
      <c r="I29" s="661"/>
      <c r="J29" s="664"/>
      <c r="K29" s="664"/>
      <c r="L29" s="665"/>
      <c r="M29" s="665"/>
      <c r="N29" s="710"/>
      <c r="O29" s="423"/>
      <c r="P29" s="731"/>
      <c r="Q29" s="730"/>
      <c r="R29"/>
      <c r="S29"/>
      <c r="T29"/>
      <c r="U29"/>
      <c r="V29"/>
      <c r="W29"/>
      <c r="X29"/>
      <c r="Y29"/>
      <c r="Z29"/>
      <c r="AA29"/>
      <c r="AB29"/>
    </row>
    <row r="30" spans="1:30">
      <c r="A30" s="392" t="s">
        <v>1373</v>
      </c>
      <c r="B30" s="234"/>
      <c r="C30" s="1203"/>
      <c r="D30" s="661"/>
      <c r="E30" s="661"/>
      <c r="F30" s="661"/>
      <c r="G30" s="661"/>
      <c r="H30" s="661"/>
      <c r="I30" s="661"/>
      <c r="J30" s="662"/>
      <c r="K30" s="662"/>
      <c r="L30" s="663"/>
      <c r="M30" s="667"/>
      <c r="N30" s="710"/>
      <c r="O30" s="423"/>
      <c r="P30" s="731"/>
      <c r="Q30" s="730"/>
      <c r="R30"/>
      <c r="S30"/>
      <c r="T30"/>
      <c r="U30"/>
      <c r="V30"/>
      <c r="W30"/>
      <c r="X30"/>
      <c r="Y30"/>
      <c r="Z30"/>
      <c r="AA30"/>
      <c r="AB30"/>
    </row>
    <row r="31" spans="1:30">
      <c r="A31" s="392" t="s">
        <v>1373</v>
      </c>
      <c r="B31" s="234"/>
      <c r="C31" s="1205"/>
      <c r="D31" s="661"/>
      <c r="E31" s="661"/>
      <c r="F31" s="661"/>
      <c r="G31" s="661"/>
      <c r="H31" s="661"/>
      <c r="I31" s="661"/>
      <c r="J31" s="662"/>
      <c r="K31" s="662"/>
      <c r="L31" s="663"/>
      <c r="M31" s="462"/>
      <c r="N31" s="710"/>
      <c r="O31" s="423"/>
      <c r="P31" s="731"/>
      <c r="Q31" s="730"/>
      <c r="R31"/>
      <c r="S31"/>
      <c r="T31"/>
      <c r="U31"/>
      <c r="V31"/>
      <c r="W31"/>
      <c r="X31"/>
      <c r="Y31"/>
      <c r="Z31"/>
      <c r="AA31"/>
      <c r="AB31"/>
    </row>
    <row r="32" spans="1:30">
      <c r="B32" s="273" t="s">
        <v>1224</v>
      </c>
      <c r="C32" s="272"/>
      <c r="D32" s="272"/>
      <c r="E32" s="272"/>
      <c r="F32" s="272"/>
      <c r="G32" s="272"/>
      <c r="H32" s="272"/>
      <c r="I32" s="272"/>
      <c r="N32" s="718"/>
      <c r="O32" s="732"/>
      <c r="P32" s="277"/>
      <c r="Q32" s="277"/>
      <c r="S32"/>
      <c r="T32"/>
      <c r="U32"/>
      <c r="V32"/>
      <c r="W32"/>
      <c r="X32"/>
      <c r="Y32"/>
      <c r="Z32"/>
      <c r="AA32"/>
      <c r="AB32"/>
      <c r="AC32"/>
      <c r="AD32"/>
    </row>
    <row r="33" spans="2:30">
      <c r="B33" s="293" t="s">
        <v>1146</v>
      </c>
      <c r="C33" s="251"/>
      <c r="D33" s="251"/>
      <c r="E33" s="251"/>
      <c r="F33" s="251"/>
      <c r="G33" s="251"/>
      <c r="H33" s="251"/>
      <c r="I33" s="251"/>
      <c r="L33" s="240"/>
      <c r="M33" s="240"/>
      <c r="N33" s="240"/>
      <c r="O33" s="240"/>
      <c r="P33" s="425"/>
      <c r="Q33" s="425"/>
      <c r="R33" s="292"/>
      <c r="S33"/>
      <c r="T33"/>
      <c r="U33"/>
      <c r="V33"/>
      <c r="W33"/>
      <c r="X33"/>
      <c r="Y33"/>
      <c r="Z33"/>
      <c r="AA33"/>
      <c r="AB33"/>
      <c r="AC33"/>
      <c r="AD33"/>
    </row>
    <row r="34" spans="2:30">
      <c r="B34" s="291"/>
      <c r="C34" s="305"/>
      <c r="D34" s="305"/>
      <c r="E34" s="305"/>
      <c r="F34" s="305"/>
      <c r="G34" s="305"/>
      <c r="H34" s="305"/>
      <c r="I34" s="305"/>
      <c r="L34" s="240"/>
      <c r="M34" s="240"/>
      <c r="N34" s="240"/>
      <c r="O34" s="240"/>
      <c r="P34" s="425"/>
      <c r="Q34" s="425"/>
      <c r="R34" s="292"/>
      <c r="S34"/>
      <c r="T34"/>
      <c r="U34"/>
      <c r="V34"/>
      <c r="W34"/>
      <c r="X34"/>
      <c r="Y34"/>
      <c r="Z34"/>
      <c r="AA34"/>
      <c r="AB34"/>
      <c r="AC34"/>
      <c r="AD34"/>
    </row>
    <row r="35" spans="2:30" hidden="1">
      <c r="B35" s="274" t="s">
        <v>1229</v>
      </c>
      <c r="C35" s="354"/>
      <c r="D35" s="354"/>
      <c r="E35" s="354"/>
      <c r="F35" s="354"/>
      <c r="G35" s="354"/>
      <c r="H35" s="354"/>
      <c r="I35" s="354"/>
      <c r="L35" s="240"/>
      <c r="M35" s="240"/>
      <c r="N35" s="240"/>
      <c r="O35" s="240"/>
      <c r="P35" s="426"/>
      <c r="Q35" s="426"/>
      <c r="R35" s="292"/>
      <c r="S35"/>
      <c r="T35"/>
      <c r="U35"/>
      <c r="V35"/>
      <c r="W35"/>
      <c r="X35"/>
      <c r="Y35"/>
      <c r="Z35"/>
      <c r="AA35"/>
      <c r="AB35"/>
      <c r="AC35"/>
      <c r="AD35"/>
    </row>
    <row r="36" spans="2:30">
      <c r="B36" s="509" t="s">
        <v>1579</v>
      </c>
      <c r="C36" s="511"/>
      <c r="D36" s="511"/>
      <c r="E36" s="512"/>
      <c r="F36" s="513"/>
      <c r="G36" s="514"/>
      <c r="H36" s="514"/>
      <c r="I36" s="235"/>
      <c r="L36" s="277"/>
      <c r="M36" s="277"/>
      <c r="N36" s="277"/>
      <c r="O36" s="277"/>
      <c r="P36" s="235"/>
      <c r="Q36" s="235"/>
      <c r="R36" s="289"/>
      <c r="S36"/>
      <c r="T36"/>
      <c r="U36"/>
      <c r="V36"/>
      <c r="W36"/>
      <c r="X36"/>
      <c r="Y36"/>
      <c r="Z36"/>
      <c r="AA36"/>
      <c r="AB36"/>
      <c r="AC36"/>
      <c r="AD36"/>
    </row>
    <row r="37" spans="2:30">
      <c r="B37" s="504" t="s">
        <v>1580</v>
      </c>
      <c r="C37" s="499"/>
      <c r="D37" s="494"/>
      <c r="E37" s="490" t="s">
        <v>1562</v>
      </c>
      <c r="F37" s="504" t="s">
        <v>1585</v>
      </c>
      <c r="G37" s="499"/>
      <c r="H37" s="494"/>
      <c r="I37"/>
      <c r="L37" s="235"/>
      <c r="M37" s="235"/>
      <c r="N37" s="235"/>
      <c r="O37" s="235"/>
      <c r="P37" s="250"/>
      <c r="Q37" s="250"/>
      <c r="R37" s="290"/>
      <c r="S37"/>
      <c r="T37"/>
      <c r="U37"/>
      <c r="V37"/>
      <c r="W37"/>
      <c r="X37"/>
      <c r="Y37"/>
      <c r="Z37"/>
      <c r="AA37"/>
      <c r="AB37"/>
      <c r="AC37"/>
      <c r="AD37"/>
    </row>
    <row r="38" spans="2:30">
      <c r="B38" s="505" t="s">
        <v>1581</v>
      </c>
      <c r="C38" s="500"/>
      <c r="D38" s="495"/>
      <c r="E38" s="490" t="s">
        <v>1523</v>
      </c>
      <c r="F38" s="505" t="s">
        <v>1586</v>
      </c>
      <c r="G38" s="500"/>
      <c r="H38" s="495"/>
      <c r="L38" s="235"/>
      <c r="M38" s="235"/>
      <c r="N38" s="235"/>
      <c r="O38" s="235"/>
      <c r="P38" s="241"/>
      <c r="Q38" s="241"/>
      <c r="R38" s="290"/>
      <c r="S38"/>
      <c r="T38"/>
      <c r="U38"/>
      <c r="V38"/>
      <c r="W38"/>
      <c r="X38"/>
      <c r="Y38"/>
      <c r="Z38"/>
      <c r="AA38"/>
      <c r="AB38"/>
      <c r="AC38"/>
      <c r="AD38"/>
    </row>
    <row r="39" spans="2:30">
      <c r="B39" s="506" t="s">
        <v>1582</v>
      </c>
      <c r="C39" s="501"/>
      <c r="D39" s="496"/>
      <c r="E39" s="491" t="s">
        <v>1496</v>
      </c>
      <c r="F39" s="506" t="s">
        <v>1587</v>
      </c>
      <c r="G39" s="501"/>
      <c r="H39" s="496"/>
      <c r="I39" s="241" t="s">
        <v>1113</v>
      </c>
      <c r="L39" s="284"/>
      <c r="M39" s="284"/>
      <c r="N39" s="285"/>
      <c r="O39" s="285"/>
      <c r="P39" s="241"/>
      <c r="Q39" s="241"/>
      <c r="R39" s="287"/>
      <c r="S39"/>
      <c r="T39"/>
      <c r="U39"/>
      <c r="V39"/>
      <c r="W39"/>
      <c r="X39"/>
      <c r="Y39"/>
      <c r="Z39"/>
      <c r="AA39"/>
      <c r="AB39"/>
      <c r="AC39"/>
      <c r="AD39"/>
    </row>
    <row r="40" spans="2:30">
      <c r="B40" s="507" t="s">
        <v>1583</v>
      </c>
      <c r="C40" s="502"/>
      <c r="D40" s="497"/>
      <c r="E40" s="490" t="s">
        <v>1524</v>
      </c>
      <c r="F40" s="507" t="s">
        <v>1588</v>
      </c>
      <c r="G40" s="502"/>
      <c r="H40" s="497"/>
      <c r="I40" s="241" t="s">
        <v>1111</v>
      </c>
      <c r="L40" s="280"/>
      <c r="M40" s="280"/>
      <c r="N40" s="276"/>
      <c r="O40" s="276"/>
      <c r="P40" s="241"/>
      <c r="Q40" s="241"/>
      <c r="R40" s="288"/>
      <c r="S40"/>
      <c r="T40"/>
      <c r="U40"/>
      <c r="V40"/>
      <c r="W40"/>
      <c r="X40"/>
      <c r="Y40"/>
      <c r="Z40"/>
      <c r="AA40"/>
      <c r="AB40"/>
      <c r="AC40"/>
      <c r="AD40"/>
    </row>
    <row r="41" spans="2:30">
      <c r="B41" s="508" t="s">
        <v>1584</v>
      </c>
      <c r="C41" s="503"/>
      <c r="D41" s="498"/>
      <c r="E41" s="490" t="s">
        <v>1525</v>
      </c>
      <c r="F41" s="508" t="s">
        <v>1589</v>
      </c>
      <c r="G41" s="503"/>
      <c r="H41" s="498"/>
      <c r="I41"/>
      <c r="L41" s="235"/>
      <c r="M41" s="235"/>
      <c r="N41" s="235"/>
      <c r="O41" s="235"/>
      <c r="P41"/>
      <c r="Q41"/>
      <c r="R41" s="290"/>
      <c r="S41"/>
      <c r="T41"/>
      <c r="U41"/>
      <c r="V41"/>
      <c r="W41"/>
      <c r="X41"/>
      <c r="Y41"/>
      <c r="Z41"/>
      <c r="AA41"/>
      <c r="AB41"/>
      <c r="AC41"/>
      <c r="AD41"/>
    </row>
    <row r="42" spans="2:30">
      <c r="B42"/>
      <c r="C42"/>
      <c r="F42"/>
      <c r="G42"/>
      <c r="H42"/>
      <c r="I42"/>
      <c r="P42"/>
      <c r="Q42"/>
      <c r="S42"/>
      <c r="T42"/>
      <c r="U42"/>
      <c r="V42"/>
      <c r="W42"/>
      <c r="X42"/>
      <c r="Y42"/>
      <c r="Z42"/>
      <c r="AA42"/>
      <c r="AB42"/>
      <c r="AC42"/>
      <c r="AD42"/>
    </row>
    <row r="43" spans="2:30">
      <c r="B43"/>
      <c r="C43"/>
      <c r="D43"/>
      <c r="E43"/>
      <c r="F43"/>
      <c r="G43"/>
      <c r="H43"/>
      <c r="I43"/>
      <c r="L43"/>
      <c r="M43"/>
      <c r="N43"/>
      <c r="O43"/>
      <c r="P43"/>
      <c r="Q43"/>
      <c r="R43" s="215"/>
      <c r="S43"/>
      <c r="T43"/>
      <c r="U43"/>
      <c r="V43"/>
      <c r="W43"/>
      <c r="X43"/>
      <c r="Y43"/>
      <c r="Z43"/>
      <c r="AA43"/>
      <c r="AB43"/>
      <c r="AC43"/>
      <c r="AD43"/>
    </row>
    <row r="44" spans="2:30">
      <c r="B44"/>
      <c r="C44"/>
      <c r="D44"/>
      <c r="E44"/>
      <c r="F44"/>
      <c r="G44"/>
      <c r="H44"/>
      <c r="I44"/>
      <c r="L44"/>
      <c r="M44"/>
      <c r="N44"/>
      <c r="O44"/>
      <c r="P44"/>
      <c r="Q44"/>
      <c r="R44" s="215"/>
      <c r="S44"/>
      <c r="T44"/>
      <c r="U44"/>
      <c r="V44"/>
      <c r="W44"/>
      <c r="X44"/>
      <c r="Y44"/>
      <c r="Z44"/>
      <c r="AA44"/>
      <c r="AB44"/>
      <c r="AC44"/>
      <c r="AD44"/>
    </row>
    <row r="45" spans="2:30">
      <c r="B45"/>
      <c r="C45"/>
      <c r="D45"/>
      <c r="E45"/>
      <c r="F45"/>
      <c r="G45"/>
      <c r="H45"/>
      <c r="I45"/>
      <c r="L45"/>
      <c r="M45"/>
      <c r="N45"/>
      <c r="O45"/>
      <c r="P45"/>
      <c r="Q45"/>
      <c r="R45" s="215"/>
      <c r="S45"/>
      <c r="T45"/>
      <c r="U45"/>
      <c r="V45"/>
      <c r="W45"/>
      <c r="X45"/>
      <c r="Y45"/>
      <c r="Z45"/>
      <c r="AA45"/>
      <c r="AB45"/>
      <c r="AC45"/>
      <c r="AD45"/>
    </row>
    <row r="46" spans="2:30">
      <c r="B46"/>
      <c r="C46"/>
      <c r="D46"/>
      <c r="E46"/>
      <c r="F46"/>
      <c r="G46"/>
      <c r="H46"/>
      <c r="I46"/>
      <c r="L46"/>
      <c r="M46"/>
      <c r="N46"/>
      <c r="O46"/>
      <c r="P46"/>
      <c r="Q46"/>
      <c r="R46" s="215"/>
      <c r="S46"/>
      <c r="T46"/>
      <c r="U46"/>
      <c r="V46"/>
      <c r="W46"/>
      <c r="X46"/>
      <c r="Y46"/>
      <c r="Z46"/>
      <c r="AA46"/>
      <c r="AB46"/>
      <c r="AC46"/>
      <c r="AD46"/>
    </row>
    <row r="47" spans="2:30">
      <c r="B47"/>
      <c r="C47"/>
      <c r="D47"/>
      <c r="E47"/>
      <c r="F47"/>
      <c r="G47"/>
      <c r="H47"/>
      <c r="I47"/>
      <c r="L47"/>
      <c r="M47"/>
      <c r="N47"/>
      <c r="O47"/>
      <c r="P47"/>
      <c r="Q47"/>
      <c r="R47" s="215"/>
      <c r="S47"/>
      <c r="T47"/>
      <c r="U47"/>
      <c r="V47"/>
      <c r="W47"/>
      <c r="X47"/>
      <c r="Y47"/>
      <c r="Z47"/>
      <c r="AA47"/>
      <c r="AB47"/>
      <c r="AC47"/>
      <c r="AD47"/>
    </row>
    <row r="48" spans="2:30">
      <c r="B48"/>
      <c r="C48"/>
      <c r="D48"/>
      <c r="E48"/>
      <c r="F48"/>
      <c r="G48"/>
      <c r="H48"/>
      <c r="I48"/>
      <c r="L48"/>
      <c r="M48"/>
      <c r="N48"/>
      <c r="O48"/>
      <c r="P48"/>
      <c r="Q48"/>
      <c r="R48" s="215"/>
      <c r="S48"/>
      <c r="T48"/>
      <c r="U48"/>
      <c r="V48"/>
      <c r="W48"/>
      <c r="X48"/>
      <c r="Y48"/>
      <c r="Z48"/>
      <c r="AA48"/>
      <c r="AB48"/>
      <c r="AC48"/>
      <c r="AD48"/>
    </row>
    <row r="49" spans="2:30">
      <c r="B49"/>
      <c r="C49"/>
      <c r="D49"/>
      <c r="E49"/>
      <c r="F49"/>
      <c r="G49"/>
      <c r="H49"/>
      <c r="I49"/>
      <c r="L49"/>
      <c r="M49"/>
      <c r="N49"/>
      <c r="O49"/>
      <c r="P49"/>
      <c r="Q49"/>
      <c r="R49" s="215"/>
      <c r="S49"/>
      <c r="T49"/>
      <c r="U49"/>
      <c r="V49"/>
      <c r="W49"/>
      <c r="X49"/>
      <c r="Y49"/>
      <c r="Z49"/>
      <c r="AA49"/>
      <c r="AB49"/>
      <c r="AC49"/>
      <c r="AD49"/>
    </row>
    <row r="50" spans="2:30">
      <c r="B50"/>
      <c r="C50"/>
      <c r="D50"/>
      <c r="E50"/>
      <c r="F50"/>
      <c r="G50"/>
      <c r="H50"/>
      <c r="I50"/>
      <c r="L50"/>
      <c r="M50"/>
      <c r="N50"/>
      <c r="O50"/>
      <c r="P50"/>
      <c r="Q50"/>
      <c r="R50" s="215"/>
      <c r="S50"/>
      <c r="T50"/>
      <c r="U50"/>
      <c r="V50"/>
      <c r="W50"/>
      <c r="X50"/>
      <c r="Y50"/>
      <c r="Z50"/>
      <c r="AA50"/>
      <c r="AB50"/>
      <c r="AC50"/>
      <c r="AD50"/>
    </row>
    <row r="51" spans="2:30">
      <c r="B51"/>
      <c r="C51"/>
      <c r="D51"/>
      <c r="E51"/>
      <c r="F51"/>
      <c r="G51"/>
      <c r="H51"/>
      <c r="I51"/>
      <c r="L51"/>
      <c r="M51"/>
      <c r="N51"/>
      <c r="O51"/>
      <c r="P51"/>
      <c r="Q51"/>
      <c r="R51" s="215"/>
      <c r="S51"/>
      <c r="T51"/>
      <c r="U51"/>
      <c r="V51"/>
      <c r="W51"/>
      <c r="X51"/>
      <c r="Y51"/>
      <c r="Z51"/>
      <c r="AA51"/>
      <c r="AB51"/>
      <c r="AC51"/>
      <c r="AD51"/>
    </row>
    <row r="52" spans="2:30">
      <c r="B52"/>
      <c r="C52"/>
      <c r="D52"/>
      <c r="E52"/>
      <c r="F52"/>
      <c r="G52"/>
      <c r="H52"/>
      <c r="I52"/>
      <c r="L52"/>
      <c r="M52"/>
      <c r="N52"/>
      <c r="O52"/>
      <c r="P52"/>
      <c r="Q52"/>
      <c r="R52" s="215"/>
      <c r="S52"/>
      <c r="T52"/>
      <c r="U52"/>
      <c r="V52"/>
      <c r="W52"/>
      <c r="X52"/>
      <c r="Y52"/>
      <c r="Z52"/>
      <c r="AA52"/>
      <c r="AB52"/>
      <c r="AC52"/>
      <c r="AD52"/>
    </row>
    <row r="53" spans="2:30">
      <c r="B53"/>
      <c r="C53"/>
      <c r="D53"/>
      <c r="E53"/>
      <c r="F53"/>
      <c r="G53"/>
      <c r="H53"/>
      <c r="I53"/>
      <c r="L53"/>
      <c r="M53"/>
      <c r="N53"/>
      <c r="O53"/>
      <c r="P53"/>
      <c r="Q53"/>
      <c r="R53" s="215"/>
      <c r="S53"/>
      <c r="T53"/>
      <c r="U53"/>
      <c r="V53"/>
      <c r="W53"/>
      <c r="X53"/>
      <c r="Y53"/>
      <c r="Z53"/>
      <c r="AA53"/>
      <c r="AB53"/>
      <c r="AC53"/>
      <c r="AD53"/>
    </row>
    <row r="54" spans="2:30">
      <c r="B54"/>
      <c r="C54"/>
      <c r="D54"/>
      <c r="E54"/>
      <c r="F54"/>
      <c r="G54"/>
      <c r="H54"/>
      <c r="I54"/>
      <c r="L54"/>
      <c r="M54"/>
      <c r="N54"/>
      <c r="O54"/>
      <c r="P54"/>
      <c r="Q54"/>
      <c r="R54" s="215"/>
      <c r="S54"/>
      <c r="T54"/>
      <c r="U54"/>
      <c r="V54"/>
      <c r="W54"/>
      <c r="X54"/>
      <c r="Y54"/>
      <c r="Z54"/>
      <c r="AA54"/>
      <c r="AB54"/>
      <c r="AC54"/>
      <c r="AD54"/>
    </row>
    <row r="55" spans="2:30">
      <c r="B55"/>
      <c r="C55"/>
      <c r="D55"/>
      <c r="E55"/>
      <c r="F55"/>
      <c r="G55"/>
      <c r="H55"/>
      <c r="I55"/>
      <c r="L55"/>
      <c r="M55"/>
      <c r="N55"/>
      <c r="O55"/>
      <c r="P55"/>
      <c r="Q55"/>
      <c r="R55" s="215"/>
      <c r="S55"/>
      <c r="T55"/>
      <c r="U55"/>
      <c r="V55"/>
      <c r="W55"/>
      <c r="X55"/>
      <c r="Y55"/>
      <c r="Z55"/>
      <c r="AA55"/>
      <c r="AB55"/>
      <c r="AC55"/>
      <c r="AD55"/>
    </row>
    <row r="56" spans="2:30">
      <c r="B56"/>
      <c r="C56"/>
      <c r="D56"/>
      <c r="E56"/>
      <c r="F56"/>
      <c r="G56"/>
      <c r="H56"/>
      <c r="I56"/>
      <c r="L56"/>
      <c r="M56"/>
      <c r="N56"/>
      <c r="O56"/>
      <c r="P56"/>
      <c r="Q56"/>
      <c r="R56" s="215"/>
      <c r="S56"/>
      <c r="T56"/>
      <c r="U56"/>
      <c r="V56"/>
      <c r="W56"/>
      <c r="X56"/>
      <c r="Y56"/>
      <c r="Z56"/>
      <c r="AA56"/>
      <c r="AB56"/>
      <c r="AC56"/>
      <c r="AD56"/>
    </row>
    <row r="57" spans="2:30">
      <c r="B57"/>
      <c r="C57"/>
      <c r="D57"/>
      <c r="E57"/>
      <c r="F57"/>
      <c r="G57"/>
      <c r="H57"/>
      <c r="I57"/>
      <c r="L57"/>
      <c r="M57"/>
      <c r="N57"/>
      <c r="O57"/>
      <c r="P57"/>
      <c r="Q57"/>
      <c r="R57" s="215"/>
      <c r="S57"/>
      <c r="T57"/>
      <c r="U57"/>
      <c r="V57"/>
      <c r="W57"/>
      <c r="X57"/>
      <c r="Y57"/>
      <c r="Z57"/>
      <c r="AA57"/>
      <c r="AB57"/>
      <c r="AC57"/>
      <c r="AD57"/>
    </row>
    <row r="58" spans="2:30">
      <c r="B58"/>
      <c r="C58"/>
      <c r="D58"/>
      <c r="E58"/>
      <c r="F58"/>
      <c r="G58"/>
      <c r="H58"/>
      <c r="I58"/>
      <c r="L58"/>
      <c r="M58"/>
      <c r="N58"/>
      <c r="O58"/>
      <c r="P58"/>
      <c r="Q58"/>
      <c r="R58" s="215"/>
      <c r="S58"/>
      <c r="T58"/>
      <c r="U58"/>
      <c r="V58"/>
      <c r="W58"/>
      <c r="X58"/>
      <c r="Y58"/>
      <c r="Z58"/>
      <c r="AA58"/>
      <c r="AB58"/>
      <c r="AC58"/>
      <c r="AD58"/>
    </row>
    <row r="59" spans="2:30">
      <c r="B59"/>
      <c r="C59"/>
      <c r="D59"/>
      <c r="E59"/>
      <c r="F59"/>
      <c r="G59"/>
      <c r="H59"/>
      <c r="I59"/>
      <c r="L59"/>
      <c r="M59"/>
      <c r="N59"/>
      <c r="O59"/>
      <c r="P59"/>
      <c r="Q59"/>
      <c r="R59" s="215"/>
      <c r="S59"/>
      <c r="T59"/>
      <c r="U59"/>
      <c r="V59"/>
      <c r="W59"/>
      <c r="X59"/>
      <c r="Y59"/>
      <c r="Z59"/>
      <c r="AA59"/>
      <c r="AB59"/>
      <c r="AC59"/>
      <c r="AD59"/>
    </row>
    <row r="60" spans="2:30">
      <c r="B60"/>
      <c r="C60"/>
      <c r="D60"/>
      <c r="E60"/>
      <c r="F60"/>
      <c r="G60"/>
      <c r="H60"/>
      <c r="I60"/>
      <c r="L60"/>
      <c r="M60"/>
      <c r="N60"/>
      <c r="O60"/>
      <c r="P60"/>
      <c r="Q60"/>
      <c r="R60" s="215"/>
      <c r="S60"/>
      <c r="T60"/>
      <c r="U60"/>
      <c r="V60"/>
      <c r="W60"/>
      <c r="X60"/>
      <c r="Y60"/>
      <c r="Z60"/>
      <c r="AA60"/>
      <c r="AB60"/>
      <c r="AC60"/>
      <c r="AD60"/>
    </row>
    <row r="61" spans="2:30">
      <c r="B61"/>
      <c r="C61"/>
      <c r="D61"/>
      <c r="E61"/>
      <c r="F61"/>
      <c r="G61"/>
      <c r="H61"/>
      <c r="I61"/>
      <c r="L61"/>
      <c r="M61"/>
      <c r="N61"/>
      <c r="O61"/>
      <c r="P61"/>
      <c r="Q61"/>
      <c r="R61" s="215"/>
      <c r="S61"/>
      <c r="T61"/>
      <c r="U61"/>
      <c r="V61"/>
      <c r="W61"/>
      <c r="X61"/>
      <c r="Y61"/>
      <c r="Z61"/>
      <c r="AA61"/>
      <c r="AB61"/>
      <c r="AC61"/>
      <c r="AD61"/>
    </row>
    <row r="62" spans="2:30">
      <c r="B62"/>
      <c r="C62"/>
      <c r="D62"/>
      <c r="E62"/>
      <c r="F62"/>
      <c r="G62"/>
      <c r="H62"/>
      <c r="I62"/>
      <c r="L62"/>
      <c r="M62"/>
      <c r="N62"/>
      <c r="O62"/>
      <c r="P62"/>
      <c r="Q62"/>
      <c r="R62" s="215"/>
      <c r="S62"/>
      <c r="T62"/>
      <c r="U62"/>
      <c r="V62"/>
      <c r="W62"/>
      <c r="X62"/>
      <c r="Y62"/>
      <c r="Z62"/>
      <c r="AA62"/>
      <c r="AB62"/>
      <c r="AC62"/>
      <c r="AD62"/>
    </row>
    <row r="63" spans="2:30">
      <c r="B63"/>
      <c r="C63"/>
      <c r="D63"/>
      <c r="E63"/>
      <c r="F63"/>
      <c r="G63"/>
      <c r="H63"/>
      <c r="I63"/>
      <c r="L63"/>
      <c r="M63"/>
      <c r="N63"/>
      <c r="O63"/>
      <c r="P63"/>
      <c r="Q63"/>
      <c r="R63" s="215"/>
      <c r="S63"/>
      <c r="T63"/>
      <c r="U63"/>
      <c r="V63"/>
      <c r="W63"/>
      <c r="X63"/>
      <c r="Y63"/>
      <c r="Z63"/>
      <c r="AA63"/>
      <c r="AB63"/>
      <c r="AC63"/>
      <c r="AD63"/>
    </row>
    <row r="64" spans="2:30">
      <c r="B64"/>
      <c r="C64"/>
      <c r="D64"/>
      <c r="E64"/>
      <c r="F64"/>
      <c r="G64"/>
      <c r="H64"/>
      <c r="I64"/>
      <c r="L64"/>
      <c r="M64"/>
      <c r="N64"/>
      <c r="O64"/>
      <c r="P64"/>
      <c r="Q64"/>
      <c r="R64" s="215"/>
      <c r="S64"/>
      <c r="T64"/>
      <c r="U64"/>
      <c r="V64"/>
      <c r="W64"/>
      <c r="X64"/>
      <c r="Y64"/>
      <c r="Z64"/>
      <c r="AA64"/>
      <c r="AB64"/>
      <c r="AC64"/>
      <c r="AD64"/>
    </row>
    <row r="65" spans="2:30">
      <c r="B65"/>
      <c r="C65"/>
      <c r="D65"/>
      <c r="E65"/>
      <c r="F65"/>
      <c r="G65"/>
      <c r="H65"/>
      <c r="I65"/>
      <c r="L65"/>
      <c r="M65"/>
      <c r="N65"/>
      <c r="O65"/>
      <c r="P65"/>
      <c r="Q65"/>
      <c r="R65" s="215"/>
      <c r="S65"/>
      <c r="T65"/>
      <c r="U65"/>
      <c r="V65"/>
      <c r="W65"/>
      <c r="X65"/>
      <c r="Y65"/>
      <c r="Z65"/>
      <c r="AA65"/>
      <c r="AB65"/>
      <c r="AC65"/>
      <c r="AD65"/>
    </row>
    <row r="66" spans="2:30">
      <c r="B66"/>
      <c r="C66"/>
      <c r="D66"/>
      <c r="E66"/>
      <c r="F66"/>
      <c r="G66"/>
      <c r="H66"/>
      <c r="I66"/>
      <c r="L66"/>
      <c r="M66"/>
      <c r="N66"/>
      <c r="O66"/>
      <c r="P66"/>
      <c r="Q66"/>
      <c r="R66" s="215"/>
      <c r="S66"/>
      <c r="T66"/>
      <c r="U66"/>
      <c r="V66"/>
      <c r="W66"/>
      <c r="X66"/>
      <c r="Y66"/>
      <c r="Z66"/>
      <c r="AA66"/>
      <c r="AB66"/>
      <c r="AC66"/>
      <c r="AD66"/>
    </row>
    <row r="67" spans="2:30">
      <c r="B67"/>
      <c r="C67"/>
      <c r="D67"/>
      <c r="E67"/>
      <c r="F67"/>
      <c r="G67"/>
      <c r="H67"/>
      <c r="I67"/>
      <c r="L67"/>
      <c r="M67"/>
      <c r="N67"/>
      <c r="O67"/>
      <c r="P67"/>
      <c r="Q67"/>
      <c r="R67" s="215"/>
      <c r="S67"/>
      <c r="T67"/>
      <c r="U67"/>
      <c r="V67"/>
      <c r="W67"/>
      <c r="X67"/>
      <c r="Y67"/>
      <c r="Z67"/>
      <c r="AA67"/>
      <c r="AB67"/>
      <c r="AC67"/>
      <c r="AD67"/>
    </row>
    <row r="68" spans="2:30">
      <c r="B68"/>
      <c r="C68"/>
      <c r="D68"/>
      <c r="E68"/>
      <c r="F68"/>
      <c r="G68"/>
      <c r="H68"/>
      <c r="I68"/>
      <c r="L68"/>
      <c r="M68"/>
      <c r="N68"/>
      <c r="O68"/>
      <c r="P68"/>
      <c r="Q68"/>
      <c r="R68" s="215"/>
      <c r="S68"/>
      <c r="T68"/>
      <c r="U68"/>
      <c r="V68"/>
      <c r="W68"/>
      <c r="X68"/>
      <c r="Y68"/>
      <c r="Z68"/>
      <c r="AA68"/>
      <c r="AB68"/>
      <c r="AC68"/>
      <c r="AD68"/>
    </row>
    <row r="69" spans="2:30">
      <c r="B69"/>
      <c r="C69"/>
      <c r="D69"/>
      <c r="E69"/>
      <c r="F69"/>
      <c r="G69"/>
      <c r="H69"/>
      <c r="I69"/>
      <c r="L69"/>
      <c r="M69"/>
      <c r="N69"/>
      <c r="O69"/>
      <c r="P69"/>
      <c r="Q69"/>
      <c r="R69" s="215"/>
      <c r="S69"/>
      <c r="T69"/>
      <c r="U69"/>
      <c r="V69"/>
      <c r="W69"/>
      <c r="X69"/>
      <c r="Y69"/>
      <c r="Z69"/>
      <c r="AA69"/>
      <c r="AB69"/>
      <c r="AC69"/>
      <c r="AD69"/>
    </row>
    <row r="70" spans="2:30">
      <c r="B70"/>
      <c r="C70"/>
      <c r="D70"/>
      <c r="E70"/>
      <c r="F70"/>
      <c r="G70"/>
      <c r="H70"/>
      <c r="I70"/>
      <c r="L70"/>
      <c r="M70"/>
      <c r="N70"/>
      <c r="O70"/>
      <c r="P70"/>
      <c r="Q70"/>
      <c r="R70" s="215"/>
      <c r="S70"/>
      <c r="T70"/>
      <c r="U70"/>
      <c r="V70"/>
      <c r="W70"/>
      <c r="X70"/>
      <c r="Y70"/>
      <c r="Z70"/>
      <c r="AA70"/>
      <c r="AB70"/>
      <c r="AC70"/>
      <c r="AD70"/>
    </row>
    <row r="71" spans="2:30">
      <c r="B71"/>
      <c r="C71"/>
      <c r="D71"/>
      <c r="E71"/>
      <c r="F71"/>
      <c r="G71"/>
      <c r="H71"/>
      <c r="I71"/>
      <c r="L71"/>
      <c r="M71"/>
      <c r="N71"/>
      <c r="O71"/>
      <c r="P71"/>
      <c r="Q71"/>
      <c r="R71" s="215"/>
      <c r="S71"/>
      <c r="T71"/>
      <c r="U71"/>
      <c r="V71"/>
      <c r="W71"/>
      <c r="X71"/>
      <c r="Y71"/>
      <c r="Z71"/>
      <c r="AA71"/>
      <c r="AB71"/>
      <c r="AC71"/>
      <c r="AD71"/>
    </row>
    <row r="72" spans="2:30">
      <c r="B72"/>
      <c r="C72"/>
      <c r="D72"/>
      <c r="E72"/>
      <c r="F72"/>
      <c r="G72"/>
      <c r="H72"/>
      <c r="I72"/>
      <c r="L72"/>
      <c r="M72"/>
      <c r="N72"/>
      <c r="O72"/>
      <c r="P72"/>
      <c r="Q72"/>
      <c r="R72" s="215"/>
      <c r="S72"/>
      <c r="T72"/>
      <c r="U72"/>
      <c r="V72"/>
      <c r="W72"/>
      <c r="X72"/>
      <c r="Y72"/>
      <c r="Z72"/>
      <c r="AA72"/>
      <c r="AB72"/>
      <c r="AC72"/>
      <c r="AD72"/>
    </row>
    <row r="73" spans="2:30">
      <c r="B73"/>
      <c r="C73"/>
      <c r="D73"/>
      <c r="E73"/>
      <c r="F73"/>
      <c r="G73"/>
      <c r="H73"/>
      <c r="I73"/>
      <c r="L73"/>
      <c r="M73"/>
      <c r="N73"/>
      <c r="O73"/>
      <c r="P73"/>
      <c r="Q73"/>
      <c r="R73" s="215"/>
      <c r="S73"/>
      <c r="T73"/>
      <c r="U73"/>
      <c r="V73"/>
      <c r="W73"/>
      <c r="X73"/>
      <c r="Y73"/>
      <c r="Z73"/>
      <c r="AA73"/>
      <c r="AB73"/>
      <c r="AC73"/>
      <c r="AD73"/>
    </row>
    <row r="74" spans="2:30">
      <c r="B74"/>
      <c r="C74"/>
      <c r="D74"/>
      <c r="E74"/>
      <c r="F74"/>
      <c r="G74"/>
      <c r="H74"/>
      <c r="I74"/>
      <c r="L74"/>
      <c r="M74"/>
      <c r="N74"/>
      <c r="O74"/>
      <c r="P74"/>
      <c r="Q74"/>
      <c r="R74" s="215"/>
      <c r="S74"/>
      <c r="T74"/>
      <c r="U74"/>
      <c r="V74"/>
      <c r="W74"/>
      <c r="X74"/>
      <c r="Y74"/>
      <c r="Z74"/>
      <c r="AA74"/>
      <c r="AB74"/>
      <c r="AC74"/>
      <c r="AD74"/>
    </row>
    <row r="75" spans="2:30">
      <c r="B75"/>
      <c r="C75"/>
      <c r="D75"/>
      <c r="E75"/>
      <c r="F75"/>
      <c r="G75"/>
      <c r="H75"/>
      <c r="I75"/>
      <c r="L75"/>
      <c r="M75"/>
      <c r="N75"/>
      <c r="O75"/>
      <c r="P75"/>
      <c r="Q75"/>
      <c r="R75" s="215"/>
      <c r="S75"/>
      <c r="T75"/>
      <c r="U75"/>
      <c r="V75"/>
      <c r="W75"/>
      <c r="X75"/>
      <c r="Y75"/>
      <c r="Z75"/>
      <c r="AA75"/>
      <c r="AB75"/>
      <c r="AC75"/>
      <c r="AD75"/>
    </row>
    <row r="76" spans="2:30">
      <c r="B76"/>
      <c r="C76"/>
      <c r="D76"/>
      <c r="E76"/>
      <c r="F76"/>
      <c r="G76"/>
      <c r="H76"/>
      <c r="I76"/>
      <c r="L76"/>
      <c r="M76"/>
      <c r="N76"/>
      <c r="O76"/>
      <c r="P76"/>
      <c r="Q76"/>
      <c r="R76" s="215"/>
      <c r="S76"/>
      <c r="T76"/>
      <c r="U76"/>
      <c r="V76"/>
      <c r="W76"/>
      <c r="X76"/>
      <c r="Y76"/>
      <c r="Z76"/>
      <c r="AA76"/>
      <c r="AB76"/>
      <c r="AC76"/>
      <c r="AD76"/>
    </row>
    <row r="77" spans="2:30">
      <c r="B77"/>
      <c r="C77"/>
      <c r="D77"/>
      <c r="E77"/>
      <c r="F77"/>
      <c r="G77"/>
      <c r="H77"/>
      <c r="I77"/>
      <c r="L77"/>
      <c r="M77"/>
      <c r="N77"/>
      <c r="O77"/>
      <c r="P77"/>
      <c r="Q77"/>
      <c r="R77" s="215"/>
      <c r="S77"/>
      <c r="T77"/>
      <c r="U77"/>
      <c r="V77"/>
      <c r="W77"/>
      <c r="X77"/>
      <c r="Y77"/>
      <c r="Z77"/>
      <c r="AA77"/>
      <c r="AB77"/>
      <c r="AC77"/>
      <c r="AD77"/>
    </row>
    <row r="78" spans="2:30">
      <c r="B78"/>
      <c r="C78"/>
      <c r="D78"/>
      <c r="E78"/>
      <c r="F78"/>
      <c r="G78"/>
      <c r="H78"/>
      <c r="I78"/>
      <c r="L78"/>
      <c r="M78"/>
      <c r="N78"/>
      <c r="O78"/>
      <c r="P78"/>
      <c r="Q78"/>
      <c r="R78" s="215"/>
      <c r="S78"/>
      <c r="T78"/>
      <c r="U78"/>
      <c r="V78"/>
      <c r="W78"/>
      <c r="X78"/>
      <c r="Y78"/>
      <c r="Z78"/>
      <c r="AA78"/>
      <c r="AB78"/>
      <c r="AC78"/>
      <c r="AD78"/>
    </row>
    <row r="79" spans="2:30">
      <c r="B79"/>
      <c r="C79"/>
      <c r="D79"/>
      <c r="E79"/>
      <c r="F79"/>
      <c r="G79"/>
      <c r="H79"/>
      <c r="I79"/>
      <c r="L79"/>
      <c r="M79"/>
      <c r="N79"/>
      <c r="O79"/>
      <c r="P79"/>
      <c r="Q79"/>
      <c r="R79" s="215"/>
      <c r="S79"/>
      <c r="T79"/>
      <c r="U79"/>
      <c r="V79"/>
      <c r="W79"/>
      <c r="X79"/>
      <c r="Y79"/>
      <c r="Z79"/>
      <c r="AA79"/>
      <c r="AB79"/>
      <c r="AC79"/>
      <c r="AD79"/>
    </row>
    <row r="80" spans="2:30">
      <c r="B80"/>
      <c r="C80"/>
      <c r="D80"/>
      <c r="E80"/>
      <c r="F80"/>
      <c r="G80"/>
      <c r="H80"/>
      <c r="I80"/>
      <c r="L80"/>
      <c r="M80"/>
      <c r="N80"/>
      <c r="O80"/>
      <c r="P80"/>
      <c r="Q80"/>
      <c r="R80" s="215"/>
      <c r="S80"/>
      <c r="T80"/>
      <c r="U80"/>
      <c r="V80"/>
      <c r="W80"/>
      <c r="X80"/>
      <c r="Y80"/>
      <c r="Z80"/>
      <c r="AA80"/>
      <c r="AB80"/>
      <c r="AC80"/>
      <c r="AD80"/>
    </row>
    <row r="81" spans="2:30">
      <c r="B81"/>
      <c r="C81"/>
      <c r="D81"/>
      <c r="E81"/>
      <c r="F81"/>
      <c r="G81"/>
      <c r="H81"/>
      <c r="I81"/>
      <c r="L81"/>
      <c r="M81"/>
      <c r="N81"/>
      <c r="O81"/>
      <c r="P81"/>
      <c r="Q81"/>
      <c r="R81" s="215"/>
      <c r="S81"/>
      <c r="T81"/>
      <c r="U81"/>
      <c r="V81"/>
      <c r="W81"/>
      <c r="X81"/>
      <c r="Y81"/>
      <c r="Z81"/>
      <c r="AA81"/>
      <c r="AB81"/>
      <c r="AC81"/>
      <c r="AD81"/>
    </row>
    <row r="82" spans="2:30">
      <c r="B82"/>
      <c r="C82"/>
      <c r="D82"/>
      <c r="E82"/>
      <c r="F82"/>
      <c r="G82"/>
      <c r="H82"/>
      <c r="I82"/>
      <c r="L82"/>
      <c r="M82"/>
      <c r="N82"/>
      <c r="O82"/>
      <c r="P82"/>
      <c r="Q82"/>
      <c r="R82" s="215"/>
      <c r="S82"/>
      <c r="T82"/>
      <c r="U82"/>
      <c r="V82"/>
      <c r="W82"/>
      <c r="X82"/>
      <c r="Y82"/>
      <c r="Z82"/>
      <c r="AA82"/>
      <c r="AB82"/>
      <c r="AC82"/>
      <c r="AD82"/>
    </row>
    <row r="83" spans="2:30">
      <c r="B83"/>
      <c r="C83"/>
      <c r="D83"/>
      <c r="E83"/>
      <c r="F83"/>
      <c r="G83"/>
      <c r="H83"/>
      <c r="I83"/>
      <c r="L83"/>
      <c r="M83"/>
      <c r="N83"/>
      <c r="O83"/>
      <c r="P83"/>
      <c r="Q83"/>
      <c r="R83" s="215"/>
      <c r="S83"/>
      <c r="T83"/>
      <c r="U83"/>
      <c r="V83"/>
      <c r="W83"/>
      <c r="X83"/>
      <c r="Y83"/>
      <c r="Z83"/>
      <c r="AA83"/>
      <c r="AB83"/>
      <c r="AC83"/>
      <c r="AD83"/>
    </row>
    <row r="84" spans="2:30">
      <c r="B84"/>
      <c r="C84"/>
      <c r="D84"/>
      <c r="E84"/>
      <c r="F84"/>
      <c r="G84"/>
      <c r="H84"/>
      <c r="I84"/>
      <c r="L84"/>
      <c r="M84"/>
      <c r="N84"/>
      <c r="O84"/>
      <c r="P84"/>
      <c r="Q84"/>
      <c r="R84" s="215"/>
      <c r="S84"/>
      <c r="T84"/>
      <c r="U84"/>
      <c r="V84"/>
      <c r="W84"/>
      <c r="X84"/>
      <c r="Y84"/>
      <c r="Z84"/>
      <c r="AA84"/>
      <c r="AB84"/>
      <c r="AC84"/>
      <c r="AD84"/>
    </row>
    <row r="85" spans="2:30">
      <c r="B85"/>
      <c r="C85"/>
      <c r="D85"/>
      <c r="E85"/>
      <c r="F85"/>
      <c r="G85"/>
      <c r="H85"/>
      <c r="I85"/>
      <c r="L85"/>
      <c r="M85"/>
      <c r="N85"/>
      <c r="O85"/>
      <c r="P85"/>
      <c r="Q85"/>
      <c r="R85" s="215"/>
      <c r="S85"/>
      <c r="T85"/>
      <c r="U85"/>
      <c r="V85"/>
      <c r="W85"/>
      <c r="X85"/>
      <c r="Y85"/>
      <c r="Z85"/>
      <c r="AA85"/>
      <c r="AB85"/>
      <c r="AC85"/>
      <c r="AD85"/>
    </row>
    <row r="86" spans="2:30">
      <c r="B86"/>
      <c r="C86"/>
      <c r="D86"/>
      <c r="E86"/>
      <c r="F86"/>
      <c r="G86"/>
      <c r="H86"/>
      <c r="I86"/>
      <c r="L86"/>
      <c r="M86"/>
      <c r="N86"/>
      <c r="O86"/>
      <c r="P86"/>
      <c r="Q86"/>
      <c r="R86" s="215"/>
      <c r="S86"/>
      <c r="T86"/>
      <c r="U86"/>
      <c r="V86"/>
      <c r="W86"/>
      <c r="X86"/>
      <c r="Y86"/>
      <c r="Z86"/>
      <c r="AA86"/>
      <c r="AB86"/>
      <c r="AC86"/>
      <c r="AD86"/>
    </row>
    <row r="87" spans="2:30">
      <c r="B87"/>
      <c r="C87"/>
      <c r="D87"/>
      <c r="E87"/>
      <c r="F87"/>
      <c r="G87"/>
      <c r="H87"/>
      <c r="I87"/>
      <c r="L87"/>
      <c r="M87"/>
      <c r="N87"/>
      <c r="O87"/>
      <c r="P87"/>
      <c r="Q87"/>
      <c r="R87" s="215"/>
      <c r="S87"/>
      <c r="T87"/>
      <c r="U87"/>
      <c r="V87"/>
      <c r="W87"/>
      <c r="X87"/>
      <c r="Y87"/>
      <c r="Z87"/>
      <c r="AA87"/>
      <c r="AB87"/>
      <c r="AC87"/>
      <c r="AD87"/>
    </row>
    <row r="88" spans="2:30">
      <c r="B88"/>
      <c r="C88"/>
      <c r="D88"/>
      <c r="E88"/>
      <c r="F88"/>
      <c r="G88"/>
      <c r="H88"/>
      <c r="I88"/>
      <c r="L88"/>
      <c r="M88"/>
      <c r="N88"/>
      <c r="O88"/>
      <c r="P88"/>
      <c r="Q88"/>
      <c r="R88" s="215"/>
      <c r="S88"/>
      <c r="T88"/>
      <c r="U88"/>
      <c r="V88"/>
      <c r="W88"/>
      <c r="X88"/>
      <c r="Y88"/>
      <c r="Z88"/>
      <c r="AA88"/>
      <c r="AB88"/>
      <c r="AC88"/>
      <c r="AD88"/>
    </row>
    <row r="89" spans="2:30">
      <c r="B89"/>
      <c r="C89"/>
      <c r="D89"/>
      <c r="E89"/>
      <c r="F89"/>
      <c r="G89"/>
      <c r="H89"/>
      <c r="I89"/>
      <c r="L89"/>
      <c r="M89"/>
      <c r="N89"/>
      <c r="O89"/>
      <c r="P89"/>
      <c r="Q89"/>
      <c r="R89" s="215"/>
      <c r="S89"/>
      <c r="T89"/>
      <c r="U89"/>
      <c r="V89"/>
      <c r="W89"/>
      <c r="X89"/>
      <c r="Y89"/>
      <c r="Z89"/>
      <c r="AA89"/>
      <c r="AB89"/>
      <c r="AC89"/>
      <c r="AD89"/>
    </row>
    <row r="90" spans="2:30">
      <c r="L90"/>
      <c r="M90"/>
      <c r="N90"/>
      <c r="O90"/>
      <c r="R90" s="215"/>
    </row>
    <row r="91" spans="2:30">
      <c r="L91"/>
      <c r="M91"/>
      <c r="N91"/>
      <c r="O91"/>
      <c r="R91" s="215"/>
    </row>
    <row r="92" spans="2:30">
      <c r="L92"/>
      <c r="M92"/>
      <c r="N92"/>
      <c r="O92"/>
      <c r="R92" s="215"/>
    </row>
  </sheetData>
  <conditionalFormatting sqref="G36:I36 C32:I34">
    <cfRule type="containsText" dxfId="691" priority="42" operator="containsText" text="LM">
      <formula>NOT(ISERROR(SEARCH("LM",C32)))</formula>
    </cfRule>
    <cfRule type="containsText" dxfId="690" priority="43" operator="containsText" text="FM">
      <formula>NOT(ISERROR(SEARCH("FM",C32)))</formula>
    </cfRule>
  </conditionalFormatting>
  <conditionalFormatting sqref="L36:R36">
    <cfRule type="containsText" dxfId="689" priority="40" operator="containsText" text="LM">
      <formula>NOT(ISERROR(SEARCH("LM",L36)))</formula>
    </cfRule>
    <cfRule type="containsText" dxfId="688" priority="41" operator="containsText" text="FM">
      <formula>NOT(ISERROR(SEARCH("FM",L36)))</formula>
    </cfRule>
  </conditionalFormatting>
  <conditionalFormatting sqref="L37:R38">
    <cfRule type="containsText" dxfId="687" priority="38" operator="containsText" text="LM">
      <formula>NOT(ISERROR(SEARCH("LM",L37)))</formula>
    </cfRule>
    <cfRule type="containsText" dxfId="686" priority="39" operator="containsText" text="FM">
      <formula>NOT(ISERROR(SEARCH("FM",L37)))</formula>
    </cfRule>
  </conditionalFormatting>
  <conditionalFormatting sqref="L41:R41">
    <cfRule type="containsText" dxfId="685" priority="36" operator="containsText" text="LM">
      <formula>NOT(ISERROR(SEARCH("LM",L41)))</formula>
    </cfRule>
    <cfRule type="containsText" dxfId="684" priority="37" operator="containsText" text="FM">
      <formula>NOT(ISERROR(SEARCH("FM",L41)))</formula>
    </cfRule>
  </conditionalFormatting>
  <conditionalFormatting sqref="L39:R39 C35:I35">
    <cfRule type="notContainsBlanks" dxfId="683" priority="35">
      <formula>LEN(TRIM(C35))&gt;0</formula>
    </cfRule>
  </conditionalFormatting>
  <conditionalFormatting sqref="L40:R40">
    <cfRule type="notContainsBlanks" dxfId="682" priority="34">
      <formula>LEN(TRIM(L40))&gt;0</formula>
    </cfRule>
  </conditionalFormatting>
  <conditionalFormatting sqref="F36 I39">
    <cfRule type="containsText" dxfId="681" priority="32" operator="containsText" text="LM">
      <formula>NOT(ISERROR(SEARCH("LM",F36)))</formula>
    </cfRule>
    <cfRule type="containsText" dxfId="680" priority="33" operator="containsText" text="FM">
      <formula>NOT(ISERROR(SEARCH("FM",F36)))</formula>
    </cfRule>
  </conditionalFormatting>
  <conditionalFormatting sqref="A32:A1048576 A1:A7 A9:A15">
    <cfRule type="beginsWith" dxfId="679" priority="30" operator="beginsWith" text="s">
      <formula>LEFT(A1,LEN("s"))="s"</formula>
    </cfRule>
    <cfRule type="beginsWith" dxfId="678" priority="31" operator="beginsWith" text="p">
      <formula>LEFT(A1,LEN("p"))="p"</formula>
    </cfRule>
  </conditionalFormatting>
  <conditionalFormatting sqref="E38 E40:E41 C16:C17 D16:I31">
    <cfRule type="containsText" dxfId="677" priority="24" operator="containsText" text="M">
      <formula>NOT(ISERROR(SEARCH("M",C16)))</formula>
    </cfRule>
    <cfRule type="containsText" dxfId="676" priority="25" operator="containsText" text="F">
      <formula>NOT(ISERROR(SEARCH("F",C16)))</formula>
    </cfRule>
    <cfRule type="containsText" dxfId="675" priority="26" operator="containsText" text="A">
      <formula>NOT(ISERROR(SEARCH("A",C16)))</formula>
    </cfRule>
    <cfRule type="containsText" dxfId="674" priority="27" operator="containsText" text="S">
      <formula>NOT(ISERROR(SEARCH("S",C16)))</formula>
    </cfRule>
    <cfRule type="containsText" dxfId="673" priority="28" operator="containsText" text="G">
      <formula>NOT(ISERROR(SEARCH("G",C16)))</formula>
    </cfRule>
    <cfRule type="containsText" dxfId="672" priority="29" operator="containsText" text="x">
      <formula>NOT(ISERROR(SEARCH("x",C16)))</formula>
    </cfRule>
  </conditionalFormatting>
  <conditionalFormatting sqref="E37">
    <cfRule type="containsText" dxfId="671" priority="18" operator="containsText" text="M">
      <formula>NOT(ISERROR(SEARCH("M",E37)))</formula>
    </cfRule>
    <cfRule type="containsText" dxfId="670" priority="19" operator="containsText" text="F">
      <formula>NOT(ISERROR(SEARCH("F",E37)))</formula>
    </cfRule>
    <cfRule type="containsText" dxfId="669" priority="20" operator="containsText" text="A">
      <formula>NOT(ISERROR(SEARCH("A",E37)))</formula>
    </cfRule>
    <cfRule type="containsText" dxfId="668" priority="21" operator="containsText" text="S">
      <formula>NOT(ISERROR(SEARCH("S",E37)))</formula>
    </cfRule>
    <cfRule type="containsText" dxfId="667" priority="22" operator="containsText" text="G">
      <formula>NOT(ISERROR(SEARCH("G",E37)))</formula>
    </cfRule>
    <cfRule type="containsText" dxfId="666" priority="23" operator="containsText" text="x">
      <formula>NOT(ISERROR(SEARCH("x",E37)))</formula>
    </cfRule>
  </conditionalFormatting>
  <conditionalFormatting sqref="C13:I13">
    <cfRule type="notContainsBlanks" dxfId="665" priority="44">
      <formula>LEN(TRIM(C13))&gt;0</formula>
    </cfRule>
  </conditionalFormatting>
  <conditionalFormatting sqref="P16:P31 C14:I14">
    <cfRule type="beginsWith" dxfId="664" priority="14" operator="beginsWith" text="F">
      <formula>LEFT(C14,LEN("F"))="F"</formula>
    </cfRule>
    <cfRule type="beginsWith" dxfId="663" priority="15" operator="beginsWith" text="A">
      <formula>LEFT(C14,LEN("A"))="A"</formula>
    </cfRule>
    <cfRule type="beginsWith" dxfId="662" priority="16" operator="beginsWith" text="S">
      <formula>LEFT(C14,LEN("S"))="S"</formula>
    </cfRule>
    <cfRule type="beginsWith" dxfId="661" priority="17" operator="beginsWith" text="G">
      <formula>LEFT(C14,LEN("G"))="G"</formula>
    </cfRule>
  </conditionalFormatting>
  <conditionalFormatting sqref="N16:N32 N13:N14">
    <cfRule type="notContainsBlanks" dxfId="660" priority="13">
      <formula>LEN(TRIM(N13))&gt;0</formula>
    </cfRule>
  </conditionalFormatting>
  <conditionalFormatting sqref="O16:O32 O13:O14">
    <cfRule type="notContainsBlanks" dxfId="659" priority="12">
      <formula>LEN(TRIM(O13))&gt;0</formula>
    </cfRule>
  </conditionalFormatting>
  <conditionalFormatting sqref="A16:A31">
    <cfRule type="beginsWith" dxfId="658" priority="10" operator="beginsWith" text="s">
      <formula>LEFT(A16,LEN("s"))="s"</formula>
    </cfRule>
    <cfRule type="beginsWith" dxfId="657" priority="11" operator="beginsWith" text="p">
      <formula>LEFT(A16,LEN("p"))="p"</formula>
    </cfRule>
  </conditionalFormatting>
  <conditionalFormatting sqref="A16:A31">
    <cfRule type="beginsWith" dxfId="656" priority="9" operator="beginsWith" text="k">
      <formula>LEFT(A16,LEN("k"))="k"</formula>
    </cfRule>
  </conditionalFormatting>
  <conditionalFormatting sqref="C18:C31">
    <cfRule type="containsText" dxfId="655" priority="3" operator="containsText" text="M">
      <formula>NOT(ISERROR(SEARCH("M",C18)))</formula>
    </cfRule>
    <cfRule type="containsText" dxfId="654" priority="4" operator="containsText" text="F">
      <formula>NOT(ISERROR(SEARCH("F",C18)))</formula>
    </cfRule>
    <cfRule type="containsText" dxfId="653" priority="5" operator="containsText" text="A">
      <formula>NOT(ISERROR(SEARCH("A",C18)))</formula>
    </cfRule>
    <cfRule type="containsText" dxfId="652" priority="6" operator="containsText" text="S">
      <formula>NOT(ISERROR(SEARCH("S",C18)))</formula>
    </cfRule>
    <cfRule type="containsText" dxfId="651" priority="7" operator="containsText" text="G">
      <formula>NOT(ISERROR(SEARCH("G",C18)))</formula>
    </cfRule>
    <cfRule type="containsText" dxfId="650" priority="8" operator="containsText" text="x">
      <formula>NOT(ISERROR(SEARCH("x",C18)))</formula>
    </cfRule>
  </conditionalFormatting>
  <conditionalFormatting sqref="A8">
    <cfRule type="beginsWith" dxfId="649" priority="1" operator="beginsWith" text="s">
      <formula>LEFT(A8,LEN("s"))="s"</formula>
    </cfRule>
    <cfRule type="beginsWith" dxfId="648"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9D321-BEAB-40AF-B8C3-75E59C0305A6}">
  <sheetPr codeName="Sheet7">
    <tabColor rgb="FF002060"/>
  </sheetPr>
  <dimension ref="A1:AE92"/>
  <sheetViews>
    <sheetView zoomScale="80" zoomScaleNormal="80" workbookViewId="0">
      <pane xSplit="3" ySplit="7" topLeftCell="D8" activePane="bottomRight" state="frozen"/>
      <selection pane="topRight" activeCell="C1" sqref="C1"/>
      <selection pane="bottomLeft" activeCell="A8" sqref="A8"/>
      <selection pane="bottomRight" activeCell="C7" sqref="C7"/>
    </sheetView>
  </sheetViews>
  <sheetFormatPr defaultColWidth="8.6640625" defaultRowHeight="14.4"/>
  <cols>
    <col min="1" max="1" width="2.6640625" style="20" customWidth="1"/>
    <col min="2" max="2" width="44.33203125" style="20" customWidth="1"/>
    <col min="3" max="10" width="15.6640625" style="20" customWidth="1"/>
    <col min="11" max="12" width="10.33203125" customWidth="1"/>
    <col min="13" max="13" width="8" style="60" customWidth="1"/>
    <col min="14" max="14" width="7.88671875" style="60" customWidth="1"/>
    <col min="15" max="16" width="7.6640625" style="60" customWidth="1"/>
    <col min="17" max="17" width="48" style="20" customWidth="1"/>
    <col min="18" max="18" width="34.33203125" style="20" customWidth="1"/>
    <col min="19" max="19" width="50.44140625" style="286" customWidth="1"/>
    <col min="20" max="20" width="49" style="20" customWidth="1"/>
    <col min="21" max="21" width="25.6640625" style="20" customWidth="1"/>
    <col min="22" max="22" width="88.6640625" style="20" customWidth="1"/>
    <col min="23" max="24" width="20.6640625" style="20" customWidth="1"/>
    <col min="25" max="25" width="64.33203125" style="20" hidden="1" customWidth="1"/>
    <col min="26" max="16384" width="8.6640625" style="20"/>
  </cols>
  <sheetData>
    <row r="1" spans="1:31" ht="18">
      <c r="B1" s="15" t="s">
        <v>2452</v>
      </c>
      <c r="C1" s="16"/>
      <c r="D1" s="16"/>
      <c r="E1" s="17"/>
      <c r="F1" s="18"/>
      <c r="G1" s="19"/>
      <c r="H1" s="19"/>
      <c r="I1" s="19"/>
      <c r="J1" s="19"/>
      <c r="K1" s="278"/>
      <c r="L1" s="278"/>
      <c r="M1" s="102"/>
      <c r="N1" s="102"/>
      <c r="O1" s="19"/>
      <c r="P1" s="19"/>
      <c r="Q1" s="102"/>
      <c r="R1" s="19"/>
      <c r="S1" s="19"/>
    </row>
    <row r="2" spans="1:31">
      <c r="B2" s="21" t="s">
        <v>266</v>
      </c>
      <c r="E2" s="17" t="s">
        <v>2453</v>
      </c>
      <c r="F2" s="18"/>
      <c r="G2" s="19"/>
      <c r="H2" s="19"/>
      <c r="I2" s="19"/>
      <c r="J2" s="19"/>
      <c r="K2" s="50"/>
      <c r="L2" s="50"/>
      <c r="M2" s="53"/>
      <c r="N2" s="53"/>
      <c r="O2" s="19"/>
      <c r="P2" s="19"/>
      <c r="Q2" s="53"/>
      <c r="R2" s="19"/>
      <c r="S2" s="19"/>
    </row>
    <row r="3" spans="1:31" ht="41.4" customHeight="1">
      <c r="B3" s="17" t="s">
        <v>267</v>
      </c>
      <c r="E3" s="1283" t="s">
        <v>2454</v>
      </c>
      <c r="F3" s="1283"/>
      <c r="G3" s="1283"/>
      <c r="H3" s="1283"/>
      <c r="I3" s="1283"/>
      <c r="J3" s="1283"/>
      <c r="K3" s="1283"/>
      <c r="L3" s="1283"/>
      <c r="M3" s="1283"/>
      <c r="N3" s="36"/>
      <c r="O3" s="19"/>
      <c r="P3" s="19"/>
      <c r="Q3" s="36"/>
      <c r="R3" s="19"/>
      <c r="S3" s="19"/>
    </row>
    <row r="4" spans="1:31">
      <c r="B4" s="22"/>
      <c r="C4" s="23" t="s">
        <v>31</v>
      </c>
      <c r="D4" s="23"/>
      <c r="E4" s="24" t="s">
        <v>38</v>
      </c>
      <c r="F4" s="24"/>
      <c r="G4" s="25"/>
      <c r="H4" s="26" t="s">
        <v>40</v>
      </c>
      <c r="I4" s="27"/>
      <c r="J4" s="27"/>
      <c r="K4" s="50"/>
      <c r="L4" s="50"/>
      <c r="M4" s="53"/>
      <c r="N4" s="53"/>
      <c r="O4" s="17"/>
      <c r="P4" s="17"/>
      <c r="Q4" s="53"/>
      <c r="R4" s="17"/>
      <c r="S4" s="17"/>
      <c r="T4" s="17"/>
      <c r="U4" s="17"/>
      <c r="V4" s="21"/>
    </row>
    <row r="5" spans="1:31">
      <c r="B5" s="28"/>
      <c r="C5" s="29" t="s">
        <v>270</v>
      </c>
      <c r="D5" s="29"/>
      <c r="E5" s="30" t="s">
        <v>271</v>
      </c>
      <c r="F5" s="30"/>
      <c r="G5" s="25"/>
      <c r="H5" s="26" t="s">
        <v>272</v>
      </c>
      <c r="I5" s="27"/>
      <c r="J5" s="27"/>
      <c r="K5" s="50"/>
      <c r="L5" s="50"/>
      <c r="M5" s="53"/>
      <c r="N5" s="53"/>
      <c r="O5" s="19"/>
      <c r="P5" s="19"/>
      <c r="Q5" s="53"/>
      <c r="R5" s="19"/>
      <c r="S5" s="19"/>
      <c r="T5" s="28"/>
      <c r="U5" s="17"/>
      <c r="V5" s="21"/>
      <c r="W5" s="28"/>
    </row>
    <row r="6" spans="1:31" s="38" customFormat="1">
      <c r="B6" s="32"/>
      <c r="C6" s="1217" t="s">
        <v>2455</v>
      </c>
      <c r="D6" s="1217" t="s">
        <v>2456</v>
      </c>
      <c r="E6" s="1218" t="s">
        <v>2457</v>
      </c>
      <c r="F6" s="1218" t="s">
        <v>2458</v>
      </c>
      <c r="G6" s="1218" t="s">
        <v>2459</v>
      </c>
      <c r="H6" s="1219" t="s">
        <v>2460</v>
      </c>
      <c r="I6" s="1219" t="s">
        <v>2461</v>
      </c>
      <c r="J6" s="1219" t="s">
        <v>2462</v>
      </c>
      <c r="K6" s="225"/>
      <c r="L6" s="225"/>
      <c r="M6" s="36"/>
      <c r="N6" s="36"/>
      <c r="O6" s="36"/>
      <c r="P6" s="36"/>
      <c r="Q6" s="36"/>
      <c r="R6" s="36"/>
      <c r="S6" s="36"/>
      <c r="T6" s="37"/>
      <c r="U6" s="37"/>
      <c r="V6" s="37"/>
    </row>
    <row r="7" spans="1:31" s="38" customFormat="1" ht="112.2" customHeight="1">
      <c r="B7" s="39" t="s">
        <v>273</v>
      </c>
      <c r="C7" s="40" t="s">
        <v>2463</v>
      </c>
      <c r="D7" s="40" t="s">
        <v>2464</v>
      </c>
      <c r="E7" s="40" t="s">
        <v>2465</v>
      </c>
      <c r="F7" s="40" t="s">
        <v>2466</v>
      </c>
      <c r="G7" s="40" t="s">
        <v>2467</v>
      </c>
      <c r="H7" s="40" t="s">
        <v>2468</v>
      </c>
      <c r="I7" s="40" t="s">
        <v>2469</v>
      </c>
      <c r="J7" s="40" t="s">
        <v>2470</v>
      </c>
      <c r="K7" s="225"/>
      <c r="L7" s="225"/>
      <c r="M7" s="36"/>
      <c r="N7" s="36"/>
      <c r="O7" s="36"/>
      <c r="P7" s="36"/>
      <c r="Q7" s="36"/>
      <c r="R7" s="36"/>
      <c r="S7" s="36"/>
    </row>
    <row r="8" spans="1:31" s="61" customFormat="1">
      <c r="A8" s="38"/>
      <c r="B8" s="78" t="s">
        <v>2377</v>
      </c>
      <c r="C8" s="41"/>
      <c r="D8" s="41"/>
      <c r="E8" s="41"/>
      <c r="F8" s="41"/>
      <c r="G8" s="41"/>
      <c r="H8" s="41"/>
      <c r="I8" s="41"/>
      <c r="J8" s="41"/>
      <c r="K8" s="42"/>
      <c r="L8" s="42"/>
      <c r="M8" s="225"/>
      <c r="N8" s="225"/>
      <c r="O8" s="105"/>
      <c r="P8" s="36"/>
      <c r="Q8" s="403"/>
      <c r="R8" s="403"/>
      <c r="S8" s="36"/>
      <c r="T8" s="36"/>
    </row>
    <row r="9" spans="1:31" s="38" customFormat="1">
      <c r="B9" s="32" t="s">
        <v>284</v>
      </c>
      <c r="C9" s="41"/>
      <c r="D9" s="41"/>
      <c r="E9" s="41"/>
      <c r="F9" s="41"/>
      <c r="G9" s="41"/>
      <c r="H9" s="41"/>
      <c r="I9" s="41"/>
      <c r="J9" s="41"/>
      <c r="K9" s="228"/>
      <c r="L9" s="228"/>
      <c r="M9" s="42"/>
      <c r="N9" s="42"/>
      <c r="O9" s="42"/>
      <c r="P9" s="42"/>
      <c r="Q9" s="42"/>
      <c r="R9" s="42"/>
      <c r="S9" s="42"/>
    </row>
    <row r="10" spans="1:31" s="38" customFormat="1">
      <c r="B10" s="32" t="s">
        <v>45</v>
      </c>
      <c r="C10" s="41"/>
      <c r="D10" s="41"/>
      <c r="E10" s="41"/>
      <c r="F10" s="41"/>
      <c r="G10" s="41"/>
      <c r="H10" s="41"/>
      <c r="I10" s="41"/>
      <c r="J10" s="41"/>
      <c r="K10" s="226"/>
      <c r="L10" s="226"/>
      <c r="M10" s="70"/>
      <c r="N10" s="70"/>
      <c r="O10" s="42"/>
      <c r="P10" s="42"/>
      <c r="Q10" s="70"/>
      <c r="R10" s="42"/>
      <c r="S10" s="42"/>
    </row>
    <row r="11" spans="1:31" s="38" customFormat="1">
      <c r="B11" s="32" t="s">
        <v>305</v>
      </c>
      <c r="C11" s="117"/>
      <c r="D11" s="117"/>
      <c r="E11" s="45"/>
      <c r="F11" s="45"/>
      <c r="G11" s="45"/>
      <c r="H11" s="45"/>
      <c r="I11" s="45"/>
      <c r="J11" s="45"/>
      <c r="K11" s="281"/>
      <c r="L11" s="281"/>
      <c r="M11" s="91"/>
      <c r="N11" s="91"/>
      <c r="O11" s="36"/>
      <c r="P11" s="36"/>
      <c r="Q11" s="91"/>
      <c r="R11" s="36"/>
      <c r="S11" s="36"/>
    </row>
    <row r="12" spans="1:31" s="38" customFormat="1">
      <c r="B12" s="47" t="s">
        <v>43</v>
      </c>
      <c r="C12" s="117"/>
      <c r="D12" s="117"/>
      <c r="E12" s="45"/>
      <c r="F12" s="45"/>
      <c r="G12" s="45"/>
      <c r="H12" s="45"/>
      <c r="I12" s="45"/>
      <c r="J12" s="45"/>
      <c r="K12" s="279"/>
      <c r="L12" s="279"/>
      <c r="M12" s="275"/>
      <c r="N12" s="275"/>
      <c r="O12" s="36"/>
      <c r="P12" s="36"/>
      <c r="Q12" s="275"/>
      <c r="R12" s="36"/>
      <c r="S12" s="36"/>
    </row>
    <row r="13" spans="1:31">
      <c r="B13" s="274" t="s">
        <v>1230</v>
      </c>
      <c r="C13" s="486"/>
      <c r="D13" s="486"/>
      <c r="E13" s="486"/>
      <c r="F13" s="486"/>
      <c r="G13" s="486"/>
      <c r="H13" s="486"/>
      <c r="I13" s="486"/>
      <c r="J13" s="486"/>
      <c r="M13" s="240"/>
      <c r="N13" s="240"/>
      <c r="O13" s="718"/>
      <c r="P13" s="732"/>
      <c r="Q13" s="355"/>
      <c r="R13" s="355"/>
      <c r="S13" s="292"/>
      <c r="T13"/>
      <c r="U13"/>
      <c r="V13"/>
      <c r="W13"/>
      <c r="X13"/>
      <c r="Y13"/>
      <c r="Z13"/>
      <c r="AA13"/>
      <c r="AB13"/>
      <c r="AC13"/>
      <c r="AD13"/>
      <c r="AE13"/>
    </row>
    <row r="14" spans="1:31">
      <c r="B14" s="301" t="s">
        <v>1223</v>
      </c>
      <c r="C14" s="827"/>
      <c r="D14" s="827"/>
      <c r="E14" s="827"/>
      <c r="F14" s="1078"/>
      <c r="G14" s="704"/>
      <c r="H14" s="827"/>
      <c r="I14" s="827"/>
      <c r="J14" s="1078"/>
      <c r="O14" s="718"/>
      <c r="P14" s="732"/>
      <c r="Q14" s="355"/>
      <c r="R14" s="355"/>
      <c r="T14"/>
      <c r="U14"/>
      <c r="V14"/>
      <c r="W14"/>
      <c r="X14"/>
      <c r="Y14"/>
      <c r="Z14"/>
      <c r="AA14"/>
      <c r="AB14"/>
      <c r="AC14"/>
      <c r="AD14"/>
      <c r="AE14"/>
    </row>
    <row r="15" spans="1:31" s="224" customFormat="1" ht="29.4" customHeight="1">
      <c r="B15" s="224" t="s">
        <v>264</v>
      </c>
      <c r="C15" s="1194" t="s">
        <v>70</v>
      </c>
      <c r="D15" s="2" t="s">
        <v>2422</v>
      </c>
      <c r="E15" s="2" t="s">
        <v>71</v>
      </c>
      <c r="F15" s="2" t="s">
        <v>72</v>
      </c>
      <c r="G15" s="2" t="s">
        <v>73</v>
      </c>
      <c r="H15" s="2" t="s">
        <v>74</v>
      </c>
      <c r="I15" s="2" t="s">
        <v>75</v>
      </c>
      <c r="J15" s="2" t="s">
        <v>76</v>
      </c>
      <c r="K15" s="283" t="s">
        <v>1217</v>
      </c>
      <c r="L15" s="283" t="s">
        <v>1218</v>
      </c>
      <c r="M15" s="283" t="s">
        <v>1219</v>
      </c>
      <c r="N15" s="283" t="s">
        <v>1220</v>
      </c>
      <c r="O15" s="427" t="s">
        <v>1671</v>
      </c>
      <c r="P15" s="427" t="s">
        <v>1674</v>
      </c>
      <c r="Q15" s="369" t="s">
        <v>1252</v>
      </c>
      <c r="R15" s="372" t="s">
        <v>1677</v>
      </c>
    </row>
    <row r="16" spans="1:31">
      <c r="A16" s="1192" t="s">
        <v>1886</v>
      </c>
      <c r="B16" s="234"/>
      <c r="C16" s="1064"/>
      <c r="D16" s="1064"/>
      <c r="E16" s="1064"/>
      <c r="F16" s="661"/>
      <c r="G16" s="661"/>
      <c r="H16" s="791"/>
      <c r="I16" s="791"/>
      <c r="J16" s="661"/>
      <c r="K16" s="875"/>
      <c r="L16" s="871"/>
      <c r="M16" s="663"/>
      <c r="N16" s="667"/>
      <c r="O16" s="710"/>
      <c r="P16" s="423"/>
      <c r="Q16" s="968"/>
      <c r="R16" s="729"/>
      <c r="S16"/>
      <c r="T16"/>
      <c r="U16"/>
      <c r="V16"/>
      <c r="W16"/>
      <c r="X16"/>
      <c r="Y16"/>
      <c r="Z16"/>
      <c r="AA16"/>
      <c r="AB16"/>
      <c r="AC16"/>
    </row>
    <row r="17" spans="1:31">
      <c r="A17" s="1102" t="s">
        <v>1886</v>
      </c>
      <c r="B17" s="234"/>
      <c r="C17" s="1064"/>
      <c r="D17" s="1064"/>
      <c r="E17" s="1064"/>
      <c r="F17" s="661"/>
      <c r="G17" s="661"/>
      <c r="H17" s="661"/>
      <c r="I17" s="661"/>
      <c r="J17" s="867"/>
      <c r="K17" s="662"/>
      <c r="L17" s="832"/>
      <c r="M17" s="663"/>
      <c r="N17" s="833"/>
      <c r="O17" s="710"/>
      <c r="P17" s="423"/>
      <c r="Q17" s="968"/>
      <c r="R17" s="730"/>
      <c r="S17"/>
      <c r="T17"/>
      <c r="U17"/>
      <c r="V17"/>
      <c r="W17"/>
      <c r="X17"/>
      <c r="Y17"/>
      <c r="Z17"/>
      <c r="AA17"/>
      <c r="AB17"/>
      <c r="AC17"/>
    </row>
    <row r="18" spans="1:31">
      <c r="A18" s="1192" t="s">
        <v>1886</v>
      </c>
      <c r="B18" s="234"/>
      <c r="C18" s="1202"/>
      <c r="D18" s="966"/>
      <c r="E18" s="966"/>
      <c r="F18" s="966"/>
      <c r="G18" s="966"/>
      <c r="H18" s="966"/>
      <c r="I18" s="966"/>
      <c r="J18" s="966"/>
      <c r="K18" s="969"/>
      <c r="L18" s="969"/>
      <c r="M18" s="970"/>
      <c r="N18" s="971"/>
      <c r="O18" s="972"/>
      <c r="P18" s="972"/>
      <c r="Q18" s="968"/>
      <c r="R18" s="730"/>
      <c r="S18"/>
      <c r="T18"/>
      <c r="U18"/>
      <c r="V18"/>
      <c r="W18"/>
      <c r="X18"/>
      <c r="Y18"/>
      <c r="Z18"/>
      <c r="AA18"/>
      <c r="AB18"/>
      <c r="AC18"/>
    </row>
    <row r="19" spans="1:31">
      <c r="A19" s="1192" t="s">
        <v>1886</v>
      </c>
      <c r="B19" s="234"/>
      <c r="C19" s="1203"/>
      <c r="D19" s="661"/>
      <c r="E19" s="661"/>
      <c r="F19" s="826"/>
      <c r="G19" s="661"/>
      <c r="H19" s="661"/>
      <c r="I19" s="661"/>
      <c r="J19" s="661"/>
      <c r="K19" s="664"/>
      <c r="L19" s="664"/>
      <c r="M19" s="665"/>
      <c r="N19" s="665"/>
      <c r="O19" s="710"/>
      <c r="P19" s="423"/>
      <c r="Q19" s="807"/>
      <c r="R19" s="730"/>
      <c r="S19"/>
      <c r="T19"/>
      <c r="U19"/>
      <c r="V19"/>
      <c r="W19"/>
      <c r="X19"/>
      <c r="Y19"/>
      <c r="Z19"/>
      <c r="AA19"/>
      <c r="AB19"/>
      <c r="AC19"/>
    </row>
    <row r="20" spans="1:31">
      <c r="A20" s="1192" t="s">
        <v>1886</v>
      </c>
      <c r="B20" s="234"/>
      <c r="C20" s="1203"/>
      <c r="D20" s="661"/>
      <c r="E20" s="661"/>
      <c r="F20" s="966"/>
      <c r="G20" s="661"/>
      <c r="H20" s="661"/>
      <c r="I20" s="661"/>
      <c r="J20" s="661"/>
      <c r="K20" s="875"/>
      <c r="L20" s="882"/>
      <c r="M20" s="834"/>
      <c r="N20" s="834"/>
      <c r="O20" s="710"/>
      <c r="P20" s="423"/>
      <c r="Q20" s="731"/>
      <c r="R20" s="730"/>
      <c r="S20"/>
      <c r="T20"/>
      <c r="U20"/>
      <c r="V20"/>
      <c r="W20"/>
      <c r="X20"/>
      <c r="Y20"/>
      <c r="Z20"/>
      <c r="AA20"/>
      <c r="AB20"/>
      <c r="AC20"/>
    </row>
    <row r="21" spans="1:31">
      <c r="A21" s="1192" t="s">
        <v>1372</v>
      </c>
      <c r="B21" s="234"/>
      <c r="C21" s="1203"/>
      <c r="D21" s="661"/>
      <c r="E21" s="661"/>
      <c r="F21" s="966"/>
      <c r="G21" s="661"/>
      <c r="H21" s="661"/>
      <c r="I21" s="661"/>
      <c r="J21" s="661"/>
      <c r="K21" s="664"/>
      <c r="L21" s="869"/>
      <c r="M21" s="665"/>
      <c r="N21" s="665"/>
      <c r="O21" s="710"/>
      <c r="P21" s="423"/>
      <c r="Q21" s="807"/>
      <c r="R21" s="730"/>
      <c r="S21"/>
      <c r="T21"/>
      <c r="U21"/>
      <c r="V21"/>
      <c r="W21"/>
      <c r="X21"/>
      <c r="Y21"/>
      <c r="Z21"/>
      <c r="AA21"/>
      <c r="AB21"/>
      <c r="AC21"/>
    </row>
    <row r="22" spans="1:31">
      <c r="A22" s="1102" t="s">
        <v>1372</v>
      </c>
      <c r="B22" s="234"/>
      <c r="C22" s="1202"/>
      <c r="D22" s="966"/>
      <c r="E22" s="966"/>
      <c r="F22" s="966"/>
      <c r="G22" s="966"/>
      <c r="H22" s="966"/>
      <c r="I22" s="966"/>
      <c r="J22" s="966"/>
      <c r="K22" s="969"/>
      <c r="L22" s="973"/>
      <c r="M22" s="970"/>
      <c r="N22" s="970"/>
      <c r="O22" s="972"/>
      <c r="P22" s="972"/>
      <c r="Q22" s="967"/>
      <c r="R22" s="730"/>
      <c r="S22"/>
      <c r="T22"/>
      <c r="U22"/>
      <c r="V22"/>
      <c r="W22"/>
      <c r="X22"/>
      <c r="Y22"/>
      <c r="Z22"/>
      <c r="AA22"/>
      <c r="AB22"/>
      <c r="AC22"/>
    </row>
    <row r="23" spans="1:31">
      <c r="A23" s="1102" t="s">
        <v>1372</v>
      </c>
      <c r="B23" s="234"/>
      <c r="C23" s="1203"/>
      <c r="D23" s="661"/>
      <c r="E23" s="661"/>
      <c r="F23" s="661"/>
      <c r="G23" s="1064"/>
      <c r="H23" s="661"/>
      <c r="I23" s="661"/>
      <c r="J23" s="661"/>
      <c r="K23" s="835"/>
      <c r="L23" s="836"/>
      <c r="M23" s="837"/>
      <c r="N23" s="665"/>
      <c r="O23" s="710"/>
      <c r="P23" s="423"/>
      <c r="Q23" s="830"/>
      <c r="R23" s="730"/>
      <c r="S23"/>
      <c r="T23"/>
      <c r="U23"/>
      <c r="V23"/>
      <c r="W23"/>
      <c r="X23"/>
      <c r="Y23"/>
      <c r="Z23"/>
      <c r="AA23"/>
      <c r="AB23"/>
      <c r="AC23"/>
    </row>
    <row r="24" spans="1:31">
      <c r="A24" s="1102" t="s">
        <v>1372</v>
      </c>
      <c r="B24" s="234"/>
      <c r="C24" s="1203"/>
      <c r="D24" s="661"/>
      <c r="E24" s="661"/>
      <c r="F24" s="661"/>
      <c r="G24" s="661"/>
      <c r="H24" s="1064"/>
      <c r="I24" s="1064"/>
      <c r="J24" s="661"/>
      <c r="K24" s="991"/>
      <c r="L24" s="991"/>
      <c r="M24" s="985"/>
      <c r="N24" s="985"/>
      <c r="O24" s="710"/>
      <c r="P24" s="423"/>
      <c r="Q24" s="731"/>
      <c r="R24" s="730"/>
      <c r="S24"/>
      <c r="T24"/>
      <c r="U24"/>
      <c r="V24"/>
      <c r="W24"/>
      <c r="X24"/>
      <c r="Y24"/>
      <c r="Z24"/>
      <c r="AA24"/>
      <c r="AB24"/>
      <c r="AC24"/>
    </row>
    <row r="25" spans="1:31">
      <c r="A25" s="1192" t="s">
        <v>1372</v>
      </c>
      <c r="B25" s="234"/>
      <c r="C25" s="1203"/>
      <c r="D25" s="661"/>
      <c r="E25" s="661"/>
      <c r="F25" s="661"/>
      <c r="G25" s="661"/>
      <c r="H25" s="661"/>
      <c r="I25" s="661"/>
      <c r="J25" s="966"/>
      <c r="K25" s="666"/>
      <c r="L25" s="831"/>
      <c r="M25" s="665"/>
      <c r="N25" s="665"/>
      <c r="O25" s="710"/>
      <c r="P25" s="423"/>
      <c r="Q25" s="731"/>
      <c r="R25" s="730"/>
      <c r="S25"/>
      <c r="T25"/>
      <c r="U25"/>
      <c r="V25"/>
      <c r="W25"/>
      <c r="X25"/>
      <c r="Y25"/>
      <c r="Z25"/>
      <c r="AA25"/>
      <c r="AB25"/>
      <c r="AC25"/>
    </row>
    <row r="26" spans="1:31">
      <c r="A26" s="702" t="s">
        <v>1373</v>
      </c>
      <c r="B26" s="234"/>
      <c r="C26" s="1204"/>
      <c r="D26" s="867"/>
      <c r="E26" s="867"/>
      <c r="F26" s="867"/>
      <c r="G26" s="867"/>
      <c r="H26" s="867"/>
      <c r="I26" s="867"/>
      <c r="J26" s="867"/>
      <c r="K26" s="875"/>
      <c r="L26" s="871"/>
      <c r="M26" s="876"/>
      <c r="N26" s="876"/>
      <c r="O26" s="877"/>
      <c r="P26" s="877"/>
      <c r="Q26" s="873"/>
      <c r="R26" s="730"/>
      <c r="S26"/>
      <c r="T26"/>
      <c r="U26"/>
      <c r="V26"/>
      <c r="W26"/>
      <c r="X26"/>
      <c r="Y26"/>
      <c r="Z26"/>
      <c r="AA26"/>
      <c r="AB26"/>
      <c r="AC26"/>
    </row>
    <row r="27" spans="1:31">
      <c r="A27" s="392" t="s">
        <v>1373</v>
      </c>
      <c r="B27" s="234"/>
      <c r="C27" s="1203"/>
      <c r="D27" s="661"/>
      <c r="E27" s="661"/>
      <c r="F27" s="661"/>
      <c r="G27" s="661"/>
      <c r="H27" s="791"/>
      <c r="I27" s="661"/>
      <c r="J27" s="661"/>
      <c r="K27" s="664"/>
      <c r="L27" s="664"/>
      <c r="M27" s="665"/>
      <c r="N27" s="665"/>
      <c r="O27" s="710"/>
      <c r="P27" s="423"/>
      <c r="Q27" s="731"/>
      <c r="R27" s="730"/>
      <c r="S27"/>
      <c r="T27"/>
      <c r="U27"/>
      <c r="V27"/>
      <c r="W27"/>
      <c r="X27"/>
      <c r="Y27"/>
      <c r="Z27"/>
      <c r="AA27"/>
      <c r="AB27"/>
      <c r="AC27"/>
    </row>
    <row r="28" spans="1:31">
      <c r="A28" s="392" t="s">
        <v>1373</v>
      </c>
      <c r="B28" s="234"/>
      <c r="C28" s="1203"/>
      <c r="D28" s="661"/>
      <c r="E28" s="661"/>
      <c r="F28" s="661"/>
      <c r="G28" s="661"/>
      <c r="H28" s="791"/>
      <c r="I28" s="661"/>
      <c r="J28" s="661"/>
      <c r="K28" s="664"/>
      <c r="L28" s="664"/>
      <c r="M28" s="665"/>
      <c r="N28" s="665"/>
      <c r="O28" s="710"/>
      <c r="P28" s="423"/>
      <c r="Q28" s="731"/>
      <c r="R28" s="730"/>
      <c r="S28"/>
      <c r="T28"/>
      <c r="U28"/>
      <c r="V28"/>
      <c r="W28"/>
      <c r="X28"/>
      <c r="Y28"/>
      <c r="Z28"/>
      <c r="AA28"/>
      <c r="AB28"/>
      <c r="AC28"/>
    </row>
    <row r="29" spans="1:31">
      <c r="A29" s="702" t="s">
        <v>1373</v>
      </c>
      <c r="B29" s="234"/>
      <c r="C29" s="1204"/>
      <c r="D29" s="867"/>
      <c r="E29" s="867"/>
      <c r="F29" s="661"/>
      <c r="G29" s="661"/>
      <c r="H29" s="867"/>
      <c r="I29" s="791"/>
      <c r="J29" s="661"/>
      <c r="K29" s="664"/>
      <c r="L29" s="664"/>
      <c r="M29" s="665"/>
      <c r="N29" s="665"/>
      <c r="O29" s="710"/>
      <c r="P29" s="423"/>
      <c r="Q29" s="731"/>
      <c r="R29" s="730"/>
      <c r="S29"/>
      <c r="T29"/>
      <c r="U29"/>
      <c r="V29"/>
      <c r="W29"/>
      <c r="X29"/>
      <c r="Y29"/>
      <c r="Z29"/>
      <c r="AA29"/>
      <c r="AB29"/>
      <c r="AC29"/>
    </row>
    <row r="30" spans="1:31">
      <c r="A30" s="392" t="s">
        <v>1373</v>
      </c>
      <c r="B30" s="234"/>
      <c r="C30" s="1203"/>
      <c r="D30" s="661"/>
      <c r="E30" s="661"/>
      <c r="F30" s="661"/>
      <c r="G30" s="661"/>
      <c r="H30" s="661"/>
      <c r="I30" s="661"/>
      <c r="J30" s="661"/>
      <c r="K30" s="662"/>
      <c r="L30" s="662"/>
      <c r="M30" s="663"/>
      <c r="N30" s="667"/>
      <c r="O30" s="710"/>
      <c r="P30" s="423"/>
      <c r="Q30" s="731"/>
      <c r="R30" s="730"/>
      <c r="S30"/>
      <c r="T30"/>
      <c r="U30"/>
      <c r="V30"/>
      <c r="W30"/>
      <c r="X30"/>
      <c r="Y30"/>
      <c r="Z30"/>
      <c r="AA30"/>
      <c r="AB30"/>
      <c r="AC30"/>
    </row>
    <row r="31" spans="1:31">
      <c r="A31" s="392" t="s">
        <v>1373</v>
      </c>
      <c r="B31" s="234"/>
      <c r="C31" s="1205"/>
      <c r="D31" s="661"/>
      <c r="E31" s="661"/>
      <c r="F31" s="661"/>
      <c r="G31" s="661"/>
      <c r="H31" s="661"/>
      <c r="I31" s="661"/>
      <c r="J31" s="661"/>
      <c r="K31" s="662"/>
      <c r="L31" s="662"/>
      <c r="M31" s="663"/>
      <c r="N31" s="462"/>
      <c r="O31" s="710"/>
      <c r="P31" s="423"/>
      <c r="Q31" s="731"/>
      <c r="R31" s="730"/>
      <c r="S31"/>
      <c r="T31"/>
      <c r="U31"/>
      <c r="V31"/>
      <c r="W31"/>
      <c r="X31"/>
      <c r="Y31"/>
      <c r="Z31"/>
      <c r="AA31"/>
      <c r="AB31"/>
      <c r="AC31"/>
    </row>
    <row r="32" spans="1:31">
      <c r="B32" s="273" t="s">
        <v>1224</v>
      </c>
      <c r="C32" s="272"/>
      <c r="D32" s="272"/>
      <c r="E32" s="272"/>
      <c r="F32" s="272"/>
      <c r="G32" s="272"/>
      <c r="H32" s="272"/>
      <c r="I32" s="272"/>
      <c r="J32" s="272"/>
      <c r="O32" s="718"/>
      <c r="P32" s="732"/>
      <c r="Q32" s="277"/>
      <c r="R32" s="277"/>
      <c r="T32"/>
      <c r="U32"/>
      <c r="V32"/>
      <c r="W32"/>
      <c r="X32"/>
      <c r="Y32"/>
      <c r="Z32"/>
      <c r="AA32"/>
      <c r="AB32"/>
      <c r="AC32"/>
      <c r="AD32"/>
      <c r="AE32"/>
    </row>
    <row r="33" spans="2:31">
      <c r="B33" s="293" t="s">
        <v>1146</v>
      </c>
      <c r="C33" s="251"/>
      <c r="D33" s="251"/>
      <c r="E33" s="251"/>
      <c r="F33" s="251"/>
      <c r="G33" s="251"/>
      <c r="H33" s="251"/>
      <c r="I33" s="251"/>
      <c r="J33" s="251"/>
      <c r="M33" s="240"/>
      <c r="N33" s="240"/>
      <c r="O33" s="240"/>
      <c r="P33" s="240"/>
      <c r="Q33" s="425"/>
      <c r="R33" s="425"/>
      <c r="S33" s="292"/>
      <c r="T33"/>
      <c r="U33"/>
      <c r="V33"/>
      <c r="W33"/>
      <c r="X33"/>
      <c r="Y33"/>
      <c r="Z33"/>
      <c r="AA33"/>
      <c r="AB33"/>
      <c r="AC33"/>
      <c r="AD33"/>
      <c r="AE33"/>
    </row>
    <row r="34" spans="2:31">
      <c r="B34" s="291"/>
      <c r="C34" s="305"/>
      <c r="D34" s="305"/>
      <c r="E34" s="305"/>
      <c r="F34" s="305"/>
      <c r="G34" s="305"/>
      <c r="H34" s="305"/>
      <c r="I34" s="305"/>
      <c r="J34" s="305"/>
      <c r="M34" s="240"/>
      <c r="N34" s="240"/>
      <c r="O34" s="240"/>
      <c r="P34" s="240"/>
      <c r="Q34" s="425"/>
      <c r="R34" s="425"/>
      <c r="S34" s="292"/>
      <c r="T34"/>
      <c r="U34"/>
      <c r="V34"/>
      <c r="W34"/>
      <c r="X34"/>
      <c r="Y34"/>
      <c r="Z34"/>
      <c r="AA34"/>
      <c r="AB34"/>
      <c r="AC34"/>
      <c r="AD34"/>
      <c r="AE34"/>
    </row>
    <row r="35" spans="2:31" hidden="1">
      <c r="B35" s="274" t="s">
        <v>1229</v>
      </c>
      <c r="C35" s="354"/>
      <c r="D35" s="354"/>
      <c r="E35" s="354"/>
      <c r="F35" s="354"/>
      <c r="G35" s="354"/>
      <c r="H35" s="354"/>
      <c r="I35" s="354"/>
      <c r="J35" s="354"/>
      <c r="M35" s="240"/>
      <c r="N35" s="240"/>
      <c r="O35" s="240"/>
      <c r="P35" s="240"/>
      <c r="Q35" s="426"/>
      <c r="R35" s="426"/>
      <c r="S35" s="292"/>
      <c r="T35"/>
      <c r="U35"/>
      <c r="V35"/>
      <c r="W35"/>
      <c r="X35"/>
      <c r="Y35"/>
      <c r="Z35"/>
      <c r="AA35"/>
      <c r="AB35"/>
      <c r="AC35"/>
      <c r="AD35"/>
      <c r="AE35"/>
    </row>
    <row r="36" spans="2:31">
      <c r="B36" s="509" t="s">
        <v>1579</v>
      </c>
      <c r="C36" s="511"/>
      <c r="D36" s="511"/>
      <c r="E36" s="511"/>
      <c r="F36" s="512"/>
      <c r="G36" s="513"/>
      <c r="H36" s="514"/>
      <c r="I36" s="514"/>
      <c r="J36" s="235"/>
      <c r="M36" s="277"/>
      <c r="N36" s="277"/>
      <c r="O36" s="277"/>
      <c r="P36" s="277"/>
      <c r="Q36" s="235"/>
      <c r="R36" s="235"/>
      <c r="S36" s="289"/>
      <c r="T36"/>
      <c r="U36"/>
      <c r="V36"/>
      <c r="W36"/>
      <c r="X36"/>
      <c r="Y36"/>
      <c r="Z36"/>
      <c r="AA36"/>
      <c r="AB36"/>
      <c r="AC36"/>
      <c r="AD36"/>
      <c r="AE36"/>
    </row>
    <row r="37" spans="2:31">
      <c r="B37" s="504" t="s">
        <v>1580</v>
      </c>
      <c r="C37" s="499"/>
      <c r="D37" s="499"/>
      <c r="E37" s="494"/>
      <c r="F37" s="490" t="s">
        <v>1562</v>
      </c>
      <c r="G37" s="504" t="s">
        <v>1585</v>
      </c>
      <c r="H37" s="499"/>
      <c r="I37" s="494"/>
      <c r="J37"/>
      <c r="M37" s="235"/>
      <c r="N37" s="235"/>
      <c r="O37" s="235"/>
      <c r="P37" s="235"/>
      <c r="Q37" s="250"/>
      <c r="R37" s="250"/>
      <c r="S37" s="290"/>
      <c r="T37"/>
      <c r="U37"/>
      <c r="V37"/>
      <c r="W37"/>
      <c r="X37"/>
      <c r="Y37"/>
      <c r="Z37"/>
      <c r="AA37"/>
      <c r="AB37"/>
      <c r="AC37"/>
      <c r="AD37"/>
      <c r="AE37"/>
    </row>
    <row r="38" spans="2:31">
      <c r="B38" s="505" t="s">
        <v>1581</v>
      </c>
      <c r="C38" s="500"/>
      <c r="D38" s="500"/>
      <c r="E38" s="495"/>
      <c r="F38" s="490" t="s">
        <v>1523</v>
      </c>
      <c r="G38" s="505" t="s">
        <v>1586</v>
      </c>
      <c r="H38" s="500"/>
      <c r="I38" s="495"/>
      <c r="M38" s="235"/>
      <c r="N38" s="235"/>
      <c r="O38" s="235"/>
      <c r="P38" s="235"/>
      <c r="Q38" s="241"/>
      <c r="R38" s="241"/>
      <c r="S38" s="290"/>
      <c r="T38"/>
      <c r="U38"/>
      <c r="V38"/>
      <c r="W38"/>
      <c r="X38"/>
      <c r="Y38"/>
      <c r="Z38"/>
      <c r="AA38"/>
      <c r="AB38"/>
      <c r="AC38"/>
      <c r="AD38"/>
      <c r="AE38"/>
    </row>
    <row r="39" spans="2:31">
      <c r="B39" s="506" t="s">
        <v>1582</v>
      </c>
      <c r="C39" s="501"/>
      <c r="D39" s="501"/>
      <c r="E39" s="496"/>
      <c r="F39" s="491" t="s">
        <v>1496</v>
      </c>
      <c r="G39" s="506" t="s">
        <v>1587</v>
      </c>
      <c r="H39" s="501"/>
      <c r="I39" s="496"/>
      <c r="J39" s="241" t="s">
        <v>1113</v>
      </c>
      <c r="M39" s="284"/>
      <c r="N39" s="284"/>
      <c r="O39" s="285"/>
      <c r="P39" s="285"/>
      <c r="Q39" s="241"/>
      <c r="R39" s="241"/>
      <c r="S39" s="287"/>
      <c r="T39"/>
      <c r="U39"/>
      <c r="V39"/>
      <c r="W39"/>
      <c r="X39"/>
      <c r="Y39"/>
      <c r="Z39"/>
      <c r="AA39"/>
      <c r="AB39"/>
      <c r="AC39"/>
      <c r="AD39"/>
      <c r="AE39"/>
    </row>
    <row r="40" spans="2:31">
      <c r="B40" s="507" t="s">
        <v>1583</v>
      </c>
      <c r="C40" s="502"/>
      <c r="D40" s="502"/>
      <c r="E40" s="497"/>
      <c r="F40" s="490" t="s">
        <v>1524</v>
      </c>
      <c r="G40" s="507" t="s">
        <v>1588</v>
      </c>
      <c r="H40" s="502"/>
      <c r="I40" s="497"/>
      <c r="J40" s="241" t="s">
        <v>1111</v>
      </c>
      <c r="M40" s="280"/>
      <c r="N40" s="280"/>
      <c r="O40" s="276"/>
      <c r="P40" s="276"/>
      <c r="Q40" s="241"/>
      <c r="R40" s="241"/>
      <c r="S40" s="288"/>
      <c r="T40"/>
      <c r="U40"/>
      <c r="V40"/>
      <c r="W40"/>
      <c r="X40"/>
      <c r="Y40"/>
      <c r="Z40"/>
      <c r="AA40"/>
      <c r="AB40"/>
      <c r="AC40"/>
      <c r="AD40"/>
      <c r="AE40"/>
    </row>
    <row r="41" spans="2:31">
      <c r="B41" s="508" t="s">
        <v>1584</v>
      </c>
      <c r="C41" s="503"/>
      <c r="D41" s="503"/>
      <c r="E41" s="498"/>
      <c r="F41" s="490" t="s">
        <v>1525</v>
      </c>
      <c r="G41" s="508" t="s">
        <v>1589</v>
      </c>
      <c r="H41" s="503"/>
      <c r="I41" s="498"/>
      <c r="J41"/>
      <c r="M41" s="235"/>
      <c r="N41" s="235"/>
      <c r="O41" s="235"/>
      <c r="P41" s="235"/>
      <c r="Q41"/>
      <c r="R41"/>
      <c r="S41" s="290"/>
      <c r="T41"/>
      <c r="U41"/>
      <c r="V41"/>
      <c r="W41"/>
      <c r="X41"/>
      <c r="Y41"/>
      <c r="Z41"/>
      <c r="AA41"/>
      <c r="AB41"/>
      <c r="AC41"/>
      <c r="AD41"/>
      <c r="AE41"/>
    </row>
    <row r="42" spans="2:31">
      <c r="B42"/>
      <c r="C42"/>
      <c r="D42"/>
      <c r="G42"/>
      <c r="H42"/>
      <c r="I42"/>
      <c r="J42"/>
      <c r="Q42"/>
      <c r="R42"/>
      <c r="T42"/>
      <c r="U42"/>
      <c r="V42"/>
      <c r="W42"/>
      <c r="X42"/>
      <c r="Y42"/>
      <c r="Z42"/>
      <c r="AA42"/>
      <c r="AB42"/>
      <c r="AC42"/>
      <c r="AD42"/>
      <c r="AE42"/>
    </row>
    <row r="43" spans="2:31">
      <c r="B43"/>
      <c r="C43"/>
      <c r="D43"/>
      <c r="E43"/>
      <c r="F43"/>
      <c r="G43"/>
      <c r="H43"/>
      <c r="I43"/>
      <c r="J43"/>
      <c r="M43"/>
      <c r="N43"/>
      <c r="O43"/>
      <c r="P43"/>
      <c r="Q43"/>
      <c r="R43"/>
      <c r="S43" s="215"/>
      <c r="T43"/>
      <c r="U43"/>
      <c r="V43"/>
      <c r="W43"/>
      <c r="X43"/>
      <c r="Y43"/>
      <c r="Z43"/>
      <c r="AA43"/>
      <c r="AB43"/>
      <c r="AC43"/>
      <c r="AD43"/>
      <c r="AE43"/>
    </row>
    <row r="44" spans="2:31">
      <c r="B44"/>
      <c r="C44"/>
      <c r="D44"/>
      <c r="E44"/>
      <c r="F44"/>
      <c r="G44"/>
      <c r="H44"/>
      <c r="I44"/>
      <c r="J44"/>
      <c r="M44"/>
      <c r="N44"/>
      <c r="O44"/>
      <c r="P44"/>
      <c r="Q44"/>
      <c r="R44"/>
      <c r="S44" s="215"/>
      <c r="T44"/>
      <c r="U44"/>
      <c r="V44"/>
      <c r="W44"/>
      <c r="X44"/>
      <c r="Y44"/>
      <c r="Z44"/>
      <c r="AA44"/>
      <c r="AB44"/>
      <c r="AC44"/>
      <c r="AD44"/>
      <c r="AE44"/>
    </row>
    <row r="45" spans="2:31">
      <c r="B45"/>
      <c r="C45"/>
      <c r="D45"/>
      <c r="E45"/>
      <c r="F45"/>
      <c r="G45"/>
      <c r="H45"/>
      <c r="I45"/>
      <c r="J45"/>
      <c r="M45"/>
      <c r="N45"/>
      <c r="O45"/>
      <c r="P45"/>
      <c r="Q45"/>
      <c r="R45"/>
      <c r="S45" s="215"/>
      <c r="T45"/>
      <c r="U45"/>
      <c r="V45"/>
      <c r="W45"/>
      <c r="X45"/>
      <c r="Y45"/>
      <c r="Z45"/>
      <c r="AA45"/>
      <c r="AB45"/>
      <c r="AC45"/>
      <c r="AD45"/>
      <c r="AE45"/>
    </row>
    <row r="46" spans="2:31">
      <c r="B46"/>
      <c r="C46"/>
      <c r="D46"/>
      <c r="E46"/>
      <c r="F46"/>
      <c r="G46"/>
      <c r="H46"/>
      <c r="I46"/>
      <c r="J46"/>
      <c r="M46"/>
      <c r="N46"/>
      <c r="O46"/>
      <c r="P46"/>
      <c r="Q46"/>
      <c r="R46"/>
      <c r="S46" s="215"/>
      <c r="T46"/>
      <c r="U46"/>
      <c r="V46"/>
      <c r="W46"/>
      <c r="X46"/>
      <c r="Y46"/>
      <c r="Z46"/>
      <c r="AA46"/>
      <c r="AB46"/>
      <c r="AC46"/>
      <c r="AD46"/>
      <c r="AE46"/>
    </row>
    <row r="47" spans="2:31">
      <c r="B47"/>
      <c r="C47"/>
      <c r="D47"/>
      <c r="E47"/>
      <c r="F47"/>
      <c r="G47"/>
      <c r="H47"/>
      <c r="I47"/>
      <c r="J47"/>
      <c r="M47"/>
      <c r="N47"/>
      <c r="O47"/>
      <c r="P47"/>
      <c r="Q47"/>
      <c r="R47"/>
      <c r="S47" s="215"/>
      <c r="T47"/>
      <c r="U47"/>
      <c r="V47"/>
      <c r="W47"/>
      <c r="X47"/>
      <c r="Y47"/>
      <c r="Z47"/>
      <c r="AA47"/>
      <c r="AB47"/>
      <c r="AC47"/>
      <c r="AD47"/>
      <c r="AE47"/>
    </row>
    <row r="48" spans="2:31">
      <c r="B48"/>
      <c r="C48"/>
      <c r="D48"/>
      <c r="E48"/>
      <c r="F48"/>
      <c r="G48"/>
      <c r="H48"/>
      <c r="I48"/>
      <c r="J48"/>
      <c r="M48"/>
      <c r="N48"/>
      <c r="O48"/>
      <c r="P48"/>
      <c r="Q48"/>
      <c r="R48"/>
      <c r="S48" s="215"/>
      <c r="T48"/>
      <c r="U48"/>
      <c r="V48"/>
      <c r="W48"/>
      <c r="X48"/>
      <c r="Y48"/>
      <c r="Z48"/>
      <c r="AA48"/>
      <c r="AB48"/>
      <c r="AC48"/>
      <c r="AD48"/>
      <c r="AE48"/>
    </row>
    <row r="49" spans="2:31">
      <c r="B49"/>
      <c r="C49"/>
      <c r="D49"/>
      <c r="E49"/>
      <c r="F49"/>
      <c r="G49"/>
      <c r="H49"/>
      <c r="I49"/>
      <c r="J49"/>
      <c r="M49"/>
      <c r="N49"/>
      <c r="O49"/>
      <c r="P49"/>
      <c r="Q49"/>
      <c r="R49"/>
      <c r="S49" s="215"/>
      <c r="T49"/>
      <c r="U49"/>
      <c r="V49"/>
      <c r="W49"/>
      <c r="X49"/>
      <c r="Y49"/>
      <c r="Z49"/>
      <c r="AA49"/>
      <c r="AB49"/>
      <c r="AC49"/>
      <c r="AD49"/>
      <c r="AE49"/>
    </row>
    <row r="50" spans="2:31">
      <c r="B50"/>
      <c r="C50"/>
      <c r="D50"/>
      <c r="E50"/>
      <c r="F50"/>
      <c r="G50"/>
      <c r="H50"/>
      <c r="I50"/>
      <c r="J50"/>
      <c r="M50"/>
      <c r="N50"/>
      <c r="O50"/>
      <c r="P50"/>
      <c r="Q50"/>
      <c r="R50"/>
      <c r="S50" s="215"/>
      <c r="T50"/>
      <c r="U50"/>
      <c r="V50"/>
      <c r="W50"/>
      <c r="X50"/>
      <c r="Y50"/>
      <c r="Z50"/>
      <c r="AA50"/>
      <c r="AB50"/>
      <c r="AC50"/>
      <c r="AD50"/>
      <c r="AE50"/>
    </row>
    <row r="51" spans="2:31">
      <c r="B51"/>
      <c r="C51"/>
      <c r="D51"/>
      <c r="E51"/>
      <c r="F51"/>
      <c r="G51"/>
      <c r="H51"/>
      <c r="I51"/>
      <c r="J51"/>
      <c r="M51"/>
      <c r="N51"/>
      <c r="O51"/>
      <c r="P51"/>
      <c r="Q51"/>
      <c r="R51"/>
      <c r="S51" s="215"/>
      <c r="T51"/>
      <c r="U51"/>
      <c r="V51"/>
      <c r="W51"/>
      <c r="X51"/>
      <c r="Y51"/>
      <c r="Z51"/>
      <c r="AA51"/>
      <c r="AB51"/>
      <c r="AC51"/>
      <c r="AD51"/>
      <c r="AE51"/>
    </row>
    <row r="52" spans="2:31">
      <c r="B52"/>
      <c r="C52"/>
      <c r="D52"/>
      <c r="E52"/>
      <c r="F52"/>
      <c r="G52"/>
      <c r="H52"/>
      <c r="I52"/>
      <c r="J52"/>
      <c r="M52"/>
      <c r="N52"/>
      <c r="O52"/>
      <c r="P52"/>
      <c r="Q52"/>
      <c r="R52"/>
      <c r="S52" s="215"/>
      <c r="T52"/>
      <c r="U52"/>
      <c r="V52"/>
      <c r="W52"/>
      <c r="X52"/>
      <c r="Y52"/>
      <c r="Z52"/>
      <c r="AA52"/>
      <c r="AB52"/>
      <c r="AC52"/>
      <c r="AD52"/>
      <c r="AE52"/>
    </row>
    <row r="53" spans="2:31">
      <c r="B53"/>
      <c r="C53"/>
      <c r="D53"/>
      <c r="E53"/>
      <c r="F53"/>
      <c r="G53"/>
      <c r="H53"/>
      <c r="I53"/>
      <c r="J53"/>
      <c r="M53"/>
      <c r="N53"/>
      <c r="O53"/>
      <c r="P53"/>
      <c r="Q53"/>
      <c r="R53"/>
      <c r="S53" s="215"/>
      <c r="T53"/>
      <c r="U53"/>
      <c r="V53"/>
      <c r="W53"/>
      <c r="X53"/>
      <c r="Y53"/>
      <c r="Z53"/>
      <c r="AA53"/>
      <c r="AB53"/>
      <c r="AC53"/>
      <c r="AD53"/>
      <c r="AE53"/>
    </row>
    <row r="54" spans="2:31">
      <c r="B54"/>
      <c r="C54"/>
      <c r="D54"/>
      <c r="E54"/>
      <c r="F54"/>
      <c r="G54"/>
      <c r="H54"/>
      <c r="I54"/>
      <c r="J54"/>
      <c r="M54"/>
      <c r="N54"/>
      <c r="O54"/>
      <c r="P54"/>
      <c r="Q54"/>
      <c r="R54"/>
      <c r="S54" s="215"/>
      <c r="T54"/>
      <c r="U54"/>
      <c r="V54"/>
      <c r="W54"/>
      <c r="X54"/>
      <c r="Y54"/>
      <c r="Z54"/>
      <c r="AA54"/>
      <c r="AB54"/>
      <c r="AC54"/>
      <c r="AD54"/>
      <c r="AE54"/>
    </row>
    <row r="55" spans="2:31">
      <c r="B55"/>
      <c r="C55"/>
      <c r="D55"/>
      <c r="E55"/>
      <c r="F55"/>
      <c r="G55"/>
      <c r="H55"/>
      <c r="I55"/>
      <c r="J55"/>
      <c r="M55"/>
      <c r="N55"/>
      <c r="O55"/>
      <c r="P55"/>
      <c r="Q55"/>
      <c r="R55"/>
      <c r="S55" s="215"/>
      <c r="T55"/>
      <c r="U55"/>
      <c r="V55"/>
      <c r="W55"/>
      <c r="X55"/>
      <c r="Y55"/>
      <c r="Z55"/>
      <c r="AA55"/>
      <c r="AB55"/>
      <c r="AC55"/>
      <c r="AD55"/>
      <c r="AE55"/>
    </row>
    <row r="56" spans="2:31">
      <c r="B56"/>
      <c r="C56"/>
      <c r="D56"/>
      <c r="E56"/>
      <c r="F56"/>
      <c r="G56"/>
      <c r="H56"/>
      <c r="I56"/>
      <c r="J56"/>
      <c r="M56"/>
      <c r="N56"/>
      <c r="O56"/>
      <c r="P56"/>
      <c r="Q56"/>
      <c r="R56"/>
      <c r="S56" s="215"/>
      <c r="T56"/>
      <c r="U56"/>
      <c r="V56"/>
      <c r="W56"/>
      <c r="X56"/>
      <c r="Y56"/>
      <c r="Z56"/>
      <c r="AA56"/>
      <c r="AB56"/>
      <c r="AC56"/>
      <c r="AD56"/>
      <c r="AE56"/>
    </row>
    <row r="57" spans="2:31">
      <c r="B57"/>
      <c r="C57"/>
      <c r="D57"/>
      <c r="E57"/>
      <c r="F57"/>
      <c r="G57"/>
      <c r="H57"/>
      <c r="I57"/>
      <c r="J57"/>
      <c r="M57"/>
      <c r="N57"/>
      <c r="O57"/>
      <c r="P57"/>
      <c r="Q57"/>
      <c r="R57"/>
      <c r="S57" s="215"/>
      <c r="T57"/>
      <c r="U57"/>
      <c r="V57"/>
      <c r="W57"/>
      <c r="X57"/>
      <c r="Y57"/>
      <c r="Z57"/>
      <c r="AA57"/>
      <c r="AB57"/>
      <c r="AC57"/>
      <c r="AD57"/>
      <c r="AE57"/>
    </row>
    <row r="58" spans="2:31">
      <c r="B58"/>
      <c r="C58"/>
      <c r="D58"/>
      <c r="E58"/>
      <c r="F58"/>
      <c r="G58"/>
      <c r="H58"/>
      <c r="I58"/>
      <c r="J58"/>
      <c r="M58"/>
      <c r="N58"/>
      <c r="O58"/>
      <c r="P58"/>
      <c r="Q58"/>
      <c r="R58"/>
      <c r="S58" s="215"/>
      <c r="T58"/>
      <c r="U58"/>
      <c r="V58"/>
      <c r="W58"/>
      <c r="X58"/>
      <c r="Y58"/>
      <c r="Z58"/>
      <c r="AA58"/>
      <c r="AB58"/>
      <c r="AC58"/>
      <c r="AD58"/>
      <c r="AE58"/>
    </row>
    <row r="59" spans="2:31">
      <c r="B59"/>
      <c r="C59"/>
      <c r="D59"/>
      <c r="E59"/>
      <c r="F59"/>
      <c r="G59"/>
      <c r="H59"/>
      <c r="I59"/>
      <c r="J59"/>
      <c r="M59"/>
      <c r="N59"/>
      <c r="O59"/>
      <c r="P59"/>
      <c r="Q59"/>
      <c r="R59"/>
      <c r="S59" s="215"/>
      <c r="T59"/>
      <c r="U59"/>
      <c r="V59"/>
      <c r="W59"/>
      <c r="X59"/>
      <c r="Y59"/>
      <c r="Z59"/>
      <c r="AA59"/>
      <c r="AB59"/>
      <c r="AC59"/>
      <c r="AD59"/>
      <c r="AE59"/>
    </row>
    <row r="60" spans="2:31">
      <c r="B60"/>
      <c r="C60"/>
      <c r="D60"/>
      <c r="E60"/>
      <c r="F60"/>
      <c r="G60"/>
      <c r="H60"/>
      <c r="I60"/>
      <c r="J60"/>
      <c r="M60"/>
      <c r="N60"/>
      <c r="O60"/>
      <c r="P60"/>
      <c r="Q60"/>
      <c r="R60"/>
      <c r="S60" s="215"/>
      <c r="T60"/>
      <c r="U60"/>
      <c r="V60"/>
      <c r="W60"/>
      <c r="X60"/>
      <c r="Y60"/>
      <c r="Z60"/>
      <c r="AA60"/>
      <c r="AB60"/>
      <c r="AC60"/>
      <c r="AD60"/>
      <c r="AE60"/>
    </row>
    <row r="61" spans="2:31">
      <c r="B61"/>
      <c r="C61"/>
      <c r="D61"/>
      <c r="E61"/>
      <c r="F61"/>
      <c r="G61"/>
      <c r="H61"/>
      <c r="I61"/>
      <c r="J61"/>
      <c r="M61"/>
      <c r="N61"/>
      <c r="O61"/>
      <c r="P61"/>
      <c r="Q61"/>
      <c r="R61"/>
      <c r="S61" s="215"/>
      <c r="T61"/>
      <c r="U61"/>
      <c r="V61"/>
      <c r="W61"/>
      <c r="X61"/>
      <c r="Y61"/>
      <c r="Z61"/>
      <c r="AA61"/>
      <c r="AB61"/>
      <c r="AC61"/>
      <c r="AD61"/>
      <c r="AE61"/>
    </row>
    <row r="62" spans="2:31">
      <c r="B62"/>
      <c r="C62"/>
      <c r="D62"/>
      <c r="E62"/>
      <c r="F62"/>
      <c r="G62"/>
      <c r="H62"/>
      <c r="I62"/>
      <c r="J62"/>
      <c r="M62"/>
      <c r="N62"/>
      <c r="O62"/>
      <c r="P62"/>
      <c r="Q62"/>
      <c r="R62"/>
      <c r="S62" s="215"/>
      <c r="T62"/>
      <c r="U62"/>
      <c r="V62"/>
      <c r="W62"/>
      <c r="X62"/>
      <c r="Y62"/>
      <c r="Z62"/>
      <c r="AA62"/>
      <c r="AB62"/>
      <c r="AC62"/>
      <c r="AD62"/>
      <c r="AE62"/>
    </row>
    <row r="63" spans="2:31">
      <c r="B63"/>
      <c r="C63"/>
      <c r="D63"/>
      <c r="E63"/>
      <c r="F63"/>
      <c r="G63"/>
      <c r="H63"/>
      <c r="I63"/>
      <c r="J63"/>
      <c r="M63"/>
      <c r="N63"/>
      <c r="O63"/>
      <c r="P63"/>
      <c r="Q63"/>
      <c r="R63"/>
      <c r="S63" s="215"/>
      <c r="T63"/>
      <c r="U63"/>
      <c r="V63"/>
      <c r="W63"/>
      <c r="X63"/>
      <c r="Y63"/>
      <c r="Z63"/>
      <c r="AA63"/>
      <c r="AB63"/>
      <c r="AC63"/>
      <c r="AD63"/>
      <c r="AE63"/>
    </row>
    <row r="64" spans="2:31">
      <c r="B64"/>
      <c r="C64"/>
      <c r="D64"/>
      <c r="E64"/>
      <c r="F64"/>
      <c r="G64"/>
      <c r="H64"/>
      <c r="I64"/>
      <c r="J64"/>
      <c r="M64"/>
      <c r="N64"/>
      <c r="O64"/>
      <c r="P64"/>
      <c r="Q64"/>
      <c r="R64"/>
      <c r="S64" s="215"/>
      <c r="T64"/>
      <c r="U64"/>
      <c r="V64"/>
      <c r="W64"/>
      <c r="X64"/>
      <c r="Y64"/>
      <c r="Z64"/>
      <c r="AA64"/>
      <c r="AB64"/>
      <c r="AC64"/>
      <c r="AD64"/>
      <c r="AE64"/>
    </row>
    <row r="65" spans="2:31">
      <c r="B65"/>
      <c r="C65"/>
      <c r="D65"/>
      <c r="E65"/>
      <c r="F65"/>
      <c r="G65"/>
      <c r="H65"/>
      <c r="I65"/>
      <c r="J65"/>
      <c r="M65"/>
      <c r="N65"/>
      <c r="O65"/>
      <c r="P65"/>
      <c r="Q65"/>
      <c r="R65"/>
      <c r="S65" s="215"/>
      <c r="T65"/>
      <c r="U65"/>
      <c r="V65"/>
      <c r="W65"/>
      <c r="X65"/>
      <c r="Y65"/>
      <c r="Z65"/>
      <c r="AA65"/>
      <c r="AB65"/>
      <c r="AC65"/>
      <c r="AD65"/>
      <c r="AE65"/>
    </row>
    <row r="66" spans="2:31">
      <c r="B66"/>
      <c r="C66"/>
      <c r="D66"/>
      <c r="E66"/>
      <c r="F66"/>
      <c r="G66"/>
      <c r="H66"/>
      <c r="I66"/>
      <c r="J66"/>
      <c r="M66"/>
      <c r="N66"/>
      <c r="O66"/>
      <c r="P66"/>
      <c r="Q66"/>
      <c r="R66"/>
      <c r="S66" s="215"/>
      <c r="T66"/>
      <c r="U66"/>
      <c r="V66"/>
      <c r="W66"/>
      <c r="X66"/>
      <c r="Y66"/>
      <c r="Z66"/>
      <c r="AA66"/>
      <c r="AB66"/>
      <c r="AC66"/>
      <c r="AD66"/>
      <c r="AE66"/>
    </row>
    <row r="67" spans="2:31">
      <c r="B67"/>
      <c r="C67"/>
      <c r="D67"/>
      <c r="E67"/>
      <c r="F67"/>
      <c r="G67"/>
      <c r="H67"/>
      <c r="I67"/>
      <c r="J67"/>
      <c r="M67"/>
      <c r="N67"/>
      <c r="O67"/>
      <c r="P67"/>
      <c r="Q67"/>
      <c r="R67"/>
      <c r="S67" s="215"/>
      <c r="T67"/>
      <c r="U67"/>
      <c r="V67"/>
      <c r="W67"/>
      <c r="X67"/>
      <c r="Y67"/>
      <c r="Z67"/>
      <c r="AA67"/>
      <c r="AB67"/>
      <c r="AC67"/>
      <c r="AD67"/>
      <c r="AE67"/>
    </row>
    <row r="68" spans="2:31">
      <c r="B68"/>
      <c r="C68"/>
      <c r="D68"/>
      <c r="E68"/>
      <c r="F68"/>
      <c r="G68"/>
      <c r="H68"/>
      <c r="I68"/>
      <c r="J68"/>
      <c r="M68"/>
      <c r="N68"/>
      <c r="O68"/>
      <c r="P68"/>
      <c r="Q68"/>
      <c r="R68"/>
      <c r="S68" s="215"/>
      <c r="T68"/>
      <c r="U68"/>
      <c r="V68"/>
      <c r="W68"/>
      <c r="X68"/>
      <c r="Y68"/>
      <c r="Z68"/>
      <c r="AA68"/>
      <c r="AB68"/>
      <c r="AC68"/>
      <c r="AD68"/>
      <c r="AE68"/>
    </row>
    <row r="69" spans="2:31">
      <c r="B69"/>
      <c r="C69"/>
      <c r="D69"/>
      <c r="E69"/>
      <c r="F69"/>
      <c r="G69"/>
      <c r="H69"/>
      <c r="I69"/>
      <c r="J69"/>
      <c r="M69"/>
      <c r="N69"/>
      <c r="O69"/>
      <c r="P69"/>
      <c r="Q69"/>
      <c r="R69"/>
      <c r="S69" s="215"/>
      <c r="T69"/>
      <c r="U69"/>
      <c r="V69"/>
      <c r="W69"/>
      <c r="X69"/>
      <c r="Y69"/>
      <c r="Z69"/>
      <c r="AA69"/>
      <c r="AB69"/>
      <c r="AC69"/>
      <c r="AD69"/>
      <c r="AE69"/>
    </row>
    <row r="70" spans="2:31">
      <c r="B70"/>
      <c r="C70"/>
      <c r="D70"/>
      <c r="E70"/>
      <c r="F70"/>
      <c r="G70"/>
      <c r="H70"/>
      <c r="I70"/>
      <c r="J70"/>
      <c r="M70"/>
      <c r="N70"/>
      <c r="O70"/>
      <c r="P70"/>
      <c r="Q70"/>
      <c r="R70"/>
      <c r="S70" s="215"/>
      <c r="T70"/>
      <c r="U70"/>
      <c r="V70"/>
      <c r="W70"/>
      <c r="X70"/>
      <c r="Y70"/>
      <c r="Z70"/>
      <c r="AA70"/>
      <c r="AB70"/>
      <c r="AC70"/>
      <c r="AD70"/>
      <c r="AE70"/>
    </row>
    <row r="71" spans="2:31">
      <c r="B71"/>
      <c r="C71"/>
      <c r="D71"/>
      <c r="E71"/>
      <c r="F71"/>
      <c r="G71"/>
      <c r="H71"/>
      <c r="I71"/>
      <c r="J71"/>
      <c r="M71"/>
      <c r="N71"/>
      <c r="O71"/>
      <c r="P71"/>
      <c r="Q71"/>
      <c r="R71"/>
      <c r="S71" s="215"/>
      <c r="T71"/>
      <c r="U71"/>
      <c r="V71"/>
      <c r="W71"/>
      <c r="X71"/>
      <c r="Y71"/>
      <c r="Z71"/>
      <c r="AA71"/>
      <c r="AB71"/>
      <c r="AC71"/>
      <c r="AD71"/>
      <c r="AE71"/>
    </row>
    <row r="72" spans="2:31">
      <c r="B72"/>
      <c r="C72"/>
      <c r="D72"/>
      <c r="E72"/>
      <c r="F72"/>
      <c r="G72"/>
      <c r="H72"/>
      <c r="I72"/>
      <c r="J72"/>
      <c r="M72"/>
      <c r="N72"/>
      <c r="O72"/>
      <c r="P72"/>
      <c r="Q72"/>
      <c r="R72"/>
      <c r="S72" s="215"/>
      <c r="T72"/>
      <c r="U72"/>
      <c r="V72"/>
      <c r="W72"/>
      <c r="X72"/>
      <c r="Y72"/>
      <c r="Z72"/>
      <c r="AA72"/>
      <c r="AB72"/>
      <c r="AC72"/>
      <c r="AD72"/>
      <c r="AE72"/>
    </row>
    <row r="73" spans="2:31">
      <c r="B73"/>
      <c r="C73"/>
      <c r="D73"/>
      <c r="E73"/>
      <c r="F73"/>
      <c r="G73"/>
      <c r="H73"/>
      <c r="I73"/>
      <c r="J73"/>
      <c r="M73"/>
      <c r="N73"/>
      <c r="O73"/>
      <c r="P73"/>
      <c r="Q73"/>
      <c r="R73"/>
      <c r="S73" s="215"/>
      <c r="T73"/>
      <c r="U73"/>
      <c r="V73"/>
      <c r="W73"/>
      <c r="X73"/>
      <c r="Y73"/>
      <c r="Z73"/>
      <c r="AA73"/>
      <c r="AB73"/>
      <c r="AC73"/>
      <c r="AD73"/>
      <c r="AE73"/>
    </row>
    <row r="74" spans="2:31">
      <c r="B74"/>
      <c r="C74"/>
      <c r="D74"/>
      <c r="E74"/>
      <c r="F74"/>
      <c r="G74"/>
      <c r="H74"/>
      <c r="I74"/>
      <c r="J74"/>
      <c r="M74"/>
      <c r="N74"/>
      <c r="O74"/>
      <c r="P74"/>
      <c r="Q74"/>
      <c r="R74"/>
      <c r="S74" s="215"/>
      <c r="T74"/>
      <c r="U74"/>
      <c r="V74"/>
      <c r="W74"/>
      <c r="X74"/>
      <c r="Y74"/>
      <c r="Z74"/>
      <c r="AA74"/>
      <c r="AB74"/>
      <c r="AC74"/>
      <c r="AD74"/>
      <c r="AE74"/>
    </row>
    <row r="75" spans="2:31">
      <c r="B75"/>
      <c r="C75"/>
      <c r="D75"/>
      <c r="E75"/>
      <c r="F75"/>
      <c r="G75"/>
      <c r="H75"/>
      <c r="I75"/>
      <c r="J75"/>
      <c r="M75"/>
      <c r="N75"/>
      <c r="O75"/>
      <c r="P75"/>
      <c r="Q75"/>
      <c r="R75"/>
      <c r="S75" s="215"/>
      <c r="T75"/>
      <c r="U75"/>
      <c r="V75"/>
      <c r="W75"/>
      <c r="X75"/>
      <c r="Y75"/>
      <c r="Z75"/>
      <c r="AA75"/>
      <c r="AB75"/>
      <c r="AC75"/>
      <c r="AD75"/>
      <c r="AE75"/>
    </row>
    <row r="76" spans="2:31">
      <c r="B76"/>
      <c r="C76"/>
      <c r="D76"/>
      <c r="E76"/>
      <c r="F76"/>
      <c r="G76"/>
      <c r="H76"/>
      <c r="I76"/>
      <c r="J76"/>
      <c r="M76"/>
      <c r="N76"/>
      <c r="O76"/>
      <c r="P76"/>
      <c r="Q76"/>
      <c r="R76"/>
      <c r="S76" s="215"/>
      <c r="T76"/>
      <c r="U76"/>
      <c r="V76"/>
      <c r="W76"/>
      <c r="X76"/>
      <c r="Y76"/>
      <c r="Z76"/>
      <c r="AA76"/>
      <c r="AB76"/>
      <c r="AC76"/>
      <c r="AD76"/>
      <c r="AE76"/>
    </row>
    <row r="77" spans="2:31">
      <c r="B77"/>
      <c r="C77"/>
      <c r="D77"/>
      <c r="E77"/>
      <c r="F77"/>
      <c r="G77"/>
      <c r="H77"/>
      <c r="I77"/>
      <c r="J77"/>
      <c r="M77"/>
      <c r="N77"/>
      <c r="O77"/>
      <c r="P77"/>
      <c r="Q77"/>
      <c r="R77"/>
      <c r="S77" s="215"/>
      <c r="T77"/>
      <c r="U77"/>
      <c r="V77"/>
      <c r="W77"/>
      <c r="X77"/>
      <c r="Y77"/>
      <c r="Z77"/>
      <c r="AA77"/>
      <c r="AB77"/>
      <c r="AC77"/>
      <c r="AD77"/>
      <c r="AE77"/>
    </row>
    <row r="78" spans="2:31">
      <c r="B78"/>
      <c r="C78"/>
      <c r="D78"/>
      <c r="E78"/>
      <c r="F78"/>
      <c r="G78"/>
      <c r="H78"/>
      <c r="I78"/>
      <c r="J78"/>
      <c r="M78"/>
      <c r="N78"/>
      <c r="O78"/>
      <c r="P78"/>
      <c r="Q78"/>
      <c r="R78"/>
      <c r="S78" s="215"/>
      <c r="T78"/>
      <c r="U78"/>
      <c r="V78"/>
      <c r="W78"/>
      <c r="X78"/>
      <c r="Y78"/>
      <c r="Z78"/>
      <c r="AA78"/>
      <c r="AB78"/>
      <c r="AC78"/>
      <c r="AD78"/>
      <c r="AE78"/>
    </row>
    <row r="79" spans="2:31">
      <c r="B79"/>
      <c r="C79"/>
      <c r="D79"/>
      <c r="E79"/>
      <c r="F79"/>
      <c r="G79"/>
      <c r="H79"/>
      <c r="I79"/>
      <c r="J79"/>
      <c r="M79"/>
      <c r="N79"/>
      <c r="O79"/>
      <c r="P79"/>
      <c r="Q79"/>
      <c r="R79"/>
      <c r="S79" s="215"/>
      <c r="T79"/>
      <c r="U79"/>
      <c r="V79"/>
      <c r="W79"/>
      <c r="X79"/>
      <c r="Y79"/>
      <c r="Z79"/>
      <c r="AA79"/>
      <c r="AB79"/>
      <c r="AC79"/>
      <c r="AD79"/>
      <c r="AE79"/>
    </row>
    <row r="80" spans="2:31">
      <c r="B80"/>
      <c r="C80"/>
      <c r="D80"/>
      <c r="E80"/>
      <c r="F80"/>
      <c r="G80"/>
      <c r="H80"/>
      <c r="I80"/>
      <c r="J80"/>
      <c r="M80"/>
      <c r="N80"/>
      <c r="O80"/>
      <c r="P80"/>
      <c r="Q80"/>
      <c r="R80"/>
      <c r="S80" s="215"/>
      <c r="T80"/>
      <c r="U80"/>
      <c r="V80"/>
      <c r="W80"/>
      <c r="X80"/>
      <c r="Y80"/>
      <c r="Z80"/>
      <c r="AA80"/>
      <c r="AB80"/>
      <c r="AC80"/>
      <c r="AD80"/>
      <c r="AE80"/>
    </row>
    <row r="81" spans="2:31">
      <c r="B81"/>
      <c r="C81"/>
      <c r="D81"/>
      <c r="E81"/>
      <c r="F81"/>
      <c r="G81"/>
      <c r="H81"/>
      <c r="I81"/>
      <c r="J81"/>
      <c r="M81"/>
      <c r="N81"/>
      <c r="O81"/>
      <c r="P81"/>
      <c r="Q81"/>
      <c r="R81"/>
      <c r="S81" s="215"/>
      <c r="T81"/>
      <c r="U81"/>
      <c r="V81"/>
      <c r="W81"/>
      <c r="X81"/>
      <c r="Y81"/>
      <c r="Z81"/>
      <c r="AA81"/>
      <c r="AB81"/>
      <c r="AC81"/>
      <c r="AD81"/>
      <c r="AE81"/>
    </row>
    <row r="82" spans="2:31">
      <c r="B82"/>
      <c r="C82"/>
      <c r="D82"/>
      <c r="E82"/>
      <c r="F82"/>
      <c r="G82"/>
      <c r="H82"/>
      <c r="I82"/>
      <c r="J82"/>
      <c r="M82"/>
      <c r="N82"/>
      <c r="O82"/>
      <c r="P82"/>
      <c r="Q82"/>
      <c r="R82"/>
      <c r="S82" s="215"/>
      <c r="T82"/>
      <c r="U82"/>
      <c r="V82"/>
      <c r="W82"/>
      <c r="X82"/>
      <c r="Y82"/>
      <c r="Z82"/>
      <c r="AA82"/>
      <c r="AB82"/>
      <c r="AC82"/>
      <c r="AD82"/>
      <c r="AE82"/>
    </row>
    <row r="83" spans="2:31">
      <c r="B83"/>
      <c r="C83"/>
      <c r="D83"/>
      <c r="E83"/>
      <c r="F83"/>
      <c r="G83"/>
      <c r="H83"/>
      <c r="I83"/>
      <c r="J83"/>
      <c r="M83"/>
      <c r="N83"/>
      <c r="O83"/>
      <c r="P83"/>
      <c r="Q83"/>
      <c r="R83"/>
      <c r="S83" s="215"/>
      <c r="T83"/>
      <c r="U83"/>
      <c r="V83"/>
      <c r="W83"/>
      <c r="X83"/>
      <c r="Y83"/>
      <c r="Z83"/>
      <c r="AA83"/>
      <c r="AB83"/>
      <c r="AC83"/>
      <c r="AD83"/>
      <c r="AE83"/>
    </row>
    <row r="84" spans="2:31">
      <c r="B84"/>
      <c r="C84"/>
      <c r="D84"/>
      <c r="E84"/>
      <c r="F84"/>
      <c r="G84"/>
      <c r="H84"/>
      <c r="I84"/>
      <c r="J84"/>
      <c r="M84"/>
      <c r="N84"/>
      <c r="O84"/>
      <c r="P84"/>
      <c r="Q84"/>
      <c r="R84"/>
      <c r="S84" s="215"/>
      <c r="T84"/>
      <c r="U84"/>
      <c r="V84"/>
      <c r="W84"/>
      <c r="X84"/>
      <c r="Y84"/>
      <c r="Z84"/>
      <c r="AA84"/>
      <c r="AB84"/>
      <c r="AC84"/>
      <c r="AD84"/>
      <c r="AE84"/>
    </row>
    <row r="85" spans="2:31">
      <c r="B85"/>
      <c r="C85"/>
      <c r="D85"/>
      <c r="E85"/>
      <c r="F85"/>
      <c r="G85"/>
      <c r="H85"/>
      <c r="I85"/>
      <c r="J85"/>
      <c r="M85"/>
      <c r="N85"/>
      <c r="O85"/>
      <c r="P85"/>
      <c r="Q85"/>
      <c r="R85"/>
      <c r="S85" s="215"/>
      <c r="T85"/>
      <c r="U85"/>
      <c r="V85"/>
      <c r="W85"/>
      <c r="X85"/>
      <c r="Y85"/>
      <c r="Z85"/>
      <c r="AA85"/>
      <c r="AB85"/>
      <c r="AC85"/>
      <c r="AD85"/>
      <c r="AE85"/>
    </row>
    <row r="86" spans="2:31">
      <c r="B86"/>
      <c r="C86"/>
      <c r="D86"/>
      <c r="E86"/>
      <c r="F86"/>
      <c r="G86"/>
      <c r="H86"/>
      <c r="I86"/>
      <c r="J86"/>
      <c r="M86"/>
      <c r="N86"/>
      <c r="O86"/>
      <c r="P86"/>
      <c r="Q86"/>
      <c r="R86"/>
      <c r="S86" s="215"/>
      <c r="T86"/>
      <c r="U86"/>
      <c r="V86"/>
      <c r="W86"/>
      <c r="X86"/>
      <c r="Y86"/>
      <c r="Z86"/>
      <c r="AA86"/>
      <c r="AB86"/>
      <c r="AC86"/>
      <c r="AD86"/>
      <c r="AE86"/>
    </row>
    <row r="87" spans="2:31">
      <c r="B87"/>
      <c r="C87"/>
      <c r="D87"/>
      <c r="E87"/>
      <c r="F87"/>
      <c r="G87"/>
      <c r="H87"/>
      <c r="I87"/>
      <c r="J87"/>
      <c r="M87"/>
      <c r="N87"/>
      <c r="O87"/>
      <c r="P87"/>
      <c r="Q87"/>
      <c r="R87"/>
      <c r="S87" s="215"/>
      <c r="T87"/>
      <c r="U87"/>
      <c r="V87"/>
      <c r="W87"/>
      <c r="X87"/>
      <c r="Y87"/>
      <c r="Z87"/>
      <c r="AA87"/>
      <c r="AB87"/>
      <c r="AC87"/>
      <c r="AD87"/>
      <c r="AE87"/>
    </row>
    <row r="88" spans="2:31">
      <c r="B88"/>
      <c r="C88"/>
      <c r="D88"/>
      <c r="E88"/>
      <c r="F88"/>
      <c r="G88"/>
      <c r="H88"/>
      <c r="I88"/>
      <c r="J88"/>
      <c r="M88"/>
      <c r="N88"/>
      <c r="O88"/>
      <c r="P88"/>
      <c r="Q88"/>
      <c r="R88"/>
      <c r="S88" s="215"/>
      <c r="T88"/>
      <c r="U88"/>
      <c r="V88"/>
      <c r="W88"/>
      <c r="X88"/>
      <c r="Y88"/>
      <c r="Z88"/>
      <c r="AA88"/>
      <c r="AB88"/>
      <c r="AC88"/>
      <c r="AD88"/>
      <c r="AE88"/>
    </row>
    <row r="89" spans="2:31">
      <c r="B89"/>
      <c r="C89"/>
      <c r="D89"/>
      <c r="E89"/>
      <c r="F89"/>
      <c r="G89"/>
      <c r="H89"/>
      <c r="I89"/>
      <c r="J89"/>
      <c r="M89"/>
      <c r="N89"/>
      <c r="O89"/>
      <c r="P89"/>
      <c r="Q89"/>
      <c r="R89"/>
      <c r="S89" s="215"/>
      <c r="T89"/>
      <c r="U89"/>
      <c r="V89"/>
      <c r="W89"/>
      <c r="X89"/>
      <c r="Y89"/>
      <c r="Z89"/>
      <c r="AA89"/>
      <c r="AB89"/>
      <c r="AC89"/>
      <c r="AD89"/>
      <c r="AE89"/>
    </row>
    <row r="90" spans="2:31">
      <c r="M90"/>
      <c r="N90"/>
      <c r="O90"/>
      <c r="P90"/>
      <c r="S90" s="215"/>
    </row>
    <row r="91" spans="2:31">
      <c r="M91"/>
      <c r="N91"/>
      <c r="O91"/>
      <c r="P91"/>
      <c r="S91" s="215"/>
    </row>
    <row r="92" spans="2:31">
      <c r="M92"/>
      <c r="N92"/>
      <c r="O92"/>
      <c r="P92"/>
      <c r="S92" s="215"/>
    </row>
  </sheetData>
  <mergeCells count="1">
    <mergeCell ref="E3:M3"/>
  </mergeCells>
  <phoneticPr fontId="119" type="noConversion"/>
  <conditionalFormatting sqref="C32:J32">
    <cfRule type="containsText" dxfId="631" priority="45" operator="containsText" text="LM">
      <formula>NOT(ISERROR(SEARCH("LM",C32)))</formula>
    </cfRule>
    <cfRule type="containsText" dxfId="630" priority="46" operator="containsText" text="FM">
      <formula>NOT(ISERROR(SEARCH("FM",C32)))</formula>
    </cfRule>
  </conditionalFormatting>
  <conditionalFormatting sqref="H36:J36 C33:J34">
    <cfRule type="containsText" dxfId="629" priority="43" operator="containsText" text="LM">
      <formula>NOT(ISERROR(SEARCH("LM",C33)))</formula>
    </cfRule>
    <cfRule type="containsText" dxfId="628" priority="44" operator="containsText" text="FM">
      <formula>NOT(ISERROR(SEARCH("FM",C33)))</formula>
    </cfRule>
  </conditionalFormatting>
  <conditionalFormatting sqref="M36:S36">
    <cfRule type="containsText" dxfId="627" priority="41" operator="containsText" text="LM">
      <formula>NOT(ISERROR(SEARCH("LM",M36)))</formula>
    </cfRule>
    <cfRule type="containsText" dxfId="626" priority="42" operator="containsText" text="FM">
      <formula>NOT(ISERROR(SEARCH("FM",M36)))</formula>
    </cfRule>
  </conditionalFormatting>
  <conditionalFormatting sqref="M37:S38">
    <cfRule type="containsText" dxfId="625" priority="39" operator="containsText" text="LM">
      <formula>NOT(ISERROR(SEARCH("LM",M37)))</formula>
    </cfRule>
    <cfRule type="containsText" dxfId="624" priority="40" operator="containsText" text="FM">
      <formula>NOT(ISERROR(SEARCH("FM",M37)))</formula>
    </cfRule>
  </conditionalFormatting>
  <conditionalFormatting sqref="M41:S41">
    <cfRule type="containsText" dxfId="623" priority="37" operator="containsText" text="LM">
      <formula>NOT(ISERROR(SEARCH("LM",M41)))</formula>
    </cfRule>
    <cfRule type="containsText" dxfId="622" priority="38" operator="containsText" text="FM">
      <formula>NOT(ISERROR(SEARCH("FM",M41)))</formula>
    </cfRule>
  </conditionalFormatting>
  <conditionalFormatting sqref="M39:S39">
    <cfRule type="notContainsBlanks" dxfId="621" priority="36">
      <formula>LEN(TRIM(M39))&gt;0</formula>
    </cfRule>
  </conditionalFormatting>
  <conditionalFormatting sqref="M40:S40">
    <cfRule type="notContainsBlanks" dxfId="620" priority="35">
      <formula>LEN(TRIM(M40))&gt;0</formula>
    </cfRule>
  </conditionalFormatting>
  <conditionalFormatting sqref="C35:J35">
    <cfRule type="notContainsBlanks" dxfId="619" priority="34">
      <formula>LEN(TRIM(C35))&gt;0</formula>
    </cfRule>
  </conditionalFormatting>
  <conditionalFormatting sqref="G36 J39">
    <cfRule type="containsText" dxfId="618" priority="32" operator="containsText" text="LM">
      <formula>NOT(ISERROR(SEARCH("LM",G36)))</formula>
    </cfRule>
    <cfRule type="containsText" dxfId="617" priority="33" operator="containsText" text="FM">
      <formula>NOT(ISERROR(SEARCH("FM",G36)))</formula>
    </cfRule>
  </conditionalFormatting>
  <conditionalFormatting sqref="A32:A1048576 A1:A7 A9:A15">
    <cfRule type="beginsWith" dxfId="616" priority="30" operator="beginsWith" text="s">
      <formula>LEFT(A1,LEN("s"))="s"</formula>
    </cfRule>
    <cfRule type="beginsWith" dxfId="615" priority="31" operator="beginsWith" text="p">
      <formula>LEFT(A1,LEN("p"))="p"</formula>
    </cfRule>
  </conditionalFormatting>
  <conditionalFormatting sqref="F38 F40:F41 E16:J31 C16:D17">
    <cfRule type="containsText" dxfId="614" priority="24" operator="containsText" text="M">
      <formula>NOT(ISERROR(SEARCH("M",C16)))</formula>
    </cfRule>
    <cfRule type="containsText" dxfId="613" priority="25" operator="containsText" text="F">
      <formula>NOT(ISERROR(SEARCH("F",C16)))</formula>
    </cfRule>
    <cfRule type="containsText" dxfId="612" priority="26" operator="containsText" text="A">
      <formula>NOT(ISERROR(SEARCH("A",C16)))</formula>
    </cfRule>
    <cfRule type="containsText" dxfId="611" priority="27" operator="containsText" text="S">
      <formula>NOT(ISERROR(SEARCH("S",C16)))</formula>
    </cfRule>
    <cfRule type="containsText" dxfId="610" priority="28" operator="containsText" text="G">
      <formula>NOT(ISERROR(SEARCH("G",C16)))</formula>
    </cfRule>
    <cfRule type="containsText" dxfId="609" priority="29" operator="containsText" text="x">
      <formula>NOT(ISERROR(SEARCH("x",C16)))</formula>
    </cfRule>
  </conditionalFormatting>
  <conditionalFormatting sqref="F37">
    <cfRule type="containsText" dxfId="608" priority="18" operator="containsText" text="M">
      <formula>NOT(ISERROR(SEARCH("M",F37)))</formula>
    </cfRule>
    <cfRule type="containsText" dxfId="607" priority="19" operator="containsText" text="F">
      <formula>NOT(ISERROR(SEARCH("F",F37)))</formula>
    </cfRule>
    <cfRule type="containsText" dxfId="606" priority="20" operator="containsText" text="A">
      <formula>NOT(ISERROR(SEARCH("A",F37)))</formula>
    </cfRule>
    <cfRule type="containsText" dxfId="605" priority="21" operator="containsText" text="S">
      <formula>NOT(ISERROR(SEARCH("S",F37)))</formula>
    </cfRule>
    <cfRule type="containsText" dxfId="604" priority="22" operator="containsText" text="G">
      <formula>NOT(ISERROR(SEARCH("G",F37)))</formula>
    </cfRule>
    <cfRule type="containsText" dxfId="603" priority="23" operator="containsText" text="x">
      <formula>NOT(ISERROR(SEARCH("x",F37)))</formula>
    </cfRule>
  </conditionalFormatting>
  <conditionalFormatting sqref="C13:J13">
    <cfRule type="notContainsBlanks" dxfId="602" priority="47">
      <formula>LEN(TRIM(C13))&gt;0</formula>
    </cfRule>
  </conditionalFormatting>
  <conditionalFormatting sqref="Q16:Q31 C14:J14">
    <cfRule type="beginsWith" dxfId="601" priority="14" operator="beginsWith" text="F">
      <formula>LEFT(C14,LEN("F"))="F"</formula>
    </cfRule>
    <cfRule type="beginsWith" dxfId="600" priority="15" operator="beginsWith" text="A">
      <formula>LEFT(C14,LEN("A"))="A"</formula>
    </cfRule>
    <cfRule type="beginsWith" dxfId="599" priority="16" operator="beginsWith" text="S">
      <formula>LEFT(C14,LEN("S"))="S"</formula>
    </cfRule>
    <cfRule type="beginsWith" dxfId="598" priority="17" operator="beginsWith" text="G">
      <formula>LEFT(C14,LEN("G"))="G"</formula>
    </cfRule>
  </conditionalFormatting>
  <conditionalFormatting sqref="O16:O32 O13:O14">
    <cfRule type="notContainsBlanks" dxfId="597" priority="13">
      <formula>LEN(TRIM(O13))&gt;0</formula>
    </cfRule>
  </conditionalFormatting>
  <conditionalFormatting sqref="P16:P32 P13:P14">
    <cfRule type="notContainsBlanks" dxfId="596" priority="12">
      <formula>LEN(TRIM(P13))&gt;0</formula>
    </cfRule>
  </conditionalFormatting>
  <conditionalFormatting sqref="A16:A31">
    <cfRule type="beginsWith" dxfId="595" priority="10" operator="beginsWith" text="s">
      <formula>LEFT(A16,LEN("s"))="s"</formula>
    </cfRule>
    <cfRule type="beginsWith" dxfId="594" priority="11" operator="beginsWith" text="p">
      <formula>LEFT(A16,LEN("p"))="p"</formula>
    </cfRule>
  </conditionalFormatting>
  <conditionalFormatting sqref="A16:A31">
    <cfRule type="beginsWith" dxfId="593" priority="9" operator="beginsWith" text="k">
      <formula>LEFT(A16,LEN("k"))="k"</formula>
    </cfRule>
  </conditionalFormatting>
  <conditionalFormatting sqref="C18:D31">
    <cfRule type="containsText" dxfId="592" priority="3" operator="containsText" text="M">
      <formula>NOT(ISERROR(SEARCH("M",C18)))</formula>
    </cfRule>
    <cfRule type="containsText" dxfId="591" priority="4" operator="containsText" text="F">
      <formula>NOT(ISERROR(SEARCH("F",C18)))</formula>
    </cfRule>
    <cfRule type="containsText" dxfId="590" priority="5" operator="containsText" text="A">
      <formula>NOT(ISERROR(SEARCH("A",C18)))</formula>
    </cfRule>
    <cfRule type="containsText" dxfId="589" priority="6" operator="containsText" text="S">
      <formula>NOT(ISERROR(SEARCH("S",C18)))</formula>
    </cfRule>
    <cfRule type="containsText" dxfId="588" priority="7" operator="containsText" text="G">
      <formula>NOT(ISERROR(SEARCH("G",C18)))</formula>
    </cfRule>
    <cfRule type="containsText" dxfId="587" priority="8" operator="containsText" text="x">
      <formula>NOT(ISERROR(SEARCH("x",C18)))</formula>
    </cfRule>
  </conditionalFormatting>
  <conditionalFormatting sqref="A8">
    <cfRule type="beginsWith" dxfId="586" priority="1" operator="beginsWith" text="s">
      <formula>LEFT(A8,LEN("s"))="s"</formula>
    </cfRule>
    <cfRule type="beginsWith" dxfId="585"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8337E-DF2B-4C8F-A93D-836C5FA3954E}">
  <sheetPr codeName="Sheet8">
    <tabColor rgb="FF002060"/>
  </sheetPr>
  <dimension ref="A1:AF92"/>
  <sheetViews>
    <sheetView zoomScale="80" zoomScaleNormal="80" workbookViewId="0">
      <pane xSplit="3" ySplit="7" topLeftCell="D8" activePane="bottomRight" state="frozen"/>
      <selection pane="topRight" activeCell="C1" sqref="C1"/>
      <selection pane="bottomLeft" activeCell="A8" sqref="A8"/>
      <selection pane="bottomRight" activeCell="C7" sqref="C7"/>
    </sheetView>
  </sheetViews>
  <sheetFormatPr defaultColWidth="8.6640625" defaultRowHeight="14.4"/>
  <cols>
    <col min="1" max="1" width="2.6640625" style="20" customWidth="1"/>
    <col min="2" max="2" width="44.33203125" style="20" customWidth="1"/>
    <col min="3" max="11" width="15.6640625" style="20" customWidth="1"/>
    <col min="12" max="13" width="10.33203125" customWidth="1"/>
    <col min="14" max="14" width="8" style="60" customWidth="1"/>
    <col min="15" max="15" width="7.88671875" style="60" customWidth="1"/>
    <col min="16" max="17" width="7.6640625" style="60" customWidth="1"/>
    <col min="18" max="18" width="48" style="20" customWidth="1"/>
    <col min="19" max="19" width="34.33203125" style="20" customWidth="1"/>
    <col min="20" max="20" width="50.44140625" style="286" customWidth="1"/>
    <col min="21" max="21" width="49" style="20" customWidth="1"/>
    <col min="22" max="22" width="25.6640625" style="20" customWidth="1"/>
    <col min="23" max="23" width="88.6640625" style="20" customWidth="1"/>
    <col min="24" max="25" width="20.6640625" style="20" customWidth="1"/>
    <col min="26" max="26" width="64.33203125" style="20" hidden="1" customWidth="1"/>
    <col min="27" max="16384" width="8.6640625" style="20"/>
  </cols>
  <sheetData>
    <row r="1" spans="1:32" ht="18">
      <c r="B1" s="15" t="s">
        <v>2492</v>
      </c>
      <c r="C1" s="16"/>
      <c r="D1" s="16"/>
      <c r="E1" s="17"/>
      <c r="F1" s="18"/>
      <c r="G1" s="19"/>
      <c r="H1" s="19"/>
      <c r="I1" s="19"/>
      <c r="J1" s="19"/>
      <c r="K1" s="19"/>
      <c r="L1" s="278"/>
      <c r="M1" s="278"/>
      <c r="N1" s="102"/>
      <c r="O1" s="102"/>
      <c r="P1" s="19"/>
      <c r="Q1" s="19"/>
      <c r="R1" s="102"/>
      <c r="S1" s="19"/>
      <c r="T1" s="19"/>
    </row>
    <row r="2" spans="1:32">
      <c r="B2" s="21" t="s">
        <v>266</v>
      </c>
      <c r="E2" s="17" t="s">
        <v>2490</v>
      </c>
      <c r="F2" s="18"/>
      <c r="G2" s="19"/>
      <c r="H2" s="19"/>
      <c r="I2" s="19"/>
      <c r="J2" s="19"/>
      <c r="K2" s="19"/>
      <c r="L2" s="50"/>
      <c r="M2" s="50"/>
      <c r="N2" s="53"/>
      <c r="O2" s="53"/>
      <c r="P2" s="19"/>
      <c r="Q2" s="19"/>
      <c r="R2" s="53"/>
      <c r="S2" s="19"/>
      <c r="T2" s="19"/>
    </row>
    <row r="3" spans="1:32" ht="40.799999999999997" customHeight="1">
      <c r="B3" s="17" t="s">
        <v>267</v>
      </c>
      <c r="E3" s="1283" t="s">
        <v>2491</v>
      </c>
      <c r="F3" s="1283"/>
      <c r="G3" s="1283"/>
      <c r="H3" s="1283"/>
      <c r="I3" s="1283"/>
      <c r="J3" s="1283"/>
      <c r="K3" s="1283"/>
      <c r="L3" s="1283"/>
      <c r="M3" s="1283"/>
      <c r="N3" s="1283"/>
      <c r="O3" s="1283"/>
      <c r="P3" s="1283"/>
      <c r="Q3" s="1283"/>
      <c r="R3" s="36"/>
      <c r="S3" s="19"/>
      <c r="T3" s="19"/>
    </row>
    <row r="4" spans="1:32">
      <c r="B4" s="22"/>
      <c r="C4" s="23" t="s">
        <v>31</v>
      </c>
      <c r="D4" s="23"/>
      <c r="E4" s="24" t="s">
        <v>38</v>
      </c>
      <c r="F4" s="24"/>
      <c r="G4" s="25"/>
      <c r="H4" s="25"/>
      <c r="I4" s="26" t="s">
        <v>40</v>
      </c>
      <c r="J4" s="27"/>
      <c r="K4" s="27"/>
      <c r="L4" s="50"/>
      <c r="M4" s="50"/>
      <c r="N4" s="53"/>
      <c r="O4" s="53"/>
      <c r="P4" s="17"/>
      <c r="Q4" s="17"/>
      <c r="R4" s="53"/>
      <c r="S4" s="17"/>
      <c r="T4" s="17"/>
      <c r="U4" s="17"/>
      <c r="V4" s="17"/>
      <c r="W4" s="21"/>
    </row>
    <row r="5" spans="1:32">
      <c r="B5" s="28"/>
      <c r="C5" s="29" t="s">
        <v>270</v>
      </c>
      <c r="D5" s="29"/>
      <c r="E5" s="30" t="s">
        <v>271</v>
      </c>
      <c r="F5" s="30"/>
      <c r="G5" s="25"/>
      <c r="H5" s="25"/>
      <c r="I5" s="26" t="s">
        <v>272</v>
      </c>
      <c r="J5" s="27"/>
      <c r="K5" s="27"/>
      <c r="L5" s="50"/>
      <c r="M5" s="50"/>
      <c r="N5" s="53"/>
      <c r="O5" s="53"/>
      <c r="P5" s="19"/>
      <c r="Q5" s="19"/>
      <c r="R5" s="53"/>
      <c r="S5" s="19"/>
      <c r="T5" s="19"/>
      <c r="U5" s="28"/>
      <c r="V5" s="17"/>
      <c r="W5" s="21"/>
      <c r="X5" s="28"/>
    </row>
    <row r="6" spans="1:32" s="38" customFormat="1">
      <c r="B6" s="32"/>
      <c r="C6" s="1217" t="s">
        <v>2472</v>
      </c>
      <c r="D6" s="1217" t="s">
        <v>2473</v>
      </c>
      <c r="E6" s="1218" t="s">
        <v>2474</v>
      </c>
      <c r="F6" s="1218" t="s">
        <v>2475</v>
      </c>
      <c r="G6" s="1218" t="s">
        <v>2476</v>
      </c>
      <c r="H6" s="1219" t="s">
        <v>2477</v>
      </c>
      <c r="I6" s="1219" t="s">
        <v>2478</v>
      </c>
      <c r="J6" s="1219" t="s">
        <v>2479</v>
      </c>
      <c r="K6" s="1219" t="s">
        <v>2480</v>
      </c>
      <c r="L6" s="225"/>
      <c r="M6" s="225"/>
      <c r="N6" s="36"/>
      <c r="O6" s="36"/>
      <c r="P6" s="36"/>
      <c r="Q6" s="36"/>
      <c r="R6" s="36"/>
      <c r="S6" s="36"/>
      <c r="T6" s="36"/>
      <c r="U6" s="37"/>
      <c r="V6" s="37"/>
      <c r="W6" s="37"/>
    </row>
    <row r="7" spans="1:32" s="38" customFormat="1" ht="113.4" customHeight="1">
      <c r="B7" s="39" t="s">
        <v>273</v>
      </c>
      <c r="C7" s="40" t="s">
        <v>2481</v>
      </c>
      <c r="D7" s="40" t="s">
        <v>2482</v>
      </c>
      <c r="E7" s="40" t="s">
        <v>2483</v>
      </c>
      <c r="F7" s="40" t="s">
        <v>2484</v>
      </c>
      <c r="G7" s="40" t="s">
        <v>2485</v>
      </c>
      <c r="H7" s="40" t="s">
        <v>2486</v>
      </c>
      <c r="I7" s="40" t="s">
        <v>2487</v>
      </c>
      <c r="J7" s="40" t="s">
        <v>2488</v>
      </c>
      <c r="K7" s="40" t="s">
        <v>2489</v>
      </c>
      <c r="L7" s="225"/>
      <c r="M7" s="225"/>
      <c r="N7" s="36"/>
      <c r="O7" s="36"/>
      <c r="P7" s="36"/>
      <c r="Q7" s="36"/>
      <c r="R7" s="36"/>
      <c r="S7" s="36"/>
      <c r="T7" s="36"/>
    </row>
    <row r="8" spans="1:32" s="61" customFormat="1">
      <c r="A8" s="38"/>
      <c r="B8" s="78" t="s">
        <v>2377</v>
      </c>
      <c r="C8" s="41"/>
      <c r="D8" s="41"/>
      <c r="E8" s="41"/>
      <c r="F8" s="41"/>
      <c r="G8" s="41"/>
      <c r="H8" s="41"/>
      <c r="I8" s="41"/>
      <c r="J8" s="41"/>
      <c r="K8" s="41"/>
      <c r="L8" s="42"/>
      <c r="M8" s="42"/>
      <c r="N8" s="225"/>
      <c r="O8" s="225"/>
      <c r="P8" s="105"/>
      <c r="Q8" s="36"/>
      <c r="R8" s="403"/>
      <c r="S8" s="403"/>
      <c r="T8" s="36"/>
      <c r="U8" s="36"/>
    </row>
    <row r="9" spans="1:32" s="38" customFormat="1">
      <c r="B9" s="32" t="s">
        <v>284</v>
      </c>
      <c r="C9" s="41"/>
      <c r="D9" s="41"/>
      <c r="E9" s="41"/>
      <c r="F9" s="41"/>
      <c r="G9" s="41"/>
      <c r="H9" s="41"/>
      <c r="I9" s="41"/>
      <c r="J9" s="41"/>
      <c r="K9" s="41"/>
      <c r="L9" s="228"/>
      <c r="M9" s="228"/>
      <c r="N9" s="42"/>
      <c r="O9" s="42"/>
      <c r="P9" s="42"/>
      <c r="Q9" s="42"/>
      <c r="R9" s="42"/>
      <c r="S9" s="42"/>
      <c r="T9" s="42"/>
    </row>
    <row r="10" spans="1:32" s="38" customFormat="1">
      <c r="B10" s="32" t="s">
        <v>45</v>
      </c>
      <c r="C10" s="41"/>
      <c r="D10" s="41"/>
      <c r="E10" s="41"/>
      <c r="F10" s="41"/>
      <c r="G10" s="41"/>
      <c r="H10" s="41"/>
      <c r="I10" s="41"/>
      <c r="J10" s="41"/>
      <c r="K10" s="41"/>
      <c r="L10" s="226"/>
      <c r="M10" s="226"/>
      <c r="N10" s="70"/>
      <c r="O10" s="70"/>
      <c r="P10" s="42"/>
      <c r="Q10" s="42"/>
      <c r="R10" s="70"/>
      <c r="S10" s="42"/>
      <c r="T10" s="42"/>
    </row>
    <row r="11" spans="1:32" s="38" customFormat="1">
      <c r="B11" s="32" t="s">
        <v>305</v>
      </c>
      <c r="C11" s="117"/>
      <c r="D11" s="117"/>
      <c r="E11" s="45"/>
      <c r="F11" s="45"/>
      <c r="G11" s="45"/>
      <c r="H11" s="45"/>
      <c r="I11" s="45"/>
      <c r="J11" s="45"/>
      <c r="K11" s="45"/>
      <c r="L11" s="281"/>
      <c r="M11" s="281"/>
      <c r="N11" s="91"/>
      <c r="O11" s="91"/>
      <c r="P11" s="36"/>
      <c r="Q11" s="36"/>
      <c r="R11" s="91"/>
      <c r="S11" s="36"/>
      <c r="T11" s="36"/>
    </row>
    <row r="12" spans="1:32" s="38" customFormat="1">
      <c r="B12" s="47" t="s">
        <v>43</v>
      </c>
      <c r="C12" s="117"/>
      <c r="D12" s="117"/>
      <c r="E12" s="45"/>
      <c r="F12" s="45"/>
      <c r="G12" s="45"/>
      <c r="H12" s="45"/>
      <c r="I12" s="45"/>
      <c r="J12" s="45"/>
      <c r="K12" s="45"/>
      <c r="L12" s="279"/>
      <c r="M12" s="279"/>
      <c r="N12" s="275"/>
      <c r="O12" s="275"/>
      <c r="P12" s="36"/>
      <c r="Q12" s="36"/>
      <c r="R12" s="275"/>
      <c r="S12" s="36"/>
      <c r="T12" s="36"/>
    </row>
    <row r="13" spans="1:32" ht="50.4" customHeight="1">
      <c r="B13" s="274" t="s">
        <v>1230</v>
      </c>
      <c r="C13" s="486"/>
      <c r="D13" s="486"/>
      <c r="E13" s="486"/>
      <c r="F13" s="486"/>
      <c r="G13" s="486"/>
      <c r="H13" s="486"/>
      <c r="I13" s="486"/>
      <c r="J13" s="486"/>
      <c r="K13" s="486"/>
      <c r="N13" s="240"/>
      <c r="O13" s="240"/>
      <c r="P13" s="718"/>
      <c r="Q13" s="732"/>
      <c r="R13" s="355"/>
      <c r="S13" s="355"/>
      <c r="T13" s="292"/>
      <c r="U13"/>
      <c r="V13"/>
      <c r="W13"/>
      <c r="X13"/>
      <c r="Y13"/>
      <c r="Z13"/>
      <c r="AA13"/>
      <c r="AB13"/>
      <c r="AC13"/>
      <c r="AD13"/>
      <c r="AE13"/>
      <c r="AF13"/>
    </row>
    <row r="14" spans="1:32">
      <c r="B14" s="301" t="s">
        <v>1223</v>
      </c>
      <c r="C14" s="827"/>
      <c r="D14" s="827"/>
      <c r="E14" s="827"/>
      <c r="F14" s="1078"/>
      <c r="G14" s="704"/>
      <c r="H14" s="704"/>
      <c r="I14" s="827"/>
      <c r="J14" s="827"/>
      <c r="K14" s="1078"/>
      <c r="P14" s="718"/>
      <c r="Q14" s="732"/>
      <c r="R14" s="355"/>
      <c r="S14" s="355"/>
      <c r="U14"/>
      <c r="V14"/>
      <c r="W14"/>
      <c r="X14"/>
      <c r="Y14"/>
      <c r="Z14"/>
      <c r="AA14"/>
      <c r="AB14"/>
      <c r="AC14"/>
      <c r="AD14"/>
      <c r="AE14"/>
      <c r="AF14"/>
    </row>
    <row r="15" spans="1:32" s="224" customFormat="1" ht="29.4" customHeight="1">
      <c r="B15" s="224" t="s">
        <v>264</v>
      </c>
      <c r="C15" s="1194" t="s">
        <v>70</v>
      </c>
      <c r="D15" s="2" t="s">
        <v>2422</v>
      </c>
      <c r="E15" s="2" t="s">
        <v>71</v>
      </c>
      <c r="F15" s="2" t="s">
        <v>72</v>
      </c>
      <c r="G15" s="2" t="s">
        <v>73</v>
      </c>
      <c r="H15" s="2" t="s">
        <v>2471</v>
      </c>
      <c r="I15" s="2" t="s">
        <v>74</v>
      </c>
      <c r="J15" s="2" t="s">
        <v>75</v>
      </c>
      <c r="K15" s="2" t="s">
        <v>76</v>
      </c>
      <c r="L15" s="283" t="s">
        <v>1217</v>
      </c>
      <c r="M15" s="283" t="s">
        <v>1218</v>
      </c>
      <c r="N15" s="283" t="s">
        <v>1219</v>
      </c>
      <c r="O15" s="283" t="s">
        <v>1220</v>
      </c>
      <c r="P15" s="427" t="s">
        <v>1671</v>
      </c>
      <c r="Q15" s="427" t="s">
        <v>1674</v>
      </c>
      <c r="R15" s="369" t="s">
        <v>1252</v>
      </c>
      <c r="S15" s="372" t="s">
        <v>1677</v>
      </c>
    </row>
    <row r="16" spans="1:32">
      <c r="A16" s="1192" t="s">
        <v>1886</v>
      </c>
      <c r="B16" s="234"/>
      <c r="C16" s="1064"/>
      <c r="D16" s="1064"/>
      <c r="E16" s="1064"/>
      <c r="F16" s="661"/>
      <c r="G16" s="661"/>
      <c r="H16" s="661"/>
      <c r="I16" s="791"/>
      <c r="J16" s="791"/>
      <c r="K16" s="661"/>
      <c r="L16" s="875"/>
      <c r="M16" s="871"/>
      <c r="N16" s="663"/>
      <c r="O16" s="667"/>
      <c r="P16" s="710"/>
      <c r="Q16" s="423"/>
      <c r="R16" s="968"/>
      <c r="S16" s="729"/>
      <c r="T16"/>
      <c r="U16"/>
      <c r="V16"/>
      <c r="W16"/>
      <c r="X16"/>
      <c r="Y16"/>
      <c r="Z16"/>
      <c r="AA16"/>
      <c r="AB16"/>
      <c r="AC16"/>
      <c r="AD16"/>
    </row>
    <row r="17" spans="1:32">
      <c r="A17" s="1102" t="s">
        <v>1886</v>
      </c>
      <c r="B17" s="234"/>
      <c r="C17" s="1064"/>
      <c r="D17" s="1064"/>
      <c r="E17" s="1064"/>
      <c r="F17" s="661"/>
      <c r="G17" s="661"/>
      <c r="H17" s="661"/>
      <c r="I17" s="661"/>
      <c r="J17" s="661"/>
      <c r="K17" s="867"/>
      <c r="L17" s="662"/>
      <c r="M17" s="832"/>
      <c r="N17" s="663"/>
      <c r="O17" s="833"/>
      <c r="P17" s="710"/>
      <c r="Q17" s="423"/>
      <c r="R17" s="968"/>
      <c r="S17" s="730"/>
      <c r="T17"/>
      <c r="U17"/>
      <c r="V17"/>
      <c r="W17"/>
      <c r="X17"/>
      <c r="Y17"/>
      <c r="Z17"/>
      <c r="AA17"/>
      <c r="AB17"/>
      <c r="AC17"/>
      <c r="AD17"/>
    </row>
    <row r="18" spans="1:32">
      <c r="A18" s="1192" t="s">
        <v>1886</v>
      </c>
      <c r="B18" s="234"/>
      <c r="C18" s="1202"/>
      <c r="D18" s="966"/>
      <c r="E18" s="966"/>
      <c r="F18" s="966"/>
      <c r="G18" s="966"/>
      <c r="H18" s="966"/>
      <c r="I18" s="966"/>
      <c r="J18" s="966"/>
      <c r="K18" s="966"/>
      <c r="L18" s="969"/>
      <c r="M18" s="969"/>
      <c r="N18" s="970"/>
      <c r="O18" s="971"/>
      <c r="P18" s="972"/>
      <c r="Q18" s="972"/>
      <c r="R18" s="968"/>
      <c r="S18" s="730"/>
      <c r="T18"/>
      <c r="U18"/>
      <c r="V18"/>
      <c r="W18"/>
      <c r="X18"/>
      <c r="Y18"/>
      <c r="Z18"/>
      <c r="AA18"/>
      <c r="AB18"/>
      <c r="AC18"/>
      <c r="AD18"/>
    </row>
    <row r="19" spans="1:32">
      <c r="A19" s="1192" t="s">
        <v>1886</v>
      </c>
      <c r="B19" s="234"/>
      <c r="C19" s="1203"/>
      <c r="D19" s="661"/>
      <c r="E19" s="661"/>
      <c r="F19" s="826"/>
      <c r="G19" s="661"/>
      <c r="H19" s="661"/>
      <c r="I19" s="661"/>
      <c r="J19" s="661"/>
      <c r="K19" s="661"/>
      <c r="L19" s="664"/>
      <c r="M19" s="664"/>
      <c r="N19" s="665"/>
      <c r="O19" s="665"/>
      <c r="P19" s="710"/>
      <c r="Q19" s="423"/>
      <c r="R19" s="807"/>
      <c r="S19" s="730"/>
      <c r="T19"/>
      <c r="U19"/>
      <c r="V19"/>
      <c r="W19"/>
      <c r="X19"/>
      <c r="Y19"/>
      <c r="Z19"/>
      <c r="AA19"/>
      <c r="AB19"/>
      <c r="AC19"/>
      <c r="AD19"/>
    </row>
    <row r="20" spans="1:32">
      <c r="A20" s="1192" t="s">
        <v>1886</v>
      </c>
      <c r="B20" s="234"/>
      <c r="C20" s="1203"/>
      <c r="D20" s="661"/>
      <c r="E20" s="661"/>
      <c r="F20" s="966"/>
      <c r="G20" s="661"/>
      <c r="H20" s="661"/>
      <c r="I20" s="661"/>
      <c r="J20" s="661"/>
      <c r="K20" s="661"/>
      <c r="L20" s="875"/>
      <c r="M20" s="882"/>
      <c r="N20" s="834"/>
      <c r="O20" s="834"/>
      <c r="P20" s="710"/>
      <c r="Q20" s="423"/>
      <c r="R20" s="731"/>
      <c r="S20" s="730"/>
      <c r="T20"/>
      <c r="U20"/>
      <c r="V20"/>
      <c r="W20"/>
      <c r="X20"/>
      <c r="Y20"/>
      <c r="Z20"/>
      <c r="AA20"/>
      <c r="AB20"/>
      <c r="AC20"/>
      <c r="AD20"/>
    </row>
    <row r="21" spans="1:32">
      <c r="A21" s="1192" t="s">
        <v>1372</v>
      </c>
      <c r="B21" s="234"/>
      <c r="C21" s="1203"/>
      <c r="D21" s="661"/>
      <c r="E21" s="661"/>
      <c r="F21" s="966"/>
      <c r="G21" s="661"/>
      <c r="H21" s="661"/>
      <c r="I21" s="661"/>
      <c r="J21" s="661"/>
      <c r="K21" s="661"/>
      <c r="L21" s="664"/>
      <c r="M21" s="869"/>
      <c r="N21" s="665"/>
      <c r="O21" s="665"/>
      <c r="P21" s="710"/>
      <c r="Q21" s="423"/>
      <c r="R21" s="807"/>
      <c r="S21" s="730"/>
      <c r="T21"/>
      <c r="U21"/>
      <c r="V21"/>
      <c r="W21"/>
      <c r="X21"/>
      <c r="Y21"/>
      <c r="Z21"/>
      <c r="AA21"/>
      <c r="AB21"/>
      <c r="AC21"/>
      <c r="AD21"/>
    </row>
    <row r="22" spans="1:32">
      <c r="A22" s="1102" t="s">
        <v>1372</v>
      </c>
      <c r="B22" s="234"/>
      <c r="C22" s="1202"/>
      <c r="D22" s="966"/>
      <c r="E22" s="966"/>
      <c r="F22" s="966"/>
      <c r="G22" s="966"/>
      <c r="H22" s="966"/>
      <c r="I22" s="966"/>
      <c r="J22" s="966"/>
      <c r="K22" s="966"/>
      <c r="L22" s="969"/>
      <c r="M22" s="973"/>
      <c r="N22" s="970"/>
      <c r="O22" s="970"/>
      <c r="P22" s="972"/>
      <c r="Q22" s="972"/>
      <c r="R22" s="967"/>
      <c r="S22" s="730"/>
      <c r="T22"/>
      <c r="U22"/>
      <c r="V22"/>
      <c r="W22"/>
      <c r="X22"/>
      <c r="Y22"/>
      <c r="Z22"/>
      <c r="AA22"/>
      <c r="AB22"/>
      <c r="AC22"/>
      <c r="AD22"/>
    </row>
    <row r="23" spans="1:32">
      <c r="A23" s="1102" t="s">
        <v>1372</v>
      </c>
      <c r="B23" s="234"/>
      <c r="C23" s="1203"/>
      <c r="D23" s="661"/>
      <c r="E23" s="661"/>
      <c r="F23" s="661"/>
      <c r="G23" s="1064"/>
      <c r="H23" s="1064"/>
      <c r="I23" s="661"/>
      <c r="J23" s="661"/>
      <c r="K23" s="661"/>
      <c r="L23" s="835"/>
      <c r="M23" s="836"/>
      <c r="N23" s="837"/>
      <c r="O23" s="665"/>
      <c r="P23" s="710"/>
      <c r="Q23" s="423"/>
      <c r="R23" s="830"/>
      <c r="S23" s="730"/>
      <c r="T23"/>
      <c r="U23"/>
      <c r="V23"/>
      <c r="W23"/>
      <c r="X23"/>
      <c r="Y23"/>
      <c r="Z23"/>
      <c r="AA23"/>
      <c r="AB23"/>
      <c r="AC23"/>
      <c r="AD23"/>
    </row>
    <row r="24" spans="1:32">
      <c r="A24" s="1102" t="s">
        <v>1372</v>
      </c>
      <c r="B24" s="234"/>
      <c r="C24" s="1203"/>
      <c r="D24" s="661"/>
      <c r="E24" s="661"/>
      <c r="F24" s="661"/>
      <c r="G24" s="661"/>
      <c r="H24" s="661"/>
      <c r="I24" s="1064"/>
      <c r="J24" s="1064"/>
      <c r="K24" s="661"/>
      <c r="L24" s="991"/>
      <c r="M24" s="991"/>
      <c r="N24" s="985"/>
      <c r="O24" s="985"/>
      <c r="P24" s="710"/>
      <c r="Q24" s="423"/>
      <c r="R24" s="731"/>
      <c r="S24" s="730"/>
      <c r="T24"/>
      <c r="U24"/>
      <c r="V24"/>
      <c r="W24"/>
      <c r="X24"/>
      <c r="Y24"/>
      <c r="Z24"/>
      <c r="AA24"/>
      <c r="AB24"/>
      <c r="AC24"/>
      <c r="AD24"/>
    </row>
    <row r="25" spans="1:32">
      <c r="A25" s="1192" t="s">
        <v>1372</v>
      </c>
      <c r="B25" s="234"/>
      <c r="C25" s="1203"/>
      <c r="D25" s="661"/>
      <c r="E25" s="661"/>
      <c r="F25" s="661"/>
      <c r="G25" s="661"/>
      <c r="H25" s="661"/>
      <c r="I25" s="661"/>
      <c r="J25" s="661"/>
      <c r="K25" s="966"/>
      <c r="L25" s="666"/>
      <c r="M25" s="831"/>
      <c r="N25" s="665"/>
      <c r="O25" s="665"/>
      <c r="P25" s="710"/>
      <c r="Q25" s="423"/>
      <c r="R25" s="731"/>
      <c r="S25" s="730"/>
      <c r="T25"/>
      <c r="U25"/>
      <c r="V25"/>
      <c r="W25"/>
      <c r="X25"/>
      <c r="Y25"/>
      <c r="Z25"/>
      <c r="AA25"/>
      <c r="AB25"/>
      <c r="AC25"/>
      <c r="AD25"/>
    </row>
    <row r="26" spans="1:32">
      <c r="A26" s="702" t="s">
        <v>1373</v>
      </c>
      <c r="B26" s="234"/>
      <c r="C26" s="1204"/>
      <c r="D26" s="867"/>
      <c r="E26" s="867"/>
      <c r="F26" s="867"/>
      <c r="G26" s="867"/>
      <c r="H26" s="867"/>
      <c r="I26" s="867"/>
      <c r="J26" s="867"/>
      <c r="K26" s="867"/>
      <c r="L26" s="875"/>
      <c r="M26" s="871"/>
      <c r="N26" s="876"/>
      <c r="O26" s="876"/>
      <c r="P26" s="877"/>
      <c r="Q26" s="877"/>
      <c r="R26" s="873"/>
      <c r="S26" s="730"/>
      <c r="T26"/>
      <c r="U26"/>
      <c r="V26"/>
      <c r="W26"/>
      <c r="X26"/>
      <c r="Y26"/>
      <c r="Z26"/>
      <c r="AA26"/>
      <c r="AB26"/>
      <c r="AC26"/>
      <c r="AD26"/>
    </row>
    <row r="27" spans="1:32">
      <c r="A27" s="392" t="s">
        <v>1373</v>
      </c>
      <c r="B27" s="234"/>
      <c r="C27" s="1203"/>
      <c r="D27" s="661"/>
      <c r="E27" s="661"/>
      <c r="F27" s="661"/>
      <c r="G27" s="661"/>
      <c r="H27" s="661"/>
      <c r="I27" s="791"/>
      <c r="J27" s="661"/>
      <c r="K27" s="661"/>
      <c r="L27" s="664"/>
      <c r="M27" s="664"/>
      <c r="N27" s="665"/>
      <c r="O27" s="665"/>
      <c r="P27" s="710"/>
      <c r="Q27" s="423"/>
      <c r="R27" s="731"/>
      <c r="S27" s="730"/>
      <c r="T27"/>
      <c r="U27"/>
      <c r="V27"/>
      <c r="W27"/>
      <c r="X27"/>
      <c r="Y27"/>
      <c r="Z27"/>
      <c r="AA27"/>
      <c r="AB27"/>
      <c r="AC27"/>
      <c r="AD27"/>
    </row>
    <row r="28" spans="1:32">
      <c r="A28" s="392" t="s">
        <v>1373</v>
      </c>
      <c r="B28" s="234"/>
      <c r="C28" s="1203"/>
      <c r="D28" s="661"/>
      <c r="E28" s="661"/>
      <c r="F28" s="661"/>
      <c r="G28" s="661"/>
      <c r="H28" s="661"/>
      <c r="I28" s="791"/>
      <c r="J28" s="661"/>
      <c r="K28" s="661"/>
      <c r="L28" s="664"/>
      <c r="M28" s="664"/>
      <c r="N28" s="665"/>
      <c r="O28" s="665"/>
      <c r="P28" s="710"/>
      <c r="Q28" s="423"/>
      <c r="R28" s="731"/>
      <c r="S28" s="730"/>
      <c r="T28"/>
      <c r="U28"/>
      <c r="V28"/>
      <c r="W28"/>
      <c r="X28"/>
      <c r="Y28"/>
      <c r="Z28"/>
      <c r="AA28"/>
      <c r="AB28"/>
      <c r="AC28"/>
      <c r="AD28"/>
    </row>
    <row r="29" spans="1:32">
      <c r="A29" s="702" t="s">
        <v>1373</v>
      </c>
      <c r="B29" s="234"/>
      <c r="C29" s="1204"/>
      <c r="D29" s="867"/>
      <c r="E29" s="867"/>
      <c r="F29" s="661"/>
      <c r="G29" s="661"/>
      <c r="H29" s="661"/>
      <c r="I29" s="867"/>
      <c r="J29" s="791"/>
      <c r="K29" s="661"/>
      <c r="L29" s="664"/>
      <c r="M29" s="664"/>
      <c r="N29" s="665"/>
      <c r="O29" s="665"/>
      <c r="P29" s="710"/>
      <c r="Q29" s="423"/>
      <c r="R29" s="731"/>
      <c r="S29" s="730"/>
      <c r="T29"/>
      <c r="U29"/>
      <c r="V29"/>
      <c r="W29"/>
      <c r="X29"/>
      <c r="Y29"/>
      <c r="Z29"/>
      <c r="AA29"/>
      <c r="AB29"/>
      <c r="AC29"/>
      <c r="AD29"/>
    </row>
    <row r="30" spans="1:32">
      <c r="A30" s="392" t="s">
        <v>1373</v>
      </c>
      <c r="B30" s="234"/>
      <c r="C30" s="1203"/>
      <c r="D30" s="661"/>
      <c r="E30" s="661"/>
      <c r="F30" s="661"/>
      <c r="G30" s="661"/>
      <c r="H30" s="661"/>
      <c r="I30" s="661"/>
      <c r="J30" s="661"/>
      <c r="K30" s="661"/>
      <c r="L30" s="662"/>
      <c r="M30" s="662"/>
      <c r="N30" s="663"/>
      <c r="O30" s="667"/>
      <c r="P30" s="710"/>
      <c r="Q30" s="423"/>
      <c r="R30" s="731"/>
      <c r="S30" s="730"/>
      <c r="T30"/>
      <c r="U30"/>
      <c r="V30"/>
      <c r="W30"/>
      <c r="X30"/>
      <c r="Y30"/>
      <c r="Z30"/>
      <c r="AA30"/>
      <c r="AB30"/>
      <c r="AC30"/>
      <c r="AD30"/>
    </row>
    <row r="31" spans="1:32">
      <c r="A31" s="392" t="s">
        <v>1373</v>
      </c>
      <c r="B31" s="234"/>
      <c r="C31" s="1205"/>
      <c r="D31" s="661"/>
      <c r="E31" s="661"/>
      <c r="F31" s="661"/>
      <c r="G31" s="661"/>
      <c r="H31" s="661"/>
      <c r="I31" s="661"/>
      <c r="J31" s="661"/>
      <c r="K31" s="661"/>
      <c r="L31" s="662"/>
      <c r="M31" s="662"/>
      <c r="N31" s="663"/>
      <c r="O31" s="462"/>
      <c r="P31" s="710"/>
      <c r="Q31" s="423"/>
      <c r="R31" s="731"/>
      <c r="S31" s="730"/>
      <c r="T31"/>
      <c r="U31"/>
      <c r="V31"/>
      <c r="W31"/>
      <c r="X31"/>
      <c r="Y31"/>
      <c r="Z31"/>
      <c r="AA31"/>
      <c r="AB31"/>
      <c r="AC31"/>
      <c r="AD31"/>
    </row>
    <row r="32" spans="1:32">
      <c r="B32" s="273" t="s">
        <v>1224</v>
      </c>
      <c r="C32" s="272"/>
      <c r="D32" s="272"/>
      <c r="E32" s="272"/>
      <c r="F32" s="272"/>
      <c r="G32" s="272"/>
      <c r="H32" s="272"/>
      <c r="I32" s="272"/>
      <c r="J32" s="272"/>
      <c r="K32" s="272"/>
      <c r="P32" s="718"/>
      <c r="Q32" s="732"/>
      <c r="R32" s="277"/>
      <c r="S32" s="277"/>
      <c r="U32"/>
      <c r="V32"/>
      <c r="W32"/>
      <c r="X32"/>
      <c r="Y32"/>
      <c r="Z32"/>
      <c r="AA32"/>
      <c r="AB32"/>
      <c r="AC32"/>
      <c r="AD32"/>
      <c r="AE32"/>
      <c r="AF32"/>
    </row>
    <row r="33" spans="2:32">
      <c r="B33" s="293" t="s">
        <v>1146</v>
      </c>
      <c r="C33" s="251"/>
      <c r="D33" s="251"/>
      <c r="E33" s="251"/>
      <c r="F33" s="251"/>
      <c r="G33" s="251"/>
      <c r="H33" s="251"/>
      <c r="I33" s="251"/>
      <c r="J33" s="251"/>
      <c r="K33" s="251"/>
      <c r="N33" s="240"/>
      <c r="O33" s="240"/>
      <c r="P33" s="240"/>
      <c r="Q33" s="240"/>
      <c r="R33" s="425"/>
      <c r="S33" s="425"/>
      <c r="T33" s="292"/>
      <c r="U33"/>
      <c r="V33"/>
      <c r="W33"/>
      <c r="X33"/>
      <c r="Y33"/>
      <c r="Z33"/>
      <c r="AA33"/>
      <c r="AB33"/>
      <c r="AC33"/>
      <c r="AD33"/>
      <c r="AE33"/>
      <c r="AF33"/>
    </row>
    <row r="34" spans="2:32">
      <c r="B34" s="291"/>
      <c r="C34" s="305"/>
      <c r="D34" s="305"/>
      <c r="E34" s="305"/>
      <c r="F34" s="305"/>
      <c r="G34" s="305"/>
      <c r="H34" s="305"/>
      <c r="I34" s="305"/>
      <c r="J34" s="305"/>
      <c r="K34" s="305"/>
      <c r="N34" s="240"/>
      <c r="O34" s="240"/>
      <c r="P34" s="240"/>
      <c r="Q34" s="240"/>
      <c r="R34" s="425"/>
      <c r="S34" s="425"/>
      <c r="T34" s="292"/>
      <c r="U34"/>
      <c r="V34"/>
      <c r="W34"/>
      <c r="X34"/>
      <c r="Y34"/>
      <c r="Z34"/>
      <c r="AA34"/>
      <c r="AB34"/>
      <c r="AC34"/>
      <c r="AD34"/>
      <c r="AE34"/>
      <c r="AF34"/>
    </row>
    <row r="35" spans="2:32" hidden="1">
      <c r="B35" s="274" t="s">
        <v>1229</v>
      </c>
      <c r="C35" s="354"/>
      <c r="D35" s="354"/>
      <c r="E35" s="354"/>
      <c r="F35" s="354"/>
      <c r="G35" s="354"/>
      <c r="H35" s="354"/>
      <c r="I35" s="354"/>
      <c r="J35" s="354"/>
      <c r="K35" s="354"/>
      <c r="N35" s="240"/>
      <c r="O35" s="240"/>
      <c r="P35" s="240"/>
      <c r="Q35" s="240"/>
      <c r="R35" s="426"/>
      <c r="S35" s="426"/>
      <c r="T35" s="292"/>
      <c r="U35"/>
      <c r="V35"/>
      <c r="W35"/>
      <c r="X35"/>
      <c r="Y35"/>
      <c r="Z35"/>
      <c r="AA35"/>
      <c r="AB35"/>
      <c r="AC35"/>
      <c r="AD35"/>
      <c r="AE35"/>
      <c r="AF35"/>
    </row>
    <row r="36" spans="2:32">
      <c r="B36" s="509" t="s">
        <v>1579</v>
      </c>
      <c r="C36" s="511"/>
      <c r="D36" s="511"/>
      <c r="E36" s="511"/>
      <c r="F36" s="512"/>
      <c r="G36" s="513"/>
      <c r="H36" s="513"/>
      <c r="I36" s="514"/>
      <c r="J36" s="514"/>
      <c r="K36" s="235"/>
      <c r="N36" s="277"/>
      <c r="O36" s="277"/>
      <c r="P36" s="277"/>
      <c r="Q36" s="277"/>
      <c r="R36" s="235"/>
      <c r="S36" s="235"/>
      <c r="T36" s="289"/>
      <c r="U36"/>
      <c r="V36"/>
      <c r="W36"/>
      <c r="X36"/>
      <c r="Y36"/>
      <c r="Z36"/>
      <c r="AA36"/>
      <c r="AB36"/>
      <c r="AC36"/>
      <c r="AD36"/>
      <c r="AE36"/>
      <c r="AF36"/>
    </row>
    <row r="37" spans="2:32">
      <c r="B37" s="504" t="s">
        <v>1580</v>
      </c>
      <c r="C37" s="499"/>
      <c r="D37" s="499"/>
      <c r="E37" s="494"/>
      <c r="F37" s="490" t="s">
        <v>1562</v>
      </c>
      <c r="G37" s="504" t="s">
        <v>1585</v>
      </c>
      <c r="H37" s="499"/>
      <c r="I37" s="499"/>
      <c r="J37" s="494"/>
      <c r="K37"/>
      <c r="N37" s="235"/>
      <c r="O37" s="235"/>
      <c r="P37" s="235"/>
      <c r="Q37" s="235"/>
      <c r="R37" s="250"/>
      <c r="S37" s="250"/>
      <c r="T37" s="290"/>
      <c r="U37"/>
      <c r="V37"/>
      <c r="W37"/>
      <c r="X37"/>
      <c r="Y37"/>
      <c r="Z37"/>
      <c r="AA37"/>
      <c r="AB37"/>
      <c r="AC37"/>
      <c r="AD37"/>
      <c r="AE37"/>
      <c r="AF37"/>
    </row>
    <row r="38" spans="2:32">
      <c r="B38" s="505" t="s">
        <v>1581</v>
      </c>
      <c r="C38" s="500"/>
      <c r="D38" s="500"/>
      <c r="E38" s="495"/>
      <c r="F38" s="490" t="s">
        <v>1523</v>
      </c>
      <c r="G38" s="505" t="s">
        <v>1586</v>
      </c>
      <c r="H38" s="500"/>
      <c r="I38" s="500"/>
      <c r="J38" s="495"/>
      <c r="N38" s="235"/>
      <c r="O38" s="235"/>
      <c r="P38" s="235"/>
      <c r="Q38" s="235"/>
      <c r="R38" s="241"/>
      <c r="S38" s="241"/>
      <c r="T38" s="290"/>
      <c r="U38"/>
      <c r="V38"/>
      <c r="W38"/>
      <c r="X38"/>
      <c r="Y38"/>
      <c r="Z38"/>
      <c r="AA38"/>
      <c r="AB38"/>
      <c r="AC38"/>
      <c r="AD38"/>
      <c r="AE38"/>
      <c r="AF38"/>
    </row>
    <row r="39" spans="2:32">
      <c r="B39" s="506" t="s">
        <v>1582</v>
      </c>
      <c r="C39" s="501"/>
      <c r="D39" s="501"/>
      <c r="E39" s="496"/>
      <c r="F39" s="491" t="s">
        <v>1496</v>
      </c>
      <c r="G39" s="506" t="s">
        <v>1587</v>
      </c>
      <c r="H39" s="501"/>
      <c r="I39" s="501"/>
      <c r="J39" s="496"/>
      <c r="K39" s="241" t="s">
        <v>1113</v>
      </c>
      <c r="N39" s="284"/>
      <c r="O39" s="284"/>
      <c r="P39" s="285"/>
      <c r="Q39" s="285"/>
      <c r="R39" s="241"/>
      <c r="S39" s="241"/>
      <c r="T39" s="287"/>
      <c r="U39"/>
      <c r="V39"/>
      <c r="W39"/>
      <c r="X39"/>
      <c r="Y39"/>
      <c r="Z39"/>
      <c r="AA39"/>
      <c r="AB39"/>
      <c r="AC39"/>
      <c r="AD39"/>
      <c r="AE39"/>
      <c r="AF39"/>
    </row>
    <row r="40" spans="2:32">
      <c r="B40" s="507" t="s">
        <v>1583</v>
      </c>
      <c r="C40" s="502"/>
      <c r="D40" s="502"/>
      <c r="E40" s="497"/>
      <c r="F40" s="490" t="s">
        <v>1524</v>
      </c>
      <c r="G40" s="507" t="s">
        <v>1588</v>
      </c>
      <c r="H40" s="502"/>
      <c r="I40" s="502"/>
      <c r="J40" s="497"/>
      <c r="K40" s="241" t="s">
        <v>1111</v>
      </c>
      <c r="N40" s="280"/>
      <c r="O40" s="280"/>
      <c r="P40" s="276"/>
      <c r="Q40" s="276"/>
      <c r="R40" s="241"/>
      <c r="S40" s="241"/>
      <c r="T40" s="288"/>
      <c r="U40"/>
      <c r="V40"/>
      <c r="W40"/>
      <c r="X40"/>
      <c r="Y40"/>
      <c r="Z40"/>
      <c r="AA40"/>
      <c r="AB40"/>
      <c r="AC40"/>
      <c r="AD40"/>
      <c r="AE40"/>
      <c r="AF40"/>
    </row>
    <row r="41" spans="2:32">
      <c r="B41" s="508" t="s">
        <v>1584</v>
      </c>
      <c r="C41" s="503"/>
      <c r="D41" s="503"/>
      <c r="E41" s="498"/>
      <c r="F41" s="490" t="s">
        <v>1525</v>
      </c>
      <c r="G41" s="508" t="s">
        <v>1589</v>
      </c>
      <c r="H41" s="503"/>
      <c r="I41" s="503"/>
      <c r="J41" s="498"/>
      <c r="K41"/>
      <c r="N41" s="235"/>
      <c r="O41" s="235"/>
      <c r="P41" s="235"/>
      <c r="Q41" s="235"/>
      <c r="R41"/>
      <c r="S41"/>
      <c r="T41" s="290"/>
      <c r="U41"/>
      <c r="V41"/>
      <c r="W41"/>
      <c r="X41"/>
      <c r="Y41"/>
      <c r="Z41"/>
      <c r="AA41"/>
      <c r="AB41"/>
      <c r="AC41"/>
      <c r="AD41"/>
      <c r="AE41"/>
      <c r="AF41"/>
    </row>
    <row r="42" spans="2:32">
      <c r="B42"/>
      <c r="C42"/>
      <c r="D42"/>
      <c r="G42"/>
      <c r="H42"/>
      <c r="I42"/>
      <c r="J42"/>
      <c r="K42"/>
      <c r="R42"/>
      <c r="S42"/>
      <c r="U42"/>
      <c r="V42"/>
      <c r="W42"/>
      <c r="X42"/>
      <c r="Y42"/>
      <c r="Z42"/>
      <c r="AA42"/>
      <c r="AB42"/>
      <c r="AC42"/>
      <c r="AD42"/>
      <c r="AE42"/>
      <c r="AF42"/>
    </row>
    <row r="43" spans="2:32">
      <c r="B43"/>
      <c r="C43"/>
      <c r="D43"/>
      <c r="E43"/>
      <c r="F43"/>
      <c r="G43"/>
      <c r="H43"/>
      <c r="I43"/>
      <c r="J43"/>
      <c r="K43"/>
      <c r="N43"/>
      <c r="O43"/>
      <c r="P43"/>
      <c r="Q43"/>
      <c r="R43"/>
      <c r="S43"/>
      <c r="T43" s="215"/>
      <c r="U43"/>
      <c r="V43"/>
      <c r="W43"/>
      <c r="X43"/>
      <c r="Y43"/>
      <c r="Z43"/>
      <c r="AA43"/>
      <c r="AB43"/>
      <c r="AC43"/>
      <c r="AD43"/>
      <c r="AE43"/>
      <c r="AF43"/>
    </row>
    <row r="44" spans="2:32">
      <c r="B44"/>
      <c r="C44"/>
      <c r="D44"/>
      <c r="E44"/>
      <c r="F44"/>
      <c r="G44"/>
      <c r="H44"/>
      <c r="I44"/>
      <c r="J44"/>
      <c r="K44"/>
      <c r="N44"/>
      <c r="O44"/>
      <c r="P44"/>
      <c r="Q44"/>
      <c r="R44"/>
      <c r="S44"/>
      <c r="T44" s="215"/>
      <c r="U44"/>
      <c r="V44"/>
      <c r="W44"/>
      <c r="X44"/>
      <c r="Y44"/>
      <c r="Z44"/>
      <c r="AA44"/>
      <c r="AB44"/>
      <c r="AC44"/>
      <c r="AD44"/>
      <c r="AE44"/>
      <c r="AF44"/>
    </row>
    <row r="45" spans="2:32">
      <c r="B45"/>
      <c r="C45"/>
      <c r="D45"/>
      <c r="E45"/>
      <c r="F45"/>
      <c r="G45"/>
      <c r="H45"/>
      <c r="I45"/>
      <c r="J45"/>
      <c r="K45"/>
      <c r="N45"/>
      <c r="O45"/>
      <c r="P45"/>
      <c r="Q45"/>
      <c r="R45"/>
      <c r="S45"/>
      <c r="T45" s="215"/>
      <c r="U45"/>
      <c r="V45"/>
      <c r="W45"/>
      <c r="X45"/>
      <c r="Y45"/>
      <c r="Z45"/>
      <c r="AA45"/>
      <c r="AB45"/>
      <c r="AC45"/>
      <c r="AD45"/>
      <c r="AE45"/>
      <c r="AF45"/>
    </row>
    <row r="46" spans="2:32">
      <c r="B46"/>
      <c r="C46"/>
      <c r="D46"/>
      <c r="E46"/>
      <c r="F46"/>
      <c r="G46"/>
      <c r="H46"/>
      <c r="I46"/>
      <c r="J46"/>
      <c r="K46"/>
      <c r="N46"/>
      <c r="O46"/>
      <c r="P46"/>
      <c r="Q46"/>
      <c r="R46"/>
      <c r="S46"/>
      <c r="T46" s="215"/>
      <c r="U46"/>
      <c r="V46"/>
      <c r="W46"/>
      <c r="X46"/>
      <c r="Y46"/>
      <c r="Z46"/>
      <c r="AA46"/>
      <c r="AB46"/>
      <c r="AC46"/>
      <c r="AD46"/>
      <c r="AE46"/>
      <c r="AF46"/>
    </row>
    <row r="47" spans="2:32">
      <c r="B47"/>
      <c r="C47"/>
      <c r="D47"/>
      <c r="E47"/>
      <c r="F47"/>
      <c r="G47"/>
      <c r="H47"/>
      <c r="I47"/>
      <c r="J47"/>
      <c r="K47"/>
      <c r="N47"/>
      <c r="O47"/>
      <c r="P47"/>
      <c r="Q47"/>
      <c r="R47"/>
      <c r="S47"/>
      <c r="T47" s="215"/>
      <c r="U47"/>
      <c r="V47"/>
      <c r="W47"/>
      <c r="X47"/>
      <c r="Y47"/>
      <c r="Z47"/>
      <c r="AA47"/>
      <c r="AB47"/>
      <c r="AC47"/>
      <c r="AD47"/>
      <c r="AE47"/>
      <c r="AF47"/>
    </row>
    <row r="48" spans="2:32">
      <c r="B48"/>
      <c r="C48"/>
      <c r="D48"/>
      <c r="E48"/>
      <c r="F48"/>
      <c r="G48"/>
      <c r="H48"/>
      <c r="I48"/>
      <c r="J48"/>
      <c r="K48"/>
      <c r="N48"/>
      <c r="O48"/>
      <c r="P48"/>
      <c r="Q48"/>
      <c r="R48"/>
      <c r="S48"/>
      <c r="T48" s="215"/>
      <c r="U48"/>
      <c r="V48"/>
      <c r="W48"/>
      <c r="X48"/>
      <c r="Y48"/>
      <c r="Z48"/>
      <c r="AA48"/>
      <c r="AB48"/>
      <c r="AC48"/>
      <c r="AD48"/>
      <c r="AE48"/>
      <c r="AF48"/>
    </row>
    <row r="49" spans="2:32">
      <c r="B49"/>
      <c r="C49"/>
      <c r="D49"/>
      <c r="E49"/>
      <c r="F49"/>
      <c r="G49"/>
      <c r="H49"/>
      <c r="I49"/>
      <c r="J49"/>
      <c r="K49"/>
      <c r="N49"/>
      <c r="O49"/>
      <c r="P49"/>
      <c r="Q49"/>
      <c r="R49"/>
      <c r="S49"/>
      <c r="T49" s="215"/>
      <c r="U49"/>
      <c r="V49"/>
      <c r="W49"/>
      <c r="X49"/>
      <c r="Y49"/>
      <c r="Z49"/>
      <c r="AA49"/>
      <c r="AB49"/>
      <c r="AC49"/>
      <c r="AD49"/>
      <c r="AE49"/>
      <c r="AF49"/>
    </row>
    <row r="50" spans="2:32">
      <c r="B50"/>
      <c r="C50"/>
      <c r="D50"/>
      <c r="E50"/>
      <c r="F50"/>
      <c r="G50"/>
      <c r="H50"/>
      <c r="I50"/>
      <c r="J50"/>
      <c r="K50"/>
      <c r="N50"/>
      <c r="O50"/>
      <c r="P50"/>
      <c r="Q50"/>
      <c r="R50"/>
      <c r="S50"/>
      <c r="T50" s="215"/>
      <c r="U50"/>
      <c r="V50"/>
      <c r="W50"/>
      <c r="X50"/>
      <c r="Y50"/>
      <c r="Z50"/>
      <c r="AA50"/>
      <c r="AB50"/>
      <c r="AC50"/>
      <c r="AD50"/>
      <c r="AE50"/>
      <c r="AF50"/>
    </row>
    <row r="51" spans="2:32">
      <c r="B51"/>
      <c r="C51"/>
      <c r="D51"/>
      <c r="E51"/>
      <c r="F51"/>
      <c r="G51"/>
      <c r="H51"/>
      <c r="I51"/>
      <c r="J51"/>
      <c r="K51"/>
      <c r="N51"/>
      <c r="O51"/>
      <c r="P51"/>
      <c r="Q51"/>
      <c r="R51"/>
      <c r="S51"/>
      <c r="T51" s="215"/>
      <c r="U51"/>
      <c r="V51"/>
      <c r="W51"/>
      <c r="X51"/>
      <c r="Y51"/>
      <c r="Z51"/>
      <c r="AA51"/>
      <c r="AB51"/>
      <c r="AC51"/>
      <c r="AD51"/>
      <c r="AE51"/>
      <c r="AF51"/>
    </row>
    <row r="52" spans="2:32">
      <c r="B52"/>
      <c r="C52"/>
      <c r="D52"/>
      <c r="E52"/>
      <c r="F52"/>
      <c r="G52"/>
      <c r="H52"/>
      <c r="I52"/>
      <c r="J52"/>
      <c r="K52"/>
      <c r="N52"/>
      <c r="O52"/>
      <c r="P52"/>
      <c r="Q52"/>
      <c r="R52"/>
      <c r="S52"/>
      <c r="T52" s="215"/>
      <c r="U52"/>
      <c r="V52"/>
      <c r="W52"/>
      <c r="X52"/>
      <c r="Y52"/>
      <c r="Z52"/>
      <c r="AA52"/>
      <c r="AB52"/>
      <c r="AC52"/>
      <c r="AD52"/>
      <c r="AE52"/>
      <c r="AF52"/>
    </row>
    <row r="53" spans="2:32">
      <c r="B53"/>
      <c r="C53"/>
      <c r="D53"/>
      <c r="E53"/>
      <c r="F53"/>
      <c r="G53"/>
      <c r="H53"/>
      <c r="I53"/>
      <c r="J53"/>
      <c r="K53"/>
      <c r="N53"/>
      <c r="O53"/>
      <c r="P53"/>
      <c r="Q53"/>
      <c r="R53"/>
      <c r="S53"/>
      <c r="T53" s="215"/>
      <c r="U53"/>
      <c r="V53"/>
      <c r="W53"/>
      <c r="X53"/>
      <c r="Y53"/>
      <c r="Z53"/>
      <c r="AA53"/>
      <c r="AB53"/>
      <c r="AC53"/>
      <c r="AD53"/>
      <c r="AE53"/>
      <c r="AF53"/>
    </row>
    <row r="54" spans="2:32">
      <c r="B54"/>
      <c r="C54"/>
      <c r="D54"/>
      <c r="E54"/>
      <c r="F54"/>
      <c r="G54"/>
      <c r="H54"/>
      <c r="I54"/>
      <c r="J54"/>
      <c r="K54"/>
      <c r="N54"/>
      <c r="O54"/>
      <c r="P54"/>
      <c r="Q54"/>
      <c r="R54"/>
      <c r="S54"/>
      <c r="T54" s="215"/>
      <c r="U54"/>
      <c r="V54"/>
      <c r="W54"/>
      <c r="X54"/>
      <c r="Y54"/>
      <c r="Z54"/>
      <c r="AA54"/>
      <c r="AB54"/>
      <c r="AC54"/>
      <c r="AD54"/>
      <c r="AE54"/>
      <c r="AF54"/>
    </row>
    <row r="55" spans="2:32">
      <c r="B55"/>
      <c r="C55"/>
      <c r="D55"/>
      <c r="E55"/>
      <c r="F55"/>
      <c r="G55"/>
      <c r="H55"/>
      <c r="I55"/>
      <c r="J55"/>
      <c r="K55"/>
      <c r="N55"/>
      <c r="O55"/>
      <c r="P55"/>
      <c r="Q55"/>
      <c r="R55"/>
      <c r="S55"/>
      <c r="T55" s="215"/>
      <c r="U55"/>
      <c r="V55"/>
      <c r="W55"/>
      <c r="X55"/>
      <c r="Y55"/>
      <c r="Z55"/>
      <c r="AA55"/>
      <c r="AB55"/>
      <c r="AC55"/>
      <c r="AD55"/>
      <c r="AE55"/>
      <c r="AF55"/>
    </row>
    <row r="56" spans="2:32">
      <c r="B56"/>
      <c r="C56"/>
      <c r="D56"/>
      <c r="E56"/>
      <c r="F56"/>
      <c r="G56"/>
      <c r="H56"/>
      <c r="I56"/>
      <c r="J56"/>
      <c r="K56"/>
      <c r="N56"/>
      <c r="O56"/>
      <c r="P56"/>
      <c r="Q56"/>
      <c r="R56"/>
      <c r="S56"/>
      <c r="T56" s="215"/>
      <c r="U56"/>
      <c r="V56"/>
      <c r="W56"/>
      <c r="X56"/>
      <c r="Y56"/>
      <c r="Z56"/>
      <c r="AA56"/>
      <c r="AB56"/>
      <c r="AC56"/>
      <c r="AD56"/>
      <c r="AE56"/>
      <c r="AF56"/>
    </row>
    <row r="57" spans="2:32">
      <c r="B57"/>
      <c r="C57"/>
      <c r="D57"/>
      <c r="E57"/>
      <c r="F57"/>
      <c r="G57"/>
      <c r="H57"/>
      <c r="I57"/>
      <c r="J57"/>
      <c r="K57"/>
      <c r="N57"/>
      <c r="O57"/>
      <c r="P57"/>
      <c r="Q57"/>
      <c r="R57"/>
      <c r="S57"/>
      <c r="T57" s="215"/>
      <c r="U57"/>
      <c r="V57"/>
      <c r="W57"/>
      <c r="X57"/>
      <c r="Y57"/>
      <c r="Z57"/>
      <c r="AA57"/>
      <c r="AB57"/>
      <c r="AC57"/>
      <c r="AD57"/>
      <c r="AE57"/>
      <c r="AF57"/>
    </row>
    <row r="58" spans="2:32">
      <c r="B58"/>
      <c r="C58"/>
      <c r="D58"/>
      <c r="E58"/>
      <c r="F58"/>
      <c r="G58"/>
      <c r="H58"/>
      <c r="I58"/>
      <c r="J58"/>
      <c r="K58"/>
      <c r="N58"/>
      <c r="O58"/>
      <c r="P58"/>
      <c r="Q58"/>
      <c r="R58"/>
      <c r="S58"/>
      <c r="T58" s="215"/>
      <c r="U58"/>
      <c r="V58"/>
      <c r="W58"/>
      <c r="X58"/>
      <c r="Y58"/>
      <c r="Z58"/>
      <c r="AA58"/>
      <c r="AB58"/>
      <c r="AC58"/>
      <c r="AD58"/>
      <c r="AE58"/>
      <c r="AF58"/>
    </row>
    <row r="59" spans="2:32">
      <c r="B59"/>
      <c r="C59"/>
      <c r="D59"/>
      <c r="E59"/>
      <c r="F59"/>
      <c r="G59"/>
      <c r="H59"/>
      <c r="I59"/>
      <c r="J59"/>
      <c r="K59"/>
      <c r="N59"/>
      <c r="O59"/>
      <c r="P59"/>
      <c r="Q59"/>
      <c r="R59"/>
      <c r="S59"/>
      <c r="T59" s="215"/>
      <c r="U59"/>
      <c r="V59"/>
      <c r="W59"/>
      <c r="X59"/>
      <c r="Y59"/>
      <c r="Z59"/>
      <c r="AA59"/>
      <c r="AB59"/>
      <c r="AC59"/>
      <c r="AD59"/>
      <c r="AE59"/>
      <c r="AF59"/>
    </row>
    <row r="60" spans="2:32">
      <c r="B60"/>
      <c r="C60"/>
      <c r="D60"/>
      <c r="E60"/>
      <c r="F60"/>
      <c r="G60"/>
      <c r="H60"/>
      <c r="I60"/>
      <c r="J60"/>
      <c r="K60"/>
      <c r="N60"/>
      <c r="O60"/>
      <c r="P60"/>
      <c r="Q60"/>
      <c r="R60"/>
      <c r="S60"/>
      <c r="T60" s="215"/>
      <c r="U60"/>
      <c r="V60"/>
      <c r="W60"/>
      <c r="X60"/>
      <c r="Y60"/>
      <c r="Z60"/>
      <c r="AA60"/>
      <c r="AB60"/>
      <c r="AC60"/>
      <c r="AD60"/>
      <c r="AE60"/>
      <c r="AF60"/>
    </row>
    <row r="61" spans="2:32">
      <c r="B61"/>
      <c r="C61"/>
      <c r="D61"/>
      <c r="E61"/>
      <c r="F61"/>
      <c r="G61"/>
      <c r="H61"/>
      <c r="I61"/>
      <c r="J61"/>
      <c r="K61"/>
      <c r="N61"/>
      <c r="O61"/>
      <c r="P61"/>
      <c r="Q61"/>
      <c r="R61"/>
      <c r="S61"/>
      <c r="T61" s="215"/>
      <c r="U61"/>
      <c r="V61"/>
      <c r="W61"/>
      <c r="X61"/>
      <c r="Y61"/>
      <c r="Z61"/>
      <c r="AA61"/>
      <c r="AB61"/>
      <c r="AC61"/>
      <c r="AD61"/>
      <c r="AE61"/>
      <c r="AF61"/>
    </row>
    <row r="62" spans="2:32">
      <c r="B62"/>
      <c r="C62"/>
      <c r="D62"/>
      <c r="E62"/>
      <c r="F62"/>
      <c r="G62"/>
      <c r="H62"/>
      <c r="I62"/>
      <c r="J62"/>
      <c r="K62"/>
      <c r="N62"/>
      <c r="O62"/>
      <c r="P62"/>
      <c r="Q62"/>
      <c r="R62"/>
      <c r="S62"/>
      <c r="T62" s="215"/>
      <c r="U62"/>
      <c r="V62"/>
      <c r="W62"/>
      <c r="X62"/>
      <c r="Y62"/>
      <c r="Z62"/>
      <c r="AA62"/>
      <c r="AB62"/>
      <c r="AC62"/>
      <c r="AD62"/>
      <c r="AE62"/>
      <c r="AF62"/>
    </row>
    <row r="63" spans="2:32">
      <c r="B63"/>
      <c r="C63"/>
      <c r="D63"/>
      <c r="E63"/>
      <c r="F63"/>
      <c r="G63"/>
      <c r="H63"/>
      <c r="I63"/>
      <c r="J63"/>
      <c r="K63"/>
      <c r="N63"/>
      <c r="O63"/>
      <c r="P63"/>
      <c r="Q63"/>
      <c r="R63"/>
      <c r="S63"/>
      <c r="T63" s="215"/>
      <c r="U63"/>
      <c r="V63"/>
      <c r="W63"/>
      <c r="X63"/>
      <c r="Y63"/>
      <c r="Z63"/>
      <c r="AA63"/>
      <c r="AB63"/>
      <c r="AC63"/>
      <c r="AD63"/>
      <c r="AE63"/>
      <c r="AF63"/>
    </row>
    <row r="64" spans="2:32">
      <c r="B64"/>
      <c r="C64"/>
      <c r="D64"/>
      <c r="E64"/>
      <c r="F64"/>
      <c r="G64"/>
      <c r="H64"/>
      <c r="I64"/>
      <c r="J64"/>
      <c r="K64"/>
      <c r="N64"/>
      <c r="O64"/>
      <c r="P64"/>
      <c r="Q64"/>
      <c r="R64"/>
      <c r="S64"/>
      <c r="T64" s="215"/>
      <c r="U64"/>
      <c r="V64"/>
      <c r="W64"/>
      <c r="X64"/>
      <c r="Y64"/>
      <c r="Z64"/>
      <c r="AA64"/>
      <c r="AB64"/>
      <c r="AC64"/>
      <c r="AD64"/>
      <c r="AE64"/>
      <c r="AF64"/>
    </row>
    <row r="65" spans="2:32">
      <c r="B65"/>
      <c r="C65"/>
      <c r="D65"/>
      <c r="E65"/>
      <c r="F65"/>
      <c r="G65"/>
      <c r="H65"/>
      <c r="I65"/>
      <c r="J65"/>
      <c r="K65"/>
      <c r="N65"/>
      <c r="O65"/>
      <c r="P65"/>
      <c r="Q65"/>
      <c r="R65"/>
      <c r="S65"/>
      <c r="T65" s="215"/>
      <c r="U65"/>
      <c r="V65"/>
      <c r="W65"/>
      <c r="X65"/>
      <c r="Y65"/>
      <c r="Z65"/>
      <c r="AA65"/>
      <c r="AB65"/>
      <c r="AC65"/>
      <c r="AD65"/>
      <c r="AE65"/>
      <c r="AF65"/>
    </row>
    <row r="66" spans="2:32">
      <c r="B66"/>
      <c r="C66"/>
      <c r="D66"/>
      <c r="E66"/>
      <c r="F66"/>
      <c r="G66"/>
      <c r="H66"/>
      <c r="I66"/>
      <c r="J66"/>
      <c r="K66"/>
      <c r="N66"/>
      <c r="O66"/>
      <c r="P66"/>
      <c r="Q66"/>
      <c r="R66"/>
      <c r="S66"/>
      <c r="T66" s="215"/>
      <c r="U66"/>
      <c r="V66"/>
      <c r="W66"/>
      <c r="X66"/>
      <c r="Y66"/>
      <c r="Z66"/>
      <c r="AA66"/>
      <c r="AB66"/>
      <c r="AC66"/>
      <c r="AD66"/>
      <c r="AE66"/>
      <c r="AF66"/>
    </row>
    <row r="67" spans="2:32">
      <c r="B67"/>
      <c r="C67"/>
      <c r="D67"/>
      <c r="E67"/>
      <c r="F67"/>
      <c r="G67"/>
      <c r="H67"/>
      <c r="I67"/>
      <c r="J67"/>
      <c r="K67"/>
      <c r="N67"/>
      <c r="O67"/>
      <c r="P67"/>
      <c r="Q67"/>
      <c r="R67"/>
      <c r="S67"/>
      <c r="T67" s="215"/>
      <c r="U67"/>
      <c r="V67"/>
      <c r="W67"/>
      <c r="X67"/>
      <c r="Y67"/>
      <c r="Z67"/>
      <c r="AA67"/>
      <c r="AB67"/>
      <c r="AC67"/>
      <c r="AD67"/>
      <c r="AE67"/>
      <c r="AF67"/>
    </row>
    <row r="68" spans="2:32">
      <c r="B68"/>
      <c r="C68"/>
      <c r="D68"/>
      <c r="E68"/>
      <c r="F68"/>
      <c r="G68"/>
      <c r="H68"/>
      <c r="I68"/>
      <c r="J68"/>
      <c r="K68"/>
      <c r="N68"/>
      <c r="O68"/>
      <c r="P68"/>
      <c r="Q68"/>
      <c r="R68"/>
      <c r="S68"/>
      <c r="T68" s="215"/>
      <c r="U68"/>
      <c r="V68"/>
      <c r="W68"/>
      <c r="X68"/>
      <c r="Y68"/>
      <c r="Z68"/>
      <c r="AA68"/>
      <c r="AB68"/>
      <c r="AC68"/>
      <c r="AD68"/>
      <c r="AE68"/>
      <c r="AF68"/>
    </row>
    <row r="69" spans="2:32">
      <c r="B69"/>
      <c r="C69"/>
      <c r="D69"/>
      <c r="E69"/>
      <c r="F69"/>
      <c r="G69"/>
      <c r="H69"/>
      <c r="I69"/>
      <c r="J69"/>
      <c r="K69"/>
      <c r="N69"/>
      <c r="O69"/>
      <c r="P69"/>
      <c r="Q69"/>
      <c r="R69"/>
      <c r="S69"/>
      <c r="T69" s="215"/>
      <c r="U69"/>
      <c r="V69"/>
      <c r="W69"/>
      <c r="X69"/>
      <c r="Y69"/>
      <c r="Z69"/>
      <c r="AA69"/>
      <c r="AB69"/>
      <c r="AC69"/>
      <c r="AD69"/>
      <c r="AE69"/>
      <c r="AF69"/>
    </row>
    <row r="70" spans="2:32">
      <c r="B70"/>
      <c r="C70"/>
      <c r="D70"/>
      <c r="E70"/>
      <c r="F70"/>
      <c r="G70"/>
      <c r="H70"/>
      <c r="I70"/>
      <c r="J70"/>
      <c r="K70"/>
      <c r="N70"/>
      <c r="O70"/>
      <c r="P70"/>
      <c r="Q70"/>
      <c r="R70"/>
      <c r="S70"/>
      <c r="T70" s="215"/>
      <c r="U70"/>
      <c r="V70"/>
      <c r="W70"/>
      <c r="X70"/>
      <c r="Y70"/>
      <c r="Z70"/>
      <c r="AA70"/>
      <c r="AB70"/>
      <c r="AC70"/>
      <c r="AD70"/>
      <c r="AE70"/>
      <c r="AF70"/>
    </row>
    <row r="71" spans="2:32">
      <c r="B71"/>
      <c r="C71"/>
      <c r="D71"/>
      <c r="E71"/>
      <c r="F71"/>
      <c r="G71"/>
      <c r="H71"/>
      <c r="I71"/>
      <c r="J71"/>
      <c r="K71"/>
      <c r="N71"/>
      <c r="O71"/>
      <c r="P71"/>
      <c r="Q71"/>
      <c r="R71"/>
      <c r="S71"/>
      <c r="T71" s="215"/>
      <c r="U71"/>
      <c r="V71"/>
      <c r="W71"/>
      <c r="X71"/>
      <c r="Y71"/>
      <c r="Z71"/>
      <c r="AA71"/>
      <c r="AB71"/>
      <c r="AC71"/>
      <c r="AD71"/>
      <c r="AE71"/>
      <c r="AF71"/>
    </row>
    <row r="72" spans="2:32">
      <c r="B72"/>
      <c r="C72"/>
      <c r="D72"/>
      <c r="E72"/>
      <c r="F72"/>
      <c r="G72"/>
      <c r="H72"/>
      <c r="I72"/>
      <c r="J72"/>
      <c r="K72"/>
      <c r="N72"/>
      <c r="O72"/>
      <c r="P72"/>
      <c r="Q72"/>
      <c r="R72"/>
      <c r="S72"/>
      <c r="T72" s="215"/>
      <c r="U72"/>
      <c r="V72"/>
      <c r="W72"/>
      <c r="X72"/>
      <c r="Y72"/>
      <c r="Z72"/>
      <c r="AA72"/>
      <c r="AB72"/>
      <c r="AC72"/>
      <c r="AD72"/>
      <c r="AE72"/>
      <c r="AF72"/>
    </row>
    <row r="73" spans="2:32">
      <c r="B73"/>
      <c r="C73"/>
      <c r="D73"/>
      <c r="E73"/>
      <c r="F73"/>
      <c r="G73"/>
      <c r="H73"/>
      <c r="I73"/>
      <c r="J73"/>
      <c r="K73"/>
      <c r="N73"/>
      <c r="O73"/>
      <c r="P73"/>
      <c r="Q73"/>
      <c r="R73"/>
      <c r="S73"/>
      <c r="T73" s="215"/>
      <c r="U73"/>
      <c r="V73"/>
      <c r="W73"/>
      <c r="X73"/>
      <c r="Y73"/>
      <c r="Z73"/>
      <c r="AA73"/>
      <c r="AB73"/>
      <c r="AC73"/>
      <c r="AD73"/>
      <c r="AE73"/>
      <c r="AF73"/>
    </row>
    <row r="74" spans="2:32">
      <c r="B74"/>
      <c r="C74"/>
      <c r="D74"/>
      <c r="E74"/>
      <c r="F74"/>
      <c r="G74"/>
      <c r="H74"/>
      <c r="I74"/>
      <c r="J74"/>
      <c r="K74"/>
      <c r="N74"/>
      <c r="O74"/>
      <c r="P74"/>
      <c r="Q74"/>
      <c r="R74"/>
      <c r="S74"/>
      <c r="T74" s="215"/>
      <c r="U74"/>
      <c r="V74"/>
      <c r="W74"/>
      <c r="X74"/>
      <c r="Y74"/>
      <c r="Z74"/>
      <c r="AA74"/>
      <c r="AB74"/>
      <c r="AC74"/>
      <c r="AD74"/>
      <c r="AE74"/>
      <c r="AF74"/>
    </row>
    <row r="75" spans="2:32">
      <c r="B75"/>
      <c r="C75"/>
      <c r="D75"/>
      <c r="E75"/>
      <c r="F75"/>
      <c r="G75"/>
      <c r="H75"/>
      <c r="I75"/>
      <c r="J75"/>
      <c r="K75"/>
      <c r="N75"/>
      <c r="O75"/>
      <c r="P75"/>
      <c r="Q75"/>
      <c r="R75"/>
      <c r="S75"/>
      <c r="T75" s="215"/>
      <c r="U75"/>
      <c r="V75"/>
      <c r="W75"/>
      <c r="X75"/>
      <c r="Y75"/>
      <c r="Z75"/>
      <c r="AA75"/>
      <c r="AB75"/>
      <c r="AC75"/>
      <c r="AD75"/>
      <c r="AE75"/>
      <c r="AF75"/>
    </row>
    <row r="76" spans="2:32">
      <c r="B76"/>
      <c r="C76"/>
      <c r="D76"/>
      <c r="E76"/>
      <c r="F76"/>
      <c r="G76"/>
      <c r="H76"/>
      <c r="I76"/>
      <c r="J76"/>
      <c r="K76"/>
      <c r="N76"/>
      <c r="O76"/>
      <c r="P76"/>
      <c r="Q76"/>
      <c r="R76"/>
      <c r="S76"/>
      <c r="T76" s="215"/>
      <c r="U76"/>
      <c r="V76"/>
      <c r="W76"/>
      <c r="X76"/>
      <c r="Y76"/>
      <c r="Z76"/>
      <c r="AA76"/>
      <c r="AB76"/>
      <c r="AC76"/>
      <c r="AD76"/>
      <c r="AE76"/>
      <c r="AF76"/>
    </row>
    <row r="77" spans="2:32">
      <c r="B77"/>
      <c r="C77"/>
      <c r="D77"/>
      <c r="E77"/>
      <c r="F77"/>
      <c r="G77"/>
      <c r="H77"/>
      <c r="I77"/>
      <c r="J77"/>
      <c r="K77"/>
      <c r="N77"/>
      <c r="O77"/>
      <c r="P77"/>
      <c r="Q77"/>
      <c r="R77"/>
      <c r="S77"/>
      <c r="T77" s="215"/>
      <c r="U77"/>
      <c r="V77"/>
      <c r="W77"/>
      <c r="X77"/>
      <c r="Y77"/>
      <c r="Z77"/>
      <c r="AA77"/>
      <c r="AB77"/>
      <c r="AC77"/>
      <c r="AD77"/>
      <c r="AE77"/>
      <c r="AF77"/>
    </row>
    <row r="78" spans="2:32">
      <c r="B78"/>
      <c r="C78"/>
      <c r="D78"/>
      <c r="E78"/>
      <c r="F78"/>
      <c r="G78"/>
      <c r="H78"/>
      <c r="I78"/>
      <c r="J78"/>
      <c r="K78"/>
      <c r="N78"/>
      <c r="O78"/>
      <c r="P78"/>
      <c r="Q78"/>
      <c r="R78"/>
      <c r="S78"/>
      <c r="T78" s="215"/>
      <c r="U78"/>
      <c r="V78"/>
      <c r="W78"/>
      <c r="X78"/>
      <c r="Y78"/>
      <c r="Z78"/>
      <c r="AA78"/>
      <c r="AB78"/>
      <c r="AC78"/>
      <c r="AD78"/>
      <c r="AE78"/>
      <c r="AF78"/>
    </row>
    <row r="79" spans="2:32">
      <c r="B79"/>
      <c r="C79"/>
      <c r="D79"/>
      <c r="E79"/>
      <c r="F79"/>
      <c r="G79"/>
      <c r="H79"/>
      <c r="I79"/>
      <c r="J79"/>
      <c r="K79"/>
      <c r="N79"/>
      <c r="O79"/>
      <c r="P79"/>
      <c r="Q79"/>
      <c r="R79"/>
      <c r="S79"/>
      <c r="T79" s="215"/>
      <c r="U79"/>
      <c r="V79"/>
      <c r="W79"/>
      <c r="X79"/>
      <c r="Y79"/>
      <c r="Z79"/>
      <c r="AA79"/>
      <c r="AB79"/>
      <c r="AC79"/>
      <c r="AD79"/>
      <c r="AE79"/>
      <c r="AF79"/>
    </row>
    <row r="80" spans="2:32">
      <c r="B80"/>
      <c r="C80"/>
      <c r="D80"/>
      <c r="E80"/>
      <c r="F80"/>
      <c r="G80"/>
      <c r="H80"/>
      <c r="I80"/>
      <c r="J80"/>
      <c r="K80"/>
      <c r="N80"/>
      <c r="O80"/>
      <c r="P80"/>
      <c r="Q80"/>
      <c r="R80"/>
      <c r="S80"/>
      <c r="T80" s="215"/>
      <c r="U80"/>
      <c r="V80"/>
      <c r="W80"/>
      <c r="X80"/>
      <c r="Y80"/>
      <c r="Z80"/>
      <c r="AA80"/>
      <c r="AB80"/>
      <c r="AC80"/>
      <c r="AD80"/>
      <c r="AE80"/>
      <c r="AF80"/>
    </row>
    <row r="81" spans="2:32">
      <c r="B81"/>
      <c r="C81"/>
      <c r="D81"/>
      <c r="E81"/>
      <c r="F81"/>
      <c r="G81"/>
      <c r="H81"/>
      <c r="I81"/>
      <c r="J81"/>
      <c r="K81"/>
      <c r="N81"/>
      <c r="O81"/>
      <c r="P81"/>
      <c r="Q81"/>
      <c r="R81"/>
      <c r="S81"/>
      <c r="T81" s="215"/>
      <c r="U81"/>
      <c r="V81"/>
      <c r="W81"/>
      <c r="X81"/>
      <c r="Y81"/>
      <c r="Z81"/>
      <c r="AA81"/>
      <c r="AB81"/>
      <c r="AC81"/>
      <c r="AD81"/>
      <c r="AE81"/>
      <c r="AF81"/>
    </row>
    <row r="82" spans="2:32">
      <c r="B82"/>
      <c r="C82"/>
      <c r="D82"/>
      <c r="E82"/>
      <c r="F82"/>
      <c r="G82"/>
      <c r="H82"/>
      <c r="I82"/>
      <c r="J82"/>
      <c r="K82"/>
      <c r="N82"/>
      <c r="O82"/>
      <c r="P82"/>
      <c r="Q82"/>
      <c r="R82"/>
      <c r="S82"/>
      <c r="T82" s="215"/>
      <c r="U82"/>
      <c r="V82"/>
      <c r="W82"/>
      <c r="X82"/>
      <c r="Y82"/>
      <c r="Z82"/>
      <c r="AA82"/>
      <c r="AB82"/>
      <c r="AC82"/>
      <c r="AD82"/>
      <c r="AE82"/>
      <c r="AF82"/>
    </row>
    <row r="83" spans="2:32">
      <c r="B83"/>
      <c r="C83"/>
      <c r="D83"/>
      <c r="E83"/>
      <c r="F83"/>
      <c r="G83"/>
      <c r="H83"/>
      <c r="I83"/>
      <c r="J83"/>
      <c r="K83"/>
      <c r="N83"/>
      <c r="O83"/>
      <c r="P83"/>
      <c r="Q83"/>
      <c r="R83"/>
      <c r="S83"/>
      <c r="T83" s="215"/>
      <c r="U83"/>
      <c r="V83"/>
      <c r="W83"/>
      <c r="X83"/>
      <c r="Y83"/>
      <c r="Z83"/>
      <c r="AA83"/>
      <c r="AB83"/>
      <c r="AC83"/>
      <c r="AD83"/>
      <c r="AE83"/>
      <c r="AF83"/>
    </row>
    <row r="84" spans="2:32">
      <c r="B84"/>
      <c r="C84"/>
      <c r="D84"/>
      <c r="E84"/>
      <c r="F84"/>
      <c r="G84"/>
      <c r="H84"/>
      <c r="I84"/>
      <c r="J84"/>
      <c r="K84"/>
      <c r="N84"/>
      <c r="O84"/>
      <c r="P84"/>
      <c r="Q84"/>
      <c r="R84"/>
      <c r="S84"/>
      <c r="T84" s="215"/>
      <c r="U84"/>
      <c r="V84"/>
      <c r="W84"/>
      <c r="X84"/>
      <c r="Y84"/>
      <c r="Z84"/>
      <c r="AA84"/>
      <c r="AB84"/>
      <c r="AC84"/>
      <c r="AD84"/>
      <c r="AE84"/>
      <c r="AF84"/>
    </row>
    <row r="85" spans="2:32">
      <c r="B85"/>
      <c r="C85"/>
      <c r="D85"/>
      <c r="E85"/>
      <c r="F85"/>
      <c r="G85"/>
      <c r="H85"/>
      <c r="I85"/>
      <c r="J85"/>
      <c r="K85"/>
      <c r="N85"/>
      <c r="O85"/>
      <c r="P85"/>
      <c r="Q85"/>
      <c r="R85"/>
      <c r="S85"/>
      <c r="T85" s="215"/>
      <c r="U85"/>
      <c r="V85"/>
      <c r="W85"/>
      <c r="X85"/>
      <c r="Y85"/>
      <c r="Z85"/>
      <c r="AA85"/>
      <c r="AB85"/>
      <c r="AC85"/>
      <c r="AD85"/>
      <c r="AE85"/>
      <c r="AF85"/>
    </row>
    <row r="86" spans="2:32">
      <c r="B86"/>
      <c r="C86"/>
      <c r="D86"/>
      <c r="E86"/>
      <c r="F86"/>
      <c r="G86"/>
      <c r="H86"/>
      <c r="I86"/>
      <c r="J86"/>
      <c r="K86"/>
      <c r="N86"/>
      <c r="O86"/>
      <c r="P86"/>
      <c r="Q86"/>
      <c r="R86"/>
      <c r="S86"/>
      <c r="T86" s="215"/>
      <c r="U86"/>
      <c r="V86"/>
      <c r="W86"/>
      <c r="X86"/>
      <c r="Y86"/>
      <c r="Z86"/>
      <c r="AA86"/>
      <c r="AB86"/>
      <c r="AC86"/>
      <c r="AD86"/>
      <c r="AE86"/>
      <c r="AF86"/>
    </row>
    <row r="87" spans="2:32">
      <c r="B87"/>
      <c r="C87"/>
      <c r="D87"/>
      <c r="E87"/>
      <c r="F87"/>
      <c r="G87"/>
      <c r="H87"/>
      <c r="I87"/>
      <c r="J87"/>
      <c r="K87"/>
      <c r="N87"/>
      <c r="O87"/>
      <c r="P87"/>
      <c r="Q87"/>
      <c r="R87"/>
      <c r="S87"/>
      <c r="T87" s="215"/>
      <c r="U87"/>
      <c r="V87"/>
      <c r="W87"/>
      <c r="X87"/>
      <c r="Y87"/>
      <c r="Z87"/>
      <c r="AA87"/>
      <c r="AB87"/>
      <c r="AC87"/>
      <c r="AD87"/>
      <c r="AE87"/>
      <c r="AF87"/>
    </row>
    <row r="88" spans="2:32">
      <c r="B88"/>
      <c r="C88"/>
      <c r="D88"/>
      <c r="E88"/>
      <c r="F88"/>
      <c r="G88"/>
      <c r="H88"/>
      <c r="I88"/>
      <c r="J88"/>
      <c r="K88"/>
      <c r="N88"/>
      <c r="O88"/>
      <c r="P88"/>
      <c r="Q88"/>
      <c r="R88"/>
      <c r="S88"/>
      <c r="T88" s="215"/>
      <c r="U88"/>
      <c r="V88"/>
      <c r="W88"/>
      <c r="X88"/>
      <c r="Y88"/>
      <c r="Z88"/>
      <c r="AA88"/>
      <c r="AB88"/>
      <c r="AC88"/>
      <c r="AD88"/>
      <c r="AE88"/>
      <c r="AF88"/>
    </row>
    <row r="89" spans="2:32">
      <c r="B89"/>
      <c r="C89"/>
      <c r="D89"/>
      <c r="E89"/>
      <c r="F89"/>
      <c r="G89"/>
      <c r="H89"/>
      <c r="I89"/>
      <c r="J89"/>
      <c r="K89"/>
      <c r="N89"/>
      <c r="O89"/>
      <c r="P89"/>
      <c r="Q89"/>
      <c r="R89"/>
      <c r="S89"/>
      <c r="T89" s="215"/>
      <c r="U89"/>
      <c r="V89"/>
      <c r="W89"/>
      <c r="X89"/>
      <c r="Y89"/>
      <c r="Z89"/>
      <c r="AA89"/>
      <c r="AB89"/>
      <c r="AC89"/>
      <c r="AD89"/>
      <c r="AE89"/>
      <c r="AF89"/>
    </row>
    <row r="90" spans="2:32">
      <c r="N90"/>
      <c r="O90"/>
      <c r="P90"/>
      <c r="Q90"/>
      <c r="T90" s="215"/>
    </row>
    <row r="91" spans="2:32">
      <c r="N91"/>
      <c r="O91"/>
      <c r="P91"/>
      <c r="Q91"/>
      <c r="T91" s="215"/>
    </row>
    <row r="92" spans="2:32">
      <c r="N92"/>
      <c r="O92"/>
      <c r="P92"/>
      <c r="Q92"/>
      <c r="T92" s="215"/>
    </row>
  </sheetData>
  <mergeCells count="1">
    <mergeCell ref="E3:Q3"/>
  </mergeCells>
  <phoneticPr fontId="119" type="noConversion"/>
  <conditionalFormatting sqref="C32:K32">
    <cfRule type="containsText" dxfId="567" priority="45" operator="containsText" text="LM">
      <formula>NOT(ISERROR(SEARCH("LM",C32)))</formula>
    </cfRule>
    <cfRule type="containsText" dxfId="566" priority="46" operator="containsText" text="FM">
      <formula>NOT(ISERROR(SEARCH("FM",C32)))</formula>
    </cfRule>
  </conditionalFormatting>
  <conditionalFormatting sqref="I36:K36 C33:K34">
    <cfRule type="containsText" dxfId="565" priority="43" operator="containsText" text="LM">
      <formula>NOT(ISERROR(SEARCH("LM",C33)))</formula>
    </cfRule>
    <cfRule type="containsText" dxfId="564" priority="44" operator="containsText" text="FM">
      <formula>NOT(ISERROR(SEARCH("FM",C33)))</formula>
    </cfRule>
  </conditionalFormatting>
  <conditionalFormatting sqref="N36:T36">
    <cfRule type="containsText" dxfId="563" priority="41" operator="containsText" text="LM">
      <formula>NOT(ISERROR(SEARCH("LM",N36)))</formula>
    </cfRule>
    <cfRule type="containsText" dxfId="562" priority="42" operator="containsText" text="FM">
      <formula>NOT(ISERROR(SEARCH("FM",N36)))</formula>
    </cfRule>
  </conditionalFormatting>
  <conditionalFormatting sqref="N37:T38">
    <cfRule type="containsText" dxfId="561" priority="39" operator="containsText" text="LM">
      <formula>NOT(ISERROR(SEARCH("LM",N37)))</formula>
    </cfRule>
    <cfRule type="containsText" dxfId="560" priority="40" operator="containsText" text="FM">
      <formula>NOT(ISERROR(SEARCH("FM",N37)))</formula>
    </cfRule>
  </conditionalFormatting>
  <conditionalFormatting sqref="N41:T41">
    <cfRule type="containsText" dxfId="559" priority="37" operator="containsText" text="LM">
      <formula>NOT(ISERROR(SEARCH("LM",N41)))</formula>
    </cfRule>
    <cfRule type="containsText" dxfId="558" priority="38" operator="containsText" text="FM">
      <formula>NOT(ISERROR(SEARCH("FM",N41)))</formula>
    </cfRule>
  </conditionalFormatting>
  <conditionalFormatting sqref="N39:T39">
    <cfRule type="notContainsBlanks" dxfId="557" priority="36">
      <formula>LEN(TRIM(N39))&gt;0</formula>
    </cfRule>
  </conditionalFormatting>
  <conditionalFormatting sqref="N40:T40">
    <cfRule type="notContainsBlanks" dxfId="556" priority="35">
      <formula>LEN(TRIM(N40))&gt;0</formula>
    </cfRule>
  </conditionalFormatting>
  <conditionalFormatting sqref="C35:K35">
    <cfRule type="notContainsBlanks" dxfId="555" priority="34">
      <formula>LEN(TRIM(C35))&gt;0</formula>
    </cfRule>
  </conditionalFormatting>
  <conditionalFormatting sqref="G36:H36 K39">
    <cfRule type="containsText" dxfId="554" priority="32" operator="containsText" text="LM">
      <formula>NOT(ISERROR(SEARCH("LM",G36)))</formula>
    </cfRule>
    <cfRule type="containsText" dxfId="553" priority="33" operator="containsText" text="FM">
      <formula>NOT(ISERROR(SEARCH("FM",G36)))</formula>
    </cfRule>
  </conditionalFormatting>
  <conditionalFormatting sqref="A32:A1048576 A1:A7 A9:A15">
    <cfRule type="beginsWith" dxfId="552" priority="30" operator="beginsWith" text="s">
      <formula>LEFT(A1,LEN("s"))="s"</formula>
    </cfRule>
    <cfRule type="beginsWith" dxfId="551" priority="31" operator="beginsWith" text="p">
      <formula>LEFT(A1,LEN("p"))="p"</formula>
    </cfRule>
  </conditionalFormatting>
  <conditionalFormatting sqref="F38 F40:F41 E16:K31 C16:D17">
    <cfRule type="containsText" dxfId="550" priority="24" operator="containsText" text="M">
      <formula>NOT(ISERROR(SEARCH("M",C16)))</formula>
    </cfRule>
    <cfRule type="containsText" dxfId="549" priority="25" operator="containsText" text="F">
      <formula>NOT(ISERROR(SEARCH("F",C16)))</formula>
    </cfRule>
    <cfRule type="containsText" dxfId="548" priority="26" operator="containsText" text="A">
      <formula>NOT(ISERROR(SEARCH("A",C16)))</formula>
    </cfRule>
    <cfRule type="containsText" dxfId="547" priority="27" operator="containsText" text="S">
      <formula>NOT(ISERROR(SEARCH("S",C16)))</formula>
    </cfRule>
    <cfRule type="containsText" dxfId="546" priority="28" operator="containsText" text="G">
      <formula>NOT(ISERROR(SEARCH("G",C16)))</formula>
    </cfRule>
    <cfRule type="containsText" dxfId="545" priority="29" operator="containsText" text="x">
      <formula>NOT(ISERROR(SEARCH("x",C16)))</formula>
    </cfRule>
  </conditionalFormatting>
  <conditionalFormatting sqref="F37">
    <cfRule type="containsText" dxfId="544" priority="18" operator="containsText" text="M">
      <formula>NOT(ISERROR(SEARCH("M",F37)))</formula>
    </cfRule>
    <cfRule type="containsText" dxfId="543" priority="19" operator="containsText" text="F">
      <formula>NOT(ISERROR(SEARCH("F",F37)))</formula>
    </cfRule>
    <cfRule type="containsText" dxfId="542" priority="20" operator="containsText" text="A">
      <formula>NOT(ISERROR(SEARCH("A",F37)))</formula>
    </cfRule>
    <cfRule type="containsText" dxfId="541" priority="21" operator="containsText" text="S">
      <formula>NOT(ISERROR(SEARCH("S",F37)))</formula>
    </cfRule>
    <cfRule type="containsText" dxfId="540" priority="22" operator="containsText" text="G">
      <formula>NOT(ISERROR(SEARCH("G",F37)))</formula>
    </cfRule>
    <cfRule type="containsText" dxfId="539" priority="23" operator="containsText" text="x">
      <formula>NOT(ISERROR(SEARCH("x",F37)))</formula>
    </cfRule>
  </conditionalFormatting>
  <conditionalFormatting sqref="C13:K13">
    <cfRule type="notContainsBlanks" dxfId="538" priority="47">
      <formula>LEN(TRIM(C13))&gt;0</formula>
    </cfRule>
  </conditionalFormatting>
  <conditionalFormatting sqref="R16:R31 C14:K14">
    <cfRule type="beginsWith" dxfId="537" priority="14" operator="beginsWith" text="F">
      <formula>LEFT(C14,LEN("F"))="F"</formula>
    </cfRule>
    <cfRule type="beginsWith" dxfId="536" priority="15" operator="beginsWith" text="A">
      <formula>LEFT(C14,LEN("A"))="A"</formula>
    </cfRule>
    <cfRule type="beginsWith" dxfId="535" priority="16" operator="beginsWith" text="S">
      <formula>LEFT(C14,LEN("S"))="S"</formula>
    </cfRule>
    <cfRule type="beginsWith" dxfId="534" priority="17" operator="beginsWith" text="G">
      <formula>LEFT(C14,LEN("G"))="G"</formula>
    </cfRule>
  </conditionalFormatting>
  <conditionalFormatting sqref="P16:P32 P13:P14">
    <cfRule type="notContainsBlanks" dxfId="533" priority="13">
      <formula>LEN(TRIM(P13))&gt;0</formula>
    </cfRule>
  </conditionalFormatting>
  <conditionalFormatting sqref="Q16:Q32 Q13:Q14">
    <cfRule type="notContainsBlanks" dxfId="532" priority="12">
      <formula>LEN(TRIM(Q13))&gt;0</formula>
    </cfRule>
  </conditionalFormatting>
  <conditionalFormatting sqref="A16:A31">
    <cfRule type="beginsWith" dxfId="531" priority="10" operator="beginsWith" text="s">
      <formula>LEFT(A16,LEN("s"))="s"</formula>
    </cfRule>
    <cfRule type="beginsWith" dxfId="530" priority="11" operator="beginsWith" text="p">
      <formula>LEFT(A16,LEN("p"))="p"</formula>
    </cfRule>
  </conditionalFormatting>
  <conditionalFormatting sqref="A16:A31">
    <cfRule type="beginsWith" dxfId="529" priority="9" operator="beginsWith" text="k">
      <formula>LEFT(A16,LEN("k"))="k"</formula>
    </cfRule>
  </conditionalFormatting>
  <conditionalFormatting sqref="C18:D31">
    <cfRule type="containsText" dxfId="528" priority="3" operator="containsText" text="M">
      <formula>NOT(ISERROR(SEARCH("M",C18)))</formula>
    </cfRule>
    <cfRule type="containsText" dxfId="527" priority="4" operator="containsText" text="F">
      <formula>NOT(ISERROR(SEARCH("F",C18)))</formula>
    </cfRule>
    <cfRule type="containsText" dxfId="526" priority="5" operator="containsText" text="A">
      <formula>NOT(ISERROR(SEARCH("A",C18)))</formula>
    </cfRule>
    <cfRule type="containsText" dxfId="525" priority="6" operator="containsText" text="S">
      <formula>NOT(ISERROR(SEARCH("S",C18)))</formula>
    </cfRule>
    <cfRule type="containsText" dxfId="524" priority="7" operator="containsText" text="G">
      <formula>NOT(ISERROR(SEARCH("G",C18)))</formula>
    </cfRule>
    <cfRule type="containsText" dxfId="523" priority="8" operator="containsText" text="x">
      <formula>NOT(ISERROR(SEARCH("x",C18)))</formula>
    </cfRule>
  </conditionalFormatting>
  <conditionalFormatting sqref="A8">
    <cfRule type="beginsWith" dxfId="522" priority="1" operator="beginsWith" text="s">
      <formula>LEFT(A8,LEN("s"))="s"</formula>
    </cfRule>
    <cfRule type="beginsWith" dxfId="521"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AE1DC-EF3B-40B8-8E1B-63D2AEDD8087}">
  <sheetPr codeName="Sheet40">
    <tabColor rgb="FF002060"/>
  </sheetPr>
  <dimension ref="A1:AG92"/>
  <sheetViews>
    <sheetView zoomScale="80" zoomScaleNormal="80" workbookViewId="0">
      <pane xSplit="3" ySplit="7" topLeftCell="D8" activePane="bottomRight" state="frozen"/>
      <selection pane="topRight" activeCell="C1" sqref="C1"/>
      <selection pane="bottomLeft" activeCell="A8" sqref="A8"/>
      <selection pane="bottomRight" activeCell="K25" sqref="K25"/>
    </sheetView>
  </sheetViews>
  <sheetFormatPr defaultColWidth="8.6640625" defaultRowHeight="14.4"/>
  <cols>
    <col min="1" max="1" width="2.6640625" style="20" customWidth="1"/>
    <col min="2" max="2" width="44.33203125" style="20" customWidth="1"/>
    <col min="3" max="12" width="15.6640625" style="20" customWidth="1"/>
    <col min="13" max="14" width="10.33203125" customWidth="1"/>
    <col min="15" max="15" width="8" style="60" customWidth="1"/>
    <col min="16" max="16" width="7.88671875" style="60" customWidth="1"/>
    <col min="17" max="18" width="7.6640625" style="60" customWidth="1"/>
    <col min="19" max="19" width="48" style="20" customWidth="1"/>
    <col min="20" max="20" width="34.33203125" style="20" customWidth="1"/>
    <col min="21" max="21" width="50.44140625" style="286" customWidth="1"/>
    <col min="22" max="22" width="49" style="20" customWidth="1"/>
    <col min="23" max="23" width="25.6640625" style="20" customWidth="1"/>
    <col min="24" max="24" width="88.6640625" style="20" customWidth="1"/>
    <col min="25" max="26" width="20.6640625" style="20" customWidth="1"/>
    <col min="27" max="27" width="64.33203125" style="20" hidden="1" customWidth="1"/>
    <col min="28" max="16384" width="8.6640625" style="20"/>
  </cols>
  <sheetData>
    <row r="1" spans="1:33" ht="18">
      <c r="B1" s="15" t="s">
        <v>2523</v>
      </c>
      <c r="C1" s="16"/>
      <c r="D1" s="16"/>
      <c r="E1" s="17"/>
      <c r="F1" s="18"/>
      <c r="G1" s="19"/>
      <c r="H1" s="19"/>
      <c r="I1" s="19"/>
      <c r="J1" s="19"/>
      <c r="K1" s="19"/>
      <c r="L1" s="19"/>
      <c r="M1" s="278"/>
      <c r="N1" s="278"/>
      <c r="O1" s="102"/>
      <c r="P1" s="102"/>
      <c r="Q1" s="19"/>
      <c r="R1" s="19"/>
      <c r="S1" s="102"/>
      <c r="T1" s="19"/>
      <c r="U1" s="19"/>
    </row>
    <row r="2" spans="1:33">
      <c r="B2" s="21" t="s">
        <v>266</v>
      </c>
      <c r="E2" s="17" t="s">
        <v>2524</v>
      </c>
      <c r="F2" s="18"/>
      <c r="G2" s="19"/>
      <c r="H2" s="19"/>
      <c r="I2" s="19"/>
      <c r="J2" s="19"/>
      <c r="K2" s="19"/>
      <c r="L2" s="19"/>
      <c r="M2" s="50"/>
      <c r="N2" s="50"/>
      <c r="O2" s="53"/>
      <c r="P2" s="53"/>
      <c r="Q2" s="19"/>
      <c r="R2" s="19"/>
      <c r="S2" s="53"/>
      <c r="T2" s="19"/>
      <c r="U2" s="19"/>
    </row>
    <row r="3" spans="1:33" ht="56.4" customHeight="1">
      <c r="B3" s="17" t="s">
        <v>267</v>
      </c>
      <c r="E3" s="1283" t="s">
        <v>2525</v>
      </c>
      <c r="F3" s="1283"/>
      <c r="G3" s="1283"/>
      <c r="H3" s="1283"/>
      <c r="I3" s="1283"/>
      <c r="J3" s="1283"/>
      <c r="K3" s="1283"/>
      <c r="L3" s="1283"/>
      <c r="M3" s="1283"/>
      <c r="N3" s="1283"/>
      <c r="O3" s="1283"/>
      <c r="P3" s="1283"/>
      <c r="Q3" s="19"/>
      <c r="R3" s="19"/>
      <c r="S3" s="36"/>
      <c r="T3" s="19"/>
      <c r="U3" s="19"/>
    </row>
    <row r="4" spans="1:33">
      <c r="B4" s="22"/>
      <c r="C4" s="23" t="s">
        <v>31</v>
      </c>
      <c r="D4" s="23"/>
      <c r="E4" s="24" t="s">
        <v>38</v>
      </c>
      <c r="F4" s="24"/>
      <c r="G4" s="25"/>
      <c r="H4" s="25"/>
      <c r="I4" s="26" t="s">
        <v>40</v>
      </c>
      <c r="J4" s="27"/>
      <c r="K4" s="27"/>
      <c r="L4" s="107" t="s">
        <v>41</v>
      </c>
      <c r="M4" s="50"/>
      <c r="N4" s="50"/>
      <c r="O4" s="53"/>
      <c r="P4" s="53"/>
      <c r="Q4" s="17"/>
      <c r="R4" s="17"/>
      <c r="S4" s="53"/>
      <c r="T4" s="17"/>
      <c r="U4" s="17"/>
      <c r="V4" s="17"/>
      <c r="W4" s="17"/>
      <c r="X4" s="21"/>
    </row>
    <row r="5" spans="1:33">
      <c r="B5" s="28"/>
      <c r="C5" s="29" t="s">
        <v>270</v>
      </c>
      <c r="D5" s="29"/>
      <c r="E5" s="30" t="s">
        <v>271</v>
      </c>
      <c r="F5" s="30"/>
      <c r="G5" s="25"/>
      <c r="H5" s="25"/>
      <c r="I5" s="26" t="s">
        <v>272</v>
      </c>
      <c r="J5" s="27"/>
      <c r="K5" s="27"/>
      <c r="L5" s="108" t="s">
        <v>473</v>
      </c>
      <c r="M5" s="50"/>
      <c r="N5" s="50"/>
      <c r="O5" s="53"/>
      <c r="P5" s="53"/>
      <c r="Q5" s="19"/>
      <c r="R5" s="19"/>
      <c r="S5" s="53"/>
      <c r="T5" s="19"/>
      <c r="U5" s="19"/>
      <c r="V5" s="28"/>
      <c r="W5" s="17"/>
      <c r="X5" s="21"/>
      <c r="Y5" s="28"/>
    </row>
    <row r="6" spans="1:33" s="38" customFormat="1">
      <c r="B6" s="32"/>
      <c r="C6" s="1217" t="s">
        <v>2526</v>
      </c>
      <c r="D6" s="1217" t="s">
        <v>2527</v>
      </c>
      <c r="E6" s="1218" t="s">
        <v>2528</v>
      </c>
      <c r="F6" s="1218" t="s">
        <v>2529</v>
      </c>
      <c r="G6" s="1218" t="s">
        <v>2530</v>
      </c>
      <c r="H6" s="1218" t="s">
        <v>2531</v>
      </c>
      <c r="I6" s="1219" t="s">
        <v>2532</v>
      </c>
      <c r="J6" s="1219" t="s">
        <v>2533</v>
      </c>
      <c r="K6" s="1219" t="s">
        <v>2534</v>
      </c>
      <c r="L6" s="1154" t="s">
        <v>254</v>
      </c>
      <c r="M6" s="225"/>
      <c r="N6" s="225"/>
      <c r="O6" s="36"/>
      <c r="P6" s="36"/>
      <c r="Q6" s="36"/>
      <c r="R6" s="36"/>
      <c r="S6" s="36"/>
      <c r="T6" s="36"/>
      <c r="U6" s="36"/>
      <c r="V6" s="37"/>
      <c r="W6" s="37"/>
      <c r="X6" s="37"/>
    </row>
    <row r="7" spans="1:33" s="38" customFormat="1" ht="158.4" customHeight="1">
      <c r="B7" s="39" t="s">
        <v>273</v>
      </c>
      <c r="C7" s="40" t="s">
        <v>2535</v>
      </c>
      <c r="D7" s="40" t="s">
        <v>2536</v>
      </c>
      <c r="E7" s="40" t="s">
        <v>2537</v>
      </c>
      <c r="F7" s="40" t="s">
        <v>2538</v>
      </c>
      <c r="G7" s="40" t="s">
        <v>2539</v>
      </c>
      <c r="H7" s="40" t="s">
        <v>2540</v>
      </c>
      <c r="I7" s="40" t="s">
        <v>2541</v>
      </c>
      <c r="J7" s="40" t="s">
        <v>2542</v>
      </c>
      <c r="K7" s="40" t="s">
        <v>2543</v>
      </c>
      <c r="L7" s="40" t="s">
        <v>2544</v>
      </c>
      <c r="M7" s="225"/>
      <c r="N7" s="225"/>
      <c r="O7" s="36"/>
      <c r="P7" s="36"/>
      <c r="Q7" s="36"/>
      <c r="R7" s="36"/>
      <c r="S7" s="36"/>
      <c r="T7" s="36"/>
      <c r="U7" s="36"/>
    </row>
    <row r="8" spans="1:33" s="61" customFormat="1">
      <c r="A8" s="38"/>
      <c r="B8" s="78" t="s">
        <v>2377</v>
      </c>
      <c r="C8" s="41"/>
      <c r="D8" s="41"/>
      <c r="E8" s="41"/>
      <c r="F8" s="41"/>
      <c r="G8" s="41"/>
      <c r="H8" s="41"/>
      <c r="I8" s="41"/>
      <c r="J8" s="41"/>
      <c r="K8" s="41"/>
      <c r="L8" s="41"/>
      <c r="M8" s="42"/>
      <c r="N8" s="42"/>
      <c r="O8" s="225"/>
      <c r="P8" s="225"/>
      <c r="Q8" s="105"/>
      <c r="R8" s="36"/>
      <c r="S8" s="403"/>
      <c r="T8" s="403"/>
      <c r="U8" s="36"/>
      <c r="V8" s="36"/>
    </row>
    <row r="9" spans="1:33" s="38" customFormat="1">
      <c r="B9" s="32" t="s">
        <v>284</v>
      </c>
      <c r="C9" s="41"/>
      <c r="D9" s="41"/>
      <c r="E9" s="41"/>
      <c r="F9" s="41"/>
      <c r="G9" s="41"/>
      <c r="H9" s="41"/>
      <c r="I9" s="41"/>
      <c r="J9" s="41"/>
      <c r="K9" s="41"/>
      <c r="L9" s="41"/>
      <c r="M9" s="228"/>
      <c r="N9" s="228"/>
      <c r="O9" s="42"/>
      <c r="P9" s="42"/>
      <c r="Q9" s="42"/>
      <c r="R9" s="42"/>
      <c r="S9" s="42"/>
      <c r="T9" s="42"/>
      <c r="U9" s="42"/>
    </row>
    <row r="10" spans="1:33" s="38" customFormat="1">
      <c r="B10" s="32" t="s">
        <v>45</v>
      </c>
      <c r="C10" s="41"/>
      <c r="D10" s="41"/>
      <c r="E10" s="41"/>
      <c r="F10" s="41"/>
      <c r="G10" s="41"/>
      <c r="H10" s="41"/>
      <c r="I10" s="41"/>
      <c r="J10" s="41"/>
      <c r="K10" s="41"/>
      <c r="L10" s="41"/>
      <c r="M10" s="226"/>
      <c r="N10" s="226"/>
      <c r="O10" s="70"/>
      <c r="P10" s="70"/>
      <c r="Q10" s="42"/>
      <c r="R10" s="42"/>
      <c r="S10" s="70"/>
      <c r="T10" s="42"/>
      <c r="U10" s="42"/>
    </row>
    <row r="11" spans="1:33" s="38" customFormat="1">
      <c r="B11" s="32" t="s">
        <v>305</v>
      </c>
      <c r="C11" s="117"/>
      <c r="D11" s="117"/>
      <c r="E11" s="45"/>
      <c r="F11" s="45"/>
      <c r="G11" s="45"/>
      <c r="H11" s="45"/>
      <c r="I11" s="45"/>
      <c r="J11" s="45"/>
      <c r="K11" s="45"/>
      <c r="L11" s="45"/>
      <c r="M11" s="281"/>
      <c r="N11" s="281"/>
      <c r="O11" s="91"/>
      <c r="P11" s="91"/>
      <c r="Q11" s="36"/>
      <c r="R11" s="36"/>
      <c r="S11" s="91"/>
      <c r="T11" s="36"/>
      <c r="U11" s="36"/>
    </row>
    <row r="12" spans="1:33" s="38" customFormat="1">
      <c r="B12" s="47" t="s">
        <v>43</v>
      </c>
      <c r="C12" s="117"/>
      <c r="D12" s="117"/>
      <c r="E12" s="45"/>
      <c r="F12" s="45"/>
      <c r="G12" s="45"/>
      <c r="H12" s="45"/>
      <c r="I12" s="45"/>
      <c r="J12" s="45"/>
      <c r="K12" s="45"/>
      <c r="L12" s="45"/>
      <c r="M12" s="279"/>
      <c r="N12" s="279"/>
      <c r="O12" s="275"/>
      <c r="P12" s="275"/>
      <c r="Q12" s="36"/>
      <c r="R12" s="36"/>
      <c r="S12" s="275"/>
      <c r="T12" s="36"/>
      <c r="U12" s="36"/>
    </row>
    <row r="13" spans="1:33">
      <c r="B13" s="274" t="s">
        <v>1230</v>
      </c>
      <c r="C13" s="486"/>
      <c r="D13" s="486"/>
      <c r="E13" s="486"/>
      <c r="F13" s="486"/>
      <c r="G13" s="486"/>
      <c r="H13" s="486"/>
      <c r="I13" s="486"/>
      <c r="J13" s="486"/>
      <c r="K13" s="486"/>
      <c r="L13" s="486"/>
      <c r="O13" s="240"/>
      <c r="P13" s="240"/>
      <c r="Q13" s="718"/>
      <c r="R13" s="732"/>
      <c r="S13" s="355"/>
      <c r="T13" s="355"/>
      <c r="U13" s="292"/>
      <c r="V13"/>
      <c r="W13"/>
      <c r="X13"/>
      <c r="Y13"/>
      <c r="Z13"/>
      <c r="AA13"/>
      <c r="AB13"/>
      <c r="AC13"/>
      <c r="AD13"/>
      <c r="AE13"/>
      <c r="AF13"/>
      <c r="AG13"/>
    </row>
    <row r="14" spans="1:33">
      <c r="B14" s="301" t="s">
        <v>1223</v>
      </c>
      <c r="C14" s="827"/>
      <c r="D14" s="827"/>
      <c r="E14" s="827"/>
      <c r="F14" s="1078"/>
      <c r="G14" s="704"/>
      <c r="H14" s="704"/>
      <c r="I14" s="827"/>
      <c r="J14" s="827"/>
      <c r="K14" s="1078"/>
      <c r="L14" s="827"/>
      <c r="Q14" s="718"/>
      <c r="R14" s="732"/>
      <c r="S14" s="355"/>
      <c r="T14" s="355"/>
      <c r="V14"/>
      <c r="W14"/>
      <c r="X14"/>
      <c r="Y14"/>
      <c r="Z14"/>
      <c r="AA14"/>
      <c r="AB14"/>
      <c r="AC14"/>
      <c r="AD14"/>
      <c r="AE14"/>
      <c r="AF14"/>
      <c r="AG14"/>
    </row>
    <row r="15" spans="1:33" s="224" customFormat="1" ht="29.4" customHeight="1">
      <c r="B15" s="224" t="s">
        <v>264</v>
      </c>
      <c r="C15" s="1194" t="s">
        <v>70</v>
      </c>
      <c r="D15" s="2" t="s">
        <v>2422</v>
      </c>
      <c r="E15" s="2" t="s">
        <v>71</v>
      </c>
      <c r="F15" s="2" t="s">
        <v>72</v>
      </c>
      <c r="G15" s="2" t="s">
        <v>73</v>
      </c>
      <c r="H15" s="2" t="s">
        <v>2471</v>
      </c>
      <c r="I15" s="2" t="s">
        <v>74</v>
      </c>
      <c r="J15" s="2" t="s">
        <v>75</v>
      </c>
      <c r="K15" s="2" t="s">
        <v>76</v>
      </c>
      <c r="L15" s="2" t="s">
        <v>77</v>
      </c>
      <c r="M15" s="283" t="s">
        <v>1217</v>
      </c>
      <c r="N15" s="283" t="s">
        <v>1218</v>
      </c>
      <c r="O15" s="283" t="s">
        <v>1219</v>
      </c>
      <c r="P15" s="283" t="s">
        <v>1220</v>
      </c>
      <c r="Q15" s="427" t="s">
        <v>1671</v>
      </c>
      <c r="R15" s="427" t="s">
        <v>1674</v>
      </c>
      <c r="S15" s="369" t="s">
        <v>1252</v>
      </c>
      <c r="T15" s="372" t="s">
        <v>1677</v>
      </c>
    </row>
    <row r="16" spans="1:33">
      <c r="A16" s="1192" t="s">
        <v>1886</v>
      </c>
      <c r="B16" s="234"/>
      <c r="C16" s="1064"/>
      <c r="D16" s="1064"/>
      <c r="E16" s="1064"/>
      <c r="F16" s="661"/>
      <c r="G16" s="661"/>
      <c r="H16" s="661"/>
      <c r="I16" s="791"/>
      <c r="J16" s="791"/>
      <c r="K16" s="661"/>
      <c r="L16" s="791"/>
      <c r="M16" s="875"/>
      <c r="N16" s="871"/>
      <c r="O16" s="663"/>
      <c r="P16" s="667"/>
      <c r="Q16" s="710"/>
      <c r="R16" s="423"/>
      <c r="S16" s="968"/>
      <c r="T16" s="729"/>
      <c r="U16"/>
      <c r="V16"/>
      <c r="W16"/>
      <c r="X16"/>
      <c r="Y16"/>
      <c r="Z16"/>
      <c r="AA16"/>
      <c r="AB16"/>
      <c r="AC16"/>
      <c r="AD16"/>
      <c r="AE16"/>
    </row>
    <row r="17" spans="1:33">
      <c r="A17" s="1102" t="s">
        <v>1886</v>
      </c>
      <c r="B17" s="234"/>
      <c r="C17" s="1064"/>
      <c r="D17" s="1064"/>
      <c r="E17" s="1064"/>
      <c r="F17" s="661"/>
      <c r="G17" s="661"/>
      <c r="H17" s="661"/>
      <c r="I17" s="661"/>
      <c r="J17" s="661"/>
      <c r="K17" s="867"/>
      <c r="L17" s="1064"/>
      <c r="M17" s="662"/>
      <c r="N17" s="832"/>
      <c r="O17" s="663"/>
      <c r="P17" s="833"/>
      <c r="Q17" s="710"/>
      <c r="R17" s="423"/>
      <c r="S17" s="968"/>
      <c r="T17" s="730"/>
      <c r="U17"/>
      <c r="V17"/>
      <c r="W17"/>
      <c r="X17"/>
      <c r="Y17"/>
      <c r="Z17"/>
      <c r="AA17"/>
      <c r="AB17"/>
      <c r="AC17"/>
      <c r="AD17"/>
      <c r="AE17"/>
    </row>
    <row r="18" spans="1:33">
      <c r="A18" s="1192" t="s">
        <v>1886</v>
      </c>
      <c r="B18" s="234"/>
      <c r="C18" s="1202"/>
      <c r="D18" s="966"/>
      <c r="E18" s="966"/>
      <c r="F18" s="966"/>
      <c r="G18" s="966"/>
      <c r="H18" s="966"/>
      <c r="I18" s="966"/>
      <c r="J18" s="966"/>
      <c r="K18" s="966"/>
      <c r="L18" s="966"/>
      <c r="M18" s="969"/>
      <c r="N18" s="969"/>
      <c r="O18" s="970"/>
      <c r="P18" s="971"/>
      <c r="Q18" s="972"/>
      <c r="R18" s="972"/>
      <c r="S18" s="968"/>
      <c r="T18" s="730"/>
      <c r="U18"/>
      <c r="V18"/>
      <c r="W18"/>
      <c r="X18"/>
      <c r="Y18"/>
      <c r="Z18"/>
      <c r="AA18"/>
      <c r="AB18"/>
      <c r="AC18"/>
      <c r="AD18"/>
      <c r="AE18"/>
    </row>
    <row r="19" spans="1:33">
      <c r="A19" s="1192" t="s">
        <v>1886</v>
      </c>
      <c r="B19" s="234"/>
      <c r="C19" s="1203"/>
      <c r="D19" s="661"/>
      <c r="E19" s="661"/>
      <c r="F19" s="826"/>
      <c r="G19" s="661"/>
      <c r="H19" s="661"/>
      <c r="I19" s="661"/>
      <c r="J19" s="661"/>
      <c r="K19" s="661"/>
      <c r="L19" s="661"/>
      <c r="M19" s="664"/>
      <c r="N19" s="664"/>
      <c r="O19" s="665"/>
      <c r="P19" s="665"/>
      <c r="Q19" s="710"/>
      <c r="R19" s="423"/>
      <c r="S19" s="807"/>
      <c r="T19" s="730"/>
      <c r="U19"/>
      <c r="V19"/>
      <c r="W19"/>
      <c r="X19"/>
      <c r="Y19"/>
      <c r="Z19"/>
      <c r="AA19"/>
      <c r="AB19"/>
      <c r="AC19"/>
      <c r="AD19"/>
      <c r="AE19"/>
    </row>
    <row r="20" spans="1:33">
      <c r="A20" s="1192" t="s">
        <v>1886</v>
      </c>
      <c r="B20" s="234"/>
      <c r="C20" s="1203"/>
      <c r="D20" s="661"/>
      <c r="E20" s="661"/>
      <c r="F20" s="966"/>
      <c r="G20" s="661"/>
      <c r="H20" s="661"/>
      <c r="I20" s="661"/>
      <c r="J20" s="661"/>
      <c r="K20" s="661"/>
      <c r="L20" s="661"/>
      <c r="M20" s="875"/>
      <c r="N20" s="882"/>
      <c r="O20" s="834"/>
      <c r="P20" s="834"/>
      <c r="Q20" s="710"/>
      <c r="R20" s="423"/>
      <c r="S20" s="731"/>
      <c r="T20" s="730"/>
      <c r="U20"/>
      <c r="V20"/>
      <c r="W20"/>
      <c r="X20"/>
      <c r="Y20"/>
      <c r="Z20"/>
      <c r="AA20"/>
      <c r="AB20"/>
      <c r="AC20"/>
      <c r="AD20"/>
      <c r="AE20"/>
    </row>
    <row r="21" spans="1:33">
      <c r="A21" s="1192" t="s">
        <v>1372</v>
      </c>
      <c r="B21" s="234"/>
      <c r="C21" s="1203"/>
      <c r="D21" s="661"/>
      <c r="E21" s="661"/>
      <c r="F21" s="966"/>
      <c r="G21" s="661"/>
      <c r="H21" s="661"/>
      <c r="I21" s="661"/>
      <c r="J21" s="661"/>
      <c r="K21" s="661"/>
      <c r="L21" s="661"/>
      <c r="M21" s="664"/>
      <c r="N21" s="869"/>
      <c r="O21" s="665"/>
      <c r="P21" s="665"/>
      <c r="Q21" s="710"/>
      <c r="R21" s="423"/>
      <c r="S21" s="807"/>
      <c r="T21" s="730"/>
      <c r="U21"/>
      <c r="V21"/>
      <c r="W21"/>
      <c r="X21"/>
      <c r="Y21"/>
      <c r="Z21"/>
      <c r="AA21"/>
      <c r="AB21"/>
      <c r="AC21"/>
      <c r="AD21"/>
      <c r="AE21"/>
    </row>
    <row r="22" spans="1:33">
      <c r="A22" s="1102" t="s">
        <v>1372</v>
      </c>
      <c r="B22" s="234"/>
      <c r="C22" s="1202"/>
      <c r="D22" s="966"/>
      <c r="E22" s="966"/>
      <c r="F22" s="966"/>
      <c r="G22" s="966"/>
      <c r="H22" s="966"/>
      <c r="I22" s="966"/>
      <c r="J22" s="966"/>
      <c r="K22" s="966"/>
      <c r="L22" s="966"/>
      <c r="M22" s="969"/>
      <c r="N22" s="973"/>
      <c r="O22" s="970"/>
      <c r="P22" s="970"/>
      <c r="Q22" s="972"/>
      <c r="R22" s="972"/>
      <c r="S22" s="967"/>
      <c r="T22" s="730"/>
      <c r="U22"/>
      <c r="V22"/>
      <c r="W22"/>
      <c r="X22"/>
      <c r="Y22"/>
      <c r="Z22"/>
      <c r="AA22"/>
      <c r="AB22"/>
      <c r="AC22"/>
      <c r="AD22"/>
      <c r="AE22"/>
    </row>
    <row r="23" spans="1:33">
      <c r="A23" s="1102" t="s">
        <v>1372</v>
      </c>
      <c r="B23" s="234"/>
      <c r="C23" s="1203"/>
      <c r="D23" s="661"/>
      <c r="E23" s="661"/>
      <c r="F23" s="661"/>
      <c r="G23" s="1064"/>
      <c r="H23" s="1064"/>
      <c r="I23" s="661"/>
      <c r="J23" s="661"/>
      <c r="K23" s="661"/>
      <c r="L23" s="661"/>
      <c r="M23" s="835"/>
      <c r="N23" s="836"/>
      <c r="O23" s="837"/>
      <c r="P23" s="665"/>
      <c r="Q23" s="710"/>
      <c r="R23" s="423"/>
      <c r="S23" s="830"/>
      <c r="T23" s="730"/>
      <c r="U23"/>
      <c r="V23"/>
      <c r="W23"/>
      <c r="X23"/>
      <c r="Y23"/>
      <c r="Z23"/>
      <c r="AA23"/>
      <c r="AB23"/>
      <c r="AC23"/>
      <c r="AD23"/>
      <c r="AE23"/>
    </row>
    <row r="24" spans="1:33">
      <c r="A24" s="1102" t="s">
        <v>1372</v>
      </c>
      <c r="B24" s="234"/>
      <c r="C24" s="1203"/>
      <c r="D24" s="661"/>
      <c r="E24" s="661"/>
      <c r="F24" s="661"/>
      <c r="G24" s="661"/>
      <c r="H24" s="661"/>
      <c r="I24" s="1064"/>
      <c r="J24" s="1064"/>
      <c r="K24" s="661"/>
      <c r="L24" s="1064"/>
      <c r="M24" s="991"/>
      <c r="N24" s="991"/>
      <c r="O24" s="985"/>
      <c r="P24" s="985"/>
      <c r="Q24" s="710"/>
      <c r="R24" s="423"/>
      <c r="S24" s="731"/>
      <c r="T24" s="730"/>
      <c r="U24"/>
      <c r="V24"/>
      <c r="W24"/>
      <c r="X24"/>
      <c r="Y24"/>
      <c r="Z24"/>
      <c r="AA24"/>
      <c r="AB24"/>
      <c r="AC24"/>
      <c r="AD24"/>
      <c r="AE24"/>
    </row>
    <row r="25" spans="1:33">
      <c r="A25" s="1192" t="s">
        <v>1372</v>
      </c>
      <c r="B25" s="234"/>
      <c r="C25" s="1203"/>
      <c r="D25" s="661"/>
      <c r="E25" s="661"/>
      <c r="F25" s="661"/>
      <c r="G25" s="661"/>
      <c r="H25" s="661"/>
      <c r="I25" s="661"/>
      <c r="J25" s="661"/>
      <c r="K25" s="966"/>
      <c r="L25" s="661"/>
      <c r="M25" s="666"/>
      <c r="N25" s="831"/>
      <c r="O25" s="665"/>
      <c r="P25" s="665"/>
      <c r="Q25" s="710"/>
      <c r="R25" s="423"/>
      <c r="S25" s="731"/>
      <c r="T25" s="730"/>
      <c r="U25"/>
      <c r="V25"/>
      <c r="W25"/>
      <c r="X25"/>
      <c r="Y25"/>
      <c r="Z25"/>
      <c r="AA25"/>
      <c r="AB25"/>
      <c r="AC25"/>
      <c r="AD25"/>
      <c r="AE25"/>
    </row>
    <row r="26" spans="1:33">
      <c r="A26" s="702" t="s">
        <v>1373</v>
      </c>
      <c r="B26" s="234"/>
      <c r="C26" s="1204"/>
      <c r="D26" s="867"/>
      <c r="E26" s="867"/>
      <c r="F26" s="867"/>
      <c r="G26" s="867"/>
      <c r="H26" s="867"/>
      <c r="I26" s="867"/>
      <c r="J26" s="867"/>
      <c r="K26" s="867"/>
      <c r="L26" s="867"/>
      <c r="M26" s="875"/>
      <c r="N26" s="871"/>
      <c r="O26" s="876"/>
      <c r="P26" s="876"/>
      <c r="Q26" s="877"/>
      <c r="R26" s="877"/>
      <c r="S26" s="873"/>
      <c r="T26" s="730"/>
      <c r="U26"/>
      <c r="V26"/>
      <c r="W26"/>
      <c r="X26"/>
      <c r="Y26"/>
      <c r="Z26"/>
      <c r="AA26"/>
      <c r="AB26"/>
      <c r="AC26"/>
      <c r="AD26"/>
      <c r="AE26"/>
    </row>
    <row r="27" spans="1:33">
      <c r="A27" s="392" t="s">
        <v>1373</v>
      </c>
      <c r="B27" s="234"/>
      <c r="C27" s="1203"/>
      <c r="D27" s="661"/>
      <c r="E27" s="661"/>
      <c r="F27" s="661"/>
      <c r="G27" s="661"/>
      <c r="H27" s="661"/>
      <c r="I27" s="791"/>
      <c r="J27" s="661"/>
      <c r="K27" s="661"/>
      <c r="L27" s="661"/>
      <c r="M27" s="664"/>
      <c r="N27" s="664"/>
      <c r="O27" s="665"/>
      <c r="P27" s="665"/>
      <c r="Q27" s="710"/>
      <c r="R27" s="423"/>
      <c r="S27" s="731"/>
      <c r="T27" s="730"/>
      <c r="U27"/>
      <c r="V27"/>
      <c r="W27"/>
      <c r="X27"/>
      <c r="Y27"/>
      <c r="Z27"/>
      <c r="AA27"/>
      <c r="AB27"/>
      <c r="AC27"/>
      <c r="AD27"/>
      <c r="AE27"/>
    </row>
    <row r="28" spans="1:33">
      <c r="A28" s="392" t="s">
        <v>1373</v>
      </c>
      <c r="B28" s="234"/>
      <c r="C28" s="1203"/>
      <c r="D28" s="661"/>
      <c r="E28" s="661"/>
      <c r="F28" s="661"/>
      <c r="G28" s="661"/>
      <c r="H28" s="661"/>
      <c r="I28" s="791"/>
      <c r="J28" s="661"/>
      <c r="K28" s="661"/>
      <c r="L28" s="791"/>
      <c r="M28" s="664"/>
      <c r="N28" s="664"/>
      <c r="O28" s="665"/>
      <c r="P28" s="665"/>
      <c r="Q28" s="710"/>
      <c r="R28" s="423"/>
      <c r="S28" s="731"/>
      <c r="T28" s="730"/>
      <c r="U28"/>
      <c r="V28"/>
      <c r="W28"/>
      <c r="X28"/>
      <c r="Y28"/>
      <c r="Z28"/>
      <c r="AA28"/>
      <c r="AB28"/>
      <c r="AC28"/>
      <c r="AD28"/>
      <c r="AE28"/>
    </row>
    <row r="29" spans="1:33">
      <c r="A29" s="702" t="s">
        <v>1373</v>
      </c>
      <c r="B29" s="234"/>
      <c r="C29" s="1204"/>
      <c r="D29" s="867"/>
      <c r="E29" s="867"/>
      <c r="F29" s="661"/>
      <c r="G29" s="661"/>
      <c r="H29" s="661"/>
      <c r="I29" s="867"/>
      <c r="J29" s="791"/>
      <c r="K29" s="661"/>
      <c r="L29" s="791"/>
      <c r="M29" s="664"/>
      <c r="N29" s="664"/>
      <c r="O29" s="665"/>
      <c r="P29" s="665"/>
      <c r="Q29" s="710"/>
      <c r="R29" s="423"/>
      <c r="S29" s="731"/>
      <c r="T29" s="730"/>
      <c r="U29"/>
      <c r="V29"/>
      <c r="W29"/>
      <c r="X29"/>
      <c r="Y29"/>
      <c r="Z29"/>
      <c r="AA29"/>
      <c r="AB29"/>
      <c r="AC29"/>
      <c r="AD29"/>
      <c r="AE29"/>
    </row>
    <row r="30" spans="1:33">
      <c r="A30" s="392" t="s">
        <v>1373</v>
      </c>
      <c r="B30" s="234"/>
      <c r="C30" s="1203"/>
      <c r="D30" s="661"/>
      <c r="E30" s="661"/>
      <c r="F30" s="661"/>
      <c r="G30" s="661"/>
      <c r="H30" s="661"/>
      <c r="I30" s="661"/>
      <c r="J30" s="661"/>
      <c r="K30" s="661"/>
      <c r="L30" s="661"/>
      <c r="M30" s="662"/>
      <c r="N30" s="662"/>
      <c r="O30" s="663"/>
      <c r="P30" s="667"/>
      <c r="Q30" s="710"/>
      <c r="R30" s="423"/>
      <c r="S30" s="731"/>
      <c r="T30" s="730"/>
      <c r="U30"/>
      <c r="V30"/>
      <c r="W30"/>
      <c r="X30"/>
      <c r="Y30"/>
      <c r="Z30"/>
      <c r="AA30"/>
      <c r="AB30"/>
      <c r="AC30"/>
      <c r="AD30"/>
      <c r="AE30"/>
    </row>
    <row r="31" spans="1:33">
      <c r="A31" s="392" t="s">
        <v>1373</v>
      </c>
      <c r="B31" s="234"/>
      <c r="C31" s="1205"/>
      <c r="D31" s="661"/>
      <c r="E31" s="661"/>
      <c r="F31" s="661"/>
      <c r="G31" s="661"/>
      <c r="H31" s="661"/>
      <c r="I31" s="661"/>
      <c r="J31" s="661"/>
      <c r="K31" s="661"/>
      <c r="L31" s="661"/>
      <c r="M31" s="662"/>
      <c r="N31" s="662"/>
      <c r="O31" s="663"/>
      <c r="P31" s="462"/>
      <c r="Q31" s="710"/>
      <c r="R31" s="423"/>
      <c r="S31" s="731"/>
      <c r="T31" s="730"/>
      <c r="U31"/>
      <c r="V31"/>
      <c r="W31"/>
      <c r="X31"/>
      <c r="Y31"/>
      <c r="Z31"/>
      <c r="AA31"/>
      <c r="AB31"/>
      <c r="AC31"/>
      <c r="AD31"/>
      <c r="AE31"/>
    </row>
    <row r="32" spans="1:33">
      <c r="B32" s="273" t="s">
        <v>1224</v>
      </c>
      <c r="C32" s="272"/>
      <c r="D32" s="272"/>
      <c r="E32" s="272"/>
      <c r="F32" s="272"/>
      <c r="G32" s="272"/>
      <c r="H32" s="272"/>
      <c r="I32" s="272"/>
      <c r="J32" s="272"/>
      <c r="K32" s="272"/>
      <c r="L32" s="272"/>
      <c r="Q32" s="718"/>
      <c r="R32" s="732"/>
      <c r="S32" s="277"/>
      <c r="T32" s="277"/>
      <c r="V32"/>
      <c r="W32"/>
      <c r="X32"/>
      <c r="Y32"/>
      <c r="Z32"/>
      <c r="AA32"/>
      <c r="AB32"/>
      <c r="AC32"/>
      <c r="AD32"/>
      <c r="AE32"/>
      <c r="AF32"/>
      <c r="AG32"/>
    </row>
    <row r="33" spans="2:33">
      <c r="B33" s="293" t="s">
        <v>1146</v>
      </c>
      <c r="C33" s="251"/>
      <c r="D33" s="251"/>
      <c r="E33" s="251"/>
      <c r="F33" s="251"/>
      <c r="G33" s="251"/>
      <c r="H33" s="251"/>
      <c r="I33" s="251"/>
      <c r="J33" s="251"/>
      <c r="K33" s="251"/>
      <c r="L33" s="251"/>
      <c r="O33" s="240"/>
      <c r="P33" s="240"/>
      <c r="Q33" s="240"/>
      <c r="R33" s="240"/>
      <c r="S33" s="425"/>
      <c r="T33" s="425"/>
      <c r="U33" s="292"/>
      <c r="V33"/>
      <c r="W33"/>
      <c r="X33"/>
      <c r="Y33"/>
      <c r="Z33"/>
      <c r="AA33"/>
      <c r="AB33"/>
      <c r="AC33"/>
      <c r="AD33"/>
      <c r="AE33"/>
      <c r="AF33"/>
      <c r="AG33"/>
    </row>
    <row r="34" spans="2:33">
      <c r="B34" s="291"/>
      <c r="C34" s="305"/>
      <c r="D34" s="305"/>
      <c r="E34" s="305"/>
      <c r="F34" s="305"/>
      <c r="G34" s="305"/>
      <c r="H34" s="305"/>
      <c r="I34" s="305"/>
      <c r="J34" s="305"/>
      <c r="K34" s="305"/>
      <c r="L34" s="305"/>
      <c r="O34" s="240"/>
      <c r="P34" s="240"/>
      <c r="Q34" s="240"/>
      <c r="R34" s="240"/>
      <c r="S34" s="425"/>
      <c r="T34" s="425"/>
      <c r="U34" s="292"/>
      <c r="V34"/>
      <c r="W34"/>
      <c r="X34"/>
      <c r="Y34"/>
      <c r="Z34"/>
      <c r="AA34"/>
      <c r="AB34"/>
      <c r="AC34"/>
      <c r="AD34"/>
      <c r="AE34"/>
      <c r="AF34"/>
      <c r="AG34"/>
    </row>
    <row r="35" spans="2:33" hidden="1">
      <c r="B35" s="274" t="s">
        <v>1229</v>
      </c>
      <c r="C35" s="354"/>
      <c r="D35" s="354"/>
      <c r="E35" s="354"/>
      <c r="F35" s="354"/>
      <c r="G35" s="354"/>
      <c r="H35" s="354"/>
      <c r="I35" s="354"/>
      <c r="J35" s="354"/>
      <c r="K35" s="354"/>
      <c r="L35" s="354"/>
      <c r="O35" s="240"/>
      <c r="P35" s="240"/>
      <c r="Q35" s="240"/>
      <c r="R35" s="240"/>
      <c r="S35" s="426"/>
      <c r="T35" s="426"/>
      <c r="U35" s="292"/>
      <c r="V35"/>
      <c r="W35"/>
      <c r="X35"/>
      <c r="Y35"/>
      <c r="Z35"/>
      <c r="AA35"/>
      <c r="AB35"/>
      <c r="AC35"/>
      <c r="AD35"/>
      <c r="AE35"/>
      <c r="AF35"/>
      <c r="AG35"/>
    </row>
    <row r="36" spans="2:33">
      <c r="B36" s="509" t="s">
        <v>1579</v>
      </c>
      <c r="C36" s="511"/>
      <c r="D36" s="511"/>
      <c r="E36" s="511"/>
      <c r="F36" s="512"/>
      <c r="G36" s="513"/>
      <c r="H36" s="513"/>
      <c r="I36" s="514"/>
      <c r="J36" s="514"/>
      <c r="K36" s="235"/>
      <c r="L36" s="235"/>
      <c r="O36" s="277"/>
      <c r="P36" s="277"/>
      <c r="Q36" s="277"/>
      <c r="R36" s="277"/>
      <c r="S36" s="235"/>
      <c r="T36" s="235"/>
      <c r="U36" s="289"/>
      <c r="V36"/>
      <c r="W36"/>
      <c r="X36"/>
      <c r="Y36"/>
      <c r="Z36"/>
      <c r="AA36"/>
      <c r="AB36"/>
      <c r="AC36"/>
      <c r="AD36"/>
      <c r="AE36"/>
      <c r="AF36"/>
      <c r="AG36"/>
    </row>
    <row r="37" spans="2:33">
      <c r="B37" s="504" t="s">
        <v>1580</v>
      </c>
      <c r="C37" s="499"/>
      <c r="D37" s="499"/>
      <c r="E37" s="494"/>
      <c r="F37" s="490" t="s">
        <v>1562</v>
      </c>
      <c r="G37" s="504" t="s">
        <v>1585</v>
      </c>
      <c r="H37" s="499"/>
      <c r="I37" s="499"/>
      <c r="J37" s="494"/>
      <c r="K37"/>
      <c r="O37" s="235"/>
      <c r="P37" s="235"/>
      <c r="Q37" s="235"/>
      <c r="R37" s="235"/>
      <c r="S37" s="250"/>
      <c r="T37" s="250"/>
      <c r="U37" s="290"/>
      <c r="V37"/>
      <c r="W37"/>
      <c r="X37"/>
      <c r="Y37"/>
      <c r="Z37"/>
      <c r="AA37"/>
      <c r="AB37"/>
      <c r="AC37"/>
      <c r="AD37"/>
      <c r="AE37"/>
      <c r="AF37"/>
      <c r="AG37"/>
    </row>
    <row r="38" spans="2:33">
      <c r="B38" s="505" t="s">
        <v>1581</v>
      </c>
      <c r="C38" s="500"/>
      <c r="D38" s="500"/>
      <c r="E38" s="495"/>
      <c r="F38" s="490" t="s">
        <v>1523</v>
      </c>
      <c r="G38" s="505" t="s">
        <v>1586</v>
      </c>
      <c r="H38" s="500"/>
      <c r="I38" s="500"/>
      <c r="J38" s="495"/>
      <c r="O38" s="235"/>
      <c r="P38" s="235"/>
      <c r="Q38" s="235"/>
      <c r="R38" s="235"/>
      <c r="S38" s="241"/>
      <c r="T38" s="241"/>
      <c r="U38" s="290"/>
      <c r="V38"/>
      <c r="W38"/>
      <c r="X38"/>
      <c r="Y38"/>
      <c r="Z38"/>
      <c r="AA38"/>
      <c r="AB38"/>
      <c r="AC38"/>
      <c r="AD38"/>
      <c r="AE38"/>
      <c r="AF38"/>
      <c r="AG38"/>
    </row>
    <row r="39" spans="2:33">
      <c r="B39" s="506" t="s">
        <v>1582</v>
      </c>
      <c r="C39" s="501"/>
      <c r="D39" s="501"/>
      <c r="E39" s="496"/>
      <c r="F39" s="491" t="s">
        <v>1496</v>
      </c>
      <c r="G39" s="506" t="s">
        <v>1587</v>
      </c>
      <c r="H39" s="501"/>
      <c r="I39" s="501"/>
      <c r="J39" s="496"/>
      <c r="K39" s="241" t="s">
        <v>1113</v>
      </c>
      <c r="L39" s="234" t="s">
        <v>1112</v>
      </c>
      <c r="O39" s="284"/>
      <c r="P39" s="284"/>
      <c r="Q39" s="285"/>
      <c r="R39" s="285"/>
      <c r="S39" s="241"/>
      <c r="T39" s="241"/>
      <c r="U39" s="287"/>
      <c r="V39"/>
      <c r="W39"/>
      <c r="X39"/>
      <c r="Y39"/>
      <c r="Z39"/>
      <c r="AA39"/>
      <c r="AB39"/>
      <c r="AC39"/>
      <c r="AD39"/>
      <c r="AE39"/>
      <c r="AF39"/>
      <c r="AG39"/>
    </row>
    <row r="40" spans="2:33">
      <c r="B40" s="507" t="s">
        <v>1583</v>
      </c>
      <c r="C40" s="502"/>
      <c r="D40" s="502"/>
      <c r="E40" s="497"/>
      <c r="F40" s="490" t="s">
        <v>1524</v>
      </c>
      <c r="G40" s="507" t="s">
        <v>1588</v>
      </c>
      <c r="H40" s="502"/>
      <c r="I40" s="502"/>
      <c r="J40" s="497"/>
      <c r="K40" s="241" t="s">
        <v>1111</v>
      </c>
      <c r="L40" s="234" t="s">
        <v>1114</v>
      </c>
      <c r="O40" s="280"/>
      <c r="P40" s="280"/>
      <c r="Q40" s="276"/>
      <c r="R40" s="276"/>
      <c r="S40" s="241"/>
      <c r="T40" s="241"/>
      <c r="U40" s="288"/>
      <c r="V40"/>
      <c r="W40"/>
      <c r="X40"/>
      <c r="Y40"/>
      <c r="Z40"/>
      <c r="AA40"/>
      <c r="AB40"/>
      <c r="AC40"/>
      <c r="AD40"/>
      <c r="AE40"/>
      <c r="AF40"/>
      <c r="AG40"/>
    </row>
    <row r="41" spans="2:33">
      <c r="B41" s="508" t="s">
        <v>1584</v>
      </c>
      <c r="C41" s="503"/>
      <c r="D41" s="503"/>
      <c r="E41" s="498"/>
      <c r="F41" s="490" t="s">
        <v>1525</v>
      </c>
      <c r="G41" s="508" t="s">
        <v>1589</v>
      </c>
      <c r="H41" s="503"/>
      <c r="I41" s="503"/>
      <c r="J41" s="498"/>
      <c r="K41"/>
      <c r="L41"/>
      <c r="O41" s="235"/>
      <c r="P41" s="235"/>
      <c r="Q41" s="235"/>
      <c r="R41" s="235"/>
      <c r="S41"/>
      <c r="T41"/>
      <c r="U41" s="290"/>
      <c r="V41"/>
      <c r="W41"/>
      <c r="X41"/>
      <c r="Y41"/>
      <c r="Z41"/>
      <c r="AA41"/>
      <c r="AB41"/>
      <c r="AC41"/>
      <c r="AD41"/>
      <c r="AE41"/>
      <c r="AF41"/>
      <c r="AG41"/>
    </row>
    <row r="42" spans="2:33">
      <c r="B42"/>
      <c r="C42"/>
      <c r="D42"/>
      <c r="G42"/>
      <c r="H42"/>
      <c r="I42"/>
      <c r="J42"/>
      <c r="K42"/>
      <c r="L42"/>
      <c r="S42"/>
      <c r="T42"/>
      <c r="V42"/>
      <c r="W42"/>
      <c r="X42"/>
      <c r="Y42"/>
      <c r="Z42"/>
      <c r="AA42"/>
      <c r="AB42"/>
      <c r="AC42"/>
      <c r="AD42"/>
      <c r="AE42"/>
      <c r="AF42"/>
      <c r="AG42"/>
    </row>
    <row r="43" spans="2:33">
      <c r="B43"/>
      <c r="C43"/>
      <c r="D43"/>
      <c r="E43"/>
      <c r="F43"/>
      <c r="G43"/>
      <c r="H43"/>
      <c r="I43"/>
      <c r="J43"/>
      <c r="K43"/>
      <c r="L43"/>
      <c r="O43"/>
      <c r="P43"/>
      <c r="Q43"/>
      <c r="R43"/>
      <c r="S43"/>
      <c r="T43"/>
      <c r="U43" s="215"/>
      <c r="V43"/>
      <c r="W43"/>
      <c r="X43"/>
      <c r="Y43"/>
      <c r="Z43"/>
      <c r="AA43"/>
      <c r="AB43"/>
      <c r="AC43"/>
      <c r="AD43"/>
      <c r="AE43"/>
      <c r="AF43"/>
      <c r="AG43"/>
    </row>
    <row r="44" spans="2:33">
      <c r="B44"/>
      <c r="C44"/>
      <c r="D44"/>
      <c r="E44"/>
      <c r="F44"/>
      <c r="G44"/>
      <c r="H44"/>
      <c r="I44"/>
      <c r="J44"/>
      <c r="K44"/>
      <c r="L44"/>
      <c r="O44"/>
      <c r="P44"/>
      <c r="Q44"/>
      <c r="R44"/>
      <c r="S44"/>
      <c r="T44"/>
      <c r="U44" s="215"/>
      <c r="V44"/>
      <c r="W44"/>
      <c r="X44"/>
      <c r="Y44"/>
      <c r="Z44"/>
      <c r="AA44"/>
      <c r="AB44"/>
      <c r="AC44"/>
      <c r="AD44"/>
      <c r="AE44"/>
      <c r="AF44"/>
      <c r="AG44"/>
    </row>
    <row r="45" spans="2:33">
      <c r="B45"/>
      <c r="C45"/>
      <c r="D45"/>
      <c r="E45"/>
      <c r="F45"/>
      <c r="G45"/>
      <c r="H45"/>
      <c r="I45"/>
      <c r="J45"/>
      <c r="K45"/>
      <c r="L45"/>
      <c r="O45"/>
      <c r="P45"/>
      <c r="Q45"/>
      <c r="R45"/>
      <c r="S45"/>
      <c r="T45"/>
      <c r="U45" s="215"/>
      <c r="V45"/>
      <c r="W45"/>
      <c r="X45"/>
      <c r="Y45"/>
      <c r="Z45"/>
      <c r="AA45"/>
      <c r="AB45"/>
      <c r="AC45"/>
      <c r="AD45"/>
      <c r="AE45"/>
      <c r="AF45"/>
      <c r="AG45"/>
    </row>
    <row r="46" spans="2:33">
      <c r="B46"/>
      <c r="C46"/>
      <c r="D46"/>
      <c r="E46"/>
      <c r="F46"/>
      <c r="G46"/>
      <c r="H46"/>
      <c r="I46"/>
      <c r="J46"/>
      <c r="K46"/>
      <c r="L46"/>
      <c r="O46"/>
      <c r="P46"/>
      <c r="Q46"/>
      <c r="R46"/>
      <c r="S46"/>
      <c r="T46"/>
      <c r="U46" s="215"/>
      <c r="V46"/>
      <c r="W46"/>
      <c r="X46"/>
      <c r="Y46"/>
      <c r="Z46"/>
      <c r="AA46"/>
      <c r="AB46"/>
      <c r="AC46"/>
      <c r="AD46"/>
      <c r="AE46"/>
      <c r="AF46"/>
      <c r="AG46"/>
    </row>
    <row r="47" spans="2:33">
      <c r="B47"/>
      <c r="C47"/>
      <c r="D47"/>
      <c r="E47"/>
      <c r="F47"/>
      <c r="G47"/>
      <c r="H47"/>
      <c r="I47"/>
      <c r="J47"/>
      <c r="K47"/>
      <c r="L47"/>
      <c r="O47"/>
      <c r="P47"/>
      <c r="Q47"/>
      <c r="R47"/>
      <c r="S47"/>
      <c r="T47"/>
      <c r="U47" s="215"/>
      <c r="V47"/>
      <c r="W47"/>
      <c r="X47"/>
      <c r="Y47"/>
      <c r="Z47"/>
      <c r="AA47"/>
      <c r="AB47"/>
      <c r="AC47"/>
      <c r="AD47"/>
      <c r="AE47"/>
      <c r="AF47"/>
      <c r="AG47"/>
    </row>
    <row r="48" spans="2:33">
      <c r="B48"/>
      <c r="C48"/>
      <c r="D48"/>
      <c r="E48"/>
      <c r="F48"/>
      <c r="G48"/>
      <c r="H48"/>
      <c r="I48"/>
      <c r="J48"/>
      <c r="K48"/>
      <c r="L48"/>
      <c r="O48"/>
      <c r="P48"/>
      <c r="Q48"/>
      <c r="R48"/>
      <c r="S48"/>
      <c r="T48"/>
      <c r="U48" s="215"/>
      <c r="V48"/>
      <c r="W48"/>
      <c r="X48"/>
      <c r="Y48"/>
      <c r="Z48"/>
      <c r="AA48"/>
      <c r="AB48"/>
      <c r="AC48"/>
      <c r="AD48"/>
      <c r="AE48"/>
      <c r="AF48"/>
      <c r="AG48"/>
    </row>
    <row r="49" spans="2:33">
      <c r="B49"/>
      <c r="C49"/>
      <c r="D49"/>
      <c r="E49"/>
      <c r="F49"/>
      <c r="G49"/>
      <c r="H49"/>
      <c r="I49"/>
      <c r="J49"/>
      <c r="K49"/>
      <c r="L49"/>
      <c r="O49"/>
      <c r="P49"/>
      <c r="Q49"/>
      <c r="R49"/>
      <c r="S49"/>
      <c r="T49"/>
      <c r="U49" s="215"/>
      <c r="V49"/>
      <c r="W49"/>
      <c r="X49"/>
      <c r="Y49"/>
      <c r="Z49"/>
      <c r="AA49"/>
      <c r="AB49"/>
      <c r="AC49"/>
      <c r="AD49"/>
      <c r="AE49"/>
      <c r="AF49"/>
      <c r="AG49"/>
    </row>
    <row r="50" spans="2:33">
      <c r="B50"/>
      <c r="C50"/>
      <c r="D50"/>
      <c r="E50"/>
      <c r="F50"/>
      <c r="G50"/>
      <c r="H50"/>
      <c r="I50"/>
      <c r="J50"/>
      <c r="K50"/>
      <c r="L50"/>
      <c r="O50"/>
      <c r="P50"/>
      <c r="Q50"/>
      <c r="R50"/>
      <c r="S50"/>
      <c r="T50"/>
      <c r="U50" s="215"/>
      <c r="V50"/>
      <c r="W50"/>
      <c r="X50"/>
      <c r="Y50"/>
      <c r="Z50"/>
      <c r="AA50"/>
      <c r="AB50"/>
      <c r="AC50"/>
      <c r="AD50"/>
      <c r="AE50"/>
      <c r="AF50"/>
      <c r="AG50"/>
    </row>
    <row r="51" spans="2:33">
      <c r="B51"/>
      <c r="C51"/>
      <c r="D51"/>
      <c r="E51"/>
      <c r="F51"/>
      <c r="G51"/>
      <c r="H51"/>
      <c r="I51"/>
      <c r="J51"/>
      <c r="K51"/>
      <c r="L51"/>
      <c r="O51"/>
      <c r="P51"/>
      <c r="Q51"/>
      <c r="R51"/>
      <c r="S51"/>
      <c r="T51"/>
      <c r="U51" s="215"/>
      <c r="V51"/>
      <c r="W51"/>
      <c r="X51"/>
      <c r="Y51"/>
      <c r="Z51"/>
      <c r="AA51"/>
      <c r="AB51"/>
      <c r="AC51"/>
      <c r="AD51"/>
      <c r="AE51"/>
      <c r="AF51"/>
      <c r="AG51"/>
    </row>
    <row r="52" spans="2:33">
      <c r="B52"/>
      <c r="C52"/>
      <c r="D52"/>
      <c r="E52"/>
      <c r="F52"/>
      <c r="G52"/>
      <c r="H52"/>
      <c r="I52"/>
      <c r="J52"/>
      <c r="K52"/>
      <c r="L52"/>
      <c r="O52"/>
      <c r="P52"/>
      <c r="Q52"/>
      <c r="R52"/>
      <c r="S52"/>
      <c r="T52"/>
      <c r="U52" s="215"/>
      <c r="V52"/>
      <c r="W52"/>
      <c r="X52"/>
      <c r="Y52"/>
      <c r="Z52"/>
      <c r="AA52"/>
      <c r="AB52"/>
      <c r="AC52"/>
      <c r="AD52"/>
      <c r="AE52"/>
      <c r="AF52"/>
      <c r="AG52"/>
    </row>
    <row r="53" spans="2:33">
      <c r="B53"/>
      <c r="C53"/>
      <c r="D53"/>
      <c r="E53"/>
      <c r="F53"/>
      <c r="G53"/>
      <c r="H53"/>
      <c r="I53"/>
      <c r="J53"/>
      <c r="K53"/>
      <c r="L53"/>
      <c r="O53"/>
      <c r="P53"/>
      <c r="Q53"/>
      <c r="R53"/>
      <c r="S53"/>
      <c r="T53"/>
      <c r="U53" s="215"/>
      <c r="V53"/>
      <c r="W53"/>
      <c r="X53"/>
      <c r="Y53"/>
      <c r="Z53"/>
      <c r="AA53"/>
      <c r="AB53"/>
      <c r="AC53"/>
      <c r="AD53"/>
      <c r="AE53"/>
      <c r="AF53"/>
      <c r="AG53"/>
    </row>
    <row r="54" spans="2:33">
      <c r="B54"/>
      <c r="C54"/>
      <c r="D54"/>
      <c r="E54"/>
      <c r="F54"/>
      <c r="G54"/>
      <c r="H54"/>
      <c r="I54"/>
      <c r="J54"/>
      <c r="K54"/>
      <c r="L54"/>
      <c r="O54"/>
      <c r="P54"/>
      <c r="Q54"/>
      <c r="R54"/>
      <c r="S54"/>
      <c r="T54"/>
      <c r="U54" s="215"/>
      <c r="V54"/>
      <c r="W54"/>
      <c r="X54"/>
      <c r="Y54"/>
      <c r="Z54"/>
      <c r="AA54"/>
      <c r="AB54"/>
      <c r="AC54"/>
      <c r="AD54"/>
      <c r="AE54"/>
      <c r="AF54"/>
      <c r="AG54"/>
    </row>
    <row r="55" spans="2:33">
      <c r="B55"/>
      <c r="C55"/>
      <c r="D55"/>
      <c r="E55"/>
      <c r="F55"/>
      <c r="G55"/>
      <c r="H55"/>
      <c r="I55"/>
      <c r="J55"/>
      <c r="K55"/>
      <c r="L55"/>
      <c r="O55"/>
      <c r="P55"/>
      <c r="Q55"/>
      <c r="R55"/>
      <c r="S55"/>
      <c r="T55"/>
      <c r="U55" s="215"/>
      <c r="V55"/>
      <c r="W55"/>
      <c r="X55"/>
      <c r="Y55"/>
      <c r="Z55"/>
      <c r="AA55"/>
      <c r="AB55"/>
      <c r="AC55"/>
      <c r="AD55"/>
      <c r="AE55"/>
      <c r="AF55"/>
      <c r="AG55"/>
    </row>
    <row r="56" spans="2:33">
      <c r="B56"/>
      <c r="C56"/>
      <c r="D56"/>
      <c r="E56"/>
      <c r="F56"/>
      <c r="G56"/>
      <c r="H56"/>
      <c r="I56"/>
      <c r="J56"/>
      <c r="K56"/>
      <c r="L56"/>
      <c r="O56"/>
      <c r="P56"/>
      <c r="Q56"/>
      <c r="R56"/>
      <c r="S56"/>
      <c r="T56"/>
      <c r="U56" s="215"/>
      <c r="V56"/>
      <c r="W56"/>
      <c r="X56"/>
      <c r="Y56"/>
      <c r="Z56"/>
      <c r="AA56"/>
      <c r="AB56"/>
      <c r="AC56"/>
      <c r="AD56"/>
      <c r="AE56"/>
      <c r="AF56"/>
      <c r="AG56"/>
    </row>
    <row r="57" spans="2:33">
      <c r="B57"/>
      <c r="C57"/>
      <c r="D57"/>
      <c r="E57"/>
      <c r="F57"/>
      <c r="G57"/>
      <c r="H57"/>
      <c r="I57"/>
      <c r="J57"/>
      <c r="K57"/>
      <c r="L57"/>
      <c r="O57"/>
      <c r="P57"/>
      <c r="Q57"/>
      <c r="R57"/>
      <c r="S57"/>
      <c r="T57"/>
      <c r="U57" s="215"/>
      <c r="V57"/>
      <c r="W57"/>
      <c r="X57"/>
      <c r="Y57"/>
      <c r="Z57"/>
      <c r="AA57"/>
      <c r="AB57"/>
      <c r="AC57"/>
      <c r="AD57"/>
      <c r="AE57"/>
      <c r="AF57"/>
      <c r="AG57"/>
    </row>
    <row r="58" spans="2:33">
      <c r="B58"/>
      <c r="C58"/>
      <c r="D58"/>
      <c r="E58"/>
      <c r="F58"/>
      <c r="G58"/>
      <c r="H58"/>
      <c r="I58"/>
      <c r="J58"/>
      <c r="K58"/>
      <c r="L58"/>
      <c r="O58"/>
      <c r="P58"/>
      <c r="Q58"/>
      <c r="R58"/>
      <c r="S58"/>
      <c r="T58"/>
      <c r="U58" s="215"/>
      <c r="V58"/>
      <c r="W58"/>
      <c r="X58"/>
      <c r="Y58"/>
      <c r="Z58"/>
      <c r="AA58"/>
      <c r="AB58"/>
      <c r="AC58"/>
      <c r="AD58"/>
      <c r="AE58"/>
      <c r="AF58"/>
      <c r="AG58"/>
    </row>
    <row r="59" spans="2:33">
      <c r="B59"/>
      <c r="C59"/>
      <c r="D59"/>
      <c r="E59"/>
      <c r="F59"/>
      <c r="G59"/>
      <c r="H59"/>
      <c r="I59"/>
      <c r="J59"/>
      <c r="K59"/>
      <c r="L59"/>
      <c r="O59"/>
      <c r="P59"/>
      <c r="Q59"/>
      <c r="R59"/>
      <c r="S59"/>
      <c r="T59"/>
      <c r="U59" s="215"/>
      <c r="V59"/>
      <c r="W59"/>
      <c r="X59"/>
      <c r="Y59"/>
      <c r="Z59"/>
      <c r="AA59"/>
      <c r="AB59"/>
      <c r="AC59"/>
      <c r="AD59"/>
      <c r="AE59"/>
      <c r="AF59"/>
      <c r="AG59"/>
    </row>
    <row r="60" spans="2:33">
      <c r="B60"/>
      <c r="C60"/>
      <c r="D60"/>
      <c r="E60"/>
      <c r="F60"/>
      <c r="G60"/>
      <c r="H60"/>
      <c r="I60"/>
      <c r="J60"/>
      <c r="K60"/>
      <c r="L60"/>
      <c r="O60"/>
      <c r="P60"/>
      <c r="Q60"/>
      <c r="R60"/>
      <c r="S60"/>
      <c r="T60"/>
      <c r="U60" s="215"/>
      <c r="V60"/>
      <c r="W60"/>
      <c r="X60"/>
      <c r="Y60"/>
      <c r="Z60"/>
      <c r="AA60"/>
      <c r="AB60"/>
      <c r="AC60"/>
      <c r="AD60"/>
      <c r="AE60"/>
      <c r="AF60"/>
      <c r="AG60"/>
    </row>
    <row r="61" spans="2:33">
      <c r="B61"/>
      <c r="C61"/>
      <c r="D61"/>
      <c r="E61"/>
      <c r="F61"/>
      <c r="G61"/>
      <c r="H61"/>
      <c r="I61"/>
      <c r="J61"/>
      <c r="K61"/>
      <c r="L61"/>
      <c r="O61"/>
      <c r="P61"/>
      <c r="Q61"/>
      <c r="R61"/>
      <c r="S61"/>
      <c r="T61"/>
      <c r="U61" s="215"/>
      <c r="V61"/>
      <c r="W61"/>
      <c r="X61"/>
      <c r="Y61"/>
      <c r="Z61"/>
      <c r="AA61"/>
      <c r="AB61"/>
      <c r="AC61"/>
      <c r="AD61"/>
      <c r="AE61"/>
      <c r="AF61"/>
      <c r="AG61"/>
    </row>
    <row r="62" spans="2:33">
      <c r="B62"/>
      <c r="C62"/>
      <c r="D62"/>
      <c r="E62"/>
      <c r="F62"/>
      <c r="G62"/>
      <c r="H62"/>
      <c r="I62"/>
      <c r="J62"/>
      <c r="K62"/>
      <c r="L62"/>
      <c r="O62"/>
      <c r="P62"/>
      <c r="Q62"/>
      <c r="R62"/>
      <c r="S62"/>
      <c r="T62"/>
      <c r="U62" s="215"/>
      <c r="V62"/>
      <c r="W62"/>
      <c r="X62"/>
      <c r="Y62"/>
      <c r="Z62"/>
      <c r="AA62"/>
      <c r="AB62"/>
      <c r="AC62"/>
      <c r="AD62"/>
      <c r="AE62"/>
      <c r="AF62"/>
      <c r="AG62"/>
    </row>
    <row r="63" spans="2:33">
      <c r="B63"/>
      <c r="C63"/>
      <c r="D63"/>
      <c r="E63"/>
      <c r="F63"/>
      <c r="G63"/>
      <c r="H63"/>
      <c r="I63"/>
      <c r="J63"/>
      <c r="K63"/>
      <c r="L63"/>
      <c r="O63"/>
      <c r="P63"/>
      <c r="Q63"/>
      <c r="R63"/>
      <c r="S63"/>
      <c r="T63"/>
      <c r="U63" s="215"/>
      <c r="V63"/>
      <c r="W63"/>
      <c r="X63"/>
      <c r="Y63"/>
      <c r="Z63"/>
      <c r="AA63"/>
      <c r="AB63"/>
      <c r="AC63"/>
      <c r="AD63"/>
      <c r="AE63"/>
      <c r="AF63"/>
      <c r="AG63"/>
    </row>
    <row r="64" spans="2:33">
      <c r="B64"/>
      <c r="C64"/>
      <c r="D64"/>
      <c r="E64"/>
      <c r="F64"/>
      <c r="G64"/>
      <c r="H64"/>
      <c r="I64"/>
      <c r="J64"/>
      <c r="K64"/>
      <c r="L64"/>
      <c r="O64"/>
      <c r="P64"/>
      <c r="Q64"/>
      <c r="R64"/>
      <c r="S64"/>
      <c r="T64"/>
      <c r="U64" s="215"/>
      <c r="V64"/>
      <c r="W64"/>
      <c r="X64"/>
      <c r="Y64"/>
      <c r="Z64"/>
      <c r="AA64"/>
      <c r="AB64"/>
      <c r="AC64"/>
      <c r="AD64"/>
      <c r="AE64"/>
      <c r="AF64"/>
      <c r="AG64"/>
    </row>
    <row r="65" spans="2:33">
      <c r="B65"/>
      <c r="C65"/>
      <c r="D65"/>
      <c r="E65"/>
      <c r="F65"/>
      <c r="G65"/>
      <c r="H65"/>
      <c r="I65"/>
      <c r="J65"/>
      <c r="K65"/>
      <c r="L65"/>
      <c r="O65"/>
      <c r="P65"/>
      <c r="Q65"/>
      <c r="R65"/>
      <c r="S65"/>
      <c r="T65"/>
      <c r="U65" s="215"/>
      <c r="V65"/>
      <c r="W65"/>
      <c r="X65"/>
      <c r="Y65"/>
      <c r="Z65"/>
      <c r="AA65"/>
      <c r="AB65"/>
      <c r="AC65"/>
      <c r="AD65"/>
      <c r="AE65"/>
      <c r="AF65"/>
      <c r="AG65"/>
    </row>
    <row r="66" spans="2:33">
      <c r="B66"/>
      <c r="C66"/>
      <c r="D66"/>
      <c r="E66"/>
      <c r="F66"/>
      <c r="G66"/>
      <c r="H66"/>
      <c r="I66"/>
      <c r="J66"/>
      <c r="K66"/>
      <c r="L66"/>
      <c r="O66"/>
      <c r="P66"/>
      <c r="Q66"/>
      <c r="R66"/>
      <c r="S66"/>
      <c r="T66"/>
      <c r="U66" s="215"/>
      <c r="V66"/>
      <c r="W66"/>
      <c r="X66"/>
      <c r="Y66"/>
      <c r="Z66"/>
      <c r="AA66"/>
      <c r="AB66"/>
      <c r="AC66"/>
      <c r="AD66"/>
      <c r="AE66"/>
      <c r="AF66"/>
      <c r="AG66"/>
    </row>
    <row r="67" spans="2:33">
      <c r="B67"/>
      <c r="C67"/>
      <c r="D67"/>
      <c r="E67"/>
      <c r="F67"/>
      <c r="G67"/>
      <c r="H67"/>
      <c r="I67"/>
      <c r="J67"/>
      <c r="K67"/>
      <c r="L67"/>
      <c r="O67"/>
      <c r="P67"/>
      <c r="Q67"/>
      <c r="R67"/>
      <c r="S67"/>
      <c r="T67"/>
      <c r="U67" s="215"/>
      <c r="V67"/>
      <c r="W67"/>
      <c r="X67"/>
      <c r="Y67"/>
      <c r="Z67"/>
      <c r="AA67"/>
      <c r="AB67"/>
      <c r="AC67"/>
      <c r="AD67"/>
      <c r="AE67"/>
      <c r="AF67"/>
      <c r="AG67"/>
    </row>
    <row r="68" spans="2:33">
      <c r="B68"/>
      <c r="C68"/>
      <c r="D68"/>
      <c r="E68"/>
      <c r="F68"/>
      <c r="G68"/>
      <c r="H68"/>
      <c r="I68"/>
      <c r="J68"/>
      <c r="K68"/>
      <c r="L68"/>
      <c r="O68"/>
      <c r="P68"/>
      <c r="Q68"/>
      <c r="R68"/>
      <c r="S68"/>
      <c r="T68"/>
      <c r="U68" s="215"/>
      <c r="V68"/>
      <c r="W68"/>
      <c r="X68"/>
      <c r="Y68"/>
      <c r="Z68"/>
      <c r="AA68"/>
      <c r="AB68"/>
      <c r="AC68"/>
      <c r="AD68"/>
      <c r="AE68"/>
      <c r="AF68"/>
      <c r="AG68"/>
    </row>
    <row r="69" spans="2:33">
      <c r="B69"/>
      <c r="C69"/>
      <c r="D69"/>
      <c r="E69"/>
      <c r="F69"/>
      <c r="G69"/>
      <c r="H69"/>
      <c r="I69"/>
      <c r="J69"/>
      <c r="K69"/>
      <c r="L69"/>
      <c r="O69"/>
      <c r="P69"/>
      <c r="Q69"/>
      <c r="R69"/>
      <c r="S69"/>
      <c r="T69"/>
      <c r="U69" s="215"/>
      <c r="V69"/>
      <c r="W69"/>
      <c r="X69"/>
      <c r="Y69"/>
      <c r="Z69"/>
      <c r="AA69"/>
      <c r="AB69"/>
      <c r="AC69"/>
      <c r="AD69"/>
      <c r="AE69"/>
      <c r="AF69"/>
      <c r="AG69"/>
    </row>
    <row r="70" spans="2:33">
      <c r="B70"/>
      <c r="C70"/>
      <c r="D70"/>
      <c r="E70"/>
      <c r="F70"/>
      <c r="G70"/>
      <c r="H70"/>
      <c r="I70"/>
      <c r="J70"/>
      <c r="K70"/>
      <c r="L70"/>
      <c r="O70"/>
      <c r="P70"/>
      <c r="Q70"/>
      <c r="R70"/>
      <c r="S70"/>
      <c r="T70"/>
      <c r="U70" s="215"/>
      <c r="V70"/>
      <c r="W70"/>
      <c r="X70"/>
      <c r="Y70"/>
      <c r="Z70"/>
      <c r="AA70"/>
      <c r="AB70"/>
      <c r="AC70"/>
      <c r="AD70"/>
      <c r="AE70"/>
      <c r="AF70"/>
      <c r="AG70"/>
    </row>
    <row r="71" spans="2:33">
      <c r="B71"/>
      <c r="C71"/>
      <c r="D71"/>
      <c r="E71"/>
      <c r="F71"/>
      <c r="G71"/>
      <c r="H71"/>
      <c r="I71"/>
      <c r="J71"/>
      <c r="K71"/>
      <c r="L71"/>
      <c r="O71"/>
      <c r="P71"/>
      <c r="Q71"/>
      <c r="R71"/>
      <c r="S71"/>
      <c r="T71"/>
      <c r="U71" s="215"/>
      <c r="V71"/>
      <c r="W71"/>
      <c r="X71"/>
      <c r="Y71"/>
      <c r="Z71"/>
      <c r="AA71"/>
      <c r="AB71"/>
      <c r="AC71"/>
      <c r="AD71"/>
      <c r="AE71"/>
      <c r="AF71"/>
      <c r="AG71"/>
    </row>
    <row r="72" spans="2:33">
      <c r="B72"/>
      <c r="C72"/>
      <c r="D72"/>
      <c r="E72"/>
      <c r="F72"/>
      <c r="G72"/>
      <c r="H72"/>
      <c r="I72"/>
      <c r="J72"/>
      <c r="K72"/>
      <c r="L72"/>
      <c r="O72"/>
      <c r="P72"/>
      <c r="Q72"/>
      <c r="R72"/>
      <c r="S72"/>
      <c r="T72"/>
      <c r="U72" s="215"/>
      <c r="V72"/>
      <c r="W72"/>
      <c r="X72"/>
      <c r="Y72"/>
      <c r="Z72"/>
      <c r="AA72"/>
      <c r="AB72"/>
      <c r="AC72"/>
      <c r="AD72"/>
      <c r="AE72"/>
      <c r="AF72"/>
      <c r="AG72"/>
    </row>
    <row r="73" spans="2:33">
      <c r="B73"/>
      <c r="C73"/>
      <c r="D73"/>
      <c r="E73"/>
      <c r="F73"/>
      <c r="G73"/>
      <c r="H73"/>
      <c r="I73"/>
      <c r="J73"/>
      <c r="K73"/>
      <c r="L73"/>
      <c r="O73"/>
      <c r="P73"/>
      <c r="Q73"/>
      <c r="R73"/>
      <c r="S73"/>
      <c r="T73"/>
      <c r="U73" s="215"/>
      <c r="V73"/>
      <c r="W73"/>
      <c r="X73"/>
      <c r="Y73"/>
      <c r="Z73"/>
      <c r="AA73"/>
      <c r="AB73"/>
      <c r="AC73"/>
      <c r="AD73"/>
      <c r="AE73"/>
      <c r="AF73"/>
      <c r="AG73"/>
    </row>
    <row r="74" spans="2:33">
      <c r="B74"/>
      <c r="C74"/>
      <c r="D74"/>
      <c r="E74"/>
      <c r="F74"/>
      <c r="G74"/>
      <c r="H74"/>
      <c r="I74"/>
      <c r="J74"/>
      <c r="K74"/>
      <c r="L74"/>
      <c r="O74"/>
      <c r="P74"/>
      <c r="Q74"/>
      <c r="R74"/>
      <c r="S74"/>
      <c r="T74"/>
      <c r="U74" s="215"/>
      <c r="V74"/>
      <c r="W74"/>
      <c r="X74"/>
      <c r="Y74"/>
      <c r="Z74"/>
      <c r="AA74"/>
      <c r="AB74"/>
      <c r="AC74"/>
      <c r="AD74"/>
      <c r="AE74"/>
      <c r="AF74"/>
      <c r="AG74"/>
    </row>
    <row r="75" spans="2:33">
      <c r="B75"/>
      <c r="C75"/>
      <c r="D75"/>
      <c r="E75"/>
      <c r="F75"/>
      <c r="G75"/>
      <c r="H75"/>
      <c r="I75"/>
      <c r="J75"/>
      <c r="K75"/>
      <c r="L75"/>
      <c r="O75"/>
      <c r="P75"/>
      <c r="Q75"/>
      <c r="R75"/>
      <c r="S75"/>
      <c r="T75"/>
      <c r="U75" s="215"/>
      <c r="V75"/>
      <c r="W75"/>
      <c r="X75"/>
      <c r="Y75"/>
      <c r="Z75"/>
      <c r="AA75"/>
      <c r="AB75"/>
      <c r="AC75"/>
      <c r="AD75"/>
      <c r="AE75"/>
      <c r="AF75"/>
      <c r="AG75"/>
    </row>
    <row r="76" spans="2:33">
      <c r="B76"/>
      <c r="C76"/>
      <c r="D76"/>
      <c r="E76"/>
      <c r="F76"/>
      <c r="G76"/>
      <c r="H76"/>
      <c r="I76"/>
      <c r="J76"/>
      <c r="K76"/>
      <c r="L76"/>
      <c r="O76"/>
      <c r="P76"/>
      <c r="Q76"/>
      <c r="R76"/>
      <c r="S76"/>
      <c r="T76"/>
      <c r="U76" s="215"/>
      <c r="V76"/>
      <c r="W76"/>
      <c r="X76"/>
      <c r="Y76"/>
      <c r="Z76"/>
      <c r="AA76"/>
      <c r="AB76"/>
      <c r="AC76"/>
      <c r="AD76"/>
      <c r="AE76"/>
      <c r="AF76"/>
      <c r="AG76"/>
    </row>
    <row r="77" spans="2:33">
      <c r="B77"/>
      <c r="C77"/>
      <c r="D77"/>
      <c r="E77"/>
      <c r="F77"/>
      <c r="G77"/>
      <c r="H77"/>
      <c r="I77"/>
      <c r="J77"/>
      <c r="K77"/>
      <c r="L77"/>
      <c r="O77"/>
      <c r="P77"/>
      <c r="Q77"/>
      <c r="R77"/>
      <c r="S77"/>
      <c r="T77"/>
      <c r="U77" s="215"/>
      <c r="V77"/>
      <c r="W77"/>
      <c r="X77"/>
      <c r="Y77"/>
      <c r="Z77"/>
      <c r="AA77"/>
      <c r="AB77"/>
      <c r="AC77"/>
      <c r="AD77"/>
      <c r="AE77"/>
      <c r="AF77"/>
      <c r="AG77"/>
    </row>
    <row r="78" spans="2:33">
      <c r="B78"/>
      <c r="C78"/>
      <c r="D78"/>
      <c r="E78"/>
      <c r="F78"/>
      <c r="G78"/>
      <c r="H78"/>
      <c r="I78"/>
      <c r="J78"/>
      <c r="K78"/>
      <c r="L78"/>
      <c r="O78"/>
      <c r="P78"/>
      <c r="Q78"/>
      <c r="R78"/>
      <c r="S78"/>
      <c r="T78"/>
      <c r="U78" s="215"/>
      <c r="V78"/>
      <c r="W78"/>
      <c r="X78"/>
      <c r="Y78"/>
      <c r="Z78"/>
      <c r="AA78"/>
      <c r="AB78"/>
      <c r="AC78"/>
      <c r="AD78"/>
      <c r="AE78"/>
      <c r="AF78"/>
      <c r="AG78"/>
    </row>
    <row r="79" spans="2:33">
      <c r="B79"/>
      <c r="C79"/>
      <c r="D79"/>
      <c r="E79"/>
      <c r="F79"/>
      <c r="G79"/>
      <c r="H79"/>
      <c r="I79"/>
      <c r="J79"/>
      <c r="K79"/>
      <c r="L79"/>
      <c r="O79"/>
      <c r="P79"/>
      <c r="Q79"/>
      <c r="R79"/>
      <c r="S79"/>
      <c r="T79"/>
      <c r="U79" s="215"/>
      <c r="V79"/>
      <c r="W79"/>
      <c r="X79"/>
      <c r="Y79"/>
      <c r="Z79"/>
      <c r="AA79"/>
      <c r="AB79"/>
      <c r="AC79"/>
      <c r="AD79"/>
      <c r="AE79"/>
      <c r="AF79"/>
      <c r="AG79"/>
    </row>
    <row r="80" spans="2:33">
      <c r="B80"/>
      <c r="C80"/>
      <c r="D80"/>
      <c r="E80"/>
      <c r="F80"/>
      <c r="G80"/>
      <c r="H80"/>
      <c r="I80"/>
      <c r="J80"/>
      <c r="K80"/>
      <c r="L80"/>
      <c r="O80"/>
      <c r="P80"/>
      <c r="Q80"/>
      <c r="R80"/>
      <c r="S80"/>
      <c r="T80"/>
      <c r="U80" s="215"/>
      <c r="V80"/>
      <c r="W80"/>
      <c r="X80"/>
      <c r="Y80"/>
      <c r="Z80"/>
      <c r="AA80"/>
      <c r="AB80"/>
      <c r="AC80"/>
      <c r="AD80"/>
      <c r="AE80"/>
      <c r="AF80"/>
      <c r="AG80"/>
    </row>
    <row r="81" spans="2:33">
      <c r="B81"/>
      <c r="C81"/>
      <c r="D81"/>
      <c r="E81"/>
      <c r="F81"/>
      <c r="G81"/>
      <c r="H81"/>
      <c r="I81"/>
      <c r="J81"/>
      <c r="K81"/>
      <c r="L81"/>
      <c r="O81"/>
      <c r="P81"/>
      <c r="Q81"/>
      <c r="R81"/>
      <c r="S81"/>
      <c r="T81"/>
      <c r="U81" s="215"/>
      <c r="V81"/>
      <c r="W81"/>
      <c r="X81"/>
      <c r="Y81"/>
      <c r="Z81"/>
      <c r="AA81"/>
      <c r="AB81"/>
      <c r="AC81"/>
      <c r="AD81"/>
      <c r="AE81"/>
      <c r="AF81"/>
      <c r="AG81"/>
    </row>
    <row r="82" spans="2:33">
      <c r="B82"/>
      <c r="C82"/>
      <c r="D82"/>
      <c r="E82"/>
      <c r="F82"/>
      <c r="G82"/>
      <c r="H82"/>
      <c r="I82"/>
      <c r="J82"/>
      <c r="K82"/>
      <c r="L82"/>
      <c r="O82"/>
      <c r="P82"/>
      <c r="Q82"/>
      <c r="R82"/>
      <c r="S82"/>
      <c r="T82"/>
      <c r="U82" s="215"/>
      <c r="V82"/>
      <c r="W82"/>
      <c r="X82"/>
      <c r="Y82"/>
      <c r="Z82"/>
      <c r="AA82"/>
      <c r="AB82"/>
      <c r="AC82"/>
      <c r="AD82"/>
      <c r="AE82"/>
      <c r="AF82"/>
      <c r="AG82"/>
    </row>
    <row r="83" spans="2:33">
      <c r="B83"/>
      <c r="C83"/>
      <c r="D83"/>
      <c r="E83"/>
      <c r="F83"/>
      <c r="G83"/>
      <c r="H83"/>
      <c r="I83"/>
      <c r="J83"/>
      <c r="K83"/>
      <c r="L83"/>
      <c r="O83"/>
      <c r="P83"/>
      <c r="Q83"/>
      <c r="R83"/>
      <c r="S83"/>
      <c r="T83"/>
      <c r="U83" s="215"/>
      <c r="V83"/>
      <c r="W83"/>
      <c r="X83"/>
      <c r="Y83"/>
      <c r="Z83"/>
      <c r="AA83"/>
      <c r="AB83"/>
      <c r="AC83"/>
      <c r="AD83"/>
      <c r="AE83"/>
      <c r="AF83"/>
      <c r="AG83"/>
    </row>
    <row r="84" spans="2:33">
      <c r="B84"/>
      <c r="C84"/>
      <c r="D84"/>
      <c r="E84"/>
      <c r="F84"/>
      <c r="G84"/>
      <c r="H84"/>
      <c r="I84"/>
      <c r="J84"/>
      <c r="K84"/>
      <c r="L84"/>
      <c r="O84"/>
      <c r="P84"/>
      <c r="Q84"/>
      <c r="R84"/>
      <c r="S84"/>
      <c r="T84"/>
      <c r="U84" s="215"/>
      <c r="V84"/>
      <c r="W84"/>
      <c r="X84"/>
      <c r="Y84"/>
      <c r="Z84"/>
      <c r="AA84"/>
      <c r="AB84"/>
      <c r="AC84"/>
      <c r="AD84"/>
      <c r="AE84"/>
      <c r="AF84"/>
      <c r="AG84"/>
    </row>
    <row r="85" spans="2:33">
      <c r="B85"/>
      <c r="C85"/>
      <c r="D85"/>
      <c r="E85"/>
      <c r="F85"/>
      <c r="G85"/>
      <c r="H85"/>
      <c r="I85"/>
      <c r="J85"/>
      <c r="K85"/>
      <c r="L85"/>
      <c r="O85"/>
      <c r="P85"/>
      <c r="Q85"/>
      <c r="R85"/>
      <c r="S85"/>
      <c r="T85"/>
      <c r="U85" s="215"/>
      <c r="V85"/>
      <c r="W85"/>
      <c r="X85"/>
      <c r="Y85"/>
      <c r="Z85"/>
      <c r="AA85"/>
      <c r="AB85"/>
      <c r="AC85"/>
      <c r="AD85"/>
      <c r="AE85"/>
      <c r="AF85"/>
      <c r="AG85"/>
    </row>
    <row r="86" spans="2:33">
      <c r="B86"/>
      <c r="C86"/>
      <c r="D86"/>
      <c r="E86"/>
      <c r="F86"/>
      <c r="G86"/>
      <c r="H86"/>
      <c r="I86"/>
      <c r="J86"/>
      <c r="K86"/>
      <c r="L86"/>
      <c r="O86"/>
      <c r="P86"/>
      <c r="Q86"/>
      <c r="R86"/>
      <c r="S86"/>
      <c r="T86"/>
      <c r="U86" s="215"/>
      <c r="V86"/>
      <c r="W86"/>
      <c r="X86"/>
      <c r="Y86"/>
      <c r="Z86"/>
      <c r="AA86"/>
      <c r="AB86"/>
      <c r="AC86"/>
      <c r="AD86"/>
      <c r="AE86"/>
      <c r="AF86"/>
      <c r="AG86"/>
    </row>
    <row r="87" spans="2:33">
      <c r="B87"/>
      <c r="C87"/>
      <c r="D87"/>
      <c r="E87"/>
      <c r="F87"/>
      <c r="G87"/>
      <c r="H87"/>
      <c r="I87"/>
      <c r="J87"/>
      <c r="K87"/>
      <c r="L87"/>
      <c r="O87"/>
      <c r="P87"/>
      <c r="Q87"/>
      <c r="R87"/>
      <c r="S87"/>
      <c r="T87"/>
      <c r="U87" s="215"/>
      <c r="V87"/>
      <c r="W87"/>
      <c r="X87"/>
      <c r="Y87"/>
      <c r="Z87"/>
      <c r="AA87"/>
      <c r="AB87"/>
      <c r="AC87"/>
      <c r="AD87"/>
      <c r="AE87"/>
      <c r="AF87"/>
      <c r="AG87"/>
    </row>
    <row r="88" spans="2:33">
      <c r="B88"/>
      <c r="C88"/>
      <c r="D88"/>
      <c r="E88"/>
      <c r="F88"/>
      <c r="G88"/>
      <c r="H88"/>
      <c r="I88"/>
      <c r="J88"/>
      <c r="K88"/>
      <c r="L88"/>
      <c r="O88"/>
      <c r="P88"/>
      <c r="Q88"/>
      <c r="R88"/>
      <c r="S88"/>
      <c r="T88"/>
      <c r="U88" s="215"/>
      <c r="V88"/>
      <c r="W88"/>
      <c r="X88"/>
      <c r="Y88"/>
      <c r="Z88"/>
      <c r="AA88"/>
      <c r="AB88"/>
      <c r="AC88"/>
      <c r="AD88"/>
      <c r="AE88"/>
      <c r="AF88"/>
      <c r="AG88"/>
    </row>
    <row r="89" spans="2:33">
      <c r="B89"/>
      <c r="C89"/>
      <c r="D89"/>
      <c r="E89"/>
      <c r="F89"/>
      <c r="G89"/>
      <c r="H89"/>
      <c r="I89"/>
      <c r="J89"/>
      <c r="K89"/>
      <c r="L89"/>
      <c r="O89"/>
      <c r="P89"/>
      <c r="Q89"/>
      <c r="R89"/>
      <c r="S89"/>
      <c r="T89"/>
      <c r="U89" s="215"/>
      <c r="V89"/>
      <c r="W89"/>
      <c r="X89"/>
      <c r="Y89"/>
      <c r="Z89"/>
      <c r="AA89"/>
      <c r="AB89"/>
      <c r="AC89"/>
      <c r="AD89"/>
      <c r="AE89"/>
      <c r="AF89"/>
      <c r="AG89"/>
    </row>
    <row r="90" spans="2:33">
      <c r="O90"/>
      <c r="P90"/>
      <c r="Q90"/>
      <c r="R90"/>
      <c r="U90" s="215"/>
    </row>
    <row r="91" spans="2:33">
      <c r="O91"/>
      <c r="P91"/>
      <c r="Q91"/>
      <c r="R91"/>
      <c r="U91" s="215"/>
    </row>
    <row r="92" spans="2:33">
      <c r="O92"/>
      <c r="P92"/>
      <c r="Q92"/>
      <c r="R92"/>
      <c r="U92" s="215"/>
    </row>
  </sheetData>
  <mergeCells count="1">
    <mergeCell ref="E3:P3"/>
  </mergeCells>
  <phoneticPr fontId="119" type="noConversion"/>
  <conditionalFormatting sqref="C32:L32">
    <cfRule type="containsText" dxfId="502" priority="45" operator="containsText" text="LM">
      <formula>NOT(ISERROR(SEARCH("LM",C32)))</formula>
    </cfRule>
    <cfRule type="containsText" dxfId="501" priority="46" operator="containsText" text="FM">
      <formula>NOT(ISERROR(SEARCH("FM",C32)))</formula>
    </cfRule>
  </conditionalFormatting>
  <conditionalFormatting sqref="I36:L36 C33:L34">
    <cfRule type="containsText" dxfId="500" priority="43" operator="containsText" text="LM">
      <formula>NOT(ISERROR(SEARCH("LM",C33)))</formula>
    </cfRule>
    <cfRule type="containsText" dxfId="499" priority="44" operator="containsText" text="FM">
      <formula>NOT(ISERROR(SEARCH("FM",C33)))</formula>
    </cfRule>
  </conditionalFormatting>
  <conditionalFormatting sqref="O36:U36">
    <cfRule type="containsText" dxfId="498" priority="41" operator="containsText" text="LM">
      <formula>NOT(ISERROR(SEARCH("LM",O36)))</formula>
    </cfRule>
    <cfRule type="containsText" dxfId="497" priority="42" operator="containsText" text="FM">
      <formula>NOT(ISERROR(SEARCH("FM",O36)))</formula>
    </cfRule>
  </conditionalFormatting>
  <conditionalFormatting sqref="O37:U38">
    <cfRule type="containsText" dxfId="496" priority="39" operator="containsText" text="LM">
      <formula>NOT(ISERROR(SEARCH("LM",O37)))</formula>
    </cfRule>
    <cfRule type="containsText" dxfId="495" priority="40" operator="containsText" text="FM">
      <formula>NOT(ISERROR(SEARCH("FM",O37)))</formula>
    </cfRule>
  </conditionalFormatting>
  <conditionalFormatting sqref="O41:U41">
    <cfRule type="containsText" dxfId="494" priority="37" operator="containsText" text="LM">
      <formula>NOT(ISERROR(SEARCH("LM",O41)))</formula>
    </cfRule>
    <cfRule type="containsText" dxfId="493" priority="38" operator="containsText" text="FM">
      <formula>NOT(ISERROR(SEARCH("FM",O41)))</formula>
    </cfRule>
  </conditionalFormatting>
  <conditionalFormatting sqref="O39:U39">
    <cfRule type="notContainsBlanks" dxfId="492" priority="36">
      <formula>LEN(TRIM(O39))&gt;0</formula>
    </cfRule>
  </conditionalFormatting>
  <conditionalFormatting sqref="O40:U40">
    <cfRule type="notContainsBlanks" dxfId="491" priority="35">
      <formula>LEN(TRIM(O40))&gt;0</formula>
    </cfRule>
  </conditionalFormatting>
  <conditionalFormatting sqref="C35:L35">
    <cfRule type="notContainsBlanks" dxfId="490" priority="34">
      <formula>LEN(TRIM(C35))&gt;0</formula>
    </cfRule>
  </conditionalFormatting>
  <conditionalFormatting sqref="G36:H36 K39:L39">
    <cfRule type="containsText" dxfId="489" priority="32" operator="containsText" text="LM">
      <formula>NOT(ISERROR(SEARCH("LM",G36)))</formula>
    </cfRule>
    <cfRule type="containsText" dxfId="488" priority="33" operator="containsText" text="FM">
      <formula>NOT(ISERROR(SEARCH("FM",G36)))</formula>
    </cfRule>
  </conditionalFormatting>
  <conditionalFormatting sqref="A32:A1048576 A1:A7 A9:A15">
    <cfRule type="beginsWith" dxfId="487" priority="30" operator="beginsWith" text="s">
      <formula>LEFT(A1,LEN("s"))="s"</formula>
    </cfRule>
    <cfRule type="beginsWith" dxfId="486" priority="31" operator="beginsWith" text="p">
      <formula>LEFT(A1,LEN("p"))="p"</formula>
    </cfRule>
  </conditionalFormatting>
  <conditionalFormatting sqref="F38 F40:F41 E16:L31 C16:D17">
    <cfRule type="containsText" dxfId="485" priority="24" operator="containsText" text="M">
      <formula>NOT(ISERROR(SEARCH("M",C16)))</formula>
    </cfRule>
    <cfRule type="containsText" dxfId="484" priority="25" operator="containsText" text="F">
      <formula>NOT(ISERROR(SEARCH("F",C16)))</formula>
    </cfRule>
    <cfRule type="containsText" dxfId="483" priority="26" operator="containsText" text="A">
      <formula>NOT(ISERROR(SEARCH("A",C16)))</formula>
    </cfRule>
    <cfRule type="containsText" dxfId="482" priority="27" operator="containsText" text="S">
      <formula>NOT(ISERROR(SEARCH("S",C16)))</formula>
    </cfRule>
    <cfRule type="containsText" dxfId="481" priority="28" operator="containsText" text="G">
      <formula>NOT(ISERROR(SEARCH("G",C16)))</formula>
    </cfRule>
    <cfRule type="containsText" dxfId="480" priority="29" operator="containsText" text="x">
      <formula>NOT(ISERROR(SEARCH("x",C16)))</formula>
    </cfRule>
  </conditionalFormatting>
  <conditionalFormatting sqref="F37">
    <cfRule type="containsText" dxfId="479" priority="18" operator="containsText" text="M">
      <formula>NOT(ISERROR(SEARCH("M",F37)))</formula>
    </cfRule>
    <cfRule type="containsText" dxfId="478" priority="19" operator="containsText" text="F">
      <formula>NOT(ISERROR(SEARCH("F",F37)))</formula>
    </cfRule>
    <cfRule type="containsText" dxfId="477" priority="20" operator="containsText" text="A">
      <formula>NOT(ISERROR(SEARCH("A",F37)))</formula>
    </cfRule>
    <cfRule type="containsText" dxfId="476" priority="21" operator="containsText" text="S">
      <formula>NOT(ISERROR(SEARCH("S",F37)))</formula>
    </cfRule>
    <cfRule type="containsText" dxfId="475" priority="22" operator="containsText" text="G">
      <formula>NOT(ISERROR(SEARCH("G",F37)))</formula>
    </cfRule>
    <cfRule type="containsText" dxfId="474" priority="23" operator="containsText" text="x">
      <formula>NOT(ISERROR(SEARCH("x",F37)))</formula>
    </cfRule>
  </conditionalFormatting>
  <conditionalFormatting sqref="C13:L13">
    <cfRule type="notContainsBlanks" dxfId="473" priority="47">
      <formula>LEN(TRIM(C13))&gt;0</formula>
    </cfRule>
  </conditionalFormatting>
  <conditionalFormatting sqref="S16:S31 C14:L14">
    <cfRule type="beginsWith" dxfId="472" priority="14" operator="beginsWith" text="F">
      <formula>LEFT(C14,LEN("F"))="F"</formula>
    </cfRule>
    <cfRule type="beginsWith" dxfId="471" priority="15" operator="beginsWith" text="A">
      <formula>LEFT(C14,LEN("A"))="A"</formula>
    </cfRule>
    <cfRule type="beginsWith" dxfId="470" priority="16" operator="beginsWith" text="S">
      <formula>LEFT(C14,LEN("S"))="S"</formula>
    </cfRule>
    <cfRule type="beginsWith" dxfId="469" priority="17" operator="beginsWith" text="G">
      <formula>LEFT(C14,LEN("G"))="G"</formula>
    </cfRule>
  </conditionalFormatting>
  <conditionalFormatting sqref="Q16:Q32 Q13:Q14">
    <cfRule type="notContainsBlanks" dxfId="468" priority="13">
      <formula>LEN(TRIM(Q13))&gt;0</formula>
    </cfRule>
  </conditionalFormatting>
  <conditionalFormatting sqref="R16:R32 R13:R14">
    <cfRule type="notContainsBlanks" dxfId="467" priority="12">
      <formula>LEN(TRIM(R13))&gt;0</formula>
    </cfRule>
  </conditionalFormatting>
  <conditionalFormatting sqref="A16:A31">
    <cfRule type="beginsWith" dxfId="466" priority="10" operator="beginsWith" text="s">
      <formula>LEFT(A16,LEN("s"))="s"</formula>
    </cfRule>
    <cfRule type="beginsWith" dxfId="465" priority="11" operator="beginsWith" text="p">
      <formula>LEFT(A16,LEN("p"))="p"</formula>
    </cfRule>
  </conditionalFormatting>
  <conditionalFormatting sqref="A16:A31">
    <cfRule type="beginsWith" dxfId="464" priority="9" operator="beginsWith" text="k">
      <formula>LEFT(A16,LEN("k"))="k"</formula>
    </cfRule>
  </conditionalFormatting>
  <conditionalFormatting sqref="C18:D31">
    <cfRule type="containsText" dxfId="463" priority="3" operator="containsText" text="M">
      <formula>NOT(ISERROR(SEARCH("M",C18)))</formula>
    </cfRule>
    <cfRule type="containsText" dxfId="462" priority="4" operator="containsText" text="F">
      <formula>NOT(ISERROR(SEARCH("F",C18)))</formula>
    </cfRule>
    <cfRule type="containsText" dxfId="461" priority="5" operator="containsText" text="A">
      <formula>NOT(ISERROR(SEARCH("A",C18)))</formula>
    </cfRule>
    <cfRule type="containsText" dxfId="460" priority="6" operator="containsText" text="S">
      <formula>NOT(ISERROR(SEARCH("S",C18)))</formula>
    </cfRule>
    <cfRule type="containsText" dxfId="459" priority="7" operator="containsText" text="G">
      <formula>NOT(ISERROR(SEARCH("G",C18)))</formula>
    </cfRule>
    <cfRule type="containsText" dxfId="458" priority="8" operator="containsText" text="x">
      <formula>NOT(ISERROR(SEARCH("x",C18)))</formula>
    </cfRule>
  </conditionalFormatting>
  <conditionalFormatting sqref="A8">
    <cfRule type="beginsWith" dxfId="457" priority="1" operator="beginsWith" text="s">
      <formula>LEFT(A8,LEN("s"))="s"</formula>
    </cfRule>
    <cfRule type="beginsWith" dxfId="456"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D0B3E-3277-4E9C-98B5-EE6E58E7E197}">
  <sheetPr codeName="Sheet14">
    <tabColor rgb="FF70BF65"/>
  </sheetPr>
  <dimension ref="A1:AC92"/>
  <sheetViews>
    <sheetView zoomScale="80" zoomScaleNormal="80" workbookViewId="0">
      <pane xSplit="3" ySplit="7" topLeftCell="D8" activePane="bottomRight" state="frozen"/>
      <selection pane="topRight" activeCell="C1" sqref="C1"/>
      <selection pane="bottomLeft" activeCell="A8" sqref="A8"/>
      <selection pane="bottomRight" activeCell="G19" sqref="G19"/>
    </sheetView>
  </sheetViews>
  <sheetFormatPr defaultColWidth="8.6640625" defaultRowHeight="14.4"/>
  <cols>
    <col min="1" max="1" width="2.6640625" style="20" customWidth="1"/>
    <col min="2" max="2" width="44.33203125" style="20" customWidth="1"/>
    <col min="3" max="8" width="15.6640625" style="20" customWidth="1"/>
    <col min="9" max="10" width="10.33203125" customWidth="1"/>
    <col min="11" max="11" width="8" style="60" customWidth="1"/>
    <col min="12" max="12" width="7.88671875" style="60" customWidth="1"/>
    <col min="13" max="14" width="7.6640625" style="60" customWidth="1"/>
    <col min="15" max="15" width="48" style="20" customWidth="1"/>
    <col min="16" max="16" width="34.33203125" style="20" customWidth="1"/>
    <col min="17" max="17" width="50.44140625" style="286" customWidth="1"/>
    <col min="18" max="18" width="49" style="20" customWidth="1"/>
    <col min="19" max="19" width="25.6640625" style="20" customWidth="1"/>
    <col min="20" max="20" width="88.6640625" style="20" customWidth="1"/>
    <col min="21" max="22" width="20.6640625" style="20" customWidth="1"/>
    <col min="23" max="23" width="64.33203125" style="20" hidden="1" customWidth="1"/>
    <col min="24" max="16384" width="8.6640625" style="20"/>
  </cols>
  <sheetData>
    <row r="1" spans="1:29" ht="18">
      <c r="B1" s="15" t="s">
        <v>2507</v>
      </c>
      <c r="C1" s="16"/>
      <c r="D1" s="16"/>
      <c r="E1" s="17"/>
      <c r="F1" s="18"/>
      <c r="G1" s="19"/>
      <c r="H1" s="19"/>
      <c r="I1" s="278"/>
      <c r="J1" s="278"/>
      <c r="K1" s="102"/>
      <c r="L1" s="102"/>
      <c r="M1" s="19"/>
      <c r="N1" s="19"/>
      <c r="O1" s="102"/>
      <c r="P1" s="19"/>
      <c r="Q1" s="19"/>
    </row>
    <row r="2" spans="1:29">
      <c r="B2" s="21" t="s">
        <v>266</v>
      </c>
      <c r="E2" s="17" t="s">
        <v>2505</v>
      </c>
      <c r="F2" s="18"/>
      <c r="G2" s="19"/>
      <c r="H2" s="19"/>
      <c r="I2" s="50"/>
      <c r="J2" s="50"/>
      <c r="K2" s="53"/>
      <c r="L2" s="53"/>
      <c r="M2" s="19"/>
      <c r="N2" s="19"/>
      <c r="O2" s="53"/>
      <c r="P2" s="19"/>
      <c r="Q2" s="19"/>
    </row>
    <row r="3" spans="1:29" ht="28.2" customHeight="1">
      <c r="B3" s="17" t="s">
        <v>267</v>
      </c>
      <c r="E3" s="1283" t="s">
        <v>2506</v>
      </c>
      <c r="F3" s="1283"/>
      <c r="G3" s="1283"/>
      <c r="H3" s="1283"/>
      <c r="I3" s="1283"/>
      <c r="J3" s="1283"/>
      <c r="K3" s="1283"/>
      <c r="L3" s="1283"/>
      <c r="M3" s="1283"/>
      <c r="N3" s="1283"/>
      <c r="O3" s="1283"/>
      <c r="P3" s="19"/>
      <c r="Q3" s="19"/>
    </row>
    <row r="4" spans="1:29">
      <c r="B4" s="22"/>
      <c r="C4" s="23" t="s">
        <v>31</v>
      </c>
      <c r="D4" s="23"/>
      <c r="E4" s="24" t="s">
        <v>38</v>
      </c>
      <c r="F4" s="24"/>
      <c r="G4" s="26" t="s">
        <v>40</v>
      </c>
      <c r="H4" s="27"/>
      <c r="I4" s="50"/>
      <c r="J4" s="50"/>
      <c r="K4" s="53"/>
      <c r="L4" s="53"/>
      <c r="M4" s="17"/>
      <c r="N4" s="17"/>
      <c r="O4" s="53"/>
      <c r="P4" s="17"/>
      <c r="Q4" s="17"/>
      <c r="R4" s="17"/>
      <c r="S4" s="17"/>
      <c r="T4" s="21"/>
    </row>
    <row r="5" spans="1:29">
      <c r="B5" s="28"/>
      <c r="C5" s="29" t="s">
        <v>270</v>
      </c>
      <c r="D5" s="29"/>
      <c r="E5" s="30" t="s">
        <v>271</v>
      </c>
      <c r="F5" s="30"/>
      <c r="G5" s="26" t="s">
        <v>272</v>
      </c>
      <c r="H5" s="27"/>
      <c r="I5" s="50"/>
      <c r="J5" s="50"/>
      <c r="K5" s="53"/>
      <c r="L5" s="53"/>
      <c r="M5" s="19"/>
      <c r="N5" s="19"/>
      <c r="O5" s="53"/>
      <c r="P5" s="19"/>
      <c r="Q5" s="19"/>
      <c r="R5" s="28"/>
      <c r="S5" s="17"/>
      <c r="T5" s="21"/>
      <c r="U5" s="28"/>
    </row>
    <row r="6" spans="1:29" s="38" customFormat="1">
      <c r="B6" s="32"/>
      <c r="C6" s="1217" t="s">
        <v>2493</v>
      </c>
      <c r="D6" s="1217" t="s">
        <v>2494</v>
      </c>
      <c r="E6" s="1218" t="s">
        <v>2495</v>
      </c>
      <c r="F6" s="1218" t="s">
        <v>2496</v>
      </c>
      <c r="G6" s="1219" t="s">
        <v>2497</v>
      </c>
      <c r="H6" s="1219" t="s">
        <v>2498</v>
      </c>
      <c r="I6" s="225"/>
      <c r="J6" s="225"/>
      <c r="K6" s="36"/>
      <c r="L6" s="36"/>
      <c r="M6" s="36"/>
      <c r="N6" s="36"/>
      <c r="O6" s="36"/>
      <c r="P6" s="36"/>
      <c r="Q6" s="36"/>
      <c r="R6" s="37"/>
      <c r="S6" s="37"/>
      <c r="T6" s="37"/>
    </row>
    <row r="7" spans="1:29" s="38" customFormat="1" ht="130.19999999999999" customHeight="1">
      <c r="B7" s="39" t="s">
        <v>273</v>
      </c>
      <c r="C7" s="40" t="s">
        <v>2499</v>
      </c>
      <c r="D7" s="40" t="s">
        <v>2500</v>
      </c>
      <c r="E7" s="40" t="s">
        <v>2501</v>
      </c>
      <c r="F7" s="40" t="s">
        <v>2502</v>
      </c>
      <c r="G7" s="40" t="s">
        <v>2503</v>
      </c>
      <c r="H7" s="40" t="s">
        <v>2504</v>
      </c>
      <c r="I7" s="225"/>
      <c r="J7" s="225"/>
      <c r="K7" s="36"/>
      <c r="L7" s="36"/>
      <c r="M7" s="36"/>
      <c r="N7" s="36"/>
      <c r="O7" s="36"/>
      <c r="P7" s="36"/>
      <c r="Q7" s="36"/>
    </row>
    <row r="8" spans="1:29" s="61" customFormat="1">
      <c r="A8" s="38"/>
      <c r="B8" s="78" t="s">
        <v>2377</v>
      </c>
      <c r="C8" s="41"/>
      <c r="D8" s="41"/>
      <c r="E8" s="41"/>
      <c r="F8" s="41"/>
      <c r="G8" s="41"/>
      <c r="H8" s="41"/>
      <c r="I8" s="42"/>
      <c r="J8" s="42"/>
      <c r="K8" s="225"/>
      <c r="L8" s="225"/>
      <c r="M8" s="105"/>
      <c r="N8" s="36"/>
      <c r="O8" s="403"/>
      <c r="P8" s="403"/>
      <c r="Q8" s="36"/>
      <c r="R8" s="36"/>
    </row>
    <row r="9" spans="1:29" s="38" customFormat="1">
      <c r="B9" s="32" t="s">
        <v>284</v>
      </c>
      <c r="C9" s="41"/>
      <c r="D9" s="41"/>
      <c r="E9" s="41"/>
      <c r="F9" s="41"/>
      <c r="G9" s="41"/>
      <c r="H9" s="41"/>
      <c r="I9" s="228"/>
      <c r="J9" s="228"/>
      <c r="K9" s="42"/>
      <c r="L9" s="42"/>
      <c r="M9" s="42"/>
      <c r="N9" s="42"/>
      <c r="O9" s="42"/>
      <c r="P9" s="42"/>
      <c r="Q9" s="42"/>
    </row>
    <row r="10" spans="1:29" s="38" customFormat="1">
      <c r="B10" s="32" t="s">
        <v>45</v>
      </c>
      <c r="C10" s="41"/>
      <c r="D10" s="41"/>
      <c r="E10" s="41"/>
      <c r="F10" s="41"/>
      <c r="G10" s="41"/>
      <c r="H10" s="41"/>
      <c r="I10" s="226"/>
      <c r="J10" s="226"/>
      <c r="K10" s="70"/>
      <c r="L10" s="70"/>
      <c r="M10" s="42"/>
      <c r="N10" s="42"/>
      <c r="O10" s="70"/>
      <c r="P10" s="42"/>
      <c r="Q10" s="42"/>
    </row>
    <row r="11" spans="1:29" s="38" customFormat="1">
      <c r="B11" s="32" t="s">
        <v>305</v>
      </c>
      <c r="C11" s="117"/>
      <c r="D11" s="117"/>
      <c r="E11" s="45"/>
      <c r="F11" s="45"/>
      <c r="G11" s="45"/>
      <c r="H11" s="45"/>
      <c r="I11" s="281"/>
      <c r="J11" s="281"/>
      <c r="K11" s="91"/>
      <c r="L11" s="91"/>
      <c r="M11" s="36"/>
      <c r="N11" s="36"/>
      <c r="O11" s="91"/>
      <c r="P11" s="36"/>
      <c r="Q11" s="36"/>
    </row>
    <row r="12" spans="1:29" s="38" customFormat="1">
      <c r="B12" s="47" t="s">
        <v>43</v>
      </c>
      <c r="C12" s="117"/>
      <c r="D12" s="117"/>
      <c r="E12" s="45"/>
      <c r="F12" s="45"/>
      <c r="G12" s="45"/>
      <c r="H12" s="45"/>
      <c r="I12" s="279"/>
      <c r="J12" s="279"/>
      <c r="K12" s="275"/>
      <c r="L12" s="275"/>
      <c r="M12" s="36"/>
      <c r="N12" s="36"/>
      <c r="O12" s="275"/>
      <c r="P12" s="36"/>
      <c r="Q12" s="36"/>
    </row>
    <row r="13" spans="1:29">
      <c r="B13" s="274" t="s">
        <v>1230</v>
      </c>
      <c r="C13" s="486"/>
      <c r="D13" s="486"/>
      <c r="E13" s="486"/>
      <c r="F13" s="486"/>
      <c r="G13" s="486"/>
      <c r="H13" s="486"/>
      <c r="K13" s="240"/>
      <c r="L13" s="240"/>
      <c r="M13" s="718"/>
      <c r="N13" s="732"/>
      <c r="O13" s="355"/>
      <c r="P13" s="355"/>
      <c r="Q13" s="292"/>
      <c r="R13"/>
      <c r="S13"/>
      <c r="T13"/>
      <c r="U13"/>
      <c r="V13"/>
      <c r="W13"/>
      <c r="X13"/>
      <c r="Y13"/>
      <c r="Z13"/>
      <c r="AA13"/>
      <c r="AB13"/>
      <c r="AC13"/>
    </row>
    <row r="14" spans="1:29">
      <c r="B14" s="301" t="s">
        <v>1223</v>
      </c>
      <c r="C14" s="827"/>
      <c r="D14" s="827"/>
      <c r="E14" s="827"/>
      <c r="F14" s="1078"/>
      <c r="G14" s="827"/>
      <c r="H14" s="827"/>
      <c r="M14" s="718"/>
      <c r="N14" s="732"/>
      <c r="O14" s="355"/>
      <c r="P14" s="355"/>
      <c r="R14"/>
      <c r="S14"/>
      <c r="T14"/>
      <c r="U14"/>
      <c r="V14"/>
      <c r="W14"/>
      <c r="X14"/>
      <c r="Y14"/>
      <c r="Z14"/>
      <c r="AA14"/>
      <c r="AB14"/>
      <c r="AC14"/>
    </row>
    <row r="15" spans="1:29" s="224" customFormat="1" ht="29.4" customHeight="1">
      <c r="B15" s="224" t="s">
        <v>264</v>
      </c>
      <c r="C15" s="1194" t="s">
        <v>70</v>
      </c>
      <c r="D15" s="2" t="s">
        <v>2422</v>
      </c>
      <c r="E15" s="2" t="s">
        <v>71</v>
      </c>
      <c r="F15" s="2" t="s">
        <v>72</v>
      </c>
      <c r="G15" s="2" t="s">
        <v>74</v>
      </c>
      <c r="H15" s="2" t="s">
        <v>75</v>
      </c>
      <c r="I15" s="283" t="s">
        <v>1217</v>
      </c>
      <c r="J15" s="283" t="s">
        <v>1218</v>
      </c>
      <c r="K15" s="283" t="s">
        <v>1219</v>
      </c>
      <c r="L15" s="283" t="s">
        <v>1220</v>
      </c>
      <c r="M15" s="427" t="s">
        <v>1671</v>
      </c>
      <c r="N15" s="427" t="s">
        <v>1674</v>
      </c>
      <c r="O15" s="369" t="s">
        <v>1252</v>
      </c>
      <c r="P15" s="372" t="s">
        <v>1677</v>
      </c>
    </row>
    <row r="16" spans="1:29">
      <c r="A16" s="1192" t="s">
        <v>1886</v>
      </c>
      <c r="B16" s="234"/>
      <c r="C16" s="1064"/>
      <c r="D16" s="1064"/>
      <c r="E16" s="1064"/>
      <c r="F16" s="661"/>
      <c r="G16" s="791"/>
      <c r="H16" s="791"/>
      <c r="I16" s="875"/>
      <c r="J16" s="871"/>
      <c r="K16" s="663"/>
      <c r="L16" s="667"/>
      <c r="M16" s="710"/>
      <c r="N16" s="423"/>
      <c r="O16" s="968"/>
      <c r="P16" s="729"/>
      <c r="Q16"/>
      <c r="R16"/>
      <c r="S16"/>
      <c r="T16"/>
      <c r="U16"/>
      <c r="V16"/>
      <c r="W16"/>
      <c r="X16"/>
      <c r="Y16"/>
      <c r="Z16"/>
      <c r="AA16"/>
    </row>
    <row r="17" spans="1:29">
      <c r="A17" s="1102" t="s">
        <v>1886</v>
      </c>
      <c r="B17" s="234"/>
      <c r="C17" s="1064"/>
      <c r="D17" s="1064"/>
      <c r="E17" s="1064"/>
      <c r="F17" s="661"/>
      <c r="G17" s="661"/>
      <c r="H17" s="661"/>
      <c r="I17" s="662"/>
      <c r="J17" s="832"/>
      <c r="K17" s="663"/>
      <c r="L17" s="833"/>
      <c r="M17" s="710"/>
      <c r="N17" s="423"/>
      <c r="O17" s="968"/>
      <c r="P17" s="730"/>
      <c r="Q17"/>
      <c r="R17"/>
      <c r="S17"/>
      <c r="T17"/>
      <c r="U17"/>
      <c r="V17"/>
      <c r="W17"/>
      <c r="X17"/>
      <c r="Y17"/>
      <c r="Z17"/>
      <c r="AA17"/>
    </row>
    <row r="18" spans="1:29">
      <c r="A18" s="1192" t="s">
        <v>1886</v>
      </c>
      <c r="B18" s="234"/>
      <c r="C18" s="1202"/>
      <c r="D18" s="966"/>
      <c r="E18" s="966"/>
      <c r="F18" s="966"/>
      <c r="G18" s="966"/>
      <c r="H18" s="966"/>
      <c r="I18" s="969"/>
      <c r="J18" s="969"/>
      <c r="K18" s="970"/>
      <c r="L18" s="971"/>
      <c r="M18" s="972"/>
      <c r="N18" s="972"/>
      <c r="O18" s="968"/>
      <c r="P18" s="730"/>
      <c r="Q18"/>
      <c r="R18"/>
      <c r="S18"/>
      <c r="T18"/>
      <c r="U18"/>
      <c r="V18"/>
      <c r="W18"/>
      <c r="X18"/>
      <c r="Y18"/>
      <c r="Z18"/>
      <c r="AA18"/>
    </row>
    <row r="19" spans="1:29">
      <c r="A19" s="1192" t="s">
        <v>1886</v>
      </c>
      <c r="B19" s="234"/>
      <c r="C19" s="1203"/>
      <c r="D19" s="661"/>
      <c r="E19" s="661"/>
      <c r="F19" s="826"/>
      <c r="G19" s="661"/>
      <c r="H19" s="661"/>
      <c r="I19" s="664"/>
      <c r="J19" s="664"/>
      <c r="K19" s="665"/>
      <c r="L19" s="665"/>
      <c r="M19" s="710"/>
      <c r="N19" s="423"/>
      <c r="O19" s="807"/>
      <c r="P19" s="730"/>
      <c r="Q19"/>
      <c r="R19"/>
      <c r="S19"/>
      <c r="T19"/>
      <c r="U19"/>
      <c r="V19"/>
      <c r="W19"/>
      <c r="X19"/>
      <c r="Y19"/>
      <c r="Z19"/>
      <c r="AA19"/>
    </row>
    <row r="20" spans="1:29">
      <c r="A20" s="1192" t="s">
        <v>1886</v>
      </c>
      <c r="B20" s="234"/>
      <c r="C20" s="1203"/>
      <c r="D20" s="661"/>
      <c r="E20" s="661"/>
      <c r="F20" s="966"/>
      <c r="G20" s="661"/>
      <c r="H20" s="661"/>
      <c r="I20" s="875"/>
      <c r="J20" s="882"/>
      <c r="K20" s="834"/>
      <c r="L20" s="834"/>
      <c r="M20" s="710"/>
      <c r="N20" s="423"/>
      <c r="O20" s="731"/>
      <c r="P20" s="730"/>
      <c r="Q20"/>
      <c r="R20"/>
      <c r="S20"/>
      <c r="T20"/>
      <c r="U20"/>
      <c r="V20"/>
      <c r="W20"/>
      <c r="X20"/>
      <c r="Y20"/>
      <c r="Z20"/>
      <c r="AA20"/>
    </row>
    <row r="21" spans="1:29">
      <c r="A21" s="1192" t="s">
        <v>1372</v>
      </c>
      <c r="B21" s="234"/>
      <c r="C21" s="1203"/>
      <c r="D21" s="661"/>
      <c r="E21" s="661"/>
      <c r="F21" s="966"/>
      <c r="G21" s="661"/>
      <c r="H21" s="661"/>
      <c r="I21" s="664"/>
      <c r="J21" s="869"/>
      <c r="K21" s="665"/>
      <c r="L21" s="665"/>
      <c r="M21" s="710"/>
      <c r="N21" s="423"/>
      <c r="O21" s="807"/>
      <c r="P21" s="730"/>
      <c r="Q21"/>
      <c r="R21"/>
      <c r="S21"/>
      <c r="T21"/>
      <c r="U21"/>
      <c r="V21"/>
      <c r="W21"/>
      <c r="X21"/>
      <c r="Y21"/>
      <c r="Z21"/>
      <c r="AA21"/>
    </row>
    <row r="22" spans="1:29">
      <c r="A22" s="1102" t="s">
        <v>1372</v>
      </c>
      <c r="B22" s="234"/>
      <c r="C22" s="1202"/>
      <c r="D22" s="966"/>
      <c r="E22" s="966"/>
      <c r="F22" s="966"/>
      <c r="G22" s="966"/>
      <c r="H22" s="966"/>
      <c r="I22" s="969"/>
      <c r="J22" s="973"/>
      <c r="K22" s="970"/>
      <c r="L22" s="970"/>
      <c r="M22" s="972"/>
      <c r="N22" s="972"/>
      <c r="O22" s="967"/>
      <c r="P22" s="730"/>
      <c r="Q22"/>
      <c r="R22"/>
      <c r="S22"/>
      <c r="T22"/>
      <c r="U22"/>
      <c r="V22"/>
      <c r="W22"/>
      <c r="X22"/>
      <c r="Y22"/>
      <c r="Z22"/>
      <c r="AA22"/>
    </row>
    <row r="23" spans="1:29">
      <c r="A23" s="1102" t="s">
        <v>1372</v>
      </c>
      <c r="B23" s="234"/>
      <c r="C23" s="1203"/>
      <c r="D23" s="661"/>
      <c r="E23" s="661"/>
      <c r="F23" s="661"/>
      <c r="G23" s="661"/>
      <c r="H23" s="661"/>
      <c r="I23" s="835"/>
      <c r="J23" s="836"/>
      <c r="K23" s="837"/>
      <c r="L23" s="665"/>
      <c r="M23" s="710"/>
      <c r="N23" s="423"/>
      <c r="O23" s="830"/>
      <c r="P23" s="730"/>
      <c r="Q23"/>
      <c r="R23"/>
      <c r="S23"/>
      <c r="T23"/>
      <c r="U23"/>
      <c r="V23"/>
      <c r="W23"/>
      <c r="X23"/>
      <c r="Y23"/>
      <c r="Z23"/>
      <c r="AA23"/>
    </row>
    <row r="24" spans="1:29">
      <c r="A24" s="1102" t="s">
        <v>1372</v>
      </c>
      <c r="B24" s="234"/>
      <c r="C24" s="1203"/>
      <c r="D24" s="661"/>
      <c r="E24" s="661"/>
      <c r="F24" s="661"/>
      <c r="G24" s="1064"/>
      <c r="H24" s="1064"/>
      <c r="I24" s="991"/>
      <c r="J24" s="991"/>
      <c r="K24" s="985"/>
      <c r="L24" s="985"/>
      <c r="M24" s="710"/>
      <c r="N24" s="423"/>
      <c r="O24" s="731"/>
      <c r="P24" s="730"/>
      <c r="Q24"/>
      <c r="R24"/>
      <c r="S24"/>
      <c r="T24"/>
      <c r="U24"/>
      <c r="V24"/>
      <c r="W24"/>
      <c r="X24"/>
      <c r="Y24"/>
      <c r="Z24"/>
      <c r="AA24"/>
    </row>
    <row r="25" spans="1:29">
      <c r="A25" s="1192" t="s">
        <v>1372</v>
      </c>
      <c r="B25" s="234"/>
      <c r="C25" s="1203"/>
      <c r="D25" s="661"/>
      <c r="E25" s="661"/>
      <c r="F25" s="661"/>
      <c r="G25" s="661"/>
      <c r="H25" s="661"/>
      <c r="I25" s="666"/>
      <c r="J25" s="831"/>
      <c r="K25" s="665"/>
      <c r="L25" s="665"/>
      <c r="M25" s="710"/>
      <c r="N25" s="423"/>
      <c r="O25" s="731"/>
      <c r="P25" s="730"/>
      <c r="Q25"/>
      <c r="R25"/>
      <c r="S25"/>
      <c r="T25"/>
      <c r="U25"/>
      <c r="V25"/>
      <c r="W25"/>
      <c r="X25"/>
      <c r="Y25"/>
      <c r="Z25"/>
      <c r="AA25"/>
    </row>
    <row r="26" spans="1:29">
      <c r="A26" s="702" t="s">
        <v>1373</v>
      </c>
      <c r="B26" s="234"/>
      <c r="C26" s="1204"/>
      <c r="D26" s="867"/>
      <c r="E26" s="867"/>
      <c r="F26" s="867"/>
      <c r="G26" s="867"/>
      <c r="H26" s="867"/>
      <c r="I26" s="875"/>
      <c r="J26" s="871"/>
      <c r="K26" s="876"/>
      <c r="L26" s="876"/>
      <c r="M26" s="877"/>
      <c r="N26" s="877"/>
      <c r="O26" s="873"/>
      <c r="P26" s="730"/>
      <c r="Q26"/>
      <c r="R26"/>
      <c r="S26"/>
      <c r="T26"/>
      <c r="U26"/>
      <c r="V26"/>
      <c r="W26"/>
      <c r="X26"/>
      <c r="Y26"/>
      <c r="Z26"/>
      <c r="AA26"/>
    </row>
    <row r="27" spans="1:29">
      <c r="A27" s="392" t="s">
        <v>1373</v>
      </c>
      <c r="B27" s="234"/>
      <c r="C27" s="1203"/>
      <c r="D27" s="661"/>
      <c r="E27" s="661"/>
      <c r="F27" s="661"/>
      <c r="G27" s="791"/>
      <c r="H27" s="661"/>
      <c r="I27" s="664"/>
      <c r="J27" s="664"/>
      <c r="K27" s="665"/>
      <c r="L27" s="665"/>
      <c r="M27" s="710"/>
      <c r="N27" s="423"/>
      <c r="O27" s="731"/>
      <c r="P27" s="730"/>
      <c r="Q27"/>
      <c r="R27"/>
      <c r="S27"/>
      <c r="T27"/>
      <c r="U27"/>
      <c r="V27"/>
      <c r="W27"/>
      <c r="X27"/>
      <c r="Y27"/>
      <c r="Z27"/>
      <c r="AA27"/>
    </row>
    <row r="28" spans="1:29">
      <c r="A28" s="392" t="s">
        <v>1373</v>
      </c>
      <c r="B28" s="234"/>
      <c r="C28" s="1203"/>
      <c r="D28" s="661"/>
      <c r="E28" s="661"/>
      <c r="F28" s="661"/>
      <c r="G28" s="791"/>
      <c r="H28" s="661"/>
      <c r="I28" s="664"/>
      <c r="J28" s="664"/>
      <c r="K28" s="665"/>
      <c r="L28" s="665"/>
      <c r="M28" s="710"/>
      <c r="N28" s="423"/>
      <c r="O28" s="731"/>
      <c r="P28" s="730"/>
      <c r="Q28"/>
      <c r="R28"/>
      <c r="S28"/>
      <c r="T28"/>
      <c r="U28"/>
      <c r="V28"/>
      <c r="W28"/>
      <c r="X28"/>
      <c r="Y28"/>
      <c r="Z28"/>
      <c r="AA28"/>
    </row>
    <row r="29" spans="1:29">
      <c r="A29" s="702" t="s">
        <v>1373</v>
      </c>
      <c r="B29" s="234"/>
      <c r="C29" s="1204"/>
      <c r="D29" s="867"/>
      <c r="E29" s="867"/>
      <c r="F29" s="661"/>
      <c r="G29" s="867"/>
      <c r="H29" s="791"/>
      <c r="I29" s="664"/>
      <c r="J29" s="664"/>
      <c r="K29" s="665"/>
      <c r="L29" s="665"/>
      <c r="M29" s="710"/>
      <c r="N29" s="423"/>
      <c r="O29" s="731"/>
      <c r="P29" s="730"/>
      <c r="Q29"/>
      <c r="R29"/>
      <c r="S29"/>
      <c r="T29"/>
      <c r="U29"/>
      <c r="V29"/>
      <c r="W29"/>
      <c r="X29"/>
      <c r="Y29"/>
      <c r="Z29"/>
      <c r="AA29"/>
    </row>
    <row r="30" spans="1:29">
      <c r="A30" s="392" t="s">
        <v>1373</v>
      </c>
      <c r="B30" s="234"/>
      <c r="C30" s="1203"/>
      <c r="D30" s="661"/>
      <c r="E30" s="661"/>
      <c r="F30" s="661"/>
      <c r="G30" s="661"/>
      <c r="H30" s="661"/>
      <c r="I30" s="662"/>
      <c r="J30" s="662"/>
      <c r="K30" s="663"/>
      <c r="L30" s="667"/>
      <c r="M30" s="710"/>
      <c r="N30" s="423"/>
      <c r="O30" s="731"/>
      <c r="P30" s="730"/>
      <c r="Q30"/>
      <c r="R30"/>
      <c r="S30"/>
      <c r="T30"/>
      <c r="U30"/>
      <c r="V30"/>
      <c r="W30"/>
      <c r="X30"/>
      <c r="Y30"/>
      <c r="Z30"/>
      <c r="AA30"/>
    </row>
    <row r="31" spans="1:29">
      <c r="A31" s="392" t="s">
        <v>1373</v>
      </c>
      <c r="B31" s="234"/>
      <c r="C31" s="1205"/>
      <c r="D31" s="661"/>
      <c r="E31" s="661"/>
      <c r="F31" s="661"/>
      <c r="G31" s="661"/>
      <c r="H31" s="661"/>
      <c r="I31" s="662"/>
      <c r="J31" s="662"/>
      <c r="K31" s="663"/>
      <c r="L31" s="462"/>
      <c r="M31" s="710"/>
      <c r="N31" s="423"/>
      <c r="O31" s="731"/>
      <c r="P31" s="730"/>
      <c r="Q31"/>
      <c r="R31"/>
      <c r="S31"/>
      <c r="T31"/>
      <c r="U31"/>
      <c r="V31"/>
      <c r="W31"/>
      <c r="X31"/>
      <c r="Y31"/>
      <c r="Z31"/>
      <c r="AA31"/>
    </row>
    <row r="32" spans="1:29">
      <c r="B32" s="273" t="s">
        <v>1224</v>
      </c>
      <c r="C32" s="272"/>
      <c r="D32" s="272"/>
      <c r="E32" s="272"/>
      <c r="F32" s="272"/>
      <c r="G32" s="272"/>
      <c r="H32" s="272"/>
      <c r="M32" s="718"/>
      <c r="N32" s="732"/>
      <c r="O32" s="277"/>
      <c r="P32" s="277"/>
      <c r="R32"/>
      <c r="S32"/>
      <c r="T32"/>
      <c r="U32"/>
      <c r="V32"/>
      <c r="W32"/>
      <c r="X32"/>
      <c r="Y32"/>
      <c r="Z32"/>
      <c r="AA32"/>
      <c r="AB32"/>
      <c r="AC32"/>
    </row>
    <row r="33" spans="2:29">
      <c r="B33" s="293" t="s">
        <v>1146</v>
      </c>
      <c r="C33" s="251"/>
      <c r="D33" s="251"/>
      <c r="E33" s="251"/>
      <c r="F33" s="251"/>
      <c r="G33" s="251"/>
      <c r="H33" s="251"/>
      <c r="K33" s="240"/>
      <c r="L33" s="240"/>
      <c r="M33" s="240"/>
      <c r="N33" s="240"/>
      <c r="O33" s="425"/>
      <c r="P33" s="425"/>
      <c r="Q33" s="292"/>
      <c r="R33"/>
      <c r="S33"/>
      <c r="T33"/>
      <c r="U33"/>
      <c r="V33"/>
      <c r="W33"/>
      <c r="X33"/>
      <c r="Y33"/>
      <c r="Z33"/>
      <c r="AA33"/>
      <c r="AB33"/>
      <c r="AC33"/>
    </row>
    <row r="34" spans="2:29">
      <c r="B34" s="291"/>
      <c r="C34" s="305"/>
      <c r="D34" s="305"/>
      <c r="E34" s="305"/>
      <c r="F34" s="305"/>
      <c r="G34" s="305"/>
      <c r="H34" s="305"/>
      <c r="K34" s="240"/>
      <c r="L34" s="240"/>
      <c r="M34" s="240"/>
      <c r="N34" s="240"/>
      <c r="O34" s="425"/>
      <c r="P34" s="425"/>
      <c r="Q34" s="292"/>
      <c r="R34"/>
      <c r="S34"/>
      <c r="T34"/>
      <c r="U34"/>
      <c r="V34"/>
      <c r="W34"/>
      <c r="X34"/>
      <c r="Y34"/>
      <c r="Z34"/>
      <c r="AA34"/>
      <c r="AB34"/>
      <c r="AC34"/>
    </row>
    <row r="35" spans="2:29" hidden="1">
      <c r="B35" s="274" t="s">
        <v>1229</v>
      </c>
      <c r="C35" s="354"/>
      <c r="D35" s="354"/>
      <c r="E35" s="354"/>
      <c r="F35" s="354"/>
      <c r="G35" s="354"/>
      <c r="H35" s="354"/>
      <c r="K35" s="240"/>
      <c r="L35" s="240"/>
      <c r="M35" s="240"/>
      <c r="N35" s="240"/>
      <c r="O35" s="426"/>
      <c r="P35" s="426"/>
      <c r="Q35" s="292"/>
      <c r="R35"/>
      <c r="S35"/>
      <c r="T35"/>
      <c r="U35"/>
      <c r="V35"/>
      <c r="W35"/>
      <c r="X35"/>
      <c r="Y35"/>
      <c r="Z35"/>
      <c r="AA35"/>
      <c r="AB35"/>
      <c r="AC35"/>
    </row>
    <row r="36" spans="2:29">
      <c r="B36" s="509" t="s">
        <v>1579</v>
      </c>
      <c r="C36" s="511"/>
      <c r="D36" s="511"/>
      <c r="E36" s="511"/>
      <c r="F36" s="512"/>
      <c r="G36" s="514"/>
      <c r="H36" s="514"/>
      <c r="K36" s="277"/>
      <c r="L36" s="277"/>
      <c r="M36" s="277"/>
      <c r="N36" s="277"/>
      <c r="O36" s="235"/>
      <c r="P36" s="235"/>
      <c r="Q36" s="289"/>
      <c r="R36"/>
      <c r="S36"/>
      <c r="T36"/>
      <c r="U36"/>
      <c r="V36"/>
      <c r="W36"/>
      <c r="X36"/>
      <c r="Y36"/>
      <c r="Z36"/>
      <c r="AA36"/>
      <c r="AB36"/>
      <c r="AC36"/>
    </row>
    <row r="37" spans="2:29">
      <c r="B37" s="504" t="s">
        <v>1580</v>
      </c>
      <c r="C37" s="499"/>
      <c r="D37" s="499"/>
      <c r="E37" s="494"/>
      <c r="F37" s="490" t="s">
        <v>1562</v>
      </c>
      <c r="G37" s="499"/>
      <c r="H37" s="494"/>
      <c r="K37" s="235"/>
      <c r="L37" s="235"/>
      <c r="M37" s="235"/>
      <c r="N37" s="235"/>
      <c r="O37" s="250"/>
      <c r="P37" s="250"/>
      <c r="Q37" s="290"/>
      <c r="R37"/>
      <c r="S37"/>
      <c r="T37"/>
      <c r="U37"/>
      <c r="V37"/>
      <c r="W37"/>
      <c r="X37"/>
      <c r="Y37"/>
      <c r="Z37"/>
      <c r="AA37"/>
      <c r="AB37"/>
      <c r="AC37"/>
    </row>
    <row r="38" spans="2:29">
      <c r="B38" s="505" t="s">
        <v>1581</v>
      </c>
      <c r="C38" s="500"/>
      <c r="D38" s="500"/>
      <c r="E38" s="495"/>
      <c r="F38" s="490" t="s">
        <v>1523</v>
      </c>
      <c r="G38" s="500"/>
      <c r="H38" s="495"/>
      <c r="K38" s="235"/>
      <c r="L38" s="235"/>
      <c r="M38" s="235"/>
      <c r="N38" s="235"/>
      <c r="O38" s="241"/>
      <c r="P38" s="241"/>
      <c r="Q38" s="290"/>
      <c r="R38"/>
      <c r="S38"/>
      <c r="T38"/>
      <c r="U38"/>
      <c r="V38"/>
      <c r="W38"/>
      <c r="X38"/>
      <c r="Y38"/>
      <c r="Z38"/>
      <c r="AA38"/>
      <c r="AB38"/>
      <c r="AC38"/>
    </row>
    <row r="39" spans="2:29">
      <c r="B39" s="506" t="s">
        <v>1582</v>
      </c>
      <c r="C39" s="501"/>
      <c r="D39" s="501"/>
      <c r="E39" s="496"/>
      <c r="F39" s="491" t="s">
        <v>1496</v>
      </c>
      <c r="G39" s="501"/>
      <c r="H39" s="496"/>
      <c r="K39" s="284"/>
      <c r="L39" s="284"/>
      <c r="M39" s="285"/>
      <c r="N39" s="285"/>
      <c r="O39" s="241"/>
      <c r="P39" s="241"/>
      <c r="Q39" s="287"/>
      <c r="R39"/>
      <c r="S39"/>
      <c r="T39"/>
      <c r="U39"/>
      <c r="V39"/>
      <c r="W39"/>
      <c r="X39"/>
      <c r="Y39"/>
      <c r="Z39"/>
      <c r="AA39"/>
      <c r="AB39"/>
      <c r="AC39"/>
    </row>
    <row r="40" spans="2:29">
      <c r="B40" s="507" t="s">
        <v>1583</v>
      </c>
      <c r="C40" s="502"/>
      <c r="D40" s="502"/>
      <c r="E40" s="497"/>
      <c r="F40" s="490" t="s">
        <v>1524</v>
      </c>
      <c r="G40" s="502"/>
      <c r="H40" s="497"/>
      <c r="K40" s="280"/>
      <c r="L40" s="280"/>
      <c r="M40" s="276"/>
      <c r="N40" s="276"/>
      <c r="O40" s="241"/>
      <c r="P40" s="241"/>
      <c r="Q40" s="288"/>
      <c r="R40"/>
      <c r="S40"/>
      <c r="T40"/>
      <c r="U40"/>
      <c r="V40"/>
      <c r="W40"/>
      <c r="X40"/>
      <c r="Y40"/>
      <c r="Z40"/>
      <c r="AA40"/>
      <c r="AB40"/>
      <c r="AC40"/>
    </row>
    <row r="41" spans="2:29">
      <c r="B41" s="508" t="s">
        <v>1584</v>
      </c>
      <c r="C41" s="503"/>
      <c r="D41" s="503"/>
      <c r="E41" s="498"/>
      <c r="F41" s="490" t="s">
        <v>1525</v>
      </c>
      <c r="G41" s="503"/>
      <c r="H41" s="498"/>
      <c r="K41" s="235"/>
      <c r="L41" s="235"/>
      <c r="M41" s="235"/>
      <c r="N41" s="235"/>
      <c r="O41"/>
      <c r="P41"/>
      <c r="Q41" s="290"/>
      <c r="R41"/>
      <c r="S41"/>
      <c r="T41"/>
      <c r="U41"/>
      <c r="V41"/>
      <c r="W41"/>
      <c r="X41"/>
      <c r="Y41"/>
      <c r="Z41"/>
      <c r="AA41"/>
      <c r="AB41"/>
      <c r="AC41"/>
    </row>
    <row r="42" spans="2:29">
      <c r="B42"/>
      <c r="C42"/>
      <c r="D42"/>
      <c r="G42"/>
      <c r="H42"/>
      <c r="O42"/>
      <c r="P42"/>
      <c r="R42"/>
      <c r="S42"/>
      <c r="T42"/>
      <c r="U42"/>
      <c r="V42"/>
      <c r="W42"/>
      <c r="X42"/>
      <c r="Y42"/>
      <c r="Z42"/>
      <c r="AA42"/>
      <c r="AB42"/>
      <c r="AC42"/>
    </row>
    <row r="43" spans="2:29">
      <c r="B43"/>
      <c r="C43"/>
      <c r="D43"/>
      <c r="E43"/>
      <c r="F43"/>
      <c r="G43"/>
      <c r="H43"/>
      <c r="K43"/>
      <c r="L43"/>
      <c r="M43"/>
      <c r="N43"/>
      <c r="O43"/>
      <c r="P43"/>
      <c r="Q43" s="215"/>
      <c r="R43"/>
      <c r="S43"/>
      <c r="T43"/>
      <c r="U43"/>
      <c r="V43"/>
      <c r="W43"/>
      <c r="X43"/>
      <c r="Y43"/>
      <c r="Z43"/>
      <c r="AA43"/>
      <c r="AB43"/>
      <c r="AC43"/>
    </row>
    <row r="44" spans="2:29">
      <c r="B44"/>
      <c r="C44"/>
      <c r="D44"/>
      <c r="E44"/>
      <c r="F44"/>
      <c r="G44"/>
      <c r="H44"/>
      <c r="K44"/>
      <c r="L44"/>
      <c r="M44"/>
      <c r="N44"/>
      <c r="O44"/>
      <c r="P44"/>
      <c r="Q44" s="215"/>
      <c r="R44"/>
      <c r="S44"/>
      <c r="T44"/>
      <c r="U44"/>
      <c r="V44"/>
      <c r="W44"/>
      <c r="X44"/>
      <c r="Y44"/>
      <c r="Z44"/>
      <c r="AA44"/>
      <c r="AB44"/>
      <c r="AC44"/>
    </row>
    <row r="45" spans="2:29">
      <c r="B45"/>
      <c r="C45"/>
      <c r="D45"/>
      <c r="E45"/>
      <c r="F45"/>
      <c r="G45"/>
      <c r="H45"/>
      <c r="K45"/>
      <c r="L45"/>
      <c r="M45"/>
      <c r="N45"/>
      <c r="O45"/>
      <c r="P45"/>
      <c r="Q45" s="215"/>
      <c r="R45"/>
      <c r="S45"/>
      <c r="T45"/>
      <c r="U45"/>
      <c r="V45"/>
      <c r="W45"/>
      <c r="X45"/>
      <c r="Y45"/>
      <c r="Z45"/>
      <c r="AA45"/>
      <c r="AB45"/>
      <c r="AC45"/>
    </row>
    <row r="46" spans="2:29">
      <c r="B46"/>
      <c r="C46"/>
      <c r="D46"/>
      <c r="E46"/>
      <c r="F46"/>
      <c r="G46"/>
      <c r="H46"/>
      <c r="K46"/>
      <c r="L46"/>
      <c r="M46"/>
      <c r="N46"/>
      <c r="O46"/>
      <c r="P46"/>
      <c r="Q46" s="215"/>
      <c r="R46"/>
      <c r="S46"/>
      <c r="T46"/>
      <c r="U46"/>
      <c r="V46"/>
      <c r="W46"/>
      <c r="X46"/>
      <c r="Y46"/>
      <c r="Z46"/>
      <c r="AA46"/>
      <c r="AB46"/>
      <c r="AC46"/>
    </row>
    <row r="47" spans="2:29">
      <c r="B47"/>
      <c r="C47"/>
      <c r="D47"/>
      <c r="E47"/>
      <c r="F47"/>
      <c r="G47"/>
      <c r="H47"/>
      <c r="K47"/>
      <c r="L47"/>
      <c r="M47"/>
      <c r="N47"/>
      <c r="O47"/>
      <c r="P47"/>
      <c r="Q47" s="215"/>
      <c r="R47"/>
      <c r="S47"/>
      <c r="T47"/>
      <c r="U47"/>
      <c r="V47"/>
      <c r="W47"/>
      <c r="X47"/>
      <c r="Y47"/>
      <c r="Z47"/>
      <c r="AA47"/>
      <c r="AB47"/>
      <c r="AC47"/>
    </row>
    <row r="48" spans="2:29">
      <c r="B48"/>
      <c r="C48"/>
      <c r="D48"/>
      <c r="E48"/>
      <c r="F48"/>
      <c r="G48"/>
      <c r="H48"/>
      <c r="K48"/>
      <c r="L48"/>
      <c r="M48"/>
      <c r="N48"/>
      <c r="O48"/>
      <c r="P48"/>
      <c r="Q48" s="215"/>
      <c r="R48"/>
      <c r="S48"/>
      <c r="T48"/>
      <c r="U48"/>
      <c r="V48"/>
      <c r="W48"/>
      <c r="X48"/>
      <c r="Y48"/>
      <c r="Z48"/>
      <c r="AA48"/>
      <c r="AB48"/>
      <c r="AC48"/>
    </row>
    <row r="49" spans="2:29">
      <c r="B49"/>
      <c r="C49"/>
      <c r="D49"/>
      <c r="E49"/>
      <c r="F49"/>
      <c r="G49"/>
      <c r="H49"/>
      <c r="K49"/>
      <c r="L49"/>
      <c r="M49"/>
      <c r="N49"/>
      <c r="O49"/>
      <c r="P49"/>
      <c r="Q49" s="215"/>
      <c r="R49"/>
      <c r="S49"/>
      <c r="T49"/>
      <c r="U49"/>
      <c r="V49"/>
      <c r="W49"/>
      <c r="X49"/>
      <c r="Y49"/>
      <c r="Z49"/>
      <c r="AA49"/>
      <c r="AB49"/>
      <c r="AC49"/>
    </row>
    <row r="50" spans="2:29">
      <c r="B50"/>
      <c r="C50"/>
      <c r="D50"/>
      <c r="E50"/>
      <c r="F50"/>
      <c r="G50"/>
      <c r="H50"/>
      <c r="K50"/>
      <c r="L50"/>
      <c r="M50"/>
      <c r="N50"/>
      <c r="O50"/>
      <c r="P50"/>
      <c r="Q50" s="215"/>
      <c r="R50"/>
      <c r="S50"/>
      <c r="T50"/>
      <c r="U50"/>
      <c r="V50"/>
      <c r="W50"/>
      <c r="X50"/>
      <c r="Y50"/>
      <c r="Z50"/>
      <c r="AA50"/>
      <c r="AB50"/>
      <c r="AC50"/>
    </row>
    <row r="51" spans="2:29">
      <c r="B51"/>
      <c r="C51"/>
      <c r="D51"/>
      <c r="E51"/>
      <c r="F51"/>
      <c r="G51"/>
      <c r="H51"/>
      <c r="K51"/>
      <c r="L51"/>
      <c r="M51"/>
      <c r="N51"/>
      <c r="O51"/>
      <c r="P51"/>
      <c r="Q51" s="215"/>
      <c r="R51"/>
      <c r="S51"/>
      <c r="T51"/>
      <c r="U51"/>
      <c r="V51"/>
      <c r="W51"/>
      <c r="X51"/>
      <c r="Y51"/>
      <c r="Z51"/>
      <c r="AA51"/>
      <c r="AB51"/>
      <c r="AC51"/>
    </row>
    <row r="52" spans="2:29">
      <c r="B52"/>
      <c r="C52"/>
      <c r="D52"/>
      <c r="E52"/>
      <c r="F52"/>
      <c r="G52"/>
      <c r="H52"/>
      <c r="K52"/>
      <c r="L52"/>
      <c r="M52"/>
      <c r="N52"/>
      <c r="O52"/>
      <c r="P52"/>
      <c r="Q52" s="215"/>
      <c r="R52"/>
      <c r="S52"/>
      <c r="T52"/>
      <c r="U52"/>
      <c r="V52"/>
      <c r="W52"/>
      <c r="X52"/>
      <c r="Y52"/>
      <c r="Z52"/>
      <c r="AA52"/>
      <c r="AB52"/>
      <c r="AC52"/>
    </row>
    <row r="53" spans="2:29">
      <c r="B53"/>
      <c r="C53"/>
      <c r="D53"/>
      <c r="E53"/>
      <c r="F53"/>
      <c r="G53"/>
      <c r="H53"/>
      <c r="K53"/>
      <c r="L53"/>
      <c r="M53"/>
      <c r="N53"/>
      <c r="O53"/>
      <c r="P53"/>
      <c r="Q53" s="215"/>
      <c r="R53"/>
      <c r="S53"/>
      <c r="T53"/>
      <c r="U53"/>
      <c r="V53"/>
      <c r="W53"/>
      <c r="X53"/>
      <c r="Y53"/>
      <c r="Z53"/>
      <c r="AA53"/>
      <c r="AB53"/>
      <c r="AC53"/>
    </row>
    <row r="54" spans="2:29">
      <c r="B54"/>
      <c r="C54"/>
      <c r="D54"/>
      <c r="E54"/>
      <c r="F54"/>
      <c r="G54"/>
      <c r="H54"/>
      <c r="K54"/>
      <c r="L54"/>
      <c r="M54"/>
      <c r="N54"/>
      <c r="O54"/>
      <c r="P54"/>
      <c r="Q54" s="215"/>
      <c r="R54"/>
      <c r="S54"/>
      <c r="T54"/>
      <c r="U54"/>
      <c r="V54"/>
      <c r="W54"/>
      <c r="X54"/>
      <c r="Y54"/>
      <c r="Z54"/>
      <c r="AA54"/>
      <c r="AB54"/>
      <c r="AC54"/>
    </row>
    <row r="55" spans="2:29">
      <c r="B55"/>
      <c r="C55"/>
      <c r="D55"/>
      <c r="E55"/>
      <c r="F55"/>
      <c r="G55"/>
      <c r="H55"/>
      <c r="K55"/>
      <c r="L55"/>
      <c r="M55"/>
      <c r="N55"/>
      <c r="O55"/>
      <c r="P55"/>
      <c r="Q55" s="215"/>
      <c r="R55"/>
      <c r="S55"/>
      <c r="T55"/>
      <c r="U55"/>
      <c r="V55"/>
      <c r="W55"/>
      <c r="X55"/>
      <c r="Y55"/>
      <c r="Z55"/>
      <c r="AA55"/>
      <c r="AB55"/>
      <c r="AC55"/>
    </row>
    <row r="56" spans="2:29">
      <c r="B56"/>
      <c r="C56"/>
      <c r="D56"/>
      <c r="E56"/>
      <c r="F56"/>
      <c r="G56"/>
      <c r="H56"/>
      <c r="K56"/>
      <c r="L56"/>
      <c r="M56"/>
      <c r="N56"/>
      <c r="O56"/>
      <c r="P56"/>
      <c r="Q56" s="215"/>
      <c r="R56"/>
      <c r="S56"/>
      <c r="T56"/>
      <c r="U56"/>
      <c r="V56"/>
      <c r="W56"/>
      <c r="X56"/>
      <c r="Y56"/>
      <c r="Z56"/>
      <c r="AA56"/>
      <c r="AB56"/>
      <c r="AC56"/>
    </row>
    <row r="57" spans="2:29">
      <c r="B57"/>
      <c r="C57"/>
      <c r="D57"/>
      <c r="E57"/>
      <c r="F57"/>
      <c r="G57"/>
      <c r="H57"/>
      <c r="K57"/>
      <c r="L57"/>
      <c r="M57"/>
      <c r="N57"/>
      <c r="O57"/>
      <c r="P57"/>
      <c r="Q57" s="215"/>
      <c r="R57"/>
      <c r="S57"/>
      <c r="T57"/>
      <c r="U57"/>
      <c r="V57"/>
      <c r="W57"/>
      <c r="X57"/>
      <c r="Y57"/>
      <c r="Z57"/>
      <c r="AA57"/>
      <c r="AB57"/>
      <c r="AC57"/>
    </row>
    <row r="58" spans="2:29">
      <c r="B58"/>
      <c r="C58"/>
      <c r="D58"/>
      <c r="E58"/>
      <c r="F58"/>
      <c r="G58"/>
      <c r="H58"/>
      <c r="K58"/>
      <c r="L58"/>
      <c r="M58"/>
      <c r="N58"/>
      <c r="O58"/>
      <c r="P58"/>
      <c r="Q58" s="215"/>
      <c r="R58"/>
      <c r="S58"/>
      <c r="T58"/>
      <c r="U58"/>
      <c r="V58"/>
      <c r="W58"/>
      <c r="X58"/>
      <c r="Y58"/>
      <c r="Z58"/>
      <c r="AA58"/>
      <c r="AB58"/>
      <c r="AC58"/>
    </row>
    <row r="59" spans="2:29">
      <c r="B59"/>
      <c r="C59"/>
      <c r="D59"/>
      <c r="E59"/>
      <c r="F59"/>
      <c r="G59"/>
      <c r="H59"/>
      <c r="K59"/>
      <c r="L59"/>
      <c r="M59"/>
      <c r="N59"/>
      <c r="O59"/>
      <c r="P59"/>
      <c r="Q59" s="215"/>
      <c r="R59"/>
      <c r="S59"/>
      <c r="T59"/>
      <c r="U59"/>
      <c r="V59"/>
      <c r="W59"/>
      <c r="X59"/>
      <c r="Y59"/>
      <c r="Z59"/>
      <c r="AA59"/>
      <c r="AB59"/>
      <c r="AC59"/>
    </row>
    <row r="60" spans="2:29">
      <c r="B60"/>
      <c r="C60"/>
      <c r="D60"/>
      <c r="E60"/>
      <c r="F60"/>
      <c r="G60"/>
      <c r="H60"/>
      <c r="K60"/>
      <c r="L60"/>
      <c r="M60"/>
      <c r="N60"/>
      <c r="O60"/>
      <c r="P60"/>
      <c r="Q60" s="215"/>
      <c r="R60"/>
      <c r="S60"/>
      <c r="T60"/>
      <c r="U60"/>
      <c r="V60"/>
      <c r="W60"/>
      <c r="X60"/>
      <c r="Y60"/>
      <c r="Z60"/>
      <c r="AA60"/>
      <c r="AB60"/>
      <c r="AC60"/>
    </row>
    <row r="61" spans="2:29">
      <c r="B61"/>
      <c r="C61"/>
      <c r="D61"/>
      <c r="E61"/>
      <c r="F61"/>
      <c r="G61"/>
      <c r="H61"/>
      <c r="K61"/>
      <c r="L61"/>
      <c r="M61"/>
      <c r="N61"/>
      <c r="O61"/>
      <c r="P61"/>
      <c r="Q61" s="215"/>
      <c r="R61"/>
      <c r="S61"/>
      <c r="T61"/>
      <c r="U61"/>
      <c r="V61"/>
      <c r="W61"/>
      <c r="X61"/>
      <c r="Y61"/>
      <c r="Z61"/>
      <c r="AA61"/>
      <c r="AB61"/>
      <c r="AC61"/>
    </row>
    <row r="62" spans="2:29">
      <c r="B62"/>
      <c r="C62"/>
      <c r="D62"/>
      <c r="E62"/>
      <c r="F62"/>
      <c r="G62"/>
      <c r="H62"/>
      <c r="K62"/>
      <c r="L62"/>
      <c r="M62"/>
      <c r="N62"/>
      <c r="O62"/>
      <c r="P62"/>
      <c r="Q62" s="215"/>
      <c r="R62"/>
      <c r="S62"/>
      <c r="T62"/>
      <c r="U62"/>
      <c r="V62"/>
      <c r="W62"/>
      <c r="X62"/>
      <c r="Y62"/>
      <c r="Z62"/>
      <c r="AA62"/>
      <c r="AB62"/>
      <c r="AC62"/>
    </row>
    <row r="63" spans="2:29">
      <c r="B63"/>
      <c r="C63"/>
      <c r="D63"/>
      <c r="E63"/>
      <c r="F63"/>
      <c r="G63"/>
      <c r="H63"/>
      <c r="K63"/>
      <c r="L63"/>
      <c r="M63"/>
      <c r="N63"/>
      <c r="O63"/>
      <c r="P63"/>
      <c r="Q63" s="215"/>
      <c r="R63"/>
      <c r="S63"/>
      <c r="T63"/>
      <c r="U63"/>
      <c r="V63"/>
      <c r="W63"/>
      <c r="X63"/>
      <c r="Y63"/>
      <c r="Z63"/>
      <c r="AA63"/>
      <c r="AB63"/>
      <c r="AC63"/>
    </row>
    <row r="64" spans="2:29">
      <c r="B64"/>
      <c r="C64"/>
      <c r="D64"/>
      <c r="E64"/>
      <c r="F64"/>
      <c r="G64"/>
      <c r="H64"/>
      <c r="K64"/>
      <c r="L64"/>
      <c r="M64"/>
      <c r="N64"/>
      <c r="O64"/>
      <c r="P64"/>
      <c r="Q64" s="215"/>
      <c r="R64"/>
      <c r="S64"/>
      <c r="T64"/>
      <c r="U64"/>
      <c r="V64"/>
      <c r="W64"/>
      <c r="X64"/>
      <c r="Y64"/>
      <c r="Z64"/>
      <c r="AA64"/>
      <c r="AB64"/>
      <c r="AC64"/>
    </row>
    <row r="65" spans="2:29">
      <c r="B65"/>
      <c r="C65"/>
      <c r="D65"/>
      <c r="E65"/>
      <c r="F65"/>
      <c r="G65"/>
      <c r="H65"/>
      <c r="K65"/>
      <c r="L65"/>
      <c r="M65"/>
      <c r="N65"/>
      <c r="O65"/>
      <c r="P65"/>
      <c r="Q65" s="215"/>
      <c r="R65"/>
      <c r="S65"/>
      <c r="T65"/>
      <c r="U65"/>
      <c r="V65"/>
      <c r="W65"/>
      <c r="X65"/>
      <c r="Y65"/>
      <c r="Z65"/>
      <c r="AA65"/>
      <c r="AB65"/>
      <c r="AC65"/>
    </row>
    <row r="66" spans="2:29">
      <c r="B66"/>
      <c r="C66"/>
      <c r="D66"/>
      <c r="E66"/>
      <c r="F66"/>
      <c r="G66"/>
      <c r="H66"/>
      <c r="K66"/>
      <c r="L66"/>
      <c r="M66"/>
      <c r="N66"/>
      <c r="O66"/>
      <c r="P66"/>
      <c r="Q66" s="215"/>
      <c r="R66"/>
      <c r="S66"/>
      <c r="T66"/>
      <c r="U66"/>
      <c r="V66"/>
      <c r="W66"/>
      <c r="X66"/>
      <c r="Y66"/>
      <c r="Z66"/>
      <c r="AA66"/>
      <c r="AB66"/>
      <c r="AC66"/>
    </row>
    <row r="67" spans="2:29">
      <c r="B67"/>
      <c r="C67"/>
      <c r="D67"/>
      <c r="E67"/>
      <c r="F67"/>
      <c r="G67"/>
      <c r="H67"/>
      <c r="K67"/>
      <c r="L67"/>
      <c r="M67"/>
      <c r="N67"/>
      <c r="O67"/>
      <c r="P67"/>
      <c r="Q67" s="215"/>
      <c r="R67"/>
      <c r="S67"/>
      <c r="T67"/>
      <c r="U67"/>
      <c r="V67"/>
      <c r="W67"/>
      <c r="X67"/>
      <c r="Y67"/>
      <c r="Z67"/>
      <c r="AA67"/>
      <c r="AB67"/>
      <c r="AC67"/>
    </row>
    <row r="68" spans="2:29">
      <c r="B68"/>
      <c r="C68"/>
      <c r="D68"/>
      <c r="E68"/>
      <c r="F68"/>
      <c r="G68"/>
      <c r="H68"/>
      <c r="K68"/>
      <c r="L68"/>
      <c r="M68"/>
      <c r="N68"/>
      <c r="O68"/>
      <c r="P68"/>
      <c r="Q68" s="215"/>
      <c r="R68"/>
      <c r="S68"/>
      <c r="T68"/>
      <c r="U68"/>
      <c r="V68"/>
      <c r="W68"/>
      <c r="X68"/>
      <c r="Y68"/>
      <c r="Z68"/>
      <c r="AA68"/>
      <c r="AB68"/>
      <c r="AC68"/>
    </row>
    <row r="69" spans="2:29">
      <c r="B69"/>
      <c r="C69"/>
      <c r="D69"/>
      <c r="E69"/>
      <c r="F69"/>
      <c r="G69"/>
      <c r="H69"/>
      <c r="K69"/>
      <c r="L69"/>
      <c r="M69"/>
      <c r="N69"/>
      <c r="O69"/>
      <c r="P69"/>
      <c r="Q69" s="215"/>
      <c r="R69"/>
      <c r="S69"/>
      <c r="T69"/>
      <c r="U69"/>
      <c r="V69"/>
      <c r="W69"/>
      <c r="X69"/>
      <c r="Y69"/>
      <c r="Z69"/>
      <c r="AA69"/>
      <c r="AB69"/>
      <c r="AC69"/>
    </row>
    <row r="70" spans="2:29">
      <c r="B70"/>
      <c r="C70"/>
      <c r="D70"/>
      <c r="E70"/>
      <c r="F70"/>
      <c r="G70"/>
      <c r="H70"/>
      <c r="K70"/>
      <c r="L70"/>
      <c r="M70"/>
      <c r="N70"/>
      <c r="O70"/>
      <c r="P70"/>
      <c r="Q70" s="215"/>
      <c r="R70"/>
      <c r="S70"/>
      <c r="T70"/>
      <c r="U70"/>
      <c r="V70"/>
      <c r="W70"/>
      <c r="X70"/>
      <c r="Y70"/>
      <c r="Z70"/>
      <c r="AA70"/>
      <c r="AB70"/>
      <c r="AC70"/>
    </row>
    <row r="71" spans="2:29">
      <c r="B71"/>
      <c r="C71"/>
      <c r="D71"/>
      <c r="E71"/>
      <c r="F71"/>
      <c r="G71"/>
      <c r="H71"/>
      <c r="K71"/>
      <c r="L71"/>
      <c r="M71"/>
      <c r="N71"/>
      <c r="O71"/>
      <c r="P71"/>
      <c r="Q71" s="215"/>
      <c r="R71"/>
      <c r="S71"/>
      <c r="T71"/>
      <c r="U71"/>
      <c r="V71"/>
      <c r="W71"/>
      <c r="X71"/>
      <c r="Y71"/>
      <c r="Z71"/>
      <c r="AA71"/>
      <c r="AB71"/>
      <c r="AC71"/>
    </row>
    <row r="72" spans="2:29">
      <c r="B72"/>
      <c r="C72"/>
      <c r="D72"/>
      <c r="E72"/>
      <c r="F72"/>
      <c r="G72"/>
      <c r="H72"/>
      <c r="K72"/>
      <c r="L72"/>
      <c r="M72"/>
      <c r="N72"/>
      <c r="O72"/>
      <c r="P72"/>
      <c r="Q72" s="215"/>
      <c r="R72"/>
      <c r="S72"/>
      <c r="T72"/>
      <c r="U72"/>
      <c r="V72"/>
      <c r="W72"/>
      <c r="X72"/>
      <c r="Y72"/>
      <c r="Z72"/>
      <c r="AA72"/>
      <c r="AB72"/>
      <c r="AC72"/>
    </row>
    <row r="73" spans="2:29">
      <c r="B73"/>
      <c r="C73"/>
      <c r="D73"/>
      <c r="E73"/>
      <c r="F73"/>
      <c r="G73"/>
      <c r="H73"/>
      <c r="K73"/>
      <c r="L73"/>
      <c r="M73"/>
      <c r="N73"/>
      <c r="O73"/>
      <c r="P73"/>
      <c r="Q73" s="215"/>
      <c r="R73"/>
      <c r="S73"/>
      <c r="T73"/>
      <c r="U73"/>
      <c r="V73"/>
      <c r="W73"/>
      <c r="X73"/>
      <c r="Y73"/>
      <c r="Z73"/>
      <c r="AA73"/>
      <c r="AB73"/>
      <c r="AC73"/>
    </row>
    <row r="74" spans="2:29">
      <c r="B74"/>
      <c r="C74"/>
      <c r="D74"/>
      <c r="E74"/>
      <c r="F74"/>
      <c r="G74"/>
      <c r="H74"/>
      <c r="K74"/>
      <c r="L74"/>
      <c r="M74"/>
      <c r="N74"/>
      <c r="O74"/>
      <c r="P74"/>
      <c r="Q74" s="215"/>
      <c r="R74"/>
      <c r="S74"/>
      <c r="T74"/>
      <c r="U74"/>
      <c r="V74"/>
      <c r="W74"/>
      <c r="X74"/>
      <c r="Y74"/>
      <c r="Z74"/>
      <c r="AA74"/>
      <c r="AB74"/>
      <c r="AC74"/>
    </row>
    <row r="75" spans="2:29">
      <c r="B75"/>
      <c r="C75"/>
      <c r="D75"/>
      <c r="E75"/>
      <c r="F75"/>
      <c r="G75"/>
      <c r="H75"/>
      <c r="K75"/>
      <c r="L75"/>
      <c r="M75"/>
      <c r="N75"/>
      <c r="O75"/>
      <c r="P75"/>
      <c r="Q75" s="215"/>
      <c r="R75"/>
      <c r="S75"/>
      <c r="T75"/>
      <c r="U75"/>
      <c r="V75"/>
      <c r="W75"/>
      <c r="X75"/>
      <c r="Y75"/>
      <c r="Z75"/>
      <c r="AA75"/>
      <c r="AB75"/>
      <c r="AC75"/>
    </row>
    <row r="76" spans="2:29">
      <c r="B76"/>
      <c r="C76"/>
      <c r="D76"/>
      <c r="E76"/>
      <c r="F76"/>
      <c r="G76"/>
      <c r="H76"/>
      <c r="K76"/>
      <c r="L76"/>
      <c r="M76"/>
      <c r="N76"/>
      <c r="O76"/>
      <c r="P76"/>
      <c r="Q76" s="215"/>
      <c r="R76"/>
      <c r="S76"/>
      <c r="T76"/>
      <c r="U76"/>
      <c r="V76"/>
      <c r="W76"/>
      <c r="X76"/>
      <c r="Y76"/>
      <c r="Z76"/>
      <c r="AA76"/>
      <c r="AB76"/>
      <c r="AC76"/>
    </row>
    <row r="77" spans="2:29">
      <c r="B77"/>
      <c r="C77"/>
      <c r="D77"/>
      <c r="E77"/>
      <c r="F77"/>
      <c r="G77"/>
      <c r="H77"/>
      <c r="K77"/>
      <c r="L77"/>
      <c r="M77"/>
      <c r="N77"/>
      <c r="O77"/>
      <c r="P77"/>
      <c r="Q77" s="215"/>
      <c r="R77"/>
      <c r="S77"/>
      <c r="T77"/>
      <c r="U77"/>
      <c r="V77"/>
      <c r="W77"/>
      <c r="X77"/>
      <c r="Y77"/>
      <c r="Z77"/>
      <c r="AA77"/>
      <c r="AB77"/>
      <c r="AC77"/>
    </row>
    <row r="78" spans="2:29">
      <c r="B78"/>
      <c r="C78"/>
      <c r="D78"/>
      <c r="E78"/>
      <c r="F78"/>
      <c r="G78"/>
      <c r="H78"/>
      <c r="K78"/>
      <c r="L78"/>
      <c r="M78"/>
      <c r="N78"/>
      <c r="O78"/>
      <c r="P78"/>
      <c r="Q78" s="215"/>
      <c r="R78"/>
      <c r="S78"/>
      <c r="T78"/>
      <c r="U78"/>
      <c r="V78"/>
      <c r="W78"/>
      <c r="X78"/>
      <c r="Y78"/>
      <c r="Z78"/>
      <c r="AA78"/>
      <c r="AB78"/>
      <c r="AC78"/>
    </row>
    <row r="79" spans="2:29">
      <c r="B79"/>
      <c r="C79"/>
      <c r="D79"/>
      <c r="E79"/>
      <c r="F79"/>
      <c r="G79"/>
      <c r="H79"/>
      <c r="K79"/>
      <c r="L79"/>
      <c r="M79"/>
      <c r="N79"/>
      <c r="O79"/>
      <c r="P79"/>
      <c r="Q79" s="215"/>
      <c r="R79"/>
      <c r="S79"/>
      <c r="T79"/>
      <c r="U79"/>
      <c r="V79"/>
      <c r="W79"/>
      <c r="X79"/>
      <c r="Y79"/>
      <c r="Z79"/>
      <c r="AA79"/>
      <c r="AB79"/>
      <c r="AC79"/>
    </row>
    <row r="80" spans="2:29">
      <c r="B80"/>
      <c r="C80"/>
      <c r="D80"/>
      <c r="E80"/>
      <c r="F80"/>
      <c r="G80"/>
      <c r="H80"/>
      <c r="K80"/>
      <c r="L80"/>
      <c r="M80"/>
      <c r="N80"/>
      <c r="O80"/>
      <c r="P80"/>
      <c r="Q80" s="215"/>
      <c r="R80"/>
      <c r="S80"/>
      <c r="T80"/>
      <c r="U80"/>
      <c r="V80"/>
      <c r="W80"/>
      <c r="X80"/>
      <c r="Y80"/>
      <c r="Z80"/>
      <c r="AA80"/>
      <c r="AB80"/>
      <c r="AC80"/>
    </row>
    <row r="81" spans="2:29">
      <c r="B81"/>
      <c r="C81"/>
      <c r="D81"/>
      <c r="E81"/>
      <c r="F81"/>
      <c r="G81"/>
      <c r="H81"/>
      <c r="K81"/>
      <c r="L81"/>
      <c r="M81"/>
      <c r="N81"/>
      <c r="O81"/>
      <c r="P81"/>
      <c r="Q81" s="215"/>
      <c r="R81"/>
      <c r="S81"/>
      <c r="T81"/>
      <c r="U81"/>
      <c r="V81"/>
      <c r="W81"/>
      <c r="X81"/>
      <c r="Y81"/>
      <c r="Z81"/>
      <c r="AA81"/>
      <c r="AB81"/>
      <c r="AC81"/>
    </row>
    <row r="82" spans="2:29">
      <c r="B82"/>
      <c r="C82"/>
      <c r="D82"/>
      <c r="E82"/>
      <c r="F82"/>
      <c r="G82"/>
      <c r="H82"/>
      <c r="K82"/>
      <c r="L82"/>
      <c r="M82"/>
      <c r="N82"/>
      <c r="O82"/>
      <c r="P82"/>
      <c r="Q82" s="215"/>
      <c r="R82"/>
      <c r="S82"/>
      <c r="T82"/>
      <c r="U82"/>
      <c r="V82"/>
      <c r="W82"/>
      <c r="X82"/>
      <c r="Y82"/>
      <c r="Z82"/>
      <c r="AA82"/>
      <c r="AB82"/>
      <c r="AC82"/>
    </row>
    <row r="83" spans="2:29">
      <c r="B83"/>
      <c r="C83"/>
      <c r="D83"/>
      <c r="E83"/>
      <c r="F83"/>
      <c r="G83"/>
      <c r="H83"/>
      <c r="K83"/>
      <c r="L83"/>
      <c r="M83"/>
      <c r="N83"/>
      <c r="O83"/>
      <c r="P83"/>
      <c r="Q83" s="215"/>
      <c r="R83"/>
      <c r="S83"/>
      <c r="T83"/>
      <c r="U83"/>
      <c r="V83"/>
      <c r="W83"/>
      <c r="X83"/>
      <c r="Y83"/>
      <c r="Z83"/>
      <c r="AA83"/>
      <c r="AB83"/>
      <c r="AC83"/>
    </row>
    <row r="84" spans="2:29">
      <c r="B84"/>
      <c r="C84"/>
      <c r="D84"/>
      <c r="E84"/>
      <c r="F84"/>
      <c r="G84"/>
      <c r="H84"/>
      <c r="K84"/>
      <c r="L84"/>
      <c r="M84"/>
      <c r="N84"/>
      <c r="O84"/>
      <c r="P84"/>
      <c r="Q84" s="215"/>
      <c r="R84"/>
      <c r="S84"/>
      <c r="T84"/>
      <c r="U84"/>
      <c r="V84"/>
      <c r="W84"/>
      <c r="X84"/>
      <c r="Y84"/>
      <c r="Z84"/>
      <c r="AA84"/>
      <c r="AB84"/>
      <c r="AC84"/>
    </row>
    <row r="85" spans="2:29">
      <c r="B85"/>
      <c r="C85"/>
      <c r="D85"/>
      <c r="E85"/>
      <c r="F85"/>
      <c r="G85"/>
      <c r="H85"/>
      <c r="K85"/>
      <c r="L85"/>
      <c r="M85"/>
      <c r="N85"/>
      <c r="O85"/>
      <c r="P85"/>
      <c r="Q85" s="215"/>
      <c r="R85"/>
      <c r="S85"/>
      <c r="T85"/>
      <c r="U85"/>
      <c r="V85"/>
      <c r="W85"/>
      <c r="X85"/>
      <c r="Y85"/>
      <c r="Z85"/>
      <c r="AA85"/>
      <c r="AB85"/>
      <c r="AC85"/>
    </row>
    <row r="86" spans="2:29">
      <c r="B86"/>
      <c r="C86"/>
      <c r="D86"/>
      <c r="E86"/>
      <c r="F86"/>
      <c r="G86"/>
      <c r="H86"/>
      <c r="K86"/>
      <c r="L86"/>
      <c r="M86"/>
      <c r="N86"/>
      <c r="O86"/>
      <c r="P86"/>
      <c r="Q86" s="215"/>
      <c r="R86"/>
      <c r="S86"/>
      <c r="T86"/>
      <c r="U86"/>
      <c r="V86"/>
      <c r="W86"/>
      <c r="X86"/>
      <c r="Y86"/>
      <c r="Z86"/>
      <c r="AA86"/>
      <c r="AB86"/>
      <c r="AC86"/>
    </row>
    <row r="87" spans="2:29">
      <c r="B87"/>
      <c r="C87"/>
      <c r="D87"/>
      <c r="E87"/>
      <c r="F87"/>
      <c r="G87"/>
      <c r="H87"/>
      <c r="K87"/>
      <c r="L87"/>
      <c r="M87"/>
      <c r="N87"/>
      <c r="O87"/>
      <c r="P87"/>
      <c r="Q87" s="215"/>
      <c r="R87"/>
      <c r="S87"/>
      <c r="T87"/>
      <c r="U87"/>
      <c r="V87"/>
      <c r="W87"/>
      <c r="X87"/>
      <c r="Y87"/>
      <c r="Z87"/>
      <c r="AA87"/>
      <c r="AB87"/>
      <c r="AC87"/>
    </row>
    <row r="88" spans="2:29">
      <c r="B88"/>
      <c r="C88"/>
      <c r="D88"/>
      <c r="E88"/>
      <c r="F88"/>
      <c r="G88"/>
      <c r="H88"/>
      <c r="K88"/>
      <c r="L88"/>
      <c r="M88"/>
      <c r="N88"/>
      <c r="O88"/>
      <c r="P88"/>
      <c r="Q88" s="215"/>
      <c r="R88"/>
      <c r="S88"/>
      <c r="T88"/>
      <c r="U88"/>
      <c r="V88"/>
      <c r="W88"/>
      <c r="X88"/>
      <c r="Y88"/>
      <c r="Z88"/>
      <c r="AA88"/>
      <c r="AB88"/>
      <c r="AC88"/>
    </row>
    <row r="89" spans="2:29">
      <c r="B89"/>
      <c r="C89"/>
      <c r="D89"/>
      <c r="E89"/>
      <c r="F89"/>
      <c r="G89"/>
      <c r="H89"/>
      <c r="K89"/>
      <c r="L89"/>
      <c r="M89"/>
      <c r="N89"/>
      <c r="O89"/>
      <c r="P89"/>
      <c r="Q89" s="215"/>
      <c r="R89"/>
      <c r="S89"/>
      <c r="T89"/>
      <c r="U89"/>
      <c r="V89"/>
      <c r="W89"/>
      <c r="X89"/>
      <c r="Y89"/>
      <c r="Z89"/>
      <c r="AA89"/>
      <c r="AB89"/>
      <c r="AC89"/>
    </row>
    <row r="90" spans="2:29">
      <c r="K90"/>
      <c r="L90"/>
      <c r="M90"/>
      <c r="N90"/>
      <c r="Q90" s="215"/>
    </row>
    <row r="91" spans="2:29">
      <c r="K91"/>
      <c r="L91"/>
      <c r="M91"/>
      <c r="N91"/>
      <c r="Q91" s="215"/>
    </row>
    <row r="92" spans="2:29">
      <c r="K92"/>
      <c r="L92"/>
      <c r="M92"/>
      <c r="N92"/>
      <c r="Q92" s="215"/>
    </row>
  </sheetData>
  <mergeCells count="1">
    <mergeCell ref="E3:O3"/>
  </mergeCells>
  <phoneticPr fontId="119" type="noConversion"/>
  <conditionalFormatting sqref="C32:H34">
    <cfRule type="containsText" dxfId="436" priority="45" operator="containsText" text="LM">
      <formula>NOT(ISERROR(SEARCH("LM",C32)))</formula>
    </cfRule>
    <cfRule type="containsText" dxfId="435" priority="46" operator="containsText" text="FM">
      <formula>NOT(ISERROR(SEARCH("FM",C32)))</formula>
    </cfRule>
  </conditionalFormatting>
  <conditionalFormatting sqref="G36:H36">
    <cfRule type="containsText" dxfId="434" priority="43" operator="containsText" text="LM">
      <formula>NOT(ISERROR(SEARCH("LM",G36)))</formula>
    </cfRule>
    <cfRule type="containsText" dxfId="433" priority="44" operator="containsText" text="FM">
      <formula>NOT(ISERROR(SEARCH("FM",G36)))</formula>
    </cfRule>
  </conditionalFormatting>
  <conditionalFormatting sqref="K36:Q36">
    <cfRule type="containsText" dxfId="432" priority="41" operator="containsText" text="LM">
      <formula>NOT(ISERROR(SEARCH("LM",K36)))</formula>
    </cfRule>
    <cfRule type="containsText" dxfId="431" priority="42" operator="containsText" text="FM">
      <formula>NOT(ISERROR(SEARCH("FM",K36)))</formula>
    </cfRule>
  </conditionalFormatting>
  <conditionalFormatting sqref="K37:Q38">
    <cfRule type="containsText" dxfId="430" priority="39" operator="containsText" text="LM">
      <formula>NOT(ISERROR(SEARCH("LM",K37)))</formula>
    </cfRule>
    <cfRule type="containsText" dxfId="429" priority="40" operator="containsText" text="FM">
      <formula>NOT(ISERROR(SEARCH("FM",K37)))</formula>
    </cfRule>
  </conditionalFormatting>
  <conditionalFormatting sqref="K41:Q41">
    <cfRule type="containsText" dxfId="428" priority="37" operator="containsText" text="LM">
      <formula>NOT(ISERROR(SEARCH("LM",K41)))</formula>
    </cfRule>
    <cfRule type="containsText" dxfId="427" priority="38" operator="containsText" text="FM">
      <formula>NOT(ISERROR(SEARCH("FM",K41)))</formula>
    </cfRule>
  </conditionalFormatting>
  <conditionalFormatting sqref="K39:Q39 C35:H35">
    <cfRule type="notContainsBlanks" dxfId="426" priority="36">
      <formula>LEN(TRIM(C35))&gt;0</formula>
    </cfRule>
  </conditionalFormatting>
  <conditionalFormatting sqref="K40:Q40">
    <cfRule type="notContainsBlanks" dxfId="425" priority="35">
      <formula>LEN(TRIM(K40))&gt;0</formula>
    </cfRule>
  </conditionalFormatting>
  <conditionalFormatting sqref="A32:A1048576 A1:A7 A9:A15">
    <cfRule type="beginsWith" dxfId="424" priority="30" operator="beginsWith" text="s">
      <formula>LEFT(A1,LEN("s"))="s"</formula>
    </cfRule>
    <cfRule type="beginsWith" dxfId="423" priority="31" operator="beginsWith" text="p">
      <formula>LEFT(A1,LEN("p"))="p"</formula>
    </cfRule>
  </conditionalFormatting>
  <conditionalFormatting sqref="F38 F40:F41 C16:D17 E16:H31">
    <cfRule type="containsText" dxfId="422" priority="24" operator="containsText" text="M">
      <formula>NOT(ISERROR(SEARCH("M",C16)))</formula>
    </cfRule>
    <cfRule type="containsText" dxfId="421" priority="25" operator="containsText" text="F">
      <formula>NOT(ISERROR(SEARCH("F",C16)))</formula>
    </cfRule>
    <cfRule type="containsText" dxfId="420" priority="26" operator="containsText" text="A">
      <formula>NOT(ISERROR(SEARCH("A",C16)))</formula>
    </cfRule>
    <cfRule type="containsText" dxfId="419" priority="27" operator="containsText" text="S">
      <formula>NOT(ISERROR(SEARCH("S",C16)))</formula>
    </cfRule>
    <cfRule type="containsText" dxfId="418" priority="28" operator="containsText" text="G">
      <formula>NOT(ISERROR(SEARCH("G",C16)))</formula>
    </cfRule>
    <cfRule type="containsText" dxfId="417" priority="29" operator="containsText" text="x">
      <formula>NOT(ISERROR(SEARCH("x",C16)))</formula>
    </cfRule>
  </conditionalFormatting>
  <conditionalFormatting sqref="F37">
    <cfRule type="containsText" dxfId="416" priority="18" operator="containsText" text="M">
      <formula>NOT(ISERROR(SEARCH("M",F37)))</formula>
    </cfRule>
    <cfRule type="containsText" dxfId="415" priority="19" operator="containsText" text="F">
      <formula>NOT(ISERROR(SEARCH("F",F37)))</formula>
    </cfRule>
    <cfRule type="containsText" dxfId="414" priority="20" operator="containsText" text="A">
      <formula>NOT(ISERROR(SEARCH("A",F37)))</formula>
    </cfRule>
    <cfRule type="containsText" dxfId="413" priority="21" operator="containsText" text="S">
      <formula>NOT(ISERROR(SEARCH("S",F37)))</formula>
    </cfRule>
    <cfRule type="containsText" dxfId="412" priority="22" operator="containsText" text="G">
      <formula>NOT(ISERROR(SEARCH("G",F37)))</formula>
    </cfRule>
    <cfRule type="containsText" dxfId="411" priority="23" operator="containsText" text="x">
      <formula>NOT(ISERROR(SEARCH("x",F37)))</formula>
    </cfRule>
  </conditionalFormatting>
  <conditionalFormatting sqref="C13:H13">
    <cfRule type="notContainsBlanks" dxfId="410" priority="47">
      <formula>LEN(TRIM(C13))&gt;0</formula>
    </cfRule>
  </conditionalFormatting>
  <conditionalFormatting sqref="O16:O31 C14:H14">
    <cfRule type="beginsWith" dxfId="409" priority="14" operator="beginsWith" text="F">
      <formula>LEFT(C14,LEN("F"))="F"</formula>
    </cfRule>
    <cfRule type="beginsWith" dxfId="408" priority="15" operator="beginsWith" text="A">
      <formula>LEFT(C14,LEN("A"))="A"</formula>
    </cfRule>
    <cfRule type="beginsWith" dxfId="407" priority="16" operator="beginsWith" text="S">
      <formula>LEFT(C14,LEN("S"))="S"</formula>
    </cfRule>
    <cfRule type="beginsWith" dxfId="406" priority="17" operator="beginsWith" text="G">
      <formula>LEFT(C14,LEN("G"))="G"</formula>
    </cfRule>
  </conditionalFormatting>
  <conditionalFormatting sqref="M16:M32 M13:M14">
    <cfRule type="notContainsBlanks" dxfId="405" priority="13">
      <formula>LEN(TRIM(M13))&gt;0</formula>
    </cfRule>
  </conditionalFormatting>
  <conditionalFormatting sqref="N16:N32 N13:N14">
    <cfRule type="notContainsBlanks" dxfId="404" priority="12">
      <formula>LEN(TRIM(N13))&gt;0</formula>
    </cfRule>
  </conditionalFormatting>
  <conditionalFormatting sqref="A16:A31">
    <cfRule type="beginsWith" dxfId="403" priority="10" operator="beginsWith" text="s">
      <formula>LEFT(A16,LEN("s"))="s"</formula>
    </cfRule>
    <cfRule type="beginsWith" dxfId="402" priority="11" operator="beginsWith" text="p">
      <formula>LEFT(A16,LEN("p"))="p"</formula>
    </cfRule>
  </conditionalFormatting>
  <conditionalFormatting sqref="A16:A31">
    <cfRule type="beginsWith" dxfId="401" priority="9" operator="beginsWith" text="k">
      <formula>LEFT(A16,LEN("k"))="k"</formula>
    </cfRule>
  </conditionalFormatting>
  <conditionalFormatting sqref="C18:D31">
    <cfRule type="containsText" dxfId="400" priority="3" operator="containsText" text="M">
      <formula>NOT(ISERROR(SEARCH("M",C18)))</formula>
    </cfRule>
    <cfRule type="containsText" dxfId="399" priority="4" operator="containsText" text="F">
      <formula>NOT(ISERROR(SEARCH("F",C18)))</formula>
    </cfRule>
    <cfRule type="containsText" dxfId="398" priority="5" operator="containsText" text="A">
      <formula>NOT(ISERROR(SEARCH("A",C18)))</formula>
    </cfRule>
    <cfRule type="containsText" dxfId="397" priority="6" operator="containsText" text="S">
      <formula>NOT(ISERROR(SEARCH("S",C18)))</formula>
    </cfRule>
    <cfRule type="containsText" dxfId="396" priority="7" operator="containsText" text="G">
      <formula>NOT(ISERROR(SEARCH("G",C18)))</formula>
    </cfRule>
    <cfRule type="containsText" dxfId="395" priority="8" operator="containsText" text="x">
      <formula>NOT(ISERROR(SEARCH("x",C18)))</formula>
    </cfRule>
  </conditionalFormatting>
  <conditionalFormatting sqref="A8">
    <cfRule type="beginsWith" dxfId="394" priority="1" operator="beginsWith" text="s">
      <formula>LEFT(A8,LEN("s"))="s"</formula>
    </cfRule>
    <cfRule type="beginsWith" dxfId="393"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DF391-2B18-46F7-B850-8A5F765293C5}">
  <sheetPr filterMode="1"/>
  <dimension ref="A1:E279"/>
  <sheetViews>
    <sheetView workbookViewId="0">
      <selection activeCell="E10" sqref="E10"/>
    </sheetView>
  </sheetViews>
  <sheetFormatPr defaultRowHeight="14.4"/>
  <cols>
    <col min="1" max="1" width="11.88671875" customWidth="1"/>
    <col min="2" max="2" width="33.88671875" bestFit="1" customWidth="1"/>
    <col min="3" max="3" width="12.77734375" bestFit="1" customWidth="1"/>
    <col min="4" max="4" width="12.21875" customWidth="1"/>
    <col min="5" max="5" width="107.44140625" customWidth="1"/>
  </cols>
  <sheetData>
    <row r="1" spans="1:5">
      <c r="A1" s="1248" t="s">
        <v>2798</v>
      </c>
      <c r="B1" s="1248" t="s">
        <v>2797</v>
      </c>
      <c r="C1" s="1248" t="s">
        <v>2796</v>
      </c>
      <c r="D1" s="1248" t="s">
        <v>2794</v>
      </c>
      <c r="E1" s="1248" t="s">
        <v>2795</v>
      </c>
    </row>
    <row r="2" spans="1:5" hidden="1">
      <c r="A2" s="1193" t="s">
        <v>2809</v>
      </c>
      <c r="B2" s="1193" t="s">
        <v>2808</v>
      </c>
      <c r="C2" s="1193" t="s">
        <v>2799</v>
      </c>
      <c r="D2" s="1235" t="s">
        <v>216</v>
      </c>
      <c r="E2" s="1236" t="s">
        <v>848</v>
      </c>
    </row>
    <row r="3" spans="1:5" hidden="1">
      <c r="A3" s="1193" t="s">
        <v>2809</v>
      </c>
      <c r="B3" s="1193" t="s">
        <v>2808</v>
      </c>
      <c r="C3" s="1193" t="s">
        <v>2799</v>
      </c>
      <c r="D3" s="1237" t="s">
        <v>217</v>
      </c>
      <c r="E3" s="1238" t="s">
        <v>2623</v>
      </c>
    </row>
    <row r="4" spans="1:5" hidden="1">
      <c r="A4" s="1193" t="s">
        <v>2809</v>
      </c>
      <c r="B4" s="1193" t="s">
        <v>2808</v>
      </c>
      <c r="C4" s="1193" t="s">
        <v>2799</v>
      </c>
      <c r="D4" s="1239" t="s">
        <v>218</v>
      </c>
      <c r="E4" s="1238" t="s">
        <v>2624</v>
      </c>
    </row>
    <row r="5" spans="1:5" hidden="1">
      <c r="A5" s="1193" t="s">
        <v>2809</v>
      </c>
      <c r="B5" s="1193" t="s">
        <v>2808</v>
      </c>
      <c r="C5" s="1193" t="s">
        <v>2799</v>
      </c>
      <c r="D5" s="1240" t="s">
        <v>219</v>
      </c>
      <c r="E5" s="1241" t="s">
        <v>2625</v>
      </c>
    </row>
    <row r="6" spans="1:5" hidden="1">
      <c r="A6" s="1193" t="s">
        <v>2809</v>
      </c>
      <c r="B6" s="1193" t="s">
        <v>2808</v>
      </c>
      <c r="C6" s="1193" t="s">
        <v>2799</v>
      </c>
      <c r="D6" s="1240" t="s">
        <v>220</v>
      </c>
      <c r="E6" s="1241" t="s">
        <v>2340</v>
      </c>
    </row>
    <row r="7" spans="1:5" hidden="1">
      <c r="A7" s="1193" t="s">
        <v>2809</v>
      </c>
      <c r="B7" s="1193" t="s">
        <v>2808</v>
      </c>
      <c r="C7" s="1193" t="s">
        <v>2799</v>
      </c>
      <c r="D7" s="1237" t="s">
        <v>221</v>
      </c>
      <c r="E7" s="1238" t="s">
        <v>2626</v>
      </c>
    </row>
    <row r="8" spans="1:5" hidden="1">
      <c r="A8" s="1193" t="s">
        <v>2809</v>
      </c>
      <c r="B8" s="1193" t="s">
        <v>2808</v>
      </c>
      <c r="C8" s="1193" t="s">
        <v>2799</v>
      </c>
      <c r="D8" s="1240" t="s">
        <v>222</v>
      </c>
      <c r="E8" s="1241" t="s">
        <v>2627</v>
      </c>
    </row>
    <row r="9" spans="1:5" hidden="1">
      <c r="A9" s="1193" t="s">
        <v>2809</v>
      </c>
      <c r="B9" s="1193" t="s">
        <v>2808</v>
      </c>
      <c r="C9" s="1193" t="s">
        <v>2799</v>
      </c>
      <c r="D9" s="1237" t="s">
        <v>223</v>
      </c>
      <c r="E9" s="1238" t="s">
        <v>2628</v>
      </c>
    </row>
    <row r="10" spans="1:5" hidden="1">
      <c r="A10" s="1193" t="s">
        <v>2809</v>
      </c>
      <c r="B10" s="1193" t="s">
        <v>2808</v>
      </c>
      <c r="C10" s="1193" t="s">
        <v>2799</v>
      </c>
      <c r="D10" s="1237" t="s">
        <v>224</v>
      </c>
      <c r="E10" s="1238" t="s">
        <v>853</v>
      </c>
    </row>
    <row r="11" spans="1:5" hidden="1">
      <c r="A11" s="1193" t="s">
        <v>2809</v>
      </c>
      <c r="B11" s="1193" t="s">
        <v>2808</v>
      </c>
      <c r="C11" s="1193" t="s">
        <v>2799</v>
      </c>
      <c r="D11" s="1237" t="s">
        <v>225</v>
      </c>
      <c r="E11" s="1238" t="s">
        <v>2629</v>
      </c>
    </row>
    <row r="12" spans="1:5" ht="15" hidden="1" thickBot="1">
      <c r="A12" s="1193" t="s">
        <v>2809</v>
      </c>
      <c r="B12" s="1193" t="s">
        <v>2808</v>
      </c>
      <c r="C12" s="1193" t="s">
        <v>2799</v>
      </c>
      <c r="D12" s="1242" t="s">
        <v>226</v>
      </c>
      <c r="E12" s="1243" t="s">
        <v>2342</v>
      </c>
    </row>
    <row r="13" spans="1:5" hidden="1">
      <c r="A13" s="1193" t="s">
        <v>2809</v>
      </c>
      <c r="B13" s="1193" t="s">
        <v>2808</v>
      </c>
      <c r="C13" s="1193" t="s">
        <v>2799</v>
      </c>
      <c r="D13" s="1235" t="s">
        <v>227</v>
      </c>
      <c r="E13" s="1236" t="s">
        <v>929</v>
      </c>
    </row>
    <row r="14" spans="1:5" hidden="1">
      <c r="A14" s="1193" t="s">
        <v>2809</v>
      </c>
      <c r="B14" s="1193" t="s">
        <v>2808</v>
      </c>
      <c r="C14" s="1193" t="s">
        <v>2799</v>
      </c>
      <c r="D14" s="1239" t="s">
        <v>228</v>
      </c>
      <c r="E14" s="1238" t="s">
        <v>2630</v>
      </c>
    </row>
    <row r="15" spans="1:5" hidden="1">
      <c r="A15" s="1193" t="s">
        <v>2809</v>
      </c>
      <c r="B15" s="1193" t="s">
        <v>2808</v>
      </c>
      <c r="C15" s="1193" t="s">
        <v>2799</v>
      </c>
      <c r="D15" s="1237" t="s">
        <v>229</v>
      </c>
      <c r="E15" s="1238" t="s">
        <v>2631</v>
      </c>
    </row>
    <row r="16" spans="1:5" hidden="1">
      <c r="A16" s="1193" t="s">
        <v>2809</v>
      </c>
      <c r="B16" s="1193" t="s">
        <v>2808</v>
      </c>
      <c r="C16" s="1193" t="s">
        <v>2799</v>
      </c>
      <c r="D16" s="1239" t="s">
        <v>230</v>
      </c>
      <c r="E16" s="1238" t="s">
        <v>2632</v>
      </c>
    </row>
    <row r="17" spans="1:5" hidden="1">
      <c r="A17" s="1193" t="s">
        <v>2809</v>
      </c>
      <c r="B17" s="1193" t="s">
        <v>2808</v>
      </c>
      <c r="C17" s="1193" t="s">
        <v>2799</v>
      </c>
      <c r="D17" s="1237" t="s">
        <v>231</v>
      </c>
      <c r="E17" s="1238" t="s">
        <v>2633</v>
      </c>
    </row>
    <row r="18" spans="1:5" hidden="1">
      <c r="A18" s="1193" t="s">
        <v>2809</v>
      </c>
      <c r="B18" s="1193" t="s">
        <v>2808</v>
      </c>
      <c r="C18" s="1193" t="s">
        <v>2799</v>
      </c>
      <c r="D18" s="1237" t="s">
        <v>232</v>
      </c>
      <c r="E18" s="1238" t="s">
        <v>2634</v>
      </c>
    </row>
    <row r="19" spans="1:5" ht="15" hidden="1" thickBot="1">
      <c r="A19" s="1193" t="s">
        <v>2809</v>
      </c>
      <c r="B19" s="1193" t="s">
        <v>2808</v>
      </c>
      <c r="C19" s="1193" t="s">
        <v>2799</v>
      </c>
      <c r="D19" s="1244" t="s">
        <v>233</v>
      </c>
      <c r="E19" s="1245" t="s">
        <v>2635</v>
      </c>
    </row>
    <row r="20" spans="1:5" hidden="1">
      <c r="A20" s="1193" t="s">
        <v>2810</v>
      </c>
      <c r="B20" s="1193" t="s">
        <v>2821</v>
      </c>
      <c r="C20" s="1193" t="s">
        <v>2800</v>
      </c>
      <c r="D20" s="1220" t="s">
        <v>2636</v>
      </c>
      <c r="E20" s="1236" t="s">
        <v>2409</v>
      </c>
    </row>
    <row r="21" spans="1:5" hidden="1">
      <c r="A21" s="1193" t="s">
        <v>2810</v>
      </c>
      <c r="B21" s="1193" t="s">
        <v>2821</v>
      </c>
      <c r="C21" s="1193" t="s">
        <v>2800</v>
      </c>
      <c r="D21" s="1221" t="s">
        <v>2637</v>
      </c>
      <c r="E21" s="1238" t="s">
        <v>2410</v>
      </c>
    </row>
    <row r="22" spans="1:5" hidden="1">
      <c r="A22" s="1193" t="s">
        <v>2810</v>
      </c>
      <c r="B22" s="1193" t="s">
        <v>2821</v>
      </c>
      <c r="C22" s="1193" t="s">
        <v>2800</v>
      </c>
      <c r="D22" s="1221" t="s">
        <v>2638</v>
      </c>
      <c r="E22" s="1238" t="s">
        <v>2411</v>
      </c>
    </row>
    <row r="23" spans="1:5" hidden="1">
      <c r="A23" s="1193" t="s">
        <v>2810</v>
      </c>
      <c r="B23" s="1193" t="s">
        <v>2821</v>
      </c>
      <c r="C23" s="1193" t="s">
        <v>2800</v>
      </c>
      <c r="D23" s="1221" t="s">
        <v>2639</v>
      </c>
      <c r="E23" s="1238" t="s">
        <v>2412</v>
      </c>
    </row>
    <row r="24" spans="1:5" hidden="1">
      <c r="A24" s="1193" t="s">
        <v>2810</v>
      </c>
      <c r="B24" s="1193" t="s">
        <v>2821</v>
      </c>
      <c r="C24" s="1193" t="s">
        <v>2800</v>
      </c>
      <c r="D24" s="1221" t="s">
        <v>2640</v>
      </c>
      <c r="E24" s="1238" t="s">
        <v>2413</v>
      </c>
    </row>
    <row r="25" spans="1:5" hidden="1">
      <c r="A25" s="1193" t="s">
        <v>2810</v>
      </c>
      <c r="B25" s="1193" t="s">
        <v>2821</v>
      </c>
      <c r="C25" s="1193" t="s">
        <v>2800</v>
      </c>
      <c r="D25" s="1221" t="s">
        <v>2641</v>
      </c>
      <c r="E25" s="1238" t="s">
        <v>2414</v>
      </c>
    </row>
    <row r="26" spans="1:5" ht="15" hidden="1" thickBot="1">
      <c r="A26" s="1193" t="s">
        <v>2810</v>
      </c>
      <c r="B26" s="1193" t="s">
        <v>2821</v>
      </c>
      <c r="C26" s="1193" t="s">
        <v>2800</v>
      </c>
      <c r="D26" s="1222" t="s">
        <v>2642</v>
      </c>
      <c r="E26" s="1245" t="s">
        <v>2415</v>
      </c>
    </row>
    <row r="27" spans="1:5">
      <c r="A27" s="1193" t="s">
        <v>2809</v>
      </c>
      <c r="B27" s="1193" t="s">
        <v>2811</v>
      </c>
      <c r="C27" s="1193" t="s">
        <v>2801</v>
      </c>
      <c r="D27" s="1214" t="s">
        <v>2429</v>
      </c>
      <c r="E27" s="1249" t="s">
        <v>2423</v>
      </c>
    </row>
    <row r="28" spans="1:5">
      <c r="A28" s="1193" t="s">
        <v>2809</v>
      </c>
      <c r="B28" s="1193" t="s">
        <v>2811</v>
      </c>
      <c r="C28" s="1193" t="s">
        <v>2801</v>
      </c>
      <c r="D28" s="1214" t="s">
        <v>2430</v>
      </c>
      <c r="E28" s="1249" t="s">
        <v>2424</v>
      </c>
    </row>
    <row r="29" spans="1:5">
      <c r="A29" s="1193" t="s">
        <v>2809</v>
      </c>
      <c r="B29" s="1193" t="s">
        <v>2811</v>
      </c>
      <c r="C29" s="1193" t="s">
        <v>2801</v>
      </c>
      <c r="D29" s="1214" t="s">
        <v>2431</v>
      </c>
      <c r="E29" s="1241" t="s">
        <v>2425</v>
      </c>
    </row>
    <row r="30" spans="1:5">
      <c r="A30" s="1193" t="s">
        <v>2809</v>
      </c>
      <c r="B30" s="1193" t="s">
        <v>2811</v>
      </c>
      <c r="C30" s="1193" t="s">
        <v>2801</v>
      </c>
      <c r="D30" s="1215" t="s">
        <v>2432</v>
      </c>
      <c r="E30" s="1241" t="s">
        <v>2426</v>
      </c>
    </row>
    <row r="31" spans="1:5">
      <c r="A31" s="1193" t="s">
        <v>2809</v>
      </c>
      <c r="B31" s="1193" t="s">
        <v>2811</v>
      </c>
      <c r="C31" s="1193" t="s">
        <v>2801</v>
      </c>
      <c r="D31" s="1215" t="s">
        <v>2433</v>
      </c>
      <c r="E31" s="1241" t="s">
        <v>2427</v>
      </c>
    </row>
    <row r="32" spans="1:5" ht="15" thickBot="1">
      <c r="A32" s="1193" t="s">
        <v>2809</v>
      </c>
      <c r="B32" s="1193" t="s">
        <v>2811</v>
      </c>
      <c r="C32" s="1193" t="s">
        <v>2801</v>
      </c>
      <c r="D32" s="1216" t="s">
        <v>2434</v>
      </c>
      <c r="E32" s="1243" t="s">
        <v>2428</v>
      </c>
    </row>
    <row r="33" spans="1:5">
      <c r="A33" s="1193" t="s">
        <v>2809</v>
      </c>
      <c r="B33" s="1193" t="s">
        <v>2811</v>
      </c>
      <c r="C33" s="1193" t="s">
        <v>2801</v>
      </c>
      <c r="D33" s="1214" t="s">
        <v>2435</v>
      </c>
      <c r="E33" s="1249" t="s">
        <v>2442</v>
      </c>
    </row>
    <row r="34" spans="1:5">
      <c r="A34" s="1193" t="s">
        <v>2809</v>
      </c>
      <c r="B34" s="1193" t="s">
        <v>2811</v>
      </c>
      <c r="C34" s="1193" t="s">
        <v>2801</v>
      </c>
      <c r="D34" s="1214" t="s">
        <v>2436</v>
      </c>
      <c r="E34" s="1249" t="s">
        <v>2443</v>
      </c>
    </row>
    <row r="35" spans="1:5">
      <c r="A35" s="1193" t="s">
        <v>2809</v>
      </c>
      <c r="B35" s="1193" t="s">
        <v>2811</v>
      </c>
      <c r="C35" s="1193" t="s">
        <v>2801</v>
      </c>
      <c r="D35" s="1214" t="s">
        <v>2437</v>
      </c>
      <c r="E35" s="1241" t="s">
        <v>2444</v>
      </c>
    </row>
    <row r="36" spans="1:5">
      <c r="A36" s="1193" t="s">
        <v>2809</v>
      </c>
      <c r="B36" s="1193" t="s">
        <v>2811</v>
      </c>
      <c r="C36" s="1193" t="s">
        <v>2801</v>
      </c>
      <c r="D36" s="1214" t="s">
        <v>2438</v>
      </c>
      <c r="E36" s="1241" t="s">
        <v>2445</v>
      </c>
    </row>
    <row r="37" spans="1:5">
      <c r="A37" s="1193" t="s">
        <v>2809</v>
      </c>
      <c r="B37" s="1193" t="s">
        <v>2811</v>
      </c>
      <c r="C37" s="1193" t="s">
        <v>2801</v>
      </c>
      <c r="D37" s="1215" t="s">
        <v>2439</v>
      </c>
      <c r="E37" s="1241" t="s">
        <v>2446</v>
      </c>
    </row>
    <row r="38" spans="1:5">
      <c r="A38" s="1193" t="s">
        <v>2809</v>
      </c>
      <c r="B38" s="1193" t="s">
        <v>2811</v>
      </c>
      <c r="C38" s="1193" t="s">
        <v>2801</v>
      </c>
      <c r="D38" s="1215" t="s">
        <v>2440</v>
      </c>
      <c r="E38" s="1241" t="s">
        <v>2447</v>
      </c>
    </row>
    <row r="39" spans="1:5" ht="15" thickBot="1">
      <c r="A39" s="1193" t="s">
        <v>2809</v>
      </c>
      <c r="B39" s="1193" t="s">
        <v>2811</v>
      </c>
      <c r="C39" s="1193" t="s">
        <v>2801</v>
      </c>
      <c r="D39" s="1216" t="s">
        <v>2441</v>
      </c>
      <c r="E39" s="1243" t="s">
        <v>2448</v>
      </c>
    </row>
    <row r="40" spans="1:5" hidden="1">
      <c r="A40" s="1193" t="s">
        <v>2809</v>
      </c>
      <c r="B40" s="1193" t="s">
        <v>2808</v>
      </c>
      <c r="C40" s="1193" t="s">
        <v>2799</v>
      </c>
      <c r="D40" s="1223" t="s">
        <v>234</v>
      </c>
      <c r="E40" s="1250" t="s">
        <v>2643</v>
      </c>
    </row>
    <row r="41" spans="1:5" hidden="1">
      <c r="A41" s="1193" t="s">
        <v>2809</v>
      </c>
      <c r="B41" s="1193" t="s">
        <v>2808</v>
      </c>
      <c r="C41" s="1193" t="s">
        <v>2799</v>
      </c>
      <c r="D41" s="1221" t="s">
        <v>235</v>
      </c>
      <c r="E41" s="1251" t="s">
        <v>2644</v>
      </c>
    </row>
    <row r="42" spans="1:5" hidden="1">
      <c r="A42" s="1193" t="s">
        <v>2809</v>
      </c>
      <c r="B42" s="1193" t="s">
        <v>2808</v>
      </c>
      <c r="C42" s="1193" t="s">
        <v>2799</v>
      </c>
      <c r="D42" s="1221" t="s">
        <v>236</v>
      </c>
      <c r="E42" s="1251" t="s">
        <v>2645</v>
      </c>
    </row>
    <row r="43" spans="1:5" hidden="1">
      <c r="A43" s="1193" t="s">
        <v>2809</v>
      </c>
      <c r="B43" s="1193" t="s">
        <v>2808</v>
      </c>
      <c r="C43" s="1193" t="s">
        <v>2799</v>
      </c>
      <c r="D43" s="1221" t="s">
        <v>237</v>
      </c>
      <c r="E43" s="1251" t="s">
        <v>2646</v>
      </c>
    </row>
    <row r="44" spans="1:5" hidden="1">
      <c r="A44" s="1193" t="s">
        <v>2809</v>
      </c>
      <c r="B44" s="1193" t="s">
        <v>2808</v>
      </c>
      <c r="C44" s="1193" t="s">
        <v>2799</v>
      </c>
      <c r="D44" s="1221" t="s">
        <v>238</v>
      </c>
      <c r="E44" s="1251" t="s">
        <v>2647</v>
      </c>
    </row>
    <row r="45" spans="1:5" hidden="1">
      <c r="A45" s="1193" t="s">
        <v>2809</v>
      </c>
      <c r="B45" s="1193" t="s">
        <v>2808</v>
      </c>
      <c r="C45" s="1193" t="s">
        <v>2799</v>
      </c>
      <c r="D45" s="1221" t="s">
        <v>239</v>
      </c>
      <c r="E45" s="1251" t="s">
        <v>2648</v>
      </c>
    </row>
    <row r="46" spans="1:5" hidden="1">
      <c r="A46" s="1193" t="s">
        <v>2809</v>
      </c>
      <c r="B46" s="1193" t="s">
        <v>2808</v>
      </c>
      <c r="C46" s="1193" t="s">
        <v>2799</v>
      </c>
      <c r="D46" s="1221" t="s">
        <v>240</v>
      </c>
      <c r="E46" s="1251" t="s">
        <v>2649</v>
      </c>
    </row>
    <row r="47" spans="1:5" ht="15" hidden="1" thickBot="1">
      <c r="A47" s="1193" t="s">
        <v>2809</v>
      </c>
      <c r="B47" s="1193" t="s">
        <v>2808</v>
      </c>
      <c r="C47" s="1193" t="s">
        <v>2799</v>
      </c>
      <c r="D47" s="1222" t="s">
        <v>241</v>
      </c>
      <c r="E47" s="1252" t="s">
        <v>2650</v>
      </c>
    </row>
    <row r="48" spans="1:5" hidden="1">
      <c r="A48" s="1193" t="s">
        <v>2809</v>
      </c>
      <c r="B48" s="1193" t="s">
        <v>2812</v>
      </c>
      <c r="C48" s="1193" t="s">
        <v>2802</v>
      </c>
      <c r="D48" s="1220" t="s">
        <v>2455</v>
      </c>
      <c r="E48" s="1236" t="s">
        <v>2463</v>
      </c>
    </row>
    <row r="49" spans="1:5" hidden="1">
      <c r="A49" s="1193" t="s">
        <v>2809</v>
      </c>
      <c r="B49" s="1193" t="s">
        <v>2812</v>
      </c>
      <c r="C49" s="1193" t="s">
        <v>2802</v>
      </c>
      <c r="D49" s="1221" t="s">
        <v>2456</v>
      </c>
      <c r="E49" s="1238" t="s">
        <v>2464</v>
      </c>
    </row>
    <row r="50" spans="1:5" hidden="1">
      <c r="A50" s="1193" t="s">
        <v>2809</v>
      </c>
      <c r="B50" s="1193" t="s">
        <v>2812</v>
      </c>
      <c r="C50" s="1193" t="s">
        <v>2802</v>
      </c>
      <c r="D50" s="1221" t="s">
        <v>2457</v>
      </c>
      <c r="E50" s="1238" t="s">
        <v>2465</v>
      </c>
    </row>
    <row r="51" spans="1:5" hidden="1">
      <c r="A51" s="1193" t="s">
        <v>2809</v>
      </c>
      <c r="B51" s="1193" t="s">
        <v>2812</v>
      </c>
      <c r="C51" s="1193" t="s">
        <v>2802</v>
      </c>
      <c r="D51" s="1221" t="s">
        <v>2458</v>
      </c>
      <c r="E51" s="1238" t="s">
        <v>2466</v>
      </c>
    </row>
    <row r="52" spans="1:5" hidden="1">
      <c r="A52" s="1193" t="s">
        <v>2809</v>
      </c>
      <c r="B52" s="1193" t="s">
        <v>2812</v>
      </c>
      <c r="C52" s="1193" t="s">
        <v>2802</v>
      </c>
      <c r="D52" s="1221" t="s">
        <v>2459</v>
      </c>
      <c r="E52" s="1238" t="s">
        <v>2467</v>
      </c>
    </row>
    <row r="53" spans="1:5" hidden="1">
      <c r="A53" s="1193" t="s">
        <v>2809</v>
      </c>
      <c r="B53" s="1193" t="s">
        <v>2812</v>
      </c>
      <c r="C53" s="1193" t="s">
        <v>2802</v>
      </c>
      <c r="D53" s="1221" t="s">
        <v>2460</v>
      </c>
      <c r="E53" s="1238" t="s">
        <v>2468</v>
      </c>
    </row>
    <row r="54" spans="1:5" hidden="1">
      <c r="A54" s="1193" t="s">
        <v>2809</v>
      </c>
      <c r="B54" s="1193" t="s">
        <v>2812</v>
      </c>
      <c r="C54" s="1193" t="s">
        <v>2802</v>
      </c>
      <c r="D54" s="1221" t="s">
        <v>2461</v>
      </c>
      <c r="E54" s="1238" t="s">
        <v>2469</v>
      </c>
    </row>
    <row r="55" spans="1:5" ht="15" hidden="1" thickBot="1">
      <c r="A55" s="1193" t="s">
        <v>2809</v>
      </c>
      <c r="B55" s="1193" t="s">
        <v>2812</v>
      </c>
      <c r="C55" s="1193" t="s">
        <v>2802</v>
      </c>
      <c r="D55" s="1222" t="s">
        <v>2462</v>
      </c>
      <c r="E55" s="1245" t="s">
        <v>2470</v>
      </c>
    </row>
    <row r="56" spans="1:5" hidden="1">
      <c r="A56" s="1193" t="s">
        <v>2809</v>
      </c>
      <c r="B56" s="1193" t="s">
        <v>2812</v>
      </c>
      <c r="C56" s="1193" t="s">
        <v>2803</v>
      </c>
      <c r="D56" s="1220" t="s">
        <v>2472</v>
      </c>
      <c r="E56" s="1236" t="s">
        <v>2481</v>
      </c>
    </row>
    <row r="57" spans="1:5" hidden="1">
      <c r="A57" s="1193" t="s">
        <v>2809</v>
      </c>
      <c r="B57" s="1193" t="s">
        <v>2812</v>
      </c>
      <c r="C57" s="1193" t="s">
        <v>2803</v>
      </c>
      <c r="D57" s="1221" t="s">
        <v>2473</v>
      </c>
      <c r="E57" s="1238" t="s">
        <v>2482</v>
      </c>
    </row>
    <row r="58" spans="1:5" hidden="1">
      <c r="A58" s="1193" t="s">
        <v>2809</v>
      </c>
      <c r="B58" s="1193" t="s">
        <v>2812</v>
      </c>
      <c r="C58" s="1193" t="s">
        <v>2803</v>
      </c>
      <c r="D58" s="1221" t="s">
        <v>2474</v>
      </c>
      <c r="E58" s="1238" t="s">
        <v>2483</v>
      </c>
    </row>
    <row r="59" spans="1:5" hidden="1">
      <c r="A59" s="1193" t="s">
        <v>2809</v>
      </c>
      <c r="B59" s="1193" t="s">
        <v>2812</v>
      </c>
      <c r="C59" s="1193" t="s">
        <v>2803</v>
      </c>
      <c r="D59" s="1221" t="s">
        <v>2475</v>
      </c>
      <c r="E59" s="1238" t="s">
        <v>2484</v>
      </c>
    </row>
    <row r="60" spans="1:5" hidden="1">
      <c r="A60" s="1193" t="s">
        <v>2809</v>
      </c>
      <c r="B60" s="1193" t="s">
        <v>2812</v>
      </c>
      <c r="C60" s="1193" t="s">
        <v>2803</v>
      </c>
      <c r="D60" s="1221" t="s">
        <v>2476</v>
      </c>
      <c r="E60" s="1238" t="s">
        <v>2485</v>
      </c>
    </row>
    <row r="61" spans="1:5" hidden="1">
      <c r="A61" s="1193" t="s">
        <v>2809</v>
      </c>
      <c r="B61" s="1193" t="s">
        <v>2812</v>
      </c>
      <c r="C61" s="1193" t="s">
        <v>2803</v>
      </c>
      <c r="D61" s="1221" t="s">
        <v>2477</v>
      </c>
      <c r="E61" s="1238" t="s">
        <v>2486</v>
      </c>
    </row>
    <row r="62" spans="1:5" hidden="1">
      <c r="A62" s="1193" t="s">
        <v>2809</v>
      </c>
      <c r="B62" s="1193" t="s">
        <v>2812</v>
      </c>
      <c r="C62" s="1193" t="s">
        <v>2803</v>
      </c>
      <c r="D62" s="1221" t="s">
        <v>2478</v>
      </c>
      <c r="E62" s="1238" t="s">
        <v>2487</v>
      </c>
    </row>
    <row r="63" spans="1:5" hidden="1">
      <c r="A63" s="1193" t="s">
        <v>2809</v>
      </c>
      <c r="B63" s="1193" t="s">
        <v>2812</v>
      </c>
      <c r="C63" s="1193" t="s">
        <v>2803</v>
      </c>
      <c r="D63" s="1221" t="s">
        <v>2479</v>
      </c>
      <c r="E63" s="1238" t="s">
        <v>2488</v>
      </c>
    </row>
    <row r="64" spans="1:5" ht="15" hidden="1" thickBot="1">
      <c r="A64" s="1193" t="s">
        <v>2809</v>
      </c>
      <c r="B64" s="1193" t="s">
        <v>2812</v>
      </c>
      <c r="C64" s="1193" t="s">
        <v>2803</v>
      </c>
      <c r="D64" s="1222" t="s">
        <v>2480</v>
      </c>
      <c r="E64" s="1245" t="s">
        <v>2489</v>
      </c>
    </row>
    <row r="65" spans="1:5" hidden="1">
      <c r="A65" s="1193" t="s">
        <v>2810</v>
      </c>
      <c r="B65" s="1193" t="s">
        <v>2813</v>
      </c>
      <c r="C65" s="1193" t="s">
        <v>2804</v>
      </c>
      <c r="D65" s="1220" t="s">
        <v>2493</v>
      </c>
      <c r="E65" s="1253" t="s">
        <v>2499</v>
      </c>
    </row>
    <row r="66" spans="1:5" hidden="1">
      <c r="A66" s="1193" t="s">
        <v>2810</v>
      </c>
      <c r="B66" s="1193" t="s">
        <v>2813</v>
      </c>
      <c r="C66" s="1193" t="s">
        <v>2804</v>
      </c>
      <c r="D66" s="1223" t="s">
        <v>2494</v>
      </c>
      <c r="E66" s="1254" t="s">
        <v>2500</v>
      </c>
    </row>
    <row r="67" spans="1:5" hidden="1">
      <c r="A67" s="1193" t="s">
        <v>2810</v>
      </c>
      <c r="B67" s="1193" t="s">
        <v>2813</v>
      </c>
      <c r="C67" s="1193" t="s">
        <v>2804</v>
      </c>
      <c r="D67" s="1221" t="s">
        <v>2495</v>
      </c>
      <c r="E67" s="1255" t="s">
        <v>2501</v>
      </c>
    </row>
    <row r="68" spans="1:5" hidden="1">
      <c r="A68" s="1193" t="s">
        <v>2810</v>
      </c>
      <c r="B68" s="1193" t="s">
        <v>2813</v>
      </c>
      <c r="C68" s="1193" t="s">
        <v>2804</v>
      </c>
      <c r="D68" s="1221" t="s">
        <v>2496</v>
      </c>
      <c r="E68" s="1255" t="s">
        <v>2502</v>
      </c>
    </row>
    <row r="69" spans="1:5" hidden="1">
      <c r="A69" s="1193" t="s">
        <v>2810</v>
      </c>
      <c r="B69" s="1193" t="s">
        <v>2813</v>
      </c>
      <c r="C69" s="1193" t="s">
        <v>2804</v>
      </c>
      <c r="D69" s="1221" t="s">
        <v>2497</v>
      </c>
      <c r="E69" s="1255" t="s">
        <v>2503</v>
      </c>
    </row>
    <row r="70" spans="1:5" ht="15" hidden="1" thickBot="1">
      <c r="A70" s="1193" t="s">
        <v>2810</v>
      </c>
      <c r="B70" s="1193" t="s">
        <v>2813</v>
      </c>
      <c r="C70" s="1193" t="s">
        <v>2804</v>
      </c>
      <c r="D70" s="1222" t="s">
        <v>2498</v>
      </c>
      <c r="E70" s="1256" t="s">
        <v>2504</v>
      </c>
    </row>
    <row r="71" spans="1:5" hidden="1">
      <c r="A71" s="1193" t="s">
        <v>2810</v>
      </c>
      <c r="B71" s="1193" t="s">
        <v>2814</v>
      </c>
      <c r="C71" s="1193" t="s">
        <v>2799</v>
      </c>
      <c r="D71" s="1223" t="s">
        <v>182</v>
      </c>
      <c r="E71" s="1257" t="s">
        <v>2651</v>
      </c>
    </row>
    <row r="72" spans="1:5" hidden="1">
      <c r="A72" s="1193" t="s">
        <v>2810</v>
      </c>
      <c r="B72" s="1193" t="s">
        <v>2814</v>
      </c>
      <c r="C72" s="1193" t="s">
        <v>2799</v>
      </c>
      <c r="D72" s="1224" t="s">
        <v>183</v>
      </c>
      <c r="E72" s="1238" t="s">
        <v>2652</v>
      </c>
    </row>
    <row r="73" spans="1:5" hidden="1">
      <c r="A73" s="1193" t="s">
        <v>2810</v>
      </c>
      <c r="B73" s="1193" t="s">
        <v>2814</v>
      </c>
      <c r="C73" s="1193" t="s">
        <v>2799</v>
      </c>
      <c r="D73" s="1221" t="s">
        <v>184</v>
      </c>
      <c r="E73" s="1238" t="s">
        <v>2653</v>
      </c>
    </row>
    <row r="74" spans="1:5" hidden="1">
      <c r="A74" s="1193" t="s">
        <v>2810</v>
      </c>
      <c r="B74" s="1193" t="s">
        <v>2814</v>
      </c>
      <c r="C74" s="1193" t="s">
        <v>2799</v>
      </c>
      <c r="D74" s="1221" t="s">
        <v>185</v>
      </c>
      <c r="E74" s="1238" t="s">
        <v>2654</v>
      </c>
    </row>
    <row r="75" spans="1:5" hidden="1">
      <c r="A75" s="1193" t="s">
        <v>2810</v>
      </c>
      <c r="B75" s="1193" t="s">
        <v>2814</v>
      </c>
      <c r="C75" s="1193" t="s">
        <v>2799</v>
      </c>
      <c r="D75" s="1221" t="s">
        <v>186</v>
      </c>
      <c r="E75" s="1238" t="s">
        <v>2655</v>
      </c>
    </row>
    <row r="76" spans="1:5" ht="15" hidden="1" thickBot="1">
      <c r="A76" s="1193" t="s">
        <v>2810</v>
      </c>
      <c r="B76" s="1193" t="s">
        <v>2814</v>
      </c>
      <c r="C76" s="1193" t="s">
        <v>2799</v>
      </c>
      <c r="D76" s="1222" t="s">
        <v>187</v>
      </c>
      <c r="E76" s="1245" t="s">
        <v>2656</v>
      </c>
    </row>
    <row r="77" spans="1:5" hidden="1">
      <c r="A77" s="1193" t="s">
        <v>2815</v>
      </c>
      <c r="B77" s="1193" t="s">
        <v>2816</v>
      </c>
      <c r="C77" s="1193" t="s">
        <v>2799</v>
      </c>
      <c r="D77" s="1235" t="s">
        <v>44</v>
      </c>
      <c r="E77" s="1236" t="s">
        <v>2657</v>
      </c>
    </row>
    <row r="78" spans="1:5" hidden="1">
      <c r="A78" s="1193" t="s">
        <v>2815</v>
      </c>
      <c r="B78" s="1193" t="s">
        <v>2816</v>
      </c>
      <c r="C78" s="1193" t="s">
        <v>2799</v>
      </c>
      <c r="D78" s="1237" t="s">
        <v>248</v>
      </c>
      <c r="E78" s="1238" t="s">
        <v>2658</v>
      </c>
    </row>
    <row r="79" spans="1:5" hidden="1">
      <c r="A79" s="1193" t="s">
        <v>2815</v>
      </c>
      <c r="B79" s="1193" t="s">
        <v>2816</v>
      </c>
      <c r="C79" s="1193" t="s">
        <v>2799</v>
      </c>
      <c r="D79" s="1240" t="s">
        <v>249</v>
      </c>
      <c r="E79" s="1241" t="s">
        <v>2344</v>
      </c>
    </row>
    <row r="80" spans="1:5" hidden="1">
      <c r="A80" s="1193" t="s">
        <v>2815</v>
      </c>
      <c r="B80" s="1193" t="s">
        <v>2816</v>
      </c>
      <c r="C80" s="1193" t="s">
        <v>2799</v>
      </c>
      <c r="D80" s="1240" t="s">
        <v>250</v>
      </c>
      <c r="E80" s="1241" t="s">
        <v>2346</v>
      </c>
    </row>
    <row r="81" spans="1:5" hidden="1">
      <c r="A81" s="1193" t="s">
        <v>2815</v>
      </c>
      <c r="B81" s="1193" t="s">
        <v>2816</v>
      </c>
      <c r="C81" s="1193" t="s">
        <v>2799</v>
      </c>
      <c r="D81" s="1237" t="s">
        <v>251</v>
      </c>
      <c r="E81" s="1238" t="s">
        <v>2659</v>
      </c>
    </row>
    <row r="82" spans="1:5" hidden="1">
      <c r="A82" s="1193" t="s">
        <v>2815</v>
      </c>
      <c r="B82" s="1193" t="s">
        <v>2816</v>
      </c>
      <c r="C82" s="1193" t="s">
        <v>2799</v>
      </c>
      <c r="D82" s="1237" t="s">
        <v>252</v>
      </c>
      <c r="E82" s="1238" t="s">
        <v>2660</v>
      </c>
    </row>
    <row r="83" spans="1:5" hidden="1">
      <c r="A83" s="1193" t="s">
        <v>2815</v>
      </c>
      <c r="B83" s="1193" t="s">
        <v>2816</v>
      </c>
      <c r="C83" s="1193" t="s">
        <v>2799</v>
      </c>
      <c r="D83" s="1239" t="s">
        <v>253</v>
      </c>
      <c r="E83" s="1238" t="s">
        <v>2661</v>
      </c>
    </row>
    <row r="84" spans="1:5" ht="15" hidden="1" thickBot="1">
      <c r="A84" s="1193" t="s">
        <v>2815</v>
      </c>
      <c r="B84" s="1193" t="s">
        <v>2816</v>
      </c>
      <c r="C84" s="1193" t="s">
        <v>2799</v>
      </c>
      <c r="D84" s="1242" t="s">
        <v>254</v>
      </c>
      <c r="E84" s="1243" t="s">
        <v>2349</v>
      </c>
    </row>
    <row r="85" spans="1:5" hidden="1">
      <c r="A85" s="1193" t="s">
        <v>2815</v>
      </c>
      <c r="B85" s="1193" t="s">
        <v>2816</v>
      </c>
      <c r="C85" s="1193" t="s">
        <v>2799</v>
      </c>
      <c r="D85" s="1227" t="s">
        <v>242</v>
      </c>
      <c r="E85" s="1236" t="s">
        <v>2662</v>
      </c>
    </row>
    <row r="86" spans="1:5" hidden="1">
      <c r="A86" s="1193" t="s">
        <v>2815</v>
      </c>
      <c r="B86" s="1193" t="s">
        <v>2816</v>
      </c>
      <c r="C86" s="1193" t="s">
        <v>2799</v>
      </c>
      <c r="D86" s="1246" t="s">
        <v>243</v>
      </c>
      <c r="E86" s="1238" t="s">
        <v>2663</v>
      </c>
    </row>
    <row r="87" spans="1:5" hidden="1">
      <c r="A87" s="1193" t="s">
        <v>2815</v>
      </c>
      <c r="B87" s="1193" t="s">
        <v>2816</v>
      </c>
      <c r="C87" s="1193" t="s">
        <v>2799</v>
      </c>
      <c r="D87" s="1246" t="s">
        <v>244</v>
      </c>
      <c r="E87" s="1238" t="s">
        <v>2664</v>
      </c>
    </row>
    <row r="88" spans="1:5" hidden="1">
      <c r="A88" s="1193" t="s">
        <v>2815</v>
      </c>
      <c r="B88" s="1193" t="s">
        <v>2816</v>
      </c>
      <c r="C88" s="1193" t="s">
        <v>2799</v>
      </c>
      <c r="D88" s="1228" t="s">
        <v>245</v>
      </c>
      <c r="E88" s="1238" t="s">
        <v>2665</v>
      </c>
    </row>
    <row r="89" spans="1:5" hidden="1">
      <c r="A89" s="1193" t="s">
        <v>2815</v>
      </c>
      <c r="B89" s="1193" t="s">
        <v>2816</v>
      </c>
      <c r="C89" s="1193" t="s">
        <v>2799</v>
      </c>
      <c r="D89" s="1228" t="s">
        <v>246</v>
      </c>
      <c r="E89" s="1238" t="s">
        <v>2666</v>
      </c>
    </row>
    <row r="90" spans="1:5" hidden="1">
      <c r="A90" s="1193" t="s">
        <v>2815</v>
      </c>
      <c r="B90" s="1193" t="s">
        <v>2816</v>
      </c>
      <c r="C90" s="1193" t="s">
        <v>2799</v>
      </c>
      <c r="D90" s="1228" t="s">
        <v>247</v>
      </c>
      <c r="E90" s="1258" t="s">
        <v>2667</v>
      </c>
    </row>
    <row r="91" spans="1:5" ht="15" hidden="1" thickBot="1">
      <c r="A91" s="1193" t="s">
        <v>2815</v>
      </c>
      <c r="B91" s="1193" t="s">
        <v>2816</v>
      </c>
      <c r="C91" s="1193" t="s">
        <v>2799</v>
      </c>
      <c r="D91" s="1231" t="s">
        <v>2352</v>
      </c>
      <c r="E91" s="1243" t="s">
        <v>2353</v>
      </c>
    </row>
    <row r="92" spans="1:5" hidden="1">
      <c r="A92" s="1193" t="s">
        <v>2810</v>
      </c>
      <c r="B92" s="1193" t="s">
        <v>2821</v>
      </c>
      <c r="C92" s="1193" t="s">
        <v>2800</v>
      </c>
      <c r="D92" s="1220" t="s">
        <v>2511</v>
      </c>
      <c r="E92" s="1259" t="s">
        <v>2517</v>
      </c>
    </row>
    <row r="93" spans="1:5" hidden="1">
      <c r="A93" s="1193" t="s">
        <v>2810</v>
      </c>
      <c r="B93" s="1193" t="s">
        <v>2821</v>
      </c>
      <c r="C93" s="1193" t="s">
        <v>2800</v>
      </c>
      <c r="D93" s="1221" t="s">
        <v>2512</v>
      </c>
      <c r="E93" s="1251" t="s">
        <v>2518</v>
      </c>
    </row>
    <row r="94" spans="1:5" hidden="1">
      <c r="A94" s="1193" t="s">
        <v>2810</v>
      </c>
      <c r="B94" s="1193" t="s">
        <v>2821</v>
      </c>
      <c r="C94" s="1193" t="s">
        <v>2800</v>
      </c>
      <c r="D94" s="1221" t="s">
        <v>2513</v>
      </c>
      <c r="E94" s="1251" t="s">
        <v>2519</v>
      </c>
    </row>
    <row r="95" spans="1:5" hidden="1">
      <c r="A95" s="1193" t="s">
        <v>2810</v>
      </c>
      <c r="B95" s="1193" t="s">
        <v>2821</v>
      </c>
      <c r="C95" s="1193" t="s">
        <v>2800</v>
      </c>
      <c r="D95" s="1221" t="s">
        <v>2514</v>
      </c>
      <c r="E95" s="1251" t="s">
        <v>2520</v>
      </c>
    </row>
    <row r="96" spans="1:5" hidden="1">
      <c r="A96" s="1193" t="s">
        <v>2810</v>
      </c>
      <c r="B96" s="1193" t="s">
        <v>2821</v>
      </c>
      <c r="C96" s="1193" t="s">
        <v>2800</v>
      </c>
      <c r="D96" s="1221" t="s">
        <v>2515</v>
      </c>
      <c r="E96" s="1251" t="s">
        <v>2521</v>
      </c>
    </row>
    <row r="97" spans="1:5" ht="15" hidden="1" thickBot="1">
      <c r="A97" s="1193" t="s">
        <v>2810</v>
      </c>
      <c r="B97" s="1193" t="s">
        <v>2821</v>
      </c>
      <c r="C97" s="1193" t="s">
        <v>2800</v>
      </c>
      <c r="D97" s="1222" t="s">
        <v>2516</v>
      </c>
      <c r="E97" s="1252" t="s">
        <v>2522</v>
      </c>
    </row>
    <row r="98" spans="1:5" hidden="1">
      <c r="A98" s="1193" t="s">
        <v>2815</v>
      </c>
      <c r="B98" s="1193" t="s">
        <v>2817</v>
      </c>
      <c r="C98" s="1193" t="s">
        <v>2799</v>
      </c>
      <c r="D98" s="1235" t="s">
        <v>116</v>
      </c>
      <c r="E98" s="1236" t="s">
        <v>2668</v>
      </c>
    </row>
    <row r="99" spans="1:5" hidden="1">
      <c r="A99" s="1193" t="s">
        <v>2815</v>
      </c>
      <c r="B99" s="1193" t="s">
        <v>2817</v>
      </c>
      <c r="C99" s="1193" t="s">
        <v>2799</v>
      </c>
      <c r="D99" s="1237" t="s">
        <v>117</v>
      </c>
      <c r="E99" s="1238" t="s">
        <v>2669</v>
      </c>
    </row>
    <row r="100" spans="1:5" hidden="1">
      <c r="A100" s="1193" t="s">
        <v>2815</v>
      </c>
      <c r="B100" s="1193" t="s">
        <v>2817</v>
      </c>
      <c r="C100" s="1193" t="s">
        <v>2799</v>
      </c>
      <c r="D100" s="1237" t="s">
        <v>118</v>
      </c>
      <c r="E100" s="1238" t="s">
        <v>2670</v>
      </c>
    </row>
    <row r="101" spans="1:5" hidden="1">
      <c r="A101" s="1193" t="s">
        <v>2815</v>
      </c>
      <c r="B101" s="1193" t="s">
        <v>2817</v>
      </c>
      <c r="C101" s="1193" t="s">
        <v>2799</v>
      </c>
      <c r="D101" s="1237" t="s">
        <v>119</v>
      </c>
      <c r="E101" s="1238" t="s">
        <v>2671</v>
      </c>
    </row>
    <row r="102" spans="1:5" hidden="1">
      <c r="A102" s="1193" t="s">
        <v>2815</v>
      </c>
      <c r="B102" s="1193" t="s">
        <v>2817</v>
      </c>
      <c r="C102" s="1193" t="s">
        <v>2799</v>
      </c>
      <c r="D102" s="1237" t="s">
        <v>120</v>
      </c>
      <c r="E102" s="1238" t="s">
        <v>2672</v>
      </c>
    </row>
    <row r="103" spans="1:5" hidden="1">
      <c r="A103" s="1193" t="s">
        <v>2815</v>
      </c>
      <c r="B103" s="1193" t="s">
        <v>2817</v>
      </c>
      <c r="C103" s="1193" t="s">
        <v>2799</v>
      </c>
      <c r="D103" s="1237" t="s">
        <v>121</v>
      </c>
      <c r="E103" s="1238" t="s">
        <v>2673</v>
      </c>
    </row>
    <row r="104" spans="1:5" hidden="1">
      <c r="A104" s="1193" t="s">
        <v>2815</v>
      </c>
      <c r="B104" s="1193" t="s">
        <v>2817</v>
      </c>
      <c r="C104" s="1193" t="s">
        <v>2799</v>
      </c>
      <c r="D104" s="1237" t="s">
        <v>122</v>
      </c>
      <c r="E104" s="1238" t="s">
        <v>2674</v>
      </c>
    </row>
    <row r="105" spans="1:5" hidden="1">
      <c r="A105" s="1193" t="s">
        <v>2815</v>
      </c>
      <c r="B105" s="1193" t="s">
        <v>2817</v>
      </c>
      <c r="C105" s="1193" t="s">
        <v>2799</v>
      </c>
      <c r="D105" s="1237" t="s">
        <v>123</v>
      </c>
      <c r="E105" s="1238" t="s">
        <v>2675</v>
      </c>
    </row>
    <row r="106" spans="1:5" hidden="1">
      <c r="A106" s="1193" t="s">
        <v>2815</v>
      </c>
      <c r="B106" s="1193" t="s">
        <v>2817</v>
      </c>
      <c r="C106" s="1193" t="s">
        <v>2799</v>
      </c>
      <c r="D106" s="1237" t="s">
        <v>124</v>
      </c>
      <c r="E106" s="1238" t="s">
        <v>2676</v>
      </c>
    </row>
    <row r="107" spans="1:5" hidden="1">
      <c r="A107" s="1193" t="s">
        <v>2815</v>
      </c>
      <c r="B107" s="1193" t="s">
        <v>2817</v>
      </c>
      <c r="C107" s="1193" t="s">
        <v>2799</v>
      </c>
      <c r="D107" s="1237" t="s">
        <v>125</v>
      </c>
      <c r="E107" s="1238" t="s">
        <v>2677</v>
      </c>
    </row>
    <row r="108" spans="1:5" hidden="1">
      <c r="A108" s="1193" t="s">
        <v>2815</v>
      </c>
      <c r="B108" s="1193" t="s">
        <v>2817</v>
      </c>
      <c r="C108" s="1193" t="s">
        <v>2799</v>
      </c>
      <c r="D108" s="1237" t="s">
        <v>126</v>
      </c>
      <c r="E108" s="1238" t="s">
        <v>2678</v>
      </c>
    </row>
    <row r="109" spans="1:5" hidden="1">
      <c r="A109" s="1193" t="s">
        <v>2815</v>
      </c>
      <c r="B109" s="1193" t="s">
        <v>2817</v>
      </c>
      <c r="C109" s="1193" t="s">
        <v>2799</v>
      </c>
      <c r="D109" s="1237" t="s">
        <v>127</v>
      </c>
      <c r="E109" s="1238" t="s">
        <v>2679</v>
      </c>
    </row>
    <row r="110" spans="1:5" hidden="1">
      <c r="A110" s="1193" t="s">
        <v>2815</v>
      </c>
      <c r="B110" s="1193" t="s">
        <v>2817</v>
      </c>
      <c r="C110" s="1193" t="s">
        <v>2799</v>
      </c>
      <c r="D110" s="1240" t="s">
        <v>128</v>
      </c>
      <c r="E110" s="1241" t="s">
        <v>2680</v>
      </c>
    </row>
    <row r="111" spans="1:5" hidden="1">
      <c r="A111" s="1193" t="s">
        <v>2815</v>
      </c>
      <c r="B111" s="1193" t="s">
        <v>2817</v>
      </c>
      <c r="C111" s="1193" t="s">
        <v>2799</v>
      </c>
      <c r="D111" s="1237" t="s">
        <v>129</v>
      </c>
      <c r="E111" s="1238" t="s">
        <v>2681</v>
      </c>
    </row>
    <row r="112" spans="1:5" hidden="1">
      <c r="A112" s="1193" t="s">
        <v>2815</v>
      </c>
      <c r="B112" s="1193" t="s">
        <v>2817</v>
      </c>
      <c r="C112" s="1193" t="s">
        <v>2799</v>
      </c>
      <c r="D112" s="1237" t="s">
        <v>130</v>
      </c>
      <c r="E112" s="1238" t="s">
        <v>2682</v>
      </c>
    </row>
    <row r="113" spans="1:5" hidden="1">
      <c r="A113" s="1193" t="s">
        <v>2815</v>
      </c>
      <c r="B113" s="1193" t="s">
        <v>2817</v>
      </c>
      <c r="C113" s="1193" t="s">
        <v>2799</v>
      </c>
      <c r="D113" s="1237" t="s">
        <v>131</v>
      </c>
      <c r="E113" s="1238" t="s">
        <v>2683</v>
      </c>
    </row>
    <row r="114" spans="1:5" hidden="1">
      <c r="A114" s="1193" t="s">
        <v>2815</v>
      </c>
      <c r="B114" s="1193" t="s">
        <v>2817</v>
      </c>
      <c r="C114" s="1193" t="s">
        <v>2799</v>
      </c>
      <c r="D114" s="1237" t="s">
        <v>132</v>
      </c>
      <c r="E114" s="1238" t="s">
        <v>2684</v>
      </c>
    </row>
    <row r="115" spans="1:5" hidden="1">
      <c r="A115" s="1193" t="s">
        <v>2815</v>
      </c>
      <c r="B115" s="1193" t="s">
        <v>2817</v>
      </c>
      <c r="C115" s="1193" t="s">
        <v>2799</v>
      </c>
      <c r="D115" s="1237" t="s">
        <v>133</v>
      </c>
      <c r="E115" s="1238" t="s">
        <v>2685</v>
      </c>
    </row>
    <row r="116" spans="1:5" hidden="1">
      <c r="A116" s="1193" t="s">
        <v>2815</v>
      </c>
      <c r="B116" s="1193" t="s">
        <v>2817</v>
      </c>
      <c r="C116" s="1193" t="s">
        <v>2799</v>
      </c>
      <c r="D116" s="1237" t="s">
        <v>134</v>
      </c>
      <c r="E116" s="1238" t="s">
        <v>2686</v>
      </c>
    </row>
    <row r="117" spans="1:5" hidden="1">
      <c r="A117" s="1193" t="s">
        <v>2815</v>
      </c>
      <c r="B117" s="1193" t="s">
        <v>2817</v>
      </c>
      <c r="C117" s="1193" t="s">
        <v>2799</v>
      </c>
      <c r="D117" s="1240" t="s">
        <v>135</v>
      </c>
      <c r="E117" s="1241" t="s">
        <v>2687</v>
      </c>
    </row>
    <row r="118" spans="1:5" hidden="1">
      <c r="A118" s="1193" t="s">
        <v>2815</v>
      </c>
      <c r="B118" s="1193" t="s">
        <v>2817</v>
      </c>
      <c r="C118" s="1193" t="s">
        <v>2799</v>
      </c>
      <c r="D118" s="1240" t="s">
        <v>136</v>
      </c>
      <c r="E118" s="1241" t="s">
        <v>2688</v>
      </c>
    </row>
    <row r="119" spans="1:5" ht="15" hidden="1" thickBot="1">
      <c r="A119" s="1193" t="s">
        <v>2815</v>
      </c>
      <c r="B119" s="1193" t="s">
        <v>2817</v>
      </c>
      <c r="C119" s="1193" t="s">
        <v>2799</v>
      </c>
      <c r="D119" s="1242" t="s">
        <v>137</v>
      </c>
      <c r="E119" s="1243" t="s">
        <v>2689</v>
      </c>
    </row>
    <row r="120" spans="1:5" hidden="1">
      <c r="A120" s="1193" t="s">
        <v>2809</v>
      </c>
      <c r="B120" s="1193" t="s">
        <v>2812</v>
      </c>
      <c r="C120" s="1193" t="s">
        <v>2803</v>
      </c>
      <c r="D120" s="1220" t="s">
        <v>2526</v>
      </c>
      <c r="E120" s="1236" t="s">
        <v>2535</v>
      </c>
    </row>
    <row r="121" spans="1:5" hidden="1">
      <c r="A121" s="1193" t="s">
        <v>2809</v>
      </c>
      <c r="B121" s="1193" t="s">
        <v>2812</v>
      </c>
      <c r="C121" s="1193" t="s">
        <v>2803</v>
      </c>
      <c r="D121" s="1221" t="s">
        <v>2527</v>
      </c>
      <c r="E121" s="1238" t="s">
        <v>2536</v>
      </c>
    </row>
    <row r="122" spans="1:5" hidden="1">
      <c r="A122" s="1193" t="s">
        <v>2809</v>
      </c>
      <c r="B122" s="1193" t="s">
        <v>2812</v>
      </c>
      <c r="C122" s="1193" t="s">
        <v>2803</v>
      </c>
      <c r="D122" s="1221" t="s">
        <v>2528</v>
      </c>
      <c r="E122" s="1238" t="s">
        <v>2537</v>
      </c>
    </row>
    <row r="123" spans="1:5" hidden="1">
      <c r="A123" s="1193" t="s">
        <v>2809</v>
      </c>
      <c r="B123" s="1193" t="s">
        <v>2812</v>
      </c>
      <c r="C123" s="1193" t="s">
        <v>2803</v>
      </c>
      <c r="D123" s="1221" t="s">
        <v>2529</v>
      </c>
      <c r="E123" s="1238" t="s">
        <v>2538</v>
      </c>
    </row>
    <row r="124" spans="1:5" hidden="1">
      <c r="A124" s="1193" t="s">
        <v>2809</v>
      </c>
      <c r="B124" s="1193" t="s">
        <v>2812</v>
      </c>
      <c r="C124" s="1193" t="s">
        <v>2803</v>
      </c>
      <c r="D124" s="1221" t="s">
        <v>2530</v>
      </c>
      <c r="E124" s="1238" t="s">
        <v>2539</v>
      </c>
    </row>
    <row r="125" spans="1:5" hidden="1">
      <c r="A125" s="1193" t="s">
        <v>2809</v>
      </c>
      <c r="B125" s="1193" t="s">
        <v>2812</v>
      </c>
      <c r="C125" s="1193" t="s">
        <v>2803</v>
      </c>
      <c r="D125" s="1215" t="s">
        <v>2531</v>
      </c>
      <c r="E125" s="1241" t="s">
        <v>2540</v>
      </c>
    </row>
    <row r="126" spans="1:5" hidden="1">
      <c r="A126" s="1193" t="s">
        <v>2809</v>
      </c>
      <c r="B126" s="1193" t="s">
        <v>2812</v>
      </c>
      <c r="C126" s="1193" t="s">
        <v>2803</v>
      </c>
      <c r="D126" s="1224" t="s">
        <v>2532</v>
      </c>
      <c r="E126" s="1238" t="s">
        <v>2541</v>
      </c>
    </row>
    <row r="127" spans="1:5" hidden="1">
      <c r="A127" s="1193" t="s">
        <v>2809</v>
      </c>
      <c r="B127" s="1193" t="s">
        <v>2812</v>
      </c>
      <c r="C127" s="1193" t="s">
        <v>2803</v>
      </c>
      <c r="D127" s="1224" t="s">
        <v>2533</v>
      </c>
      <c r="E127" s="1238" t="s">
        <v>2542</v>
      </c>
    </row>
    <row r="128" spans="1:5" hidden="1">
      <c r="A128" s="1193" t="s">
        <v>2809</v>
      </c>
      <c r="B128" s="1193" t="s">
        <v>2812</v>
      </c>
      <c r="C128" s="1193" t="s">
        <v>2803</v>
      </c>
      <c r="D128" s="1225" t="s">
        <v>2534</v>
      </c>
      <c r="E128" s="1258" t="s">
        <v>2543</v>
      </c>
    </row>
    <row r="129" spans="1:5" ht="15" hidden="1" thickBot="1">
      <c r="A129" s="1193" t="s">
        <v>2809</v>
      </c>
      <c r="B129" s="1193" t="s">
        <v>2812</v>
      </c>
      <c r="C129" s="1193" t="s">
        <v>2803</v>
      </c>
      <c r="D129" s="1226" t="s">
        <v>215</v>
      </c>
      <c r="E129" s="1245" t="s">
        <v>2544</v>
      </c>
    </row>
    <row r="130" spans="1:5" hidden="1">
      <c r="A130" s="1193" t="s">
        <v>2810</v>
      </c>
      <c r="B130" s="1193" t="s">
        <v>2814</v>
      </c>
      <c r="C130" s="1193" t="s">
        <v>2799</v>
      </c>
      <c r="D130" s="1220" t="s">
        <v>190</v>
      </c>
      <c r="E130" s="1259" t="s">
        <v>2690</v>
      </c>
    </row>
    <row r="131" spans="1:5" hidden="1">
      <c r="A131" s="1193" t="s">
        <v>2810</v>
      </c>
      <c r="B131" s="1193" t="s">
        <v>2814</v>
      </c>
      <c r="C131" s="1193" t="s">
        <v>2799</v>
      </c>
      <c r="D131" s="1221" t="s">
        <v>191</v>
      </c>
      <c r="E131" s="1251" t="s">
        <v>2691</v>
      </c>
    </row>
    <row r="132" spans="1:5" hidden="1">
      <c r="A132" s="1193" t="s">
        <v>2810</v>
      </c>
      <c r="B132" s="1193" t="s">
        <v>2814</v>
      </c>
      <c r="C132" s="1193" t="s">
        <v>2799</v>
      </c>
      <c r="D132" s="1224" t="s">
        <v>192</v>
      </c>
      <c r="E132" s="1251" t="s">
        <v>2692</v>
      </c>
    </row>
    <row r="133" spans="1:5" hidden="1">
      <c r="A133" s="1193" t="s">
        <v>2810</v>
      </c>
      <c r="B133" s="1193" t="s">
        <v>2814</v>
      </c>
      <c r="C133" s="1193" t="s">
        <v>2799</v>
      </c>
      <c r="D133" s="1221" t="s">
        <v>193</v>
      </c>
      <c r="E133" s="1251" t="s">
        <v>714</v>
      </c>
    </row>
    <row r="134" spans="1:5" hidden="1">
      <c r="A134" s="1193" t="s">
        <v>2810</v>
      </c>
      <c r="B134" s="1193" t="s">
        <v>2814</v>
      </c>
      <c r="C134" s="1193" t="s">
        <v>2799</v>
      </c>
      <c r="D134" s="1221" t="s">
        <v>194</v>
      </c>
      <c r="E134" s="1251" t="s">
        <v>2693</v>
      </c>
    </row>
    <row r="135" spans="1:5" hidden="1">
      <c r="A135" s="1193" t="s">
        <v>2810</v>
      </c>
      <c r="B135" s="1193" t="s">
        <v>2814</v>
      </c>
      <c r="C135" s="1193" t="s">
        <v>2799</v>
      </c>
      <c r="D135" s="1221" t="s">
        <v>195</v>
      </c>
      <c r="E135" s="1251" t="s">
        <v>2694</v>
      </c>
    </row>
    <row r="136" spans="1:5" hidden="1">
      <c r="A136" s="1193" t="s">
        <v>2810</v>
      </c>
      <c r="B136" s="1193" t="s">
        <v>2814</v>
      </c>
      <c r="C136" s="1193" t="s">
        <v>2799</v>
      </c>
      <c r="D136" s="1221" t="s">
        <v>196</v>
      </c>
      <c r="E136" s="1251" t="s">
        <v>717</v>
      </c>
    </row>
    <row r="137" spans="1:5" hidden="1">
      <c r="A137" s="1193" t="s">
        <v>2810</v>
      </c>
      <c r="B137" s="1193" t="s">
        <v>2814</v>
      </c>
      <c r="C137" s="1193" t="s">
        <v>2799</v>
      </c>
      <c r="D137" s="1221" t="s">
        <v>197</v>
      </c>
      <c r="E137" s="1251" t="s">
        <v>2695</v>
      </c>
    </row>
    <row r="138" spans="1:5" hidden="1">
      <c r="A138" s="1193" t="s">
        <v>2810</v>
      </c>
      <c r="B138" s="1193" t="s">
        <v>2814</v>
      </c>
      <c r="C138" s="1193" t="s">
        <v>2799</v>
      </c>
      <c r="D138" s="1221" t="s">
        <v>198</v>
      </c>
      <c r="E138" s="1251" t="s">
        <v>719</v>
      </c>
    </row>
    <row r="139" spans="1:5" ht="15" hidden="1" thickBot="1">
      <c r="A139" s="1193" t="s">
        <v>2810</v>
      </c>
      <c r="B139" s="1193" t="s">
        <v>2814</v>
      </c>
      <c r="C139" s="1193" t="s">
        <v>2799</v>
      </c>
      <c r="D139" s="1222" t="s">
        <v>199</v>
      </c>
      <c r="E139" s="1252" t="s">
        <v>720</v>
      </c>
    </row>
    <row r="140" spans="1:5" hidden="1">
      <c r="A140" s="1193" t="s">
        <v>2810</v>
      </c>
      <c r="B140" s="1193" t="s">
        <v>2813</v>
      </c>
      <c r="C140" s="1193" t="s">
        <v>2799</v>
      </c>
      <c r="D140" s="1220" t="s">
        <v>173</v>
      </c>
      <c r="E140" s="1259" t="s">
        <v>2696</v>
      </c>
    </row>
    <row r="141" spans="1:5" hidden="1">
      <c r="A141" s="1193" t="s">
        <v>2810</v>
      </c>
      <c r="B141" s="1193" t="s">
        <v>2813</v>
      </c>
      <c r="C141" s="1193" t="s">
        <v>2799</v>
      </c>
      <c r="D141" s="1221" t="s">
        <v>174</v>
      </c>
      <c r="E141" s="1251" t="s">
        <v>2697</v>
      </c>
    </row>
    <row r="142" spans="1:5" hidden="1">
      <c r="A142" s="1193" t="s">
        <v>2810</v>
      </c>
      <c r="B142" s="1193" t="s">
        <v>2813</v>
      </c>
      <c r="C142" s="1193" t="s">
        <v>2799</v>
      </c>
      <c r="D142" s="1224" t="s">
        <v>175</v>
      </c>
      <c r="E142" s="1251" t="s">
        <v>2698</v>
      </c>
    </row>
    <row r="143" spans="1:5" hidden="1">
      <c r="A143" s="1193" t="s">
        <v>2810</v>
      </c>
      <c r="B143" s="1193" t="s">
        <v>2813</v>
      </c>
      <c r="C143" s="1193" t="s">
        <v>2799</v>
      </c>
      <c r="D143" s="1221" t="s">
        <v>176</v>
      </c>
      <c r="E143" s="1251" t="s">
        <v>2699</v>
      </c>
    </row>
    <row r="144" spans="1:5" hidden="1">
      <c r="A144" s="1193" t="s">
        <v>2810</v>
      </c>
      <c r="B144" s="1193" t="s">
        <v>2813</v>
      </c>
      <c r="C144" s="1193" t="s">
        <v>2799</v>
      </c>
      <c r="D144" s="1221" t="s">
        <v>177</v>
      </c>
      <c r="E144" s="1251" t="s">
        <v>2700</v>
      </c>
    </row>
    <row r="145" spans="1:5" hidden="1">
      <c r="A145" s="1193" t="s">
        <v>2810</v>
      </c>
      <c r="B145" s="1193" t="s">
        <v>2813</v>
      </c>
      <c r="C145" s="1193" t="s">
        <v>2799</v>
      </c>
      <c r="D145" s="1224" t="s">
        <v>178</v>
      </c>
      <c r="E145" s="1251" t="s">
        <v>2701</v>
      </c>
    </row>
    <row r="146" spans="1:5" hidden="1">
      <c r="A146" s="1193" t="s">
        <v>2810</v>
      </c>
      <c r="B146" s="1193" t="s">
        <v>2813</v>
      </c>
      <c r="C146" s="1193" t="s">
        <v>2799</v>
      </c>
      <c r="D146" s="1221" t="s">
        <v>179</v>
      </c>
      <c r="E146" s="1251" t="s">
        <v>2702</v>
      </c>
    </row>
    <row r="147" spans="1:5" hidden="1">
      <c r="A147" s="1193" t="s">
        <v>2810</v>
      </c>
      <c r="B147" s="1193" t="s">
        <v>2813</v>
      </c>
      <c r="C147" s="1193" t="s">
        <v>2799</v>
      </c>
      <c r="D147" s="1215" t="s">
        <v>180</v>
      </c>
      <c r="E147" s="1260" t="s">
        <v>2703</v>
      </c>
    </row>
    <row r="148" spans="1:5" ht="15" hidden="1" thickBot="1">
      <c r="A148" s="1193" t="s">
        <v>2810</v>
      </c>
      <c r="B148" s="1193" t="s">
        <v>2813</v>
      </c>
      <c r="C148" s="1193" t="s">
        <v>2799</v>
      </c>
      <c r="D148" s="1222" t="s">
        <v>181</v>
      </c>
      <c r="E148" s="1252" t="s">
        <v>2704</v>
      </c>
    </row>
    <row r="149" spans="1:5" hidden="1">
      <c r="A149" s="1193" t="s">
        <v>2818</v>
      </c>
      <c r="B149" s="1193" t="s">
        <v>2819</v>
      </c>
      <c r="C149" s="1193" t="s">
        <v>2799</v>
      </c>
      <c r="D149" s="1220" t="s">
        <v>87</v>
      </c>
      <c r="E149" s="1236" t="s">
        <v>2365</v>
      </c>
    </row>
    <row r="150" spans="1:5" hidden="1">
      <c r="A150" s="1193" t="s">
        <v>2818</v>
      </c>
      <c r="B150" s="1193" t="s">
        <v>2819</v>
      </c>
      <c r="C150" s="1193" t="s">
        <v>2799</v>
      </c>
      <c r="D150" s="1221" t="s">
        <v>88</v>
      </c>
      <c r="E150" s="1238" t="s">
        <v>352</v>
      </c>
    </row>
    <row r="151" spans="1:5" hidden="1">
      <c r="A151" s="1193" t="s">
        <v>2818</v>
      </c>
      <c r="B151" s="1193" t="s">
        <v>2819</v>
      </c>
      <c r="C151" s="1193" t="s">
        <v>2799</v>
      </c>
      <c r="D151" s="1221" t="s">
        <v>89</v>
      </c>
      <c r="E151" s="1238" t="s">
        <v>2705</v>
      </c>
    </row>
    <row r="152" spans="1:5" hidden="1">
      <c r="A152" s="1193" t="s">
        <v>2818</v>
      </c>
      <c r="B152" s="1193" t="s">
        <v>2819</v>
      </c>
      <c r="C152" s="1193" t="s">
        <v>2799</v>
      </c>
      <c r="D152" s="1221" t="s">
        <v>90</v>
      </c>
      <c r="E152" s="1238" t="s">
        <v>2706</v>
      </c>
    </row>
    <row r="153" spans="1:5" hidden="1">
      <c r="A153" s="1193" t="s">
        <v>2818</v>
      </c>
      <c r="B153" s="1193" t="s">
        <v>2819</v>
      </c>
      <c r="C153" s="1193" t="s">
        <v>2799</v>
      </c>
      <c r="D153" s="1221" t="s">
        <v>91</v>
      </c>
      <c r="E153" s="1238" t="s">
        <v>2707</v>
      </c>
    </row>
    <row r="154" spans="1:5" ht="15" hidden="1" thickBot="1">
      <c r="A154" s="1193" t="s">
        <v>2818</v>
      </c>
      <c r="B154" s="1193" t="s">
        <v>2819</v>
      </c>
      <c r="C154" s="1193" t="s">
        <v>2799</v>
      </c>
      <c r="D154" s="1222" t="s">
        <v>92</v>
      </c>
      <c r="E154" s="1245" t="s">
        <v>2708</v>
      </c>
    </row>
    <row r="155" spans="1:5" hidden="1">
      <c r="A155" s="1193" t="s">
        <v>2810</v>
      </c>
      <c r="B155" s="1193" t="s">
        <v>2814</v>
      </c>
      <c r="C155" s="1193" t="s">
        <v>2799</v>
      </c>
      <c r="D155" s="1227" t="s">
        <v>201</v>
      </c>
      <c r="E155" s="1236" t="s">
        <v>2709</v>
      </c>
    </row>
    <row r="156" spans="1:5" hidden="1">
      <c r="A156" s="1193" t="s">
        <v>2810</v>
      </c>
      <c r="B156" s="1193" t="s">
        <v>2814</v>
      </c>
      <c r="C156" s="1193" t="s">
        <v>2799</v>
      </c>
      <c r="D156" s="1228" t="s">
        <v>202</v>
      </c>
      <c r="E156" s="1238" t="s">
        <v>2710</v>
      </c>
    </row>
    <row r="157" spans="1:5" hidden="1">
      <c r="A157" s="1193" t="s">
        <v>2810</v>
      </c>
      <c r="B157" s="1193" t="s">
        <v>2814</v>
      </c>
      <c r="C157" s="1193" t="s">
        <v>2799</v>
      </c>
      <c r="D157" s="1228" t="s">
        <v>203</v>
      </c>
      <c r="E157" s="1238" t="s">
        <v>2711</v>
      </c>
    </row>
    <row r="158" spans="1:5" hidden="1">
      <c r="A158" s="1193" t="s">
        <v>2810</v>
      </c>
      <c r="B158" s="1193" t="s">
        <v>2814</v>
      </c>
      <c r="C158" s="1193" t="s">
        <v>2799</v>
      </c>
      <c r="D158" s="1228" t="s">
        <v>204</v>
      </c>
      <c r="E158" s="1238" t="s">
        <v>2712</v>
      </c>
    </row>
    <row r="159" spans="1:5" hidden="1">
      <c r="A159" s="1193" t="s">
        <v>2810</v>
      </c>
      <c r="B159" s="1193" t="s">
        <v>2814</v>
      </c>
      <c r="C159" s="1193" t="s">
        <v>2799</v>
      </c>
      <c r="D159" s="1230" t="s">
        <v>205</v>
      </c>
      <c r="E159" s="1241" t="s">
        <v>2713</v>
      </c>
    </row>
    <row r="160" spans="1:5" hidden="1">
      <c r="A160" s="1193" t="s">
        <v>2810</v>
      </c>
      <c r="B160" s="1193" t="s">
        <v>2814</v>
      </c>
      <c r="C160" s="1193" t="s">
        <v>2799</v>
      </c>
      <c r="D160" s="1228" t="s">
        <v>206</v>
      </c>
      <c r="E160" s="1238" t="s">
        <v>2714</v>
      </c>
    </row>
    <row r="161" spans="1:5" hidden="1">
      <c r="A161" s="1193" t="s">
        <v>2810</v>
      </c>
      <c r="B161" s="1193" t="s">
        <v>2814</v>
      </c>
      <c r="C161" s="1193" t="s">
        <v>2799</v>
      </c>
      <c r="D161" s="1228" t="s">
        <v>207</v>
      </c>
      <c r="E161" s="1238" t="s">
        <v>2715</v>
      </c>
    </row>
    <row r="162" spans="1:5" hidden="1">
      <c r="A162" s="1193" t="s">
        <v>2810</v>
      </c>
      <c r="B162" s="1193" t="s">
        <v>2814</v>
      </c>
      <c r="C162" s="1193" t="s">
        <v>2799</v>
      </c>
      <c r="D162" s="1230" t="s">
        <v>208</v>
      </c>
      <c r="E162" s="1241" t="s">
        <v>2372</v>
      </c>
    </row>
    <row r="163" spans="1:5" hidden="1">
      <c r="A163" s="1193" t="s">
        <v>2810</v>
      </c>
      <c r="B163" s="1193" t="s">
        <v>2814</v>
      </c>
      <c r="C163" s="1193" t="s">
        <v>2799</v>
      </c>
      <c r="D163" s="1228" t="s">
        <v>209</v>
      </c>
      <c r="E163" s="1238" t="s">
        <v>2716</v>
      </c>
    </row>
    <row r="164" spans="1:5" hidden="1">
      <c r="A164" s="1193" t="s">
        <v>2810</v>
      </c>
      <c r="B164" s="1193" t="s">
        <v>2814</v>
      </c>
      <c r="C164" s="1193" t="s">
        <v>2799</v>
      </c>
      <c r="D164" s="1228" t="s">
        <v>210</v>
      </c>
      <c r="E164" s="1238" t="s">
        <v>2717</v>
      </c>
    </row>
    <row r="165" spans="1:5" hidden="1">
      <c r="A165" s="1193" t="s">
        <v>2810</v>
      </c>
      <c r="B165" s="1193" t="s">
        <v>2814</v>
      </c>
      <c r="C165" s="1193" t="s">
        <v>2799</v>
      </c>
      <c r="D165" s="1228" t="s">
        <v>211</v>
      </c>
      <c r="E165" s="1238" t="s">
        <v>2718</v>
      </c>
    </row>
    <row r="166" spans="1:5" hidden="1">
      <c r="A166" s="1193" t="s">
        <v>2810</v>
      </c>
      <c r="B166" s="1193" t="s">
        <v>2814</v>
      </c>
      <c r="C166" s="1193" t="s">
        <v>2799</v>
      </c>
      <c r="D166" s="1228" t="s">
        <v>212</v>
      </c>
      <c r="E166" s="1238" t="s">
        <v>2719</v>
      </c>
    </row>
    <row r="167" spans="1:5" hidden="1">
      <c r="A167" s="1193" t="s">
        <v>2810</v>
      </c>
      <c r="B167" s="1193" t="s">
        <v>2814</v>
      </c>
      <c r="C167" s="1193" t="s">
        <v>2799</v>
      </c>
      <c r="D167" s="1228" t="s">
        <v>213</v>
      </c>
      <c r="E167" s="1238" t="s">
        <v>2720</v>
      </c>
    </row>
    <row r="168" spans="1:5" hidden="1">
      <c r="A168" s="1193" t="s">
        <v>2810</v>
      </c>
      <c r="B168" s="1193" t="s">
        <v>2814</v>
      </c>
      <c r="C168" s="1193" t="s">
        <v>2799</v>
      </c>
      <c r="D168" s="1228" t="s">
        <v>214</v>
      </c>
      <c r="E168" s="1238" t="s">
        <v>2721</v>
      </c>
    </row>
    <row r="169" spans="1:5" ht="15" hidden="1" thickBot="1">
      <c r="A169" s="1193" t="s">
        <v>2810</v>
      </c>
      <c r="B169" s="1193" t="s">
        <v>2814</v>
      </c>
      <c r="C169" s="1193" t="s">
        <v>2799</v>
      </c>
      <c r="D169" s="1226" t="s">
        <v>215</v>
      </c>
      <c r="E169" s="1245" t="s">
        <v>2722</v>
      </c>
    </row>
    <row r="170" spans="1:5" hidden="1">
      <c r="A170" s="1193" t="s">
        <v>2815</v>
      </c>
      <c r="B170" s="1193" t="s">
        <v>2817</v>
      </c>
      <c r="C170" s="1193" t="s">
        <v>2799</v>
      </c>
      <c r="D170" s="1227" t="s">
        <v>139</v>
      </c>
      <c r="E170" s="1236" t="s">
        <v>2723</v>
      </c>
    </row>
    <row r="171" spans="1:5" hidden="1">
      <c r="A171" s="1193" t="s">
        <v>2815</v>
      </c>
      <c r="B171" s="1193" t="s">
        <v>2817</v>
      </c>
      <c r="C171" s="1193" t="s">
        <v>2799</v>
      </c>
      <c r="D171" s="1228" t="s">
        <v>140</v>
      </c>
      <c r="E171" s="1238" t="s">
        <v>2724</v>
      </c>
    </row>
    <row r="172" spans="1:5" hidden="1">
      <c r="A172" s="1193" t="s">
        <v>2815</v>
      </c>
      <c r="B172" s="1193" t="s">
        <v>2817</v>
      </c>
      <c r="C172" s="1193" t="s">
        <v>2799</v>
      </c>
      <c r="D172" s="1228" t="s">
        <v>141</v>
      </c>
      <c r="E172" s="1238" t="s">
        <v>2725</v>
      </c>
    </row>
    <row r="173" spans="1:5" hidden="1">
      <c r="A173" s="1193" t="s">
        <v>2815</v>
      </c>
      <c r="B173" s="1193" t="s">
        <v>2817</v>
      </c>
      <c r="C173" s="1193" t="s">
        <v>2799</v>
      </c>
      <c r="D173" s="1228" t="s">
        <v>142</v>
      </c>
      <c r="E173" s="1238" t="s">
        <v>2726</v>
      </c>
    </row>
    <row r="174" spans="1:5" hidden="1">
      <c r="A174" s="1193" t="s">
        <v>2815</v>
      </c>
      <c r="B174" s="1193" t="s">
        <v>2817</v>
      </c>
      <c r="C174" s="1193" t="s">
        <v>2799</v>
      </c>
      <c r="D174" s="1228" t="s">
        <v>143</v>
      </c>
      <c r="E174" s="1238" t="s">
        <v>2727</v>
      </c>
    </row>
    <row r="175" spans="1:5" hidden="1">
      <c r="A175" s="1193" t="s">
        <v>2815</v>
      </c>
      <c r="B175" s="1193" t="s">
        <v>2817</v>
      </c>
      <c r="C175" s="1193" t="s">
        <v>2799</v>
      </c>
      <c r="D175" s="1228" t="s">
        <v>144</v>
      </c>
      <c r="E175" s="1238" t="s">
        <v>2728</v>
      </c>
    </row>
    <row r="176" spans="1:5" hidden="1">
      <c r="A176" s="1193" t="s">
        <v>2815</v>
      </c>
      <c r="B176" s="1193" t="s">
        <v>2817</v>
      </c>
      <c r="C176" s="1193" t="s">
        <v>2799</v>
      </c>
      <c r="D176" s="1230" t="s">
        <v>145</v>
      </c>
      <c r="E176" s="1241" t="s">
        <v>2729</v>
      </c>
    </row>
    <row r="177" spans="1:5" hidden="1">
      <c r="A177" s="1193" t="s">
        <v>2815</v>
      </c>
      <c r="B177" s="1193" t="s">
        <v>2817</v>
      </c>
      <c r="C177" s="1193" t="s">
        <v>2799</v>
      </c>
      <c r="D177" s="1228" t="s">
        <v>146</v>
      </c>
      <c r="E177" s="1238" t="s">
        <v>2730</v>
      </c>
    </row>
    <row r="178" spans="1:5" hidden="1">
      <c r="A178" s="1193" t="s">
        <v>2815</v>
      </c>
      <c r="B178" s="1193" t="s">
        <v>2817</v>
      </c>
      <c r="C178" s="1193" t="s">
        <v>2799</v>
      </c>
      <c r="D178" s="1230"/>
      <c r="E178" s="1241"/>
    </row>
    <row r="179" spans="1:5" hidden="1">
      <c r="A179" s="1193" t="s">
        <v>2815</v>
      </c>
      <c r="B179" s="1193" t="s">
        <v>2817</v>
      </c>
      <c r="C179" s="1193" t="s">
        <v>2799</v>
      </c>
      <c r="D179" s="1246" t="s">
        <v>147</v>
      </c>
      <c r="E179" s="1238" t="s">
        <v>2731</v>
      </c>
    </row>
    <row r="180" spans="1:5" ht="15" hidden="1" thickBot="1">
      <c r="A180" s="1193" t="s">
        <v>2815</v>
      </c>
      <c r="B180" s="1193" t="s">
        <v>2817</v>
      </c>
      <c r="C180" s="1193" t="s">
        <v>2799</v>
      </c>
      <c r="D180" s="1247" t="s">
        <v>148</v>
      </c>
      <c r="E180" s="1245" t="s">
        <v>2732</v>
      </c>
    </row>
    <row r="181" spans="1:5" hidden="1">
      <c r="A181" s="1193" t="s">
        <v>2815</v>
      </c>
      <c r="B181" s="1193" t="s">
        <v>2817</v>
      </c>
      <c r="C181" s="1193" t="s">
        <v>2799</v>
      </c>
      <c r="D181" s="1220" t="s">
        <v>151</v>
      </c>
      <c r="E181" s="1259" t="s">
        <v>2733</v>
      </c>
    </row>
    <row r="182" spans="1:5" hidden="1">
      <c r="A182" s="1193" t="s">
        <v>2815</v>
      </c>
      <c r="B182" s="1193" t="s">
        <v>2817</v>
      </c>
      <c r="C182" s="1193" t="s">
        <v>2799</v>
      </c>
      <c r="D182" s="1221" t="s">
        <v>152</v>
      </c>
      <c r="E182" s="1251" t="s">
        <v>2734</v>
      </c>
    </row>
    <row r="183" spans="1:5" hidden="1">
      <c r="A183" s="1193" t="s">
        <v>2815</v>
      </c>
      <c r="B183" s="1193" t="s">
        <v>2817</v>
      </c>
      <c r="C183" s="1193" t="s">
        <v>2799</v>
      </c>
      <c r="D183" s="1221" t="s">
        <v>153</v>
      </c>
      <c r="E183" s="1251" t="s">
        <v>476</v>
      </c>
    </row>
    <row r="184" spans="1:5" hidden="1">
      <c r="A184" s="1193" t="s">
        <v>2815</v>
      </c>
      <c r="B184" s="1193" t="s">
        <v>2817</v>
      </c>
      <c r="C184" s="1193" t="s">
        <v>2799</v>
      </c>
      <c r="D184" s="1224" t="s">
        <v>154</v>
      </c>
      <c r="E184" s="1251" t="s">
        <v>2735</v>
      </c>
    </row>
    <row r="185" spans="1:5" hidden="1">
      <c r="A185" s="1193" t="s">
        <v>2815</v>
      </c>
      <c r="B185" s="1193" t="s">
        <v>2817</v>
      </c>
      <c r="C185" s="1193" t="s">
        <v>2799</v>
      </c>
      <c r="D185" s="1221" t="s">
        <v>155</v>
      </c>
      <c r="E185" s="1251" t="s">
        <v>2736</v>
      </c>
    </row>
    <row r="186" spans="1:5" hidden="1">
      <c r="A186" s="1193" t="s">
        <v>2815</v>
      </c>
      <c r="B186" s="1193" t="s">
        <v>2817</v>
      </c>
      <c r="C186" s="1193" t="s">
        <v>2799</v>
      </c>
      <c r="D186" s="1221" t="s">
        <v>156</v>
      </c>
      <c r="E186" s="1251" t="s">
        <v>2737</v>
      </c>
    </row>
    <row r="187" spans="1:5" hidden="1">
      <c r="A187" s="1193" t="s">
        <v>2815</v>
      </c>
      <c r="B187" s="1193" t="s">
        <v>2817</v>
      </c>
      <c r="C187" s="1193" t="s">
        <v>2799</v>
      </c>
      <c r="D187" s="1221" t="s">
        <v>157</v>
      </c>
      <c r="E187" s="1251" t="s">
        <v>2738</v>
      </c>
    </row>
    <row r="188" spans="1:5" hidden="1">
      <c r="A188" s="1193" t="s">
        <v>2815</v>
      </c>
      <c r="B188" s="1193" t="s">
        <v>2817</v>
      </c>
      <c r="C188" s="1193" t="s">
        <v>2799</v>
      </c>
      <c r="D188" s="1221" t="s">
        <v>158</v>
      </c>
      <c r="E188" s="1251" t="s">
        <v>2739</v>
      </c>
    </row>
    <row r="189" spans="1:5" hidden="1">
      <c r="A189" s="1193" t="s">
        <v>2815</v>
      </c>
      <c r="B189" s="1193" t="s">
        <v>2817</v>
      </c>
      <c r="C189" s="1193" t="s">
        <v>2799</v>
      </c>
      <c r="D189" s="1221" t="s">
        <v>159</v>
      </c>
      <c r="E189" s="1251" t="s">
        <v>2740</v>
      </c>
    </row>
    <row r="190" spans="1:5" hidden="1">
      <c r="A190" s="1193" t="s">
        <v>2815</v>
      </c>
      <c r="B190" s="1193" t="s">
        <v>2817</v>
      </c>
      <c r="C190" s="1193" t="s">
        <v>2799</v>
      </c>
      <c r="D190" s="1221" t="s">
        <v>160</v>
      </c>
      <c r="E190" s="1251" t="s">
        <v>2741</v>
      </c>
    </row>
    <row r="191" spans="1:5" hidden="1">
      <c r="A191" s="1193" t="s">
        <v>2815</v>
      </c>
      <c r="B191" s="1193" t="s">
        <v>2817</v>
      </c>
      <c r="C191" s="1193" t="s">
        <v>2799</v>
      </c>
      <c r="D191" s="1215" t="s">
        <v>161</v>
      </c>
      <c r="E191" s="1260" t="s">
        <v>2742</v>
      </c>
    </row>
    <row r="192" spans="1:5" ht="15" hidden="1" thickBot="1">
      <c r="A192" s="1193" t="s">
        <v>2815</v>
      </c>
      <c r="B192" s="1193" t="s">
        <v>2817</v>
      </c>
      <c r="C192" s="1193" t="s">
        <v>2799</v>
      </c>
      <c r="D192" s="1222" t="s">
        <v>162</v>
      </c>
      <c r="E192" s="1252" t="s">
        <v>2743</v>
      </c>
    </row>
    <row r="193" spans="1:5" hidden="1">
      <c r="A193" s="1193" t="s">
        <v>2818</v>
      </c>
      <c r="B193" s="1193" t="s">
        <v>2819</v>
      </c>
      <c r="C193" s="1193" t="s">
        <v>2799</v>
      </c>
      <c r="D193" s="1227" t="s">
        <v>81</v>
      </c>
      <c r="E193" s="1261" t="s">
        <v>2744</v>
      </c>
    </row>
    <row r="194" spans="1:5" hidden="1">
      <c r="A194" s="1193" t="s">
        <v>2818</v>
      </c>
      <c r="B194" s="1193" t="s">
        <v>2819</v>
      </c>
      <c r="C194" s="1193" t="s">
        <v>2799</v>
      </c>
      <c r="D194" s="1228" t="s">
        <v>82</v>
      </c>
      <c r="E194" s="1262" t="s">
        <v>2745</v>
      </c>
    </row>
    <row r="195" spans="1:5" hidden="1">
      <c r="A195" s="1193" t="s">
        <v>2818</v>
      </c>
      <c r="B195" s="1193" t="s">
        <v>2819</v>
      </c>
      <c r="C195" s="1193" t="s">
        <v>2799</v>
      </c>
      <c r="D195" s="1228" t="s">
        <v>83</v>
      </c>
      <c r="E195" s="1262" t="s">
        <v>2746</v>
      </c>
    </row>
    <row r="196" spans="1:5" hidden="1">
      <c r="A196" s="1193" t="s">
        <v>2818</v>
      </c>
      <c r="B196" s="1193" t="s">
        <v>2819</v>
      </c>
      <c r="C196" s="1193" t="s">
        <v>2799</v>
      </c>
      <c r="D196" s="1228" t="s">
        <v>84</v>
      </c>
      <c r="E196" s="1262" t="s">
        <v>2747</v>
      </c>
    </row>
    <row r="197" spans="1:5" hidden="1">
      <c r="A197" s="1193" t="s">
        <v>2818</v>
      </c>
      <c r="B197" s="1193" t="s">
        <v>2819</v>
      </c>
      <c r="C197" s="1193" t="s">
        <v>2799</v>
      </c>
      <c r="D197" s="1228" t="s">
        <v>85</v>
      </c>
      <c r="E197" s="1262" t="s">
        <v>2748</v>
      </c>
    </row>
    <row r="198" spans="1:5" ht="15" hidden="1" thickBot="1">
      <c r="A198" s="1193" t="s">
        <v>2818</v>
      </c>
      <c r="B198" s="1193" t="s">
        <v>2819</v>
      </c>
      <c r="C198" s="1193" t="s">
        <v>2799</v>
      </c>
      <c r="D198" s="1226" t="s">
        <v>86</v>
      </c>
      <c r="E198" s="1263" t="s">
        <v>2749</v>
      </c>
    </row>
    <row r="199" spans="1:5" hidden="1">
      <c r="A199" s="1193" t="s">
        <v>2818</v>
      </c>
      <c r="B199" s="1193" t="s">
        <v>2820</v>
      </c>
      <c r="C199" s="1193" t="s">
        <v>2805</v>
      </c>
      <c r="D199" s="1220" t="s">
        <v>60</v>
      </c>
      <c r="E199" s="1236" t="s">
        <v>2750</v>
      </c>
    </row>
    <row r="200" spans="1:5" hidden="1">
      <c r="A200" s="1193" t="s">
        <v>2818</v>
      </c>
      <c r="B200" s="1193" t="s">
        <v>2820</v>
      </c>
      <c r="C200" s="1193" t="s">
        <v>2805</v>
      </c>
      <c r="D200" s="1224" t="s">
        <v>61</v>
      </c>
      <c r="E200" s="1238" t="s">
        <v>2751</v>
      </c>
    </row>
    <row r="201" spans="1:5" hidden="1">
      <c r="A201" s="1193" t="s">
        <v>2818</v>
      </c>
      <c r="B201" s="1193" t="s">
        <v>2820</v>
      </c>
      <c r="C201" s="1193" t="s">
        <v>2805</v>
      </c>
      <c r="D201" s="1221" t="s">
        <v>62</v>
      </c>
      <c r="E201" s="1238" t="s">
        <v>321</v>
      </c>
    </row>
    <row r="202" spans="1:5" hidden="1">
      <c r="A202" s="1193" t="s">
        <v>2818</v>
      </c>
      <c r="B202" s="1193" t="s">
        <v>2820</v>
      </c>
      <c r="C202" s="1193" t="s">
        <v>2805</v>
      </c>
      <c r="D202" s="1221" t="s">
        <v>63</v>
      </c>
      <c r="E202" s="1238" t="s">
        <v>2752</v>
      </c>
    </row>
    <row r="203" spans="1:5" hidden="1">
      <c r="A203" s="1193" t="s">
        <v>2818</v>
      </c>
      <c r="B203" s="1193" t="s">
        <v>2820</v>
      </c>
      <c r="C203" s="1193" t="s">
        <v>2805</v>
      </c>
      <c r="D203" s="1221" t="s">
        <v>64</v>
      </c>
      <c r="E203" s="1238" t="s">
        <v>2753</v>
      </c>
    </row>
    <row r="204" spans="1:5" hidden="1">
      <c r="A204" s="1193" t="s">
        <v>2818</v>
      </c>
      <c r="B204" s="1193" t="s">
        <v>2820</v>
      </c>
      <c r="C204" s="1193" t="s">
        <v>2805</v>
      </c>
      <c r="D204" s="1221" t="s">
        <v>65</v>
      </c>
      <c r="E204" s="1238" t="s">
        <v>2754</v>
      </c>
    </row>
    <row r="205" spans="1:5" hidden="1">
      <c r="A205" s="1193" t="s">
        <v>2818</v>
      </c>
      <c r="B205" s="1193" t="s">
        <v>2820</v>
      </c>
      <c r="C205" s="1193" t="s">
        <v>2805</v>
      </c>
      <c r="D205" s="1221" t="s">
        <v>66</v>
      </c>
      <c r="E205" s="1238" t="s">
        <v>2755</v>
      </c>
    </row>
    <row r="206" spans="1:5" hidden="1">
      <c r="A206" s="1193" t="s">
        <v>2818</v>
      </c>
      <c r="B206" s="1193" t="s">
        <v>2820</v>
      </c>
      <c r="C206" s="1193" t="s">
        <v>2805</v>
      </c>
      <c r="D206" s="1221" t="s">
        <v>67</v>
      </c>
      <c r="E206" s="1238" t="s">
        <v>2756</v>
      </c>
    </row>
    <row r="207" spans="1:5" hidden="1">
      <c r="A207" s="1193" t="s">
        <v>2818</v>
      </c>
      <c r="B207" s="1193" t="s">
        <v>2820</v>
      </c>
      <c r="C207" s="1193" t="s">
        <v>2805</v>
      </c>
      <c r="D207" s="1221" t="s">
        <v>68</v>
      </c>
      <c r="E207" s="1238" t="s">
        <v>327</v>
      </c>
    </row>
    <row r="208" spans="1:5" ht="15" hidden="1" thickBot="1">
      <c r="A208" s="1193" t="s">
        <v>2818</v>
      </c>
      <c r="B208" s="1193" t="s">
        <v>2820</v>
      </c>
      <c r="C208" s="1193" t="s">
        <v>2805</v>
      </c>
      <c r="D208" s="1221" t="s">
        <v>69</v>
      </c>
      <c r="E208" s="1245" t="s">
        <v>2757</v>
      </c>
    </row>
    <row r="209" spans="1:5" hidden="1">
      <c r="A209" s="1193" t="s">
        <v>2818</v>
      </c>
      <c r="B209" s="1193" t="s">
        <v>2819</v>
      </c>
      <c r="C209" s="1193" t="s">
        <v>2799</v>
      </c>
      <c r="D209" s="1227" t="s">
        <v>93</v>
      </c>
      <c r="E209" s="1236" t="s">
        <v>2758</v>
      </c>
    </row>
    <row r="210" spans="1:5" hidden="1">
      <c r="A210" s="1193" t="s">
        <v>2818</v>
      </c>
      <c r="B210" s="1193" t="s">
        <v>2819</v>
      </c>
      <c r="C210" s="1193" t="s">
        <v>2799</v>
      </c>
      <c r="D210" s="1230" t="s">
        <v>94</v>
      </c>
      <c r="E210" s="1241" t="s">
        <v>2759</v>
      </c>
    </row>
    <row r="211" spans="1:5" hidden="1">
      <c r="A211" s="1193" t="s">
        <v>2818</v>
      </c>
      <c r="B211" s="1193" t="s">
        <v>2819</v>
      </c>
      <c r="C211" s="1193" t="s">
        <v>2799</v>
      </c>
      <c r="D211" s="1228" t="s">
        <v>95</v>
      </c>
      <c r="E211" s="1238" t="s">
        <v>2760</v>
      </c>
    </row>
    <row r="212" spans="1:5" hidden="1">
      <c r="A212" s="1193" t="s">
        <v>2818</v>
      </c>
      <c r="B212" s="1193" t="s">
        <v>2819</v>
      </c>
      <c r="C212" s="1193" t="s">
        <v>2799</v>
      </c>
      <c r="D212" s="1230"/>
      <c r="E212" s="1241"/>
    </row>
    <row r="213" spans="1:5" hidden="1">
      <c r="A213" s="1193" t="s">
        <v>2818</v>
      </c>
      <c r="B213" s="1193" t="s">
        <v>2819</v>
      </c>
      <c r="C213" s="1193" t="s">
        <v>2799</v>
      </c>
      <c r="D213" s="1246" t="s">
        <v>96</v>
      </c>
      <c r="E213" s="1238" t="s">
        <v>2761</v>
      </c>
    </row>
    <row r="214" spans="1:5" hidden="1">
      <c r="A214" s="1193" t="s">
        <v>2818</v>
      </c>
      <c r="B214" s="1193" t="s">
        <v>2819</v>
      </c>
      <c r="C214" s="1193" t="s">
        <v>2799</v>
      </c>
      <c r="D214" s="1246" t="s">
        <v>97</v>
      </c>
      <c r="E214" s="1238" t="s">
        <v>2762</v>
      </c>
    </row>
    <row r="215" spans="1:5" hidden="1">
      <c r="A215" s="1193" t="s">
        <v>2818</v>
      </c>
      <c r="B215" s="1193" t="s">
        <v>2819</v>
      </c>
      <c r="C215" s="1193" t="s">
        <v>2799</v>
      </c>
      <c r="D215" s="1246" t="s">
        <v>98</v>
      </c>
      <c r="E215" s="1238" t="s">
        <v>2763</v>
      </c>
    </row>
    <row r="216" spans="1:5" hidden="1">
      <c r="A216" s="1193" t="s">
        <v>2818</v>
      </c>
      <c r="B216" s="1193" t="s">
        <v>2819</v>
      </c>
      <c r="C216" s="1193" t="s">
        <v>2799</v>
      </c>
      <c r="D216" s="1228" t="s">
        <v>100</v>
      </c>
      <c r="E216" s="1238" t="s">
        <v>2764</v>
      </c>
    </row>
    <row r="217" spans="1:5" hidden="1">
      <c r="A217" s="1193" t="s">
        <v>2818</v>
      </c>
      <c r="B217" s="1193" t="s">
        <v>2819</v>
      </c>
      <c r="C217" s="1193" t="s">
        <v>2799</v>
      </c>
      <c r="D217" s="1228" t="s">
        <v>101</v>
      </c>
      <c r="E217" s="1238" t="s">
        <v>2765</v>
      </c>
    </row>
    <row r="218" spans="1:5" hidden="1">
      <c r="A218" s="1193" t="s">
        <v>2818</v>
      </c>
      <c r="B218" s="1193" t="s">
        <v>2819</v>
      </c>
      <c r="C218" s="1193" t="s">
        <v>2799</v>
      </c>
      <c r="D218" s="1228" t="s">
        <v>102</v>
      </c>
      <c r="E218" s="1238" t="s">
        <v>2766</v>
      </c>
    </row>
    <row r="219" spans="1:5" hidden="1">
      <c r="A219" s="1193" t="s">
        <v>2818</v>
      </c>
      <c r="B219" s="1193" t="s">
        <v>2819</v>
      </c>
      <c r="C219" s="1193" t="s">
        <v>2799</v>
      </c>
      <c r="D219" s="1228" t="s">
        <v>103</v>
      </c>
      <c r="E219" s="1238" t="s">
        <v>2767</v>
      </c>
    </row>
    <row r="220" spans="1:5" hidden="1">
      <c r="A220" s="1193" t="s">
        <v>2818</v>
      </c>
      <c r="B220" s="1193" t="s">
        <v>2819</v>
      </c>
      <c r="C220" s="1193" t="s">
        <v>2799</v>
      </c>
      <c r="D220" s="1228" t="s">
        <v>104</v>
      </c>
      <c r="E220" s="1238" t="s">
        <v>2768</v>
      </c>
    </row>
    <row r="221" spans="1:5" hidden="1">
      <c r="A221" s="1193" t="s">
        <v>2818</v>
      </c>
      <c r="B221" s="1193" t="s">
        <v>2819</v>
      </c>
      <c r="C221" s="1193" t="s">
        <v>2799</v>
      </c>
      <c r="D221" s="1228" t="s">
        <v>105</v>
      </c>
      <c r="E221" s="1238" t="s">
        <v>2769</v>
      </c>
    </row>
    <row r="222" spans="1:5" ht="15" hidden="1" thickBot="1">
      <c r="A222" s="1193" t="s">
        <v>2818</v>
      </c>
      <c r="B222" s="1193" t="s">
        <v>2819</v>
      </c>
      <c r="C222" s="1193" t="s">
        <v>2799</v>
      </c>
      <c r="D222" s="1226" t="s">
        <v>106</v>
      </c>
      <c r="E222" s="1245" t="s">
        <v>2770</v>
      </c>
    </row>
    <row r="223" spans="1:5" hidden="1">
      <c r="A223" s="1193" t="s">
        <v>2810</v>
      </c>
      <c r="B223" s="1193" t="s">
        <v>2821</v>
      </c>
      <c r="C223" s="1193" t="s">
        <v>2799</v>
      </c>
      <c r="D223" s="1220" t="s">
        <v>163</v>
      </c>
      <c r="E223" s="1236" t="s">
        <v>642</v>
      </c>
    </row>
    <row r="224" spans="1:5" hidden="1">
      <c r="A224" s="1193" t="s">
        <v>2810</v>
      </c>
      <c r="B224" s="1193" t="s">
        <v>2821</v>
      </c>
      <c r="C224" s="1193" t="s">
        <v>2799</v>
      </c>
      <c r="D224" s="1221" t="s">
        <v>164</v>
      </c>
      <c r="E224" s="1238" t="s">
        <v>2771</v>
      </c>
    </row>
    <row r="225" spans="1:5" hidden="1">
      <c r="A225" s="1193" t="s">
        <v>2810</v>
      </c>
      <c r="B225" s="1193" t="s">
        <v>2821</v>
      </c>
      <c r="C225" s="1193" t="s">
        <v>2799</v>
      </c>
      <c r="D225" s="1221" t="s">
        <v>165</v>
      </c>
      <c r="E225" s="1238" t="s">
        <v>2772</v>
      </c>
    </row>
    <row r="226" spans="1:5" hidden="1">
      <c r="A226" s="1193" t="s">
        <v>2810</v>
      </c>
      <c r="B226" s="1193" t="s">
        <v>2821</v>
      </c>
      <c r="C226" s="1193" t="s">
        <v>2799</v>
      </c>
      <c r="D226" s="1221" t="s">
        <v>166</v>
      </c>
      <c r="E226" s="1238" t="s">
        <v>2773</v>
      </c>
    </row>
    <row r="227" spans="1:5" hidden="1">
      <c r="A227" s="1193" t="s">
        <v>2810</v>
      </c>
      <c r="B227" s="1193" t="s">
        <v>2821</v>
      </c>
      <c r="C227" s="1193" t="s">
        <v>2799</v>
      </c>
      <c r="D227" s="1221" t="s">
        <v>167</v>
      </c>
      <c r="E227" s="1238" t="s">
        <v>2774</v>
      </c>
    </row>
    <row r="228" spans="1:5" hidden="1">
      <c r="A228" s="1193" t="s">
        <v>2810</v>
      </c>
      <c r="B228" s="1193" t="s">
        <v>2821</v>
      </c>
      <c r="C228" s="1193" t="s">
        <v>2799</v>
      </c>
      <c r="D228" s="1221" t="s">
        <v>168</v>
      </c>
      <c r="E228" s="1238" t="s">
        <v>2775</v>
      </c>
    </row>
    <row r="229" spans="1:5" hidden="1">
      <c r="A229" s="1193" t="s">
        <v>2810</v>
      </c>
      <c r="B229" s="1193" t="s">
        <v>2821</v>
      </c>
      <c r="C229" s="1193" t="s">
        <v>2799</v>
      </c>
      <c r="D229" s="1221" t="s">
        <v>169</v>
      </c>
      <c r="E229" s="1238" t="s">
        <v>2776</v>
      </c>
    </row>
    <row r="230" spans="1:5" ht="15" hidden="1" thickBot="1">
      <c r="A230" s="1193" t="s">
        <v>2810</v>
      </c>
      <c r="B230" s="1193" t="s">
        <v>2821</v>
      </c>
      <c r="C230" s="1193" t="s">
        <v>2799</v>
      </c>
      <c r="D230" s="1222" t="s">
        <v>170</v>
      </c>
      <c r="E230" s="1245" t="s">
        <v>2777</v>
      </c>
    </row>
    <row r="231" spans="1:5" hidden="1">
      <c r="A231" s="1193" t="s">
        <v>2818</v>
      </c>
      <c r="B231" s="1193" t="s">
        <v>2822</v>
      </c>
      <c r="C231" s="1193" t="s">
        <v>2800</v>
      </c>
      <c r="D231" s="1220" t="s">
        <v>2548</v>
      </c>
      <c r="E231" s="1236" t="s">
        <v>2556</v>
      </c>
    </row>
    <row r="232" spans="1:5" hidden="1">
      <c r="A232" s="1193" t="s">
        <v>2818</v>
      </c>
      <c r="B232" s="1193" t="s">
        <v>2822</v>
      </c>
      <c r="C232" s="1193" t="s">
        <v>2800</v>
      </c>
      <c r="D232" s="1221" t="s">
        <v>2549</v>
      </c>
      <c r="E232" s="1238" t="s">
        <v>2557</v>
      </c>
    </row>
    <row r="233" spans="1:5" hidden="1">
      <c r="A233" s="1193" t="s">
        <v>2818</v>
      </c>
      <c r="B233" s="1193" t="s">
        <v>2822</v>
      </c>
      <c r="C233" s="1193" t="s">
        <v>2800</v>
      </c>
      <c r="D233" s="1221" t="s">
        <v>2550</v>
      </c>
      <c r="E233" s="1238" t="s">
        <v>2558</v>
      </c>
    </row>
    <row r="234" spans="1:5" hidden="1">
      <c r="A234" s="1193" t="s">
        <v>2818</v>
      </c>
      <c r="B234" s="1193" t="s">
        <v>2822</v>
      </c>
      <c r="C234" s="1193" t="s">
        <v>2800</v>
      </c>
      <c r="D234" s="1221" t="s">
        <v>2551</v>
      </c>
      <c r="E234" s="1238" t="s">
        <v>2559</v>
      </c>
    </row>
    <row r="235" spans="1:5" hidden="1">
      <c r="A235" s="1193" t="s">
        <v>2818</v>
      </c>
      <c r="B235" s="1193" t="s">
        <v>2822</v>
      </c>
      <c r="C235" s="1193" t="s">
        <v>2800</v>
      </c>
      <c r="D235" s="1221" t="s">
        <v>2552</v>
      </c>
      <c r="E235" s="1238" t="s">
        <v>2560</v>
      </c>
    </row>
    <row r="236" spans="1:5" hidden="1">
      <c r="A236" s="1193" t="s">
        <v>2818</v>
      </c>
      <c r="B236" s="1193" t="s">
        <v>2822</v>
      </c>
      <c r="C236" s="1193" t="s">
        <v>2800</v>
      </c>
      <c r="D236" s="1221" t="s">
        <v>2553</v>
      </c>
      <c r="E236" s="1238" t="s">
        <v>2561</v>
      </c>
    </row>
    <row r="237" spans="1:5" hidden="1">
      <c r="A237" s="1193" t="s">
        <v>2818</v>
      </c>
      <c r="B237" s="1193" t="s">
        <v>2822</v>
      </c>
      <c r="C237" s="1193" t="s">
        <v>2800</v>
      </c>
      <c r="D237" s="1221" t="s">
        <v>2554</v>
      </c>
      <c r="E237" s="1238" t="s">
        <v>2562</v>
      </c>
    </row>
    <row r="238" spans="1:5" ht="15" hidden="1" thickBot="1">
      <c r="A238" s="1193" t="s">
        <v>2818</v>
      </c>
      <c r="B238" s="1193" t="s">
        <v>2822</v>
      </c>
      <c r="C238" s="1193" t="s">
        <v>2800</v>
      </c>
      <c r="D238" s="1222" t="s">
        <v>2555</v>
      </c>
      <c r="E238" s="1245" t="s">
        <v>2563</v>
      </c>
    </row>
    <row r="239" spans="1:5" hidden="1">
      <c r="A239" s="1193" t="s">
        <v>2818</v>
      </c>
      <c r="B239" s="1193" t="s">
        <v>2822</v>
      </c>
      <c r="C239" s="1193" t="s">
        <v>2800</v>
      </c>
      <c r="D239" s="1227" t="s">
        <v>2569</v>
      </c>
      <c r="E239" s="1236" t="s">
        <v>2574</v>
      </c>
    </row>
    <row r="240" spans="1:5" hidden="1">
      <c r="A240" s="1193" t="s">
        <v>2818</v>
      </c>
      <c r="B240" s="1193" t="s">
        <v>2822</v>
      </c>
      <c r="C240" s="1193" t="s">
        <v>2800</v>
      </c>
      <c r="D240" s="1228" t="s">
        <v>2570</v>
      </c>
      <c r="E240" s="1238" t="s">
        <v>2575</v>
      </c>
    </row>
    <row r="241" spans="1:5" hidden="1">
      <c r="A241" s="1193" t="s">
        <v>2818</v>
      </c>
      <c r="B241" s="1193" t="s">
        <v>2822</v>
      </c>
      <c r="C241" s="1193" t="s">
        <v>2800</v>
      </c>
      <c r="D241" s="1228" t="s">
        <v>2571</v>
      </c>
      <c r="E241" s="1238" t="s">
        <v>2576</v>
      </c>
    </row>
    <row r="242" spans="1:5" hidden="1">
      <c r="A242" s="1193" t="s">
        <v>2818</v>
      </c>
      <c r="B242" s="1193" t="s">
        <v>2822</v>
      </c>
      <c r="C242" s="1193" t="s">
        <v>2800</v>
      </c>
      <c r="D242" s="1228" t="s">
        <v>2572</v>
      </c>
      <c r="E242" s="1238" t="s">
        <v>2577</v>
      </c>
    </row>
    <row r="243" spans="1:5" ht="15" hidden="1" thickBot="1">
      <c r="A243" s="1193" t="s">
        <v>2818</v>
      </c>
      <c r="B243" s="1193" t="s">
        <v>2822</v>
      </c>
      <c r="C243" s="1193" t="s">
        <v>2800</v>
      </c>
      <c r="D243" s="1226" t="s">
        <v>2573</v>
      </c>
      <c r="E243" s="1245" t="s">
        <v>2578</v>
      </c>
    </row>
    <row r="244" spans="1:5" hidden="1">
      <c r="A244" s="1193" t="s">
        <v>2818</v>
      </c>
      <c r="B244" s="1193" t="s">
        <v>2823</v>
      </c>
      <c r="C244" s="1193" t="s">
        <v>2806</v>
      </c>
      <c r="D244" s="1229" t="s">
        <v>2582</v>
      </c>
      <c r="E244" s="1264" t="s">
        <v>2593</v>
      </c>
    </row>
    <row r="245" spans="1:5" hidden="1">
      <c r="A245" s="1193" t="s">
        <v>2818</v>
      </c>
      <c r="B245" s="1193" t="s">
        <v>2823</v>
      </c>
      <c r="C245" s="1193" t="s">
        <v>2806</v>
      </c>
      <c r="D245" s="1230" t="s">
        <v>2583</v>
      </c>
      <c r="E245" s="1238" t="s">
        <v>2594</v>
      </c>
    </row>
    <row r="246" spans="1:5" hidden="1">
      <c r="A246" s="1193" t="s">
        <v>2818</v>
      </c>
      <c r="B246" s="1193" t="s">
        <v>2823</v>
      </c>
      <c r="C246" s="1193" t="s">
        <v>2806</v>
      </c>
      <c r="D246" s="1230" t="s">
        <v>2584</v>
      </c>
      <c r="E246" s="1238" t="s">
        <v>2595</v>
      </c>
    </row>
    <row r="247" spans="1:5" hidden="1">
      <c r="A247" s="1193" t="s">
        <v>2818</v>
      </c>
      <c r="B247" s="1193" t="s">
        <v>2823</v>
      </c>
      <c r="C247" s="1193" t="s">
        <v>2806</v>
      </c>
      <c r="D247" s="1230" t="s">
        <v>2585</v>
      </c>
      <c r="E247" s="1238" t="s">
        <v>2596</v>
      </c>
    </row>
    <row r="248" spans="1:5" hidden="1">
      <c r="A248" s="1193" t="s">
        <v>2818</v>
      </c>
      <c r="B248" s="1193" t="s">
        <v>2823</v>
      </c>
      <c r="C248" s="1193" t="s">
        <v>2806</v>
      </c>
      <c r="D248" s="1230" t="s">
        <v>2586</v>
      </c>
      <c r="E248" s="1265" t="s">
        <v>2597</v>
      </c>
    </row>
    <row r="249" spans="1:5" hidden="1">
      <c r="A249" s="1193" t="s">
        <v>2818</v>
      </c>
      <c r="B249" s="1193" t="s">
        <v>2823</v>
      </c>
      <c r="C249" s="1193" t="s">
        <v>2806</v>
      </c>
      <c r="D249" s="1230" t="s">
        <v>2587</v>
      </c>
      <c r="E249" s="1241" t="s">
        <v>2598</v>
      </c>
    </row>
    <row r="250" spans="1:5" hidden="1">
      <c r="A250" s="1193" t="s">
        <v>2818</v>
      </c>
      <c r="B250" s="1193" t="s">
        <v>2823</v>
      </c>
      <c r="C250" s="1193" t="s">
        <v>2806</v>
      </c>
      <c r="D250" s="1230" t="s">
        <v>2588</v>
      </c>
      <c r="E250" s="1241" t="s">
        <v>2599</v>
      </c>
    </row>
    <row r="251" spans="1:5" hidden="1">
      <c r="A251" s="1193" t="s">
        <v>2818</v>
      </c>
      <c r="B251" s="1193" t="s">
        <v>2823</v>
      </c>
      <c r="C251" s="1193" t="s">
        <v>2806</v>
      </c>
      <c r="D251" s="1230" t="s">
        <v>2589</v>
      </c>
      <c r="E251" s="1238" t="s">
        <v>2600</v>
      </c>
    </row>
    <row r="252" spans="1:5" hidden="1">
      <c r="A252" s="1193" t="s">
        <v>2818</v>
      </c>
      <c r="B252" s="1193" t="s">
        <v>2823</v>
      </c>
      <c r="C252" s="1193" t="s">
        <v>2806</v>
      </c>
      <c r="D252" s="1230" t="s">
        <v>2590</v>
      </c>
      <c r="E252" s="1238" t="s">
        <v>2601</v>
      </c>
    </row>
    <row r="253" spans="1:5" hidden="1">
      <c r="A253" s="1193" t="s">
        <v>2818</v>
      </c>
      <c r="B253" s="1193" t="s">
        <v>2823</v>
      </c>
      <c r="C253" s="1193" t="s">
        <v>2806</v>
      </c>
      <c r="D253" s="1230" t="s">
        <v>2591</v>
      </c>
      <c r="E253" s="1241" t="s">
        <v>2602</v>
      </c>
    </row>
    <row r="254" spans="1:5" hidden="1">
      <c r="A254" s="1193" t="s">
        <v>2818</v>
      </c>
      <c r="B254" s="1193" t="s">
        <v>2823</v>
      </c>
      <c r="C254" s="1193" t="s">
        <v>2806</v>
      </c>
      <c r="D254" s="1230" t="s">
        <v>2592</v>
      </c>
      <c r="E254" s="1241" t="s">
        <v>2603</v>
      </c>
    </row>
    <row r="255" spans="1:5" ht="15" hidden="1" thickBot="1">
      <c r="A255" s="1193" t="s">
        <v>2818</v>
      </c>
      <c r="B255" s="1193" t="s">
        <v>2823</v>
      </c>
      <c r="C255" s="1193" t="s">
        <v>2806</v>
      </c>
      <c r="D255" s="1231" t="s">
        <v>162</v>
      </c>
      <c r="E255" s="1243" t="s">
        <v>2604</v>
      </c>
    </row>
    <row r="256" spans="1:5" hidden="1">
      <c r="A256" s="1193" t="s">
        <v>2818</v>
      </c>
      <c r="B256" s="1193" t="s">
        <v>2820</v>
      </c>
      <c r="C256" s="1193" t="s">
        <v>2805</v>
      </c>
      <c r="D256" s="1227" t="s">
        <v>70</v>
      </c>
      <c r="E256" s="1236" t="s">
        <v>2778</v>
      </c>
    </row>
    <row r="257" spans="1:5" hidden="1">
      <c r="A257" s="1193" t="s">
        <v>2818</v>
      </c>
      <c r="B257" s="1193" t="s">
        <v>2820</v>
      </c>
      <c r="C257" s="1193" t="s">
        <v>2805</v>
      </c>
      <c r="D257" s="1228" t="s">
        <v>71</v>
      </c>
      <c r="E257" s="1238" t="s">
        <v>2779</v>
      </c>
    </row>
    <row r="258" spans="1:5" hidden="1">
      <c r="A258" s="1193" t="s">
        <v>2818</v>
      </c>
      <c r="B258" s="1193" t="s">
        <v>2820</v>
      </c>
      <c r="C258" s="1193" t="s">
        <v>2805</v>
      </c>
      <c r="D258" s="1228" t="s">
        <v>72</v>
      </c>
      <c r="E258" s="1238" t="s">
        <v>2780</v>
      </c>
    </row>
    <row r="259" spans="1:5" hidden="1">
      <c r="A259" s="1193" t="s">
        <v>2818</v>
      </c>
      <c r="B259" s="1193" t="s">
        <v>2820</v>
      </c>
      <c r="C259" s="1193" t="s">
        <v>2805</v>
      </c>
      <c r="D259" s="1228" t="s">
        <v>73</v>
      </c>
      <c r="E259" s="1238" t="s">
        <v>2781</v>
      </c>
    </row>
    <row r="260" spans="1:5" hidden="1">
      <c r="A260" s="1193" t="s">
        <v>2818</v>
      </c>
      <c r="B260" s="1193" t="s">
        <v>2820</v>
      </c>
      <c r="C260" s="1193" t="s">
        <v>2805</v>
      </c>
      <c r="D260" s="1228" t="s">
        <v>74</v>
      </c>
      <c r="E260" s="1238" t="s">
        <v>2782</v>
      </c>
    </row>
    <row r="261" spans="1:5" hidden="1">
      <c r="A261" s="1193" t="s">
        <v>2818</v>
      </c>
      <c r="B261" s="1193" t="s">
        <v>2820</v>
      </c>
      <c r="C261" s="1193" t="s">
        <v>2805</v>
      </c>
      <c r="D261" s="1228" t="s">
        <v>75</v>
      </c>
      <c r="E261" s="1238" t="s">
        <v>2783</v>
      </c>
    </row>
    <row r="262" spans="1:5" hidden="1">
      <c r="A262" s="1193" t="s">
        <v>2818</v>
      </c>
      <c r="B262" s="1193" t="s">
        <v>2820</v>
      </c>
      <c r="C262" s="1193" t="s">
        <v>2805</v>
      </c>
      <c r="D262" s="1228" t="s">
        <v>76</v>
      </c>
      <c r="E262" s="1238" t="s">
        <v>2784</v>
      </c>
    </row>
    <row r="263" spans="1:5" hidden="1">
      <c r="A263" s="1193" t="s">
        <v>2818</v>
      </c>
      <c r="B263" s="1193" t="s">
        <v>2820</v>
      </c>
      <c r="C263" s="1193" t="s">
        <v>2805</v>
      </c>
      <c r="D263" s="1228" t="s">
        <v>77</v>
      </c>
      <c r="E263" s="1238" t="s">
        <v>2785</v>
      </c>
    </row>
    <row r="264" spans="1:5" hidden="1">
      <c r="A264" s="1193" t="s">
        <v>2818</v>
      </c>
      <c r="B264" s="1193" t="s">
        <v>2820</v>
      </c>
      <c r="C264" s="1193" t="s">
        <v>2805</v>
      </c>
      <c r="D264" s="1228" t="s">
        <v>78</v>
      </c>
      <c r="E264" s="1238" t="s">
        <v>2786</v>
      </c>
    </row>
    <row r="265" spans="1:5" ht="15" hidden="1" thickBot="1">
      <c r="A265" s="1193" t="s">
        <v>2818</v>
      </c>
      <c r="B265" s="1193" t="s">
        <v>2820</v>
      </c>
      <c r="C265" s="1193" t="s">
        <v>2805</v>
      </c>
      <c r="D265" s="1226" t="s">
        <v>79</v>
      </c>
      <c r="E265" s="1245" t="s">
        <v>283</v>
      </c>
    </row>
    <row r="266" spans="1:5" hidden="1">
      <c r="A266" s="1193" t="s">
        <v>2818</v>
      </c>
      <c r="B266" s="1193" t="s">
        <v>2819</v>
      </c>
      <c r="C266" s="1193" t="s">
        <v>2799</v>
      </c>
      <c r="D266" s="1227" t="s">
        <v>107</v>
      </c>
      <c r="E266" s="1236" t="s">
        <v>2787</v>
      </c>
    </row>
    <row r="267" spans="1:5" hidden="1">
      <c r="A267" s="1193" t="s">
        <v>2818</v>
      </c>
      <c r="B267" s="1193" t="s">
        <v>2819</v>
      </c>
      <c r="C267" s="1193" t="s">
        <v>2799</v>
      </c>
      <c r="D267" s="1228" t="s">
        <v>108</v>
      </c>
      <c r="E267" s="1238" t="s">
        <v>2788</v>
      </c>
    </row>
    <row r="268" spans="1:5" hidden="1">
      <c r="A268" s="1193" t="s">
        <v>2818</v>
      </c>
      <c r="B268" s="1193" t="s">
        <v>2819</v>
      </c>
      <c r="C268" s="1193" t="s">
        <v>2799</v>
      </c>
      <c r="D268" s="1228" t="s">
        <v>109</v>
      </c>
      <c r="E268" s="1238" t="s">
        <v>2789</v>
      </c>
    </row>
    <row r="269" spans="1:5" hidden="1">
      <c r="A269" s="1193" t="s">
        <v>2818</v>
      </c>
      <c r="B269" s="1193" t="s">
        <v>2819</v>
      </c>
      <c r="C269" s="1193" t="s">
        <v>2799</v>
      </c>
      <c r="D269" s="1228" t="s">
        <v>110</v>
      </c>
      <c r="E269" s="1238" t="s">
        <v>2790</v>
      </c>
    </row>
    <row r="270" spans="1:5" hidden="1">
      <c r="A270" s="1193" t="s">
        <v>2818</v>
      </c>
      <c r="B270" s="1193" t="s">
        <v>2819</v>
      </c>
      <c r="C270" s="1193" t="s">
        <v>2799</v>
      </c>
      <c r="D270" s="1228" t="s">
        <v>111</v>
      </c>
      <c r="E270" s="1238" t="s">
        <v>2791</v>
      </c>
    </row>
    <row r="271" spans="1:5" hidden="1">
      <c r="A271" s="1193" t="s">
        <v>2818</v>
      </c>
      <c r="B271" s="1193" t="s">
        <v>2819</v>
      </c>
      <c r="C271" s="1193" t="s">
        <v>2799</v>
      </c>
      <c r="D271" s="1228" t="s">
        <v>112</v>
      </c>
      <c r="E271" s="1238" t="s">
        <v>2792</v>
      </c>
    </row>
    <row r="272" spans="1:5" ht="15" hidden="1" thickBot="1">
      <c r="A272" s="1193" t="s">
        <v>2818</v>
      </c>
      <c r="B272" s="1193" t="s">
        <v>2819</v>
      </c>
      <c r="C272" s="1193" t="s">
        <v>2799</v>
      </c>
      <c r="D272" s="1247" t="s">
        <v>113</v>
      </c>
      <c r="E272" s="1245" t="s">
        <v>2793</v>
      </c>
    </row>
    <row r="273" spans="1:5" hidden="1">
      <c r="A273" s="1193" t="s">
        <v>2810</v>
      </c>
      <c r="B273" s="1193" t="s">
        <v>2813</v>
      </c>
      <c r="C273" s="1193" t="s">
        <v>2807</v>
      </c>
      <c r="D273" s="1229" t="s">
        <v>2609</v>
      </c>
      <c r="E273" s="1264" t="s">
        <v>2616</v>
      </c>
    </row>
    <row r="274" spans="1:5" hidden="1">
      <c r="A274" s="1193" t="s">
        <v>2810</v>
      </c>
      <c r="B274" s="1193" t="s">
        <v>2813</v>
      </c>
      <c r="C274" s="1193" t="s">
        <v>2807</v>
      </c>
      <c r="D274" s="1230" t="s">
        <v>2610</v>
      </c>
      <c r="E274" s="1241" t="s">
        <v>2617</v>
      </c>
    </row>
    <row r="275" spans="1:5" hidden="1">
      <c r="A275" s="1193" t="s">
        <v>2810</v>
      </c>
      <c r="B275" s="1193" t="s">
        <v>2813</v>
      </c>
      <c r="C275" s="1193" t="s">
        <v>2807</v>
      </c>
      <c r="D275" s="1230" t="s">
        <v>2611</v>
      </c>
      <c r="E275" s="1241" t="s">
        <v>2618</v>
      </c>
    </row>
    <row r="276" spans="1:5" hidden="1">
      <c r="A276" s="1193" t="s">
        <v>2810</v>
      </c>
      <c r="B276" s="1193" t="s">
        <v>2813</v>
      </c>
      <c r="C276" s="1193" t="s">
        <v>2807</v>
      </c>
      <c r="D276" s="1230" t="s">
        <v>2612</v>
      </c>
      <c r="E276" s="1241" t="s">
        <v>2619</v>
      </c>
    </row>
    <row r="277" spans="1:5" hidden="1">
      <c r="A277" s="1193" t="s">
        <v>2810</v>
      </c>
      <c r="B277" s="1193" t="s">
        <v>2813</v>
      </c>
      <c r="C277" s="1193" t="s">
        <v>2807</v>
      </c>
      <c r="D277" s="1230" t="s">
        <v>2613</v>
      </c>
      <c r="E277" s="1241" t="s">
        <v>2620</v>
      </c>
    </row>
    <row r="278" spans="1:5" hidden="1">
      <c r="A278" s="1193" t="s">
        <v>2810</v>
      </c>
      <c r="B278" s="1193" t="s">
        <v>2813</v>
      </c>
      <c r="C278" s="1193" t="s">
        <v>2807</v>
      </c>
      <c r="D278" s="1233" t="s">
        <v>2614</v>
      </c>
      <c r="E278" s="1266" t="s">
        <v>2621</v>
      </c>
    </row>
    <row r="279" spans="1:5" ht="15" hidden="1" thickBot="1">
      <c r="A279" s="1193" t="s">
        <v>2810</v>
      </c>
      <c r="B279" s="1193" t="s">
        <v>2813</v>
      </c>
      <c r="C279" s="1193" t="s">
        <v>2807</v>
      </c>
      <c r="D279" s="1231" t="s">
        <v>2615</v>
      </c>
      <c r="E279" s="1243" t="s">
        <v>2622</v>
      </c>
    </row>
  </sheetData>
  <autoFilter ref="A1:E279" xr:uid="{8C8DF391-2B18-46F7-B850-8A5F765293C5}">
    <filterColumn colId="1">
      <filters>
        <filter val="managing data"/>
      </filters>
    </filterColumn>
  </autoFilter>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72F1F-0CFF-403D-AB64-9F6D73F306BF}">
  <sheetPr codeName="Sheet2">
    <tabColor theme="0" tint="-0.34998626667073579"/>
  </sheetPr>
  <dimension ref="A1:AG92"/>
  <sheetViews>
    <sheetView zoomScale="80" zoomScaleNormal="80" workbookViewId="0">
      <pane xSplit="3" ySplit="7" topLeftCell="D8" activePane="bottomRight" state="frozen"/>
      <selection pane="topRight" activeCell="C1" sqref="C1"/>
      <selection pane="bottomLeft" activeCell="A8" sqref="A8"/>
      <selection pane="bottomRight" activeCell="I25" sqref="I25"/>
    </sheetView>
  </sheetViews>
  <sheetFormatPr defaultColWidth="8.6640625" defaultRowHeight="14.4"/>
  <cols>
    <col min="1" max="1" width="2.6640625" style="20" customWidth="1"/>
    <col min="2" max="2" width="44.33203125" style="20" customWidth="1"/>
    <col min="3" max="11" width="15.6640625" style="20" customWidth="1"/>
    <col min="12" max="12" width="18" style="20" customWidth="1"/>
    <col min="13" max="14" width="10.33203125" customWidth="1"/>
    <col min="15" max="15" width="8" style="60" customWidth="1"/>
    <col min="16" max="16" width="7.88671875" style="60" customWidth="1"/>
    <col min="17" max="18" width="7.6640625" style="60" customWidth="1"/>
    <col min="19" max="19" width="48" style="20" customWidth="1"/>
    <col min="20" max="20" width="34.33203125" style="20" customWidth="1"/>
    <col min="21" max="21" width="50.44140625" style="286" customWidth="1"/>
    <col min="22" max="22" width="49" style="20" customWidth="1"/>
    <col min="23" max="23" width="25.6640625" style="20" customWidth="1"/>
    <col min="24" max="24" width="88.6640625" style="20" customWidth="1"/>
    <col min="25" max="26" width="20.6640625" style="20" customWidth="1"/>
    <col min="27" max="27" width="64.33203125" style="20" hidden="1" customWidth="1"/>
    <col min="28" max="16384" width="8.6640625" style="20"/>
  </cols>
  <sheetData>
    <row r="1" spans="1:33" ht="18">
      <c r="B1" s="15" t="s">
        <v>2406</v>
      </c>
      <c r="C1" s="16"/>
      <c r="D1" s="16"/>
      <c r="E1" s="17"/>
      <c r="F1" s="18"/>
      <c r="G1" s="19"/>
      <c r="H1" s="19"/>
      <c r="I1" s="19"/>
      <c r="J1" s="19"/>
      <c r="K1" s="19"/>
      <c r="L1" s="19"/>
      <c r="M1" s="278"/>
      <c r="N1" s="278"/>
      <c r="O1" s="102"/>
      <c r="P1" s="102"/>
      <c r="Q1" s="19"/>
      <c r="R1" s="19"/>
      <c r="S1" s="102"/>
      <c r="T1" s="19"/>
      <c r="U1" s="19"/>
    </row>
    <row r="2" spans="1:33">
      <c r="B2" s="21" t="s">
        <v>266</v>
      </c>
      <c r="E2" s="17" t="s">
        <v>2407</v>
      </c>
      <c r="F2" s="18"/>
      <c r="G2" s="19"/>
      <c r="H2" s="19"/>
      <c r="I2" s="19"/>
      <c r="J2" s="19"/>
      <c r="K2" s="19"/>
      <c r="L2" s="19"/>
      <c r="M2" s="50"/>
      <c r="N2" s="50"/>
      <c r="O2" s="53"/>
      <c r="P2" s="53"/>
      <c r="Q2" s="19"/>
      <c r="R2" s="19"/>
      <c r="S2" s="53"/>
      <c r="T2" s="19"/>
      <c r="U2" s="19"/>
    </row>
    <row r="3" spans="1:33">
      <c r="B3" s="17" t="s">
        <v>267</v>
      </c>
      <c r="E3" s="17" t="s">
        <v>2408</v>
      </c>
      <c r="F3" s="18"/>
      <c r="G3" s="19"/>
      <c r="H3" s="19"/>
      <c r="I3" s="19"/>
      <c r="J3" s="19"/>
      <c r="K3" s="19"/>
      <c r="L3" s="19"/>
      <c r="M3" s="225"/>
      <c r="N3" s="225"/>
      <c r="O3" s="36"/>
      <c r="P3" s="36"/>
      <c r="Q3" s="19"/>
      <c r="R3" s="19"/>
      <c r="S3" s="36"/>
      <c r="T3" s="19"/>
      <c r="U3" s="19"/>
    </row>
    <row r="4" spans="1:33">
      <c r="B4" s="22"/>
      <c r="C4" s="23" t="s">
        <v>31</v>
      </c>
      <c r="D4" s="23"/>
      <c r="E4" s="24" t="s">
        <v>38</v>
      </c>
      <c r="F4" s="24"/>
      <c r="G4" s="25"/>
      <c r="H4" s="26" t="s">
        <v>40</v>
      </c>
      <c r="I4" s="27"/>
      <c r="J4" s="27"/>
      <c r="K4" s="27"/>
      <c r="L4" s="107" t="s">
        <v>41</v>
      </c>
      <c r="M4" s="50"/>
      <c r="N4" s="50"/>
      <c r="O4" s="53"/>
      <c r="P4" s="53"/>
      <c r="Q4" s="17"/>
      <c r="R4" s="17"/>
      <c r="S4" s="53"/>
      <c r="T4" s="17"/>
      <c r="U4" s="17"/>
      <c r="V4" s="17"/>
      <c r="W4" s="17"/>
      <c r="X4" s="21"/>
    </row>
    <row r="5" spans="1:33">
      <c r="B5" s="28"/>
      <c r="C5" s="29" t="s">
        <v>270</v>
      </c>
      <c r="D5" s="29"/>
      <c r="E5" s="30" t="s">
        <v>271</v>
      </c>
      <c r="F5" s="30"/>
      <c r="G5" s="25"/>
      <c r="H5" s="26" t="s">
        <v>272</v>
      </c>
      <c r="I5" s="27"/>
      <c r="J5" s="27"/>
      <c r="K5" s="27"/>
      <c r="L5" s="108" t="s">
        <v>473</v>
      </c>
      <c r="M5" s="50"/>
      <c r="N5" s="50"/>
      <c r="O5" s="53"/>
      <c r="P5" s="53"/>
      <c r="Q5" s="19"/>
      <c r="R5" s="19"/>
      <c r="S5" s="53"/>
      <c r="T5" s="19"/>
      <c r="U5" s="19"/>
      <c r="V5" s="28"/>
      <c r="W5" s="17"/>
      <c r="X5" s="21"/>
      <c r="Y5" s="28"/>
    </row>
    <row r="6" spans="1:33" s="38" customFormat="1">
      <c r="B6" s="32"/>
      <c r="C6" s="1" t="s">
        <v>70</v>
      </c>
      <c r="D6" s="1"/>
      <c r="E6" s="33" t="s">
        <v>71</v>
      </c>
      <c r="F6" s="33" t="s">
        <v>72</v>
      </c>
      <c r="G6" s="33" t="s">
        <v>73</v>
      </c>
      <c r="H6" s="34" t="s">
        <v>74</v>
      </c>
      <c r="I6" s="34" t="s">
        <v>75</v>
      </c>
      <c r="J6" s="34" t="s">
        <v>76</v>
      </c>
      <c r="K6" s="34" t="s">
        <v>77</v>
      </c>
      <c r="L6" s="1154" t="s">
        <v>254</v>
      </c>
      <c r="M6" s="225"/>
      <c r="N6" s="225"/>
      <c r="O6" s="36"/>
      <c r="P6" s="36"/>
      <c r="Q6" s="36"/>
      <c r="R6" s="36"/>
      <c r="S6" s="36"/>
      <c r="T6" s="36"/>
      <c r="U6" s="36"/>
      <c r="V6" s="37"/>
      <c r="W6" s="37"/>
      <c r="X6" s="37"/>
    </row>
    <row r="7" spans="1:33" s="38" customFormat="1" ht="87" customHeight="1">
      <c r="B7" s="39" t="s">
        <v>273</v>
      </c>
      <c r="C7" s="40"/>
      <c r="D7" s="40"/>
      <c r="E7" s="40"/>
      <c r="F7" s="40"/>
      <c r="G7" s="40"/>
      <c r="H7" s="40"/>
      <c r="I7" s="40"/>
      <c r="J7" s="40"/>
      <c r="K7" s="40"/>
      <c r="L7" s="40"/>
      <c r="M7" s="225"/>
      <c r="N7" s="225"/>
      <c r="O7" s="36"/>
      <c r="P7" s="36"/>
      <c r="Q7" s="36"/>
      <c r="R7" s="36"/>
      <c r="S7" s="36"/>
      <c r="T7" s="36"/>
      <c r="U7" s="36"/>
    </row>
    <row r="8" spans="1:33" s="61" customFormat="1">
      <c r="A8" s="38"/>
      <c r="B8" s="78" t="s">
        <v>2377</v>
      </c>
      <c r="C8" s="41"/>
      <c r="D8" s="41"/>
      <c r="E8" s="41"/>
      <c r="F8" s="41"/>
      <c r="G8" s="41"/>
      <c r="H8" s="41"/>
      <c r="I8" s="41"/>
      <c r="J8" s="41"/>
      <c r="K8" s="41"/>
      <c r="L8" s="41"/>
      <c r="M8" s="42"/>
      <c r="N8" s="42"/>
      <c r="O8" s="225"/>
      <c r="P8" s="225"/>
      <c r="Q8" s="105"/>
      <c r="R8" s="36"/>
      <c r="S8" s="403"/>
      <c r="T8" s="403"/>
      <c r="U8" s="36"/>
      <c r="V8" s="36"/>
    </row>
    <row r="9" spans="1:33" s="38" customFormat="1">
      <c r="B9" s="32" t="s">
        <v>284</v>
      </c>
      <c r="C9" s="41"/>
      <c r="D9" s="41"/>
      <c r="E9" s="41"/>
      <c r="F9" s="41"/>
      <c r="G9" s="41"/>
      <c r="H9" s="41"/>
      <c r="I9" s="41"/>
      <c r="J9" s="41"/>
      <c r="K9" s="41"/>
      <c r="L9" s="41"/>
      <c r="M9" s="228"/>
      <c r="N9" s="228"/>
      <c r="O9" s="42"/>
      <c r="P9" s="42"/>
      <c r="Q9" s="42"/>
      <c r="R9" s="42"/>
      <c r="S9" s="42"/>
      <c r="T9" s="42"/>
      <c r="U9" s="42"/>
    </row>
    <row r="10" spans="1:33" s="38" customFormat="1">
      <c r="B10" s="32" t="s">
        <v>45</v>
      </c>
      <c r="C10" s="41"/>
      <c r="D10" s="41"/>
      <c r="E10" s="41"/>
      <c r="F10" s="41"/>
      <c r="G10" s="41"/>
      <c r="H10" s="41"/>
      <c r="I10" s="41"/>
      <c r="J10" s="41"/>
      <c r="K10" s="41"/>
      <c r="L10" s="41"/>
      <c r="M10" s="226"/>
      <c r="N10" s="226"/>
      <c r="O10" s="70"/>
      <c r="P10" s="70"/>
      <c r="Q10" s="42"/>
      <c r="R10" s="42"/>
      <c r="S10" s="70"/>
      <c r="T10" s="42"/>
      <c r="U10" s="42"/>
    </row>
    <row r="11" spans="1:33" s="38" customFormat="1">
      <c r="B11" s="32" t="s">
        <v>305</v>
      </c>
      <c r="C11" s="117"/>
      <c r="D11" s="117"/>
      <c r="E11" s="45"/>
      <c r="F11" s="45"/>
      <c r="G11" s="45"/>
      <c r="H11" s="45"/>
      <c r="I11" s="45"/>
      <c r="J11" s="45"/>
      <c r="K11" s="45"/>
      <c r="L11" s="46"/>
      <c r="M11" s="281"/>
      <c r="N11" s="281"/>
      <c r="O11" s="91"/>
      <c r="P11" s="91"/>
      <c r="Q11" s="36"/>
      <c r="R11" s="36"/>
      <c r="S11" s="91"/>
      <c r="T11" s="36"/>
      <c r="U11" s="36"/>
    </row>
    <row r="12" spans="1:33" s="38" customFormat="1">
      <c r="B12" s="47" t="s">
        <v>43</v>
      </c>
      <c r="C12" s="117"/>
      <c r="D12" s="117"/>
      <c r="E12" s="45"/>
      <c r="F12" s="45"/>
      <c r="G12" s="45"/>
      <c r="H12" s="45"/>
      <c r="I12" s="45"/>
      <c r="J12" s="45"/>
      <c r="K12" s="45"/>
      <c r="L12" s="46"/>
      <c r="M12" s="279"/>
      <c r="N12" s="279"/>
      <c r="O12" s="275"/>
      <c r="P12" s="275"/>
      <c r="Q12" s="36"/>
      <c r="R12" s="36"/>
      <c r="S12" s="275"/>
      <c r="T12" s="36"/>
      <c r="U12" s="36"/>
    </row>
    <row r="13" spans="1:33">
      <c r="B13" s="274" t="s">
        <v>1230</v>
      </c>
      <c r="C13" s="486"/>
      <c r="D13" s="486"/>
      <c r="E13" s="486"/>
      <c r="F13" s="486"/>
      <c r="G13" s="486"/>
      <c r="H13" s="486"/>
      <c r="I13" s="486"/>
      <c r="J13" s="486"/>
      <c r="K13" s="486"/>
      <c r="L13" s="486"/>
      <c r="O13" s="240"/>
      <c r="P13" s="240"/>
      <c r="Q13" s="718"/>
      <c r="R13" s="732"/>
      <c r="S13" s="355"/>
      <c r="T13" s="355"/>
      <c r="U13" s="292"/>
      <c r="V13"/>
      <c r="W13"/>
      <c r="X13"/>
      <c r="Y13"/>
      <c r="Z13"/>
      <c r="AA13"/>
      <c r="AB13"/>
      <c r="AC13"/>
      <c r="AD13"/>
      <c r="AE13"/>
      <c r="AF13"/>
      <c r="AG13"/>
    </row>
    <row r="14" spans="1:33">
      <c r="B14" s="301" t="s">
        <v>1223</v>
      </c>
      <c r="C14" s="827"/>
      <c r="D14" s="827"/>
      <c r="E14" s="827"/>
      <c r="F14" s="1078"/>
      <c r="G14" s="704"/>
      <c r="H14" s="827"/>
      <c r="I14" s="827"/>
      <c r="J14" s="1078"/>
      <c r="K14" s="827"/>
      <c r="L14" s="827"/>
      <c r="Q14" s="718"/>
      <c r="R14" s="732"/>
      <c r="S14" s="355"/>
      <c r="T14" s="355"/>
      <c r="V14"/>
      <c r="W14"/>
      <c r="X14"/>
      <c r="Y14"/>
      <c r="Z14"/>
      <c r="AA14"/>
      <c r="AB14"/>
      <c r="AC14"/>
      <c r="AD14"/>
      <c r="AE14"/>
      <c r="AF14"/>
      <c r="AG14"/>
    </row>
    <row r="15" spans="1:33" s="224" customFormat="1" ht="29.4" customHeight="1">
      <c r="B15" s="224" t="s">
        <v>264</v>
      </c>
      <c r="C15" s="1194" t="s">
        <v>70</v>
      </c>
      <c r="D15" s="2" t="s">
        <v>2422</v>
      </c>
      <c r="E15" s="2" t="s">
        <v>71</v>
      </c>
      <c r="F15" s="2" t="s">
        <v>72</v>
      </c>
      <c r="G15" s="2" t="s">
        <v>73</v>
      </c>
      <c r="H15" s="2" t="s">
        <v>74</v>
      </c>
      <c r="I15" s="2" t="s">
        <v>75</v>
      </c>
      <c r="J15" s="2" t="s">
        <v>76</v>
      </c>
      <c r="K15" s="2" t="s">
        <v>77</v>
      </c>
      <c r="L15" s="2" t="s">
        <v>79</v>
      </c>
      <c r="M15" s="283" t="s">
        <v>1217</v>
      </c>
      <c r="N15" s="283" t="s">
        <v>1218</v>
      </c>
      <c r="O15" s="283" t="s">
        <v>1219</v>
      </c>
      <c r="P15" s="283" t="s">
        <v>1220</v>
      </c>
      <c r="Q15" s="427" t="s">
        <v>1671</v>
      </c>
      <c r="R15" s="427" t="s">
        <v>1674</v>
      </c>
      <c r="S15" s="369" t="s">
        <v>1252</v>
      </c>
      <c r="T15" s="372" t="s">
        <v>1677</v>
      </c>
    </row>
    <row r="16" spans="1:33">
      <c r="A16" s="1192" t="s">
        <v>1886</v>
      </c>
      <c r="B16" s="234"/>
      <c r="C16" s="1064"/>
      <c r="D16" s="1064"/>
      <c r="E16" s="1064"/>
      <c r="F16" s="661"/>
      <c r="G16" s="661"/>
      <c r="H16" s="791"/>
      <c r="I16" s="791"/>
      <c r="J16" s="661"/>
      <c r="K16" s="791"/>
      <c r="L16" s="966"/>
      <c r="M16" s="875"/>
      <c r="N16" s="871"/>
      <c r="O16" s="663"/>
      <c r="P16" s="667"/>
      <c r="Q16" s="710"/>
      <c r="R16" s="423"/>
      <c r="S16" s="968"/>
      <c r="T16" s="729"/>
      <c r="U16"/>
      <c r="V16"/>
      <c r="W16"/>
      <c r="X16"/>
      <c r="Y16"/>
      <c r="Z16"/>
      <c r="AA16"/>
      <c r="AB16"/>
      <c r="AC16"/>
      <c r="AD16"/>
      <c r="AE16"/>
    </row>
    <row r="17" spans="1:33">
      <c r="A17" s="1102" t="s">
        <v>1886</v>
      </c>
      <c r="B17" s="234"/>
      <c r="C17" s="1064"/>
      <c r="D17" s="1064"/>
      <c r="E17" s="1064"/>
      <c r="F17" s="661"/>
      <c r="G17" s="661"/>
      <c r="H17" s="661"/>
      <c r="I17" s="661"/>
      <c r="J17" s="867"/>
      <c r="K17" s="1064"/>
      <c r="L17" s="1079"/>
      <c r="M17" s="662"/>
      <c r="N17" s="832"/>
      <c r="O17" s="663"/>
      <c r="P17" s="833"/>
      <c r="Q17" s="710"/>
      <c r="R17" s="423"/>
      <c r="S17" s="968"/>
      <c r="T17" s="730"/>
      <c r="U17"/>
      <c r="V17"/>
      <c r="W17"/>
      <c r="X17"/>
      <c r="Y17"/>
      <c r="Z17"/>
      <c r="AA17"/>
      <c r="AB17"/>
      <c r="AC17"/>
      <c r="AD17"/>
      <c r="AE17"/>
    </row>
    <row r="18" spans="1:33">
      <c r="A18" s="1192" t="s">
        <v>1886</v>
      </c>
      <c r="B18" s="234"/>
      <c r="C18" s="1202"/>
      <c r="D18" s="966"/>
      <c r="E18" s="966"/>
      <c r="F18" s="966"/>
      <c r="G18" s="966"/>
      <c r="H18" s="966"/>
      <c r="I18" s="966"/>
      <c r="J18" s="966"/>
      <c r="K18" s="966"/>
      <c r="L18" s="867"/>
      <c r="M18" s="969"/>
      <c r="N18" s="969"/>
      <c r="O18" s="970"/>
      <c r="P18" s="971"/>
      <c r="Q18" s="972"/>
      <c r="R18" s="972"/>
      <c r="S18" s="968"/>
      <c r="T18" s="730"/>
      <c r="U18"/>
      <c r="V18"/>
      <c r="W18"/>
      <c r="X18"/>
      <c r="Y18"/>
      <c r="Z18"/>
      <c r="AA18"/>
      <c r="AB18"/>
      <c r="AC18"/>
      <c r="AD18"/>
      <c r="AE18"/>
    </row>
    <row r="19" spans="1:33">
      <c r="A19" s="1192" t="s">
        <v>1886</v>
      </c>
      <c r="B19" s="234"/>
      <c r="C19" s="1203"/>
      <c r="D19" s="661"/>
      <c r="E19" s="661"/>
      <c r="F19" s="826"/>
      <c r="G19" s="661"/>
      <c r="H19" s="661"/>
      <c r="I19" s="661"/>
      <c r="J19" s="661"/>
      <c r="K19" s="661"/>
      <c r="L19" s="661"/>
      <c r="M19" s="664"/>
      <c r="N19" s="664"/>
      <c r="O19" s="665"/>
      <c r="P19" s="665"/>
      <c r="Q19" s="710"/>
      <c r="R19" s="423"/>
      <c r="S19" s="807"/>
      <c r="T19" s="730"/>
      <c r="U19"/>
      <c r="V19"/>
      <c r="W19"/>
      <c r="X19"/>
      <c r="Y19"/>
      <c r="Z19"/>
      <c r="AA19"/>
      <c r="AB19"/>
      <c r="AC19"/>
      <c r="AD19"/>
      <c r="AE19"/>
    </row>
    <row r="20" spans="1:33">
      <c r="A20" s="1192" t="s">
        <v>1886</v>
      </c>
      <c r="B20" s="234"/>
      <c r="C20" s="1203"/>
      <c r="D20" s="661"/>
      <c r="E20" s="661"/>
      <c r="F20" s="966"/>
      <c r="G20" s="661"/>
      <c r="H20" s="661"/>
      <c r="I20" s="661"/>
      <c r="J20" s="661"/>
      <c r="K20" s="661"/>
      <c r="L20" s="661"/>
      <c r="M20" s="875"/>
      <c r="N20" s="882"/>
      <c r="O20" s="834"/>
      <c r="P20" s="834"/>
      <c r="Q20" s="710"/>
      <c r="R20" s="423"/>
      <c r="S20" s="731"/>
      <c r="T20" s="730"/>
      <c r="U20"/>
      <c r="V20"/>
      <c r="W20"/>
      <c r="X20"/>
      <c r="Y20"/>
      <c r="Z20"/>
      <c r="AA20"/>
      <c r="AB20"/>
      <c r="AC20"/>
      <c r="AD20"/>
      <c r="AE20"/>
    </row>
    <row r="21" spans="1:33">
      <c r="A21" s="1192" t="s">
        <v>1372</v>
      </c>
      <c r="B21" s="234"/>
      <c r="C21" s="1203"/>
      <c r="D21" s="661"/>
      <c r="E21" s="661"/>
      <c r="F21" s="966"/>
      <c r="G21" s="661"/>
      <c r="H21" s="661"/>
      <c r="I21" s="661"/>
      <c r="J21" s="661"/>
      <c r="K21" s="661"/>
      <c r="L21" s="661"/>
      <c r="M21" s="664"/>
      <c r="N21" s="869"/>
      <c r="O21" s="665"/>
      <c r="P21" s="665"/>
      <c r="Q21" s="710"/>
      <c r="R21" s="423"/>
      <c r="S21" s="807"/>
      <c r="T21" s="730"/>
      <c r="U21"/>
      <c r="V21"/>
      <c r="W21"/>
      <c r="X21"/>
      <c r="Y21"/>
      <c r="Z21"/>
      <c r="AA21"/>
      <c r="AB21"/>
      <c r="AC21"/>
      <c r="AD21"/>
      <c r="AE21"/>
    </row>
    <row r="22" spans="1:33">
      <c r="A22" s="1102" t="s">
        <v>1372</v>
      </c>
      <c r="B22" s="234"/>
      <c r="C22" s="1202"/>
      <c r="D22" s="966"/>
      <c r="E22" s="966"/>
      <c r="F22" s="966"/>
      <c r="G22" s="966"/>
      <c r="H22" s="966"/>
      <c r="I22" s="966"/>
      <c r="J22" s="966"/>
      <c r="K22" s="966"/>
      <c r="L22" s="661"/>
      <c r="M22" s="969"/>
      <c r="N22" s="973"/>
      <c r="O22" s="970"/>
      <c r="P22" s="970"/>
      <c r="Q22" s="972"/>
      <c r="R22" s="972"/>
      <c r="S22" s="967"/>
      <c r="T22" s="730"/>
      <c r="U22"/>
      <c r="V22"/>
      <c r="W22"/>
      <c r="X22"/>
      <c r="Y22"/>
      <c r="Z22"/>
      <c r="AA22"/>
      <c r="AB22"/>
      <c r="AC22"/>
      <c r="AD22"/>
      <c r="AE22"/>
    </row>
    <row r="23" spans="1:33">
      <c r="A23" s="1102" t="s">
        <v>1372</v>
      </c>
      <c r="B23" s="234"/>
      <c r="C23" s="1203"/>
      <c r="D23" s="661"/>
      <c r="E23" s="661"/>
      <c r="F23" s="661"/>
      <c r="G23" s="1064"/>
      <c r="H23" s="661"/>
      <c r="I23" s="661"/>
      <c r="J23" s="661"/>
      <c r="K23" s="661"/>
      <c r="L23" s="661"/>
      <c r="M23" s="835"/>
      <c r="N23" s="836"/>
      <c r="O23" s="837"/>
      <c r="P23" s="665"/>
      <c r="Q23" s="710"/>
      <c r="R23" s="423"/>
      <c r="S23" s="830"/>
      <c r="T23" s="730"/>
      <c r="U23"/>
      <c r="V23"/>
      <c r="W23"/>
      <c r="X23"/>
      <c r="Y23"/>
      <c r="Z23"/>
      <c r="AA23"/>
      <c r="AB23"/>
      <c r="AC23"/>
      <c r="AD23"/>
      <c r="AE23"/>
    </row>
    <row r="24" spans="1:33">
      <c r="A24" s="1102" t="s">
        <v>1372</v>
      </c>
      <c r="B24" s="234"/>
      <c r="C24" s="1203"/>
      <c r="D24" s="661"/>
      <c r="E24" s="661"/>
      <c r="F24" s="661"/>
      <c r="G24" s="661"/>
      <c r="H24" s="1064"/>
      <c r="I24" s="1064"/>
      <c r="J24" s="661"/>
      <c r="K24" s="1064"/>
      <c r="L24" s="661"/>
      <c r="M24" s="991"/>
      <c r="N24" s="991"/>
      <c r="O24" s="985"/>
      <c r="P24" s="985"/>
      <c r="Q24" s="710"/>
      <c r="R24" s="423"/>
      <c r="S24" s="731"/>
      <c r="T24" s="730"/>
      <c r="U24"/>
      <c r="V24"/>
      <c r="W24"/>
      <c r="X24"/>
      <c r="Y24"/>
      <c r="Z24"/>
      <c r="AA24"/>
      <c r="AB24"/>
      <c r="AC24"/>
      <c r="AD24"/>
      <c r="AE24"/>
    </row>
    <row r="25" spans="1:33">
      <c r="A25" s="1192" t="s">
        <v>1372</v>
      </c>
      <c r="B25" s="234"/>
      <c r="C25" s="1203"/>
      <c r="D25" s="661"/>
      <c r="E25" s="661"/>
      <c r="F25" s="661"/>
      <c r="G25" s="661"/>
      <c r="H25" s="661"/>
      <c r="I25" s="661"/>
      <c r="J25" s="966"/>
      <c r="K25" s="661"/>
      <c r="L25" s="661"/>
      <c r="M25" s="666"/>
      <c r="N25" s="831"/>
      <c r="O25" s="665"/>
      <c r="P25" s="665"/>
      <c r="Q25" s="710"/>
      <c r="R25" s="423"/>
      <c r="S25" s="731"/>
      <c r="T25" s="730"/>
      <c r="U25"/>
      <c r="V25"/>
      <c r="W25"/>
      <c r="X25"/>
      <c r="Y25"/>
      <c r="Z25"/>
      <c r="AA25"/>
      <c r="AB25"/>
      <c r="AC25"/>
      <c r="AD25"/>
      <c r="AE25"/>
    </row>
    <row r="26" spans="1:33">
      <c r="A26" s="702" t="s">
        <v>1373</v>
      </c>
      <c r="B26" s="234"/>
      <c r="C26" s="1204"/>
      <c r="D26" s="867"/>
      <c r="E26" s="867"/>
      <c r="F26" s="867"/>
      <c r="G26" s="867"/>
      <c r="H26" s="867"/>
      <c r="I26" s="867"/>
      <c r="J26" s="867"/>
      <c r="K26" s="867"/>
      <c r="L26" s="661"/>
      <c r="M26" s="875"/>
      <c r="N26" s="871"/>
      <c r="O26" s="876"/>
      <c r="P26" s="876"/>
      <c r="Q26" s="877"/>
      <c r="R26" s="877"/>
      <c r="S26" s="873"/>
      <c r="T26" s="730"/>
      <c r="U26"/>
      <c r="V26"/>
      <c r="W26"/>
      <c r="X26"/>
      <c r="Y26"/>
      <c r="Z26"/>
      <c r="AA26"/>
      <c r="AB26"/>
      <c r="AC26"/>
      <c r="AD26"/>
      <c r="AE26"/>
    </row>
    <row r="27" spans="1:33">
      <c r="A27" s="392" t="s">
        <v>1373</v>
      </c>
      <c r="B27" s="234"/>
      <c r="C27" s="1203"/>
      <c r="D27" s="661"/>
      <c r="E27" s="661"/>
      <c r="F27" s="661"/>
      <c r="G27" s="661"/>
      <c r="H27" s="791"/>
      <c r="I27" s="661"/>
      <c r="J27" s="661"/>
      <c r="K27" s="661"/>
      <c r="L27" s="791"/>
      <c r="M27" s="664"/>
      <c r="N27" s="664"/>
      <c r="O27" s="665"/>
      <c r="P27" s="665"/>
      <c r="Q27" s="710"/>
      <c r="R27" s="423"/>
      <c r="S27" s="731"/>
      <c r="T27" s="730"/>
      <c r="U27"/>
      <c r="V27"/>
      <c r="W27"/>
      <c r="X27"/>
      <c r="Y27"/>
      <c r="Z27"/>
      <c r="AA27"/>
      <c r="AB27"/>
      <c r="AC27"/>
      <c r="AD27"/>
      <c r="AE27"/>
    </row>
    <row r="28" spans="1:33">
      <c r="A28" s="392" t="s">
        <v>1373</v>
      </c>
      <c r="B28" s="234"/>
      <c r="C28" s="1203"/>
      <c r="D28" s="661"/>
      <c r="E28" s="661"/>
      <c r="F28" s="661"/>
      <c r="G28" s="661"/>
      <c r="H28" s="791"/>
      <c r="I28" s="661"/>
      <c r="J28" s="661"/>
      <c r="K28" s="791"/>
      <c r="L28" s="791"/>
      <c r="M28" s="664"/>
      <c r="N28" s="664"/>
      <c r="O28" s="665"/>
      <c r="P28" s="665"/>
      <c r="Q28" s="710"/>
      <c r="R28" s="423"/>
      <c r="S28" s="731"/>
      <c r="T28" s="730"/>
      <c r="U28"/>
      <c r="V28"/>
      <c r="W28"/>
      <c r="X28"/>
      <c r="Y28"/>
      <c r="Z28"/>
      <c r="AA28"/>
      <c r="AB28"/>
      <c r="AC28"/>
      <c r="AD28"/>
      <c r="AE28"/>
    </row>
    <row r="29" spans="1:33">
      <c r="A29" s="702" t="s">
        <v>1373</v>
      </c>
      <c r="B29" s="234"/>
      <c r="C29" s="1204"/>
      <c r="D29" s="867"/>
      <c r="E29" s="867"/>
      <c r="F29" s="661"/>
      <c r="G29" s="661"/>
      <c r="H29" s="867"/>
      <c r="I29" s="791"/>
      <c r="J29" s="661"/>
      <c r="K29" s="791"/>
      <c r="L29" s="867"/>
      <c r="M29" s="664"/>
      <c r="N29" s="664"/>
      <c r="O29" s="665"/>
      <c r="P29" s="665"/>
      <c r="Q29" s="710"/>
      <c r="R29" s="423"/>
      <c r="S29" s="731"/>
      <c r="T29" s="730"/>
      <c r="U29"/>
      <c r="V29"/>
      <c r="W29"/>
      <c r="X29"/>
      <c r="Y29"/>
      <c r="Z29"/>
      <c r="AA29"/>
      <c r="AB29"/>
      <c r="AC29"/>
      <c r="AD29"/>
      <c r="AE29"/>
    </row>
    <row r="30" spans="1:33">
      <c r="A30" s="392" t="s">
        <v>1373</v>
      </c>
      <c r="B30" s="234"/>
      <c r="C30" s="1203"/>
      <c r="D30" s="661"/>
      <c r="E30" s="661"/>
      <c r="F30" s="661"/>
      <c r="G30" s="661"/>
      <c r="H30" s="661"/>
      <c r="I30" s="661"/>
      <c r="J30" s="661"/>
      <c r="K30" s="661"/>
      <c r="L30" s="661"/>
      <c r="M30" s="662"/>
      <c r="N30" s="662"/>
      <c r="O30" s="663"/>
      <c r="P30" s="667"/>
      <c r="Q30" s="710"/>
      <c r="R30" s="423"/>
      <c r="S30" s="731"/>
      <c r="T30" s="730"/>
      <c r="U30"/>
      <c r="V30"/>
      <c r="W30"/>
      <c r="X30"/>
      <c r="Y30"/>
      <c r="Z30"/>
      <c r="AA30"/>
      <c r="AB30"/>
      <c r="AC30"/>
      <c r="AD30"/>
      <c r="AE30"/>
    </row>
    <row r="31" spans="1:33">
      <c r="A31" s="392" t="s">
        <v>1373</v>
      </c>
      <c r="B31" s="234"/>
      <c r="C31" s="1205"/>
      <c r="D31" s="661"/>
      <c r="E31" s="661"/>
      <c r="F31" s="661"/>
      <c r="G31" s="661"/>
      <c r="H31" s="661"/>
      <c r="I31" s="661"/>
      <c r="J31" s="661"/>
      <c r="K31" s="661"/>
      <c r="L31" s="661"/>
      <c r="M31" s="662"/>
      <c r="N31" s="662"/>
      <c r="O31" s="663"/>
      <c r="P31" s="462"/>
      <c r="Q31" s="710"/>
      <c r="R31" s="423"/>
      <c r="S31" s="731"/>
      <c r="T31" s="730"/>
      <c r="U31"/>
      <c r="V31"/>
      <c r="W31"/>
      <c r="X31"/>
      <c r="Y31"/>
      <c r="Z31"/>
      <c r="AA31"/>
      <c r="AB31"/>
      <c r="AC31"/>
      <c r="AD31"/>
      <c r="AE31"/>
    </row>
    <row r="32" spans="1:33">
      <c r="B32" s="273" t="s">
        <v>1224</v>
      </c>
      <c r="C32" s="272"/>
      <c r="D32" s="272"/>
      <c r="E32" s="272"/>
      <c r="F32" s="272"/>
      <c r="G32" s="272"/>
      <c r="H32" s="272"/>
      <c r="I32" s="272"/>
      <c r="J32" s="272"/>
      <c r="K32" s="272"/>
      <c r="L32" s="272"/>
      <c r="Q32" s="718"/>
      <c r="R32" s="732"/>
      <c r="S32" s="277"/>
      <c r="T32" s="277"/>
      <c r="V32"/>
      <c r="W32"/>
      <c r="X32"/>
      <c r="Y32"/>
      <c r="Z32"/>
      <c r="AA32"/>
      <c r="AB32"/>
      <c r="AC32"/>
      <c r="AD32"/>
      <c r="AE32"/>
      <c r="AF32"/>
      <c r="AG32"/>
    </row>
    <row r="33" spans="2:33">
      <c r="B33" s="293" t="s">
        <v>1146</v>
      </c>
      <c r="C33" s="251"/>
      <c r="D33" s="251"/>
      <c r="E33" s="251"/>
      <c r="F33" s="251"/>
      <c r="G33" s="251"/>
      <c r="H33" s="251"/>
      <c r="I33" s="251"/>
      <c r="J33" s="251"/>
      <c r="K33" s="251"/>
      <c r="L33" s="251"/>
      <c r="O33" s="240"/>
      <c r="P33" s="240"/>
      <c r="Q33" s="240"/>
      <c r="R33" s="240"/>
      <c r="S33" s="425"/>
      <c r="T33" s="425"/>
      <c r="U33" s="292"/>
      <c r="V33"/>
      <c r="W33"/>
      <c r="X33"/>
      <c r="Y33"/>
      <c r="Z33"/>
      <c r="AA33"/>
      <c r="AB33"/>
      <c r="AC33"/>
      <c r="AD33"/>
      <c r="AE33"/>
      <c r="AF33"/>
      <c r="AG33"/>
    </row>
    <row r="34" spans="2:33">
      <c r="B34" s="291"/>
      <c r="C34" s="305"/>
      <c r="D34" s="305"/>
      <c r="E34" s="305"/>
      <c r="F34" s="305"/>
      <c r="G34" s="305"/>
      <c r="H34" s="305"/>
      <c r="I34" s="305"/>
      <c r="J34" s="305"/>
      <c r="K34" s="305"/>
      <c r="L34" s="305"/>
      <c r="O34" s="240"/>
      <c r="P34" s="240"/>
      <c r="Q34" s="240"/>
      <c r="R34" s="240"/>
      <c r="S34" s="425"/>
      <c r="T34" s="425"/>
      <c r="U34" s="292"/>
      <c r="V34"/>
      <c r="W34"/>
      <c r="X34"/>
      <c r="Y34"/>
      <c r="Z34"/>
      <c r="AA34"/>
      <c r="AB34"/>
      <c r="AC34"/>
      <c r="AD34"/>
      <c r="AE34"/>
      <c r="AF34"/>
      <c r="AG34"/>
    </row>
    <row r="35" spans="2:33" hidden="1">
      <c r="B35" s="274" t="s">
        <v>1229</v>
      </c>
      <c r="C35" s="354"/>
      <c r="D35" s="354"/>
      <c r="E35" s="354"/>
      <c r="F35" s="354"/>
      <c r="G35" s="354"/>
      <c r="H35" s="354"/>
      <c r="I35" s="354"/>
      <c r="J35" s="354"/>
      <c r="K35" s="354"/>
      <c r="L35" s="354"/>
      <c r="O35" s="240"/>
      <c r="P35" s="240"/>
      <c r="Q35" s="240"/>
      <c r="R35" s="240"/>
      <c r="S35" s="426"/>
      <c r="T35" s="426"/>
      <c r="U35" s="292"/>
      <c r="V35"/>
      <c r="W35"/>
      <c r="X35"/>
      <c r="Y35"/>
      <c r="Z35"/>
      <c r="AA35"/>
      <c r="AB35"/>
      <c r="AC35"/>
      <c r="AD35"/>
      <c r="AE35"/>
      <c r="AF35"/>
      <c r="AG35"/>
    </row>
    <row r="36" spans="2:33">
      <c r="B36" s="509" t="s">
        <v>1579</v>
      </c>
      <c r="C36" s="511"/>
      <c r="D36" s="511"/>
      <c r="E36" s="511"/>
      <c r="F36" s="512"/>
      <c r="G36" s="513"/>
      <c r="H36" s="514"/>
      <c r="I36" s="514"/>
      <c r="J36" s="235"/>
      <c r="K36" s="235"/>
      <c r="L36" s="235"/>
      <c r="O36" s="277"/>
      <c r="P36" s="277"/>
      <c r="Q36" s="277"/>
      <c r="R36" s="277"/>
      <c r="S36" s="235"/>
      <c r="T36" s="235"/>
      <c r="U36" s="289"/>
      <c r="V36"/>
      <c r="W36"/>
      <c r="X36"/>
      <c r="Y36"/>
      <c r="Z36"/>
      <c r="AA36"/>
      <c r="AB36"/>
      <c r="AC36"/>
      <c r="AD36"/>
      <c r="AE36"/>
      <c r="AF36"/>
      <c r="AG36"/>
    </row>
    <row r="37" spans="2:33">
      <c r="B37" s="504" t="s">
        <v>1580</v>
      </c>
      <c r="C37" s="499"/>
      <c r="D37" s="499"/>
      <c r="E37" s="494"/>
      <c r="F37" s="490" t="s">
        <v>1562</v>
      </c>
      <c r="G37" s="504" t="s">
        <v>1585</v>
      </c>
      <c r="H37" s="499"/>
      <c r="I37" s="494"/>
      <c r="J37"/>
      <c r="L37" s="250"/>
      <c r="O37" s="235"/>
      <c r="P37" s="235"/>
      <c r="Q37" s="235"/>
      <c r="R37" s="235"/>
      <c r="S37" s="250"/>
      <c r="T37" s="250"/>
      <c r="U37" s="290"/>
      <c r="V37"/>
      <c r="W37"/>
      <c r="X37"/>
      <c r="Y37"/>
      <c r="Z37"/>
      <c r="AA37"/>
      <c r="AB37"/>
      <c r="AC37"/>
      <c r="AD37"/>
      <c r="AE37"/>
      <c r="AF37"/>
      <c r="AG37"/>
    </row>
    <row r="38" spans="2:33">
      <c r="B38" s="505" t="s">
        <v>1581</v>
      </c>
      <c r="C38" s="500"/>
      <c r="D38" s="500"/>
      <c r="E38" s="495"/>
      <c r="F38" s="490" t="s">
        <v>1523</v>
      </c>
      <c r="G38" s="505" t="s">
        <v>1586</v>
      </c>
      <c r="H38" s="500"/>
      <c r="I38" s="495"/>
      <c r="L38" s="241"/>
      <c r="O38" s="235"/>
      <c r="P38" s="235"/>
      <c r="Q38" s="235"/>
      <c r="R38" s="235"/>
      <c r="S38" s="241"/>
      <c r="T38" s="241"/>
      <c r="U38" s="290"/>
      <c r="V38"/>
      <c r="W38"/>
      <c r="X38"/>
      <c r="Y38"/>
      <c r="Z38"/>
      <c r="AA38"/>
      <c r="AB38"/>
      <c r="AC38"/>
      <c r="AD38"/>
      <c r="AE38"/>
      <c r="AF38"/>
      <c r="AG38"/>
    </row>
    <row r="39" spans="2:33">
      <c r="B39" s="506" t="s">
        <v>1582</v>
      </c>
      <c r="C39" s="501"/>
      <c r="D39" s="501"/>
      <c r="E39" s="496"/>
      <c r="F39" s="491" t="s">
        <v>1496</v>
      </c>
      <c r="G39" s="506" t="s">
        <v>1587</v>
      </c>
      <c r="H39" s="501"/>
      <c r="I39" s="496"/>
      <c r="J39" s="241" t="s">
        <v>1113</v>
      </c>
      <c r="K39" s="234" t="s">
        <v>1112</v>
      </c>
      <c r="L39" s="241"/>
      <c r="O39" s="284"/>
      <c r="P39" s="284"/>
      <c r="Q39" s="285"/>
      <c r="R39" s="285"/>
      <c r="S39" s="241"/>
      <c r="T39" s="241"/>
      <c r="U39" s="287"/>
      <c r="V39"/>
      <c r="W39"/>
      <c r="X39"/>
      <c r="Y39"/>
      <c r="Z39"/>
      <c r="AA39"/>
      <c r="AB39"/>
      <c r="AC39"/>
      <c r="AD39"/>
      <c r="AE39"/>
      <c r="AF39"/>
      <c r="AG39"/>
    </row>
    <row r="40" spans="2:33">
      <c r="B40" s="507" t="s">
        <v>1583</v>
      </c>
      <c r="C40" s="502"/>
      <c r="D40" s="502"/>
      <c r="E40" s="497"/>
      <c r="F40" s="490" t="s">
        <v>1524</v>
      </c>
      <c r="G40" s="507" t="s">
        <v>1588</v>
      </c>
      <c r="H40" s="502"/>
      <c r="I40" s="497"/>
      <c r="J40" s="241" t="s">
        <v>1111</v>
      </c>
      <c r="K40" s="234" t="s">
        <v>1114</v>
      </c>
      <c r="L40" s="241"/>
      <c r="O40" s="280"/>
      <c r="P40" s="280"/>
      <c r="Q40" s="276"/>
      <c r="R40" s="276"/>
      <c r="S40" s="241"/>
      <c r="T40" s="241"/>
      <c r="U40" s="288"/>
      <c r="V40"/>
      <c r="W40"/>
      <c r="X40"/>
      <c r="Y40"/>
      <c r="Z40"/>
      <c r="AA40"/>
      <c r="AB40"/>
      <c r="AC40"/>
      <c r="AD40"/>
      <c r="AE40"/>
      <c r="AF40"/>
      <c r="AG40"/>
    </row>
    <row r="41" spans="2:33">
      <c r="B41" s="508" t="s">
        <v>1584</v>
      </c>
      <c r="C41" s="503"/>
      <c r="D41" s="503"/>
      <c r="E41" s="498"/>
      <c r="F41" s="490" t="s">
        <v>1525</v>
      </c>
      <c r="G41" s="508" t="s">
        <v>1589</v>
      </c>
      <c r="H41" s="503"/>
      <c r="I41" s="498"/>
      <c r="J41"/>
      <c r="K41"/>
      <c r="L41"/>
      <c r="O41" s="235"/>
      <c r="P41" s="235"/>
      <c r="Q41" s="235"/>
      <c r="R41" s="235"/>
      <c r="S41"/>
      <c r="T41"/>
      <c r="U41" s="290"/>
      <c r="V41"/>
      <c r="W41"/>
      <c r="X41"/>
      <c r="Y41"/>
      <c r="Z41"/>
      <c r="AA41"/>
      <c r="AB41"/>
      <c r="AC41"/>
      <c r="AD41"/>
      <c r="AE41"/>
      <c r="AF41"/>
      <c r="AG41"/>
    </row>
    <row r="42" spans="2:33">
      <c r="B42"/>
      <c r="C42"/>
      <c r="D42"/>
      <c r="G42"/>
      <c r="H42"/>
      <c r="I42"/>
      <c r="J42"/>
      <c r="K42"/>
      <c r="L42"/>
      <c r="S42"/>
      <c r="T42"/>
      <c r="V42"/>
      <c r="W42"/>
      <c r="X42"/>
      <c r="Y42"/>
      <c r="Z42"/>
      <c r="AA42"/>
      <c r="AB42"/>
      <c r="AC42"/>
      <c r="AD42"/>
      <c r="AE42"/>
      <c r="AF42"/>
      <c r="AG42"/>
    </row>
    <row r="43" spans="2:33">
      <c r="B43"/>
      <c r="C43"/>
      <c r="D43"/>
      <c r="E43"/>
      <c r="F43"/>
      <c r="G43"/>
      <c r="H43"/>
      <c r="I43"/>
      <c r="J43"/>
      <c r="K43"/>
      <c r="L43"/>
      <c r="O43"/>
      <c r="P43"/>
      <c r="Q43"/>
      <c r="R43"/>
      <c r="S43"/>
      <c r="T43"/>
      <c r="U43" s="215"/>
      <c r="V43"/>
      <c r="W43"/>
      <c r="X43"/>
      <c r="Y43"/>
      <c r="Z43"/>
      <c r="AA43"/>
      <c r="AB43"/>
      <c r="AC43"/>
      <c r="AD43"/>
      <c r="AE43"/>
      <c r="AF43"/>
      <c r="AG43"/>
    </row>
    <row r="44" spans="2:33">
      <c r="B44"/>
      <c r="C44"/>
      <c r="D44"/>
      <c r="E44"/>
      <c r="F44"/>
      <c r="G44"/>
      <c r="H44"/>
      <c r="I44"/>
      <c r="J44"/>
      <c r="K44"/>
      <c r="L44"/>
      <c r="O44"/>
      <c r="P44"/>
      <c r="Q44"/>
      <c r="R44"/>
      <c r="S44"/>
      <c r="T44"/>
      <c r="U44" s="215"/>
      <c r="V44"/>
      <c r="W44"/>
      <c r="X44"/>
      <c r="Y44"/>
      <c r="Z44"/>
      <c r="AA44"/>
      <c r="AB44"/>
      <c r="AC44"/>
      <c r="AD44"/>
      <c r="AE44"/>
      <c r="AF44"/>
      <c r="AG44"/>
    </row>
    <row r="45" spans="2:33">
      <c r="B45"/>
      <c r="C45"/>
      <c r="D45"/>
      <c r="E45"/>
      <c r="F45"/>
      <c r="G45"/>
      <c r="H45"/>
      <c r="I45"/>
      <c r="J45"/>
      <c r="K45"/>
      <c r="L45"/>
      <c r="O45"/>
      <c r="P45"/>
      <c r="Q45"/>
      <c r="R45"/>
      <c r="S45"/>
      <c r="T45"/>
      <c r="U45" s="215"/>
      <c r="V45"/>
      <c r="W45"/>
      <c r="X45"/>
      <c r="Y45"/>
      <c r="Z45"/>
      <c r="AA45"/>
      <c r="AB45"/>
      <c r="AC45"/>
      <c r="AD45"/>
      <c r="AE45"/>
      <c r="AF45"/>
      <c r="AG45"/>
    </row>
    <row r="46" spans="2:33">
      <c r="B46"/>
      <c r="C46"/>
      <c r="D46"/>
      <c r="E46"/>
      <c r="F46"/>
      <c r="G46"/>
      <c r="H46"/>
      <c r="I46"/>
      <c r="J46"/>
      <c r="K46"/>
      <c r="L46"/>
      <c r="O46"/>
      <c r="P46"/>
      <c r="Q46"/>
      <c r="R46"/>
      <c r="S46"/>
      <c r="T46"/>
      <c r="U46" s="215"/>
      <c r="V46"/>
      <c r="W46"/>
      <c r="X46"/>
      <c r="Y46"/>
      <c r="Z46"/>
      <c r="AA46"/>
      <c r="AB46"/>
      <c r="AC46"/>
      <c r="AD46"/>
      <c r="AE46"/>
      <c r="AF46"/>
      <c r="AG46"/>
    </row>
    <row r="47" spans="2:33">
      <c r="B47"/>
      <c r="C47"/>
      <c r="D47"/>
      <c r="E47"/>
      <c r="F47"/>
      <c r="G47"/>
      <c r="H47"/>
      <c r="I47"/>
      <c r="J47"/>
      <c r="K47"/>
      <c r="L47"/>
      <c r="O47"/>
      <c r="P47"/>
      <c r="Q47"/>
      <c r="R47"/>
      <c r="S47"/>
      <c r="T47"/>
      <c r="U47" s="215"/>
      <c r="V47"/>
      <c r="W47"/>
      <c r="X47"/>
      <c r="Y47"/>
      <c r="Z47"/>
      <c r="AA47"/>
      <c r="AB47"/>
      <c r="AC47"/>
      <c r="AD47"/>
      <c r="AE47"/>
      <c r="AF47"/>
      <c r="AG47"/>
    </row>
    <row r="48" spans="2:33">
      <c r="B48"/>
      <c r="C48"/>
      <c r="D48"/>
      <c r="E48"/>
      <c r="F48"/>
      <c r="G48"/>
      <c r="H48"/>
      <c r="I48"/>
      <c r="J48"/>
      <c r="K48"/>
      <c r="L48"/>
      <c r="O48"/>
      <c r="P48"/>
      <c r="Q48"/>
      <c r="R48"/>
      <c r="S48"/>
      <c r="T48"/>
      <c r="U48" s="215"/>
      <c r="V48"/>
      <c r="W48"/>
      <c r="X48"/>
      <c r="Y48"/>
      <c r="Z48"/>
      <c r="AA48"/>
      <c r="AB48"/>
      <c r="AC48"/>
      <c r="AD48"/>
      <c r="AE48"/>
      <c r="AF48"/>
      <c r="AG48"/>
    </row>
    <row r="49" spans="2:33">
      <c r="B49"/>
      <c r="C49"/>
      <c r="D49"/>
      <c r="E49"/>
      <c r="F49"/>
      <c r="G49"/>
      <c r="H49"/>
      <c r="I49"/>
      <c r="J49"/>
      <c r="K49"/>
      <c r="L49"/>
      <c r="O49"/>
      <c r="P49"/>
      <c r="Q49"/>
      <c r="R49"/>
      <c r="S49"/>
      <c r="T49"/>
      <c r="U49" s="215"/>
      <c r="V49"/>
      <c r="W49"/>
      <c r="X49"/>
      <c r="Y49"/>
      <c r="Z49"/>
      <c r="AA49"/>
      <c r="AB49"/>
      <c r="AC49"/>
      <c r="AD49"/>
      <c r="AE49"/>
      <c r="AF49"/>
      <c r="AG49"/>
    </row>
    <row r="50" spans="2:33">
      <c r="B50"/>
      <c r="C50"/>
      <c r="D50"/>
      <c r="E50"/>
      <c r="F50"/>
      <c r="G50"/>
      <c r="H50"/>
      <c r="I50"/>
      <c r="J50"/>
      <c r="K50"/>
      <c r="L50"/>
      <c r="O50"/>
      <c r="P50"/>
      <c r="Q50"/>
      <c r="R50"/>
      <c r="S50"/>
      <c r="T50"/>
      <c r="U50" s="215"/>
      <c r="V50"/>
      <c r="W50"/>
      <c r="X50"/>
      <c r="Y50"/>
      <c r="Z50"/>
      <c r="AA50"/>
      <c r="AB50"/>
      <c r="AC50"/>
      <c r="AD50"/>
      <c r="AE50"/>
      <c r="AF50"/>
      <c r="AG50"/>
    </row>
    <row r="51" spans="2:33">
      <c r="B51"/>
      <c r="C51"/>
      <c r="D51"/>
      <c r="E51"/>
      <c r="F51"/>
      <c r="G51"/>
      <c r="H51"/>
      <c r="I51"/>
      <c r="J51"/>
      <c r="K51"/>
      <c r="L51"/>
      <c r="O51"/>
      <c r="P51"/>
      <c r="Q51"/>
      <c r="R51"/>
      <c r="S51"/>
      <c r="T51"/>
      <c r="U51" s="215"/>
      <c r="V51"/>
      <c r="W51"/>
      <c r="X51"/>
      <c r="Y51"/>
      <c r="Z51"/>
      <c r="AA51"/>
      <c r="AB51"/>
      <c r="AC51"/>
      <c r="AD51"/>
      <c r="AE51"/>
      <c r="AF51"/>
      <c r="AG51"/>
    </row>
    <row r="52" spans="2:33">
      <c r="B52"/>
      <c r="C52"/>
      <c r="D52"/>
      <c r="E52"/>
      <c r="F52"/>
      <c r="G52"/>
      <c r="H52"/>
      <c r="I52"/>
      <c r="J52"/>
      <c r="K52"/>
      <c r="L52"/>
      <c r="O52"/>
      <c r="P52"/>
      <c r="Q52"/>
      <c r="R52"/>
      <c r="S52"/>
      <c r="T52"/>
      <c r="U52" s="215"/>
      <c r="V52"/>
      <c r="W52"/>
      <c r="X52"/>
      <c r="Y52"/>
      <c r="Z52"/>
      <c r="AA52"/>
      <c r="AB52"/>
      <c r="AC52"/>
      <c r="AD52"/>
      <c r="AE52"/>
      <c r="AF52"/>
      <c r="AG52"/>
    </row>
    <row r="53" spans="2:33">
      <c r="B53"/>
      <c r="C53"/>
      <c r="D53"/>
      <c r="E53"/>
      <c r="F53"/>
      <c r="G53"/>
      <c r="H53"/>
      <c r="I53"/>
      <c r="J53"/>
      <c r="K53"/>
      <c r="L53"/>
      <c r="O53"/>
      <c r="P53"/>
      <c r="Q53"/>
      <c r="R53"/>
      <c r="S53"/>
      <c r="T53"/>
      <c r="U53" s="215"/>
      <c r="V53"/>
      <c r="W53"/>
      <c r="X53"/>
      <c r="Y53"/>
      <c r="Z53"/>
      <c r="AA53"/>
      <c r="AB53"/>
      <c r="AC53"/>
      <c r="AD53"/>
      <c r="AE53"/>
      <c r="AF53"/>
      <c r="AG53"/>
    </row>
    <row r="54" spans="2:33">
      <c r="B54"/>
      <c r="C54"/>
      <c r="D54"/>
      <c r="E54"/>
      <c r="F54"/>
      <c r="G54"/>
      <c r="H54"/>
      <c r="I54"/>
      <c r="J54"/>
      <c r="K54"/>
      <c r="L54"/>
      <c r="O54"/>
      <c r="P54"/>
      <c r="Q54"/>
      <c r="R54"/>
      <c r="S54"/>
      <c r="T54"/>
      <c r="U54" s="215"/>
      <c r="V54"/>
      <c r="W54"/>
      <c r="X54"/>
      <c r="Y54"/>
      <c r="Z54"/>
      <c r="AA54"/>
      <c r="AB54"/>
      <c r="AC54"/>
      <c r="AD54"/>
      <c r="AE54"/>
      <c r="AF54"/>
      <c r="AG54"/>
    </row>
    <row r="55" spans="2:33">
      <c r="B55"/>
      <c r="C55"/>
      <c r="D55"/>
      <c r="E55"/>
      <c r="F55"/>
      <c r="G55"/>
      <c r="H55"/>
      <c r="I55"/>
      <c r="J55"/>
      <c r="K55"/>
      <c r="L55"/>
      <c r="O55"/>
      <c r="P55"/>
      <c r="Q55"/>
      <c r="R55"/>
      <c r="S55"/>
      <c r="T55"/>
      <c r="U55" s="215"/>
      <c r="V55"/>
      <c r="W55"/>
      <c r="X55"/>
      <c r="Y55"/>
      <c r="Z55"/>
      <c r="AA55"/>
      <c r="AB55"/>
      <c r="AC55"/>
      <c r="AD55"/>
      <c r="AE55"/>
      <c r="AF55"/>
      <c r="AG55"/>
    </row>
    <row r="56" spans="2:33">
      <c r="B56"/>
      <c r="C56"/>
      <c r="D56"/>
      <c r="E56"/>
      <c r="F56"/>
      <c r="G56"/>
      <c r="H56"/>
      <c r="I56"/>
      <c r="J56"/>
      <c r="K56"/>
      <c r="L56"/>
      <c r="O56"/>
      <c r="P56"/>
      <c r="Q56"/>
      <c r="R56"/>
      <c r="S56"/>
      <c r="T56"/>
      <c r="U56" s="215"/>
      <c r="V56"/>
      <c r="W56"/>
      <c r="X56"/>
      <c r="Y56"/>
      <c r="Z56"/>
      <c r="AA56"/>
      <c r="AB56"/>
      <c r="AC56"/>
      <c r="AD56"/>
      <c r="AE56"/>
      <c r="AF56"/>
      <c r="AG56"/>
    </row>
    <row r="57" spans="2:33">
      <c r="B57"/>
      <c r="C57"/>
      <c r="D57"/>
      <c r="E57"/>
      <c r="F57"/>
      <c r="G57"/>
      <c r="H57"/>
      <c r="I57"/>
      <c r="J57"/>
      <c r="K57"/>
      <c r="L57"/>
      <c r="O57"/>
      <c r="P57"/>
      <c r="Q57"/>
      <c r="R57"/>
      <c r="S57"/>
      <c r="T57"/>
      <c r="U57" s="215"/>
      <c r="V57"/>
      <c r="W57"/>
      <c r="X57"/>
      <c r="Y57"/>
      <c r="Z57"/>
      <c r="AA57"/>
      <c r="AB57"/>
      <c r="AC57"/>
      <c r="AD57"/>
      <c r="AE57"/>
      <c r="AF57"/>
      <c r="AG57"/>
    </row>
    <row r="58" spans="2:33">
      <c r="B58"/>
      <c r="C58"/>
      <c r="D58"/>
      <c r="E58"/>
      <c r="F58"/>
      <c r="G58"/>
      <c r="H58"/>
      <c r="I58"/>
      <c r="J58"/>
      <c r="K58"/>
      <c r="L58"/>
      <c r="O58"/>
      <c r="P58"/>
      <c r="Q58"/>
      <c r="R58"/>
      <c r="S58"/>
      <c r="T58"/>
      <c r="U58" s="215"/>
      <c r="V58"/>
      <c r="W58"/>
      <c r="X58"/>
      <c r="Y58"/>
      <c r="Z58"/>
      <c r="AA58"/>
      <c r="AB58"/>
      <c r="AC58"/>
      <c r="AD58"/>
      <c r="AE58"/>
      <c r="AF58"/>
      <c r="AG58"/>
    </row>
    <row r="59" spans="2:33">
      <c r="B59"/>
      <c r="C59"/>
      <c r="D59"/>
      <c r="E59"/>
      <c r="F59"/>
      <c r="G59"/>
      <c r="H59"/>
      <c r="I59"/>
      <c r="J59"/>
      <c r="K59"/>
      <c r="L59"/>
      <c r="O59"/>
      <c r="P59"/>
      <c r="Q59"/>
      <c r="R59"/>
      <c r="S59"/>
      <c r="T59"/>
      <c r="U59" s="215"/>
      <c r="V59"/>
      <c r="W59"/>
      <c r="X59"/>
      <c r="Y59"/>
      <c r="Z59"/>
      <c r="AA59"/>
      <c r="AB59"/>
      <c r="AC59"/>
      <c r="AD59"/>
      <c r="AE59"/>
      <c r="AF59"/>
      <c r="AG59"/>
    </row>
    <row r="60" spans="2:33">
      <c r="B60"/>
      <c r="C60"/>
      <c r="D60"/>
      <c r="E60"/>
      <c r="F60"/>
      <c r="G60"/>
      <c r="H60"/>
      <c r="I60"/>
      <c r="J60"/>
      <c r="K60"/>
      <c r="L60"/>
      <c r="O60"/>
      <c r="P60"/>
      <c r="Q60"/>
      <c r="R60"/>
      <c r="S60"/>
      <c r="T60"/>
      <c r="U60" s="215"/>
      <c r="V60"/>
      <c r="W60"/>
      <c r="X60"/>
      <c r="Y60"/>
      <c r="Z60"/>
      <c r="AA60"/>
      <c r="AB60"/>
      <c r="AC60"/>
      <c r="AD60"/>
      <c r="AE60"/>
      <c r="AF60"/>
      <c r="AG60"/>
    </row>
    <row r="61" spans="2:33">
      <c r="B61"/>
      <c r="C61"/>
      <c r="D61"/>
      <c r="E61"/>
      <c r="F61"/>
      <c r="G61"/>
      <c r="H61"/>
      <c r="I61"/>
      <c r="J61"/>
      <c r="K61"/>
      <c r="L61"/>
      <c r="O61"/>
      <c r="P61"/>
      <c r="Q61"/>
      <c r="R61"/>
      <c r="S61"/>
      <c r="T61"/>
      <c r="U61" s="215"/>
      <c r="V61"/>
      <c r="W61"/>
      <c r="X61"/>
      <c r="Y61"/>
      <c r="Z61"/>
      <c r="AA61"/>
      <c r="AB61"/>
      <c r="AC61"/>
      <c r="AD61"/>
      <c r="AE61"/>
      <c r="AF61"/>
      <c r="AG61"/>
    </row>
    <row r="62" spans="2:33">
      <c r="B62"/>
      <c r="C62"/>
      <c r="D62"/>
      <c r="E62"/>
      <c r="F62"/>
      <c r="G62"/>
      <c r="H62"/>
      <c r="I62"/>
      <c r="J62"/>
      <c r="K62"/>
      <c r="L62"/>
      <c r="O62"/>
      <c r="P62"/>
      <c r="Q62"/>
      <c r="R62"/>
      <c r="S62"/>
      <c r="T62"/>
      <c r="U62" s="215"/>
      <c r="V62"/>
      <c r="W62"/>
      <c r="X62"/>
      <c r="Y62"/>
      <c r="Z62"/>
      <c r="AA62"/>
      <c r="AB62"/>
      <c r="AC62"/>
      <c r="AD62"/>
      <c r="AE62"/>
      <c r="AF62"/>
      <c r="AG62"/>
    </row>
    <row r="63" spans="2:33">
      <c r="B63"/>
      <c r="C63"/>
      <c r="D63"/>
      <c r="E63"/>
      <c r="F63"/>
      <c r="G63"/>
      <c r="H63"/>
      <c r="I63"/>
      <c r="J63"/>
      <c r="K63"/>
      <c r="L63"/>
      <c r="O63"/>
      <c r="P63"/>
      <c r="Q63"/>
      <c r="R63"/>
      <c r="S63"/>
      <c r="T63"/>
      <c r="U63" s="215"/>
      <c r="V63"/>
      <c r="W63"/>
      <c r="X63"/>
      <c r="Y63"/>
      <c r="Z63"/>
      <c r="AA63"/>
      <c r="AB63"/>
      <c r="AC63"/>
      <c r="AD63"/>
      <c r="AE63"/>
      <c r="AF63"/>
      <c r="AG63"/>
    </row>
    <row r="64" spans="2:33">
      <c r="B64"/>
      <c r="C64"/>
      <c r="D64"/>
      <c r="E64"/>
      <c r="F64"/>
      <c r="G64"/>
      <c r="H64"/>
      <c r="I64"/>
      <c r="J64"/>
      <c r="K64"/>
      <c r="L64"/>
      <c r="O64"/>
      <c r="P64"/>
      <c r="Q64"/>
      <c r="R64"/>
      <c r="S64"/>
      <c r="T64"/>
      <c r="U64" s="215"/>
      <c r="V64"/>
      <c r="W64"/>
      <c r="X64"/>
      <c r="Y64"/>
      <c r="Z64"/>
      <c r="AA64"/>
      <c r="AB64"/>
      <c r="AC64"/>
      <c r="AD64"/>
      <c r="AE64"/>
      <c r="AF64"/>
      <c r="AG64"/>
    </row>
    <row r="65" spans="2:33">
      <c r="B65"/>
      <c r="C65"/>
      <c r="D65"/>
      <c r="E65"/>
      <c r="F65"/>
      <c r="G65"/>
      <c r="H65"/>
      <c r="I65"/>
      <c r="J65"/>
      <c r="K65"/>
      <c r="L65"/>
      <c r="O65"/>
      <c r="P65"/>
      <c r="Q65"/>
      <c r="R65"/>
      <c r="S65"/>
      <c r="T65"/>
      <c r="U65" s="215"/>
      <c r="V65"/>
      <c r="W65"/>
      <c r="X65"/>
      <c r="Y65"/>
      <c r="Z65"/>
      <c r="AA65"/>
      <c r="AB65"/>
      <c r="AC65"/>
      <c r="AD65"/>
      <c r="AE65"/>
      <c r="AF65"/>
      <c r="AG65"/>
    </row>
    <row r="66" spans="2:33">
      <c r="B66"/>
      <c r="C66"/>
      <c r="D66"/>
      <c r="E66"/>
      <c r="F66"/>
      <c r="G66"/>
      <c r="H66"/>
      <c r="I66"/>
      <c r="J66"/>
      <c r="K66"/>
      <c r="L66"/>
      <c r="O66"/>
      <c r="P66"/>
      <c r="Q66"/>
      <c r="R66"/>
      <c r="S66"/>
      <c r="T66"/>
      <c r="U66" s="215"/>
      <c r="V66"/>
      <c r="W66"/>
      <c r="X66"/>
      <c r="Y66"/>
      <c r="Z66"/>
      <c r="AA66"/>
      <c r="AB66"/>
      <c r="AC66"/>
      <c r="AD66"/>
      <c r="AE66"/>
      <c r="AF66"/>
      <c r="AG66"/>
    </row>
    <row r="67" spans="2:33">
      <c r="B67"/>
      <c r="C67"/>
      <c r="D67"/>
      <c r="E67"/>
      <c r="F67"/>
      <c r="G67"/>
      <c r="H67"/>
      <c r="I67"/>
      <c r="J67"/>
      <c r="K67"/>
      <c r="L67"/>
      <c r="O67"/>
      <c r="P67"/>
      <c r="Q67"/>
      <c r="R67"/>
      <c r="S67"/>
      <c r="T67"/>
      <c r="U67" s="215"/>
      <c r="V67"/>
      <c r="W67"/>
      <c r="X67"/>
      <c r="Y67"/>
      <c r="Z67"/>
      <c r="AA67"/>
      <c r="AB67"/>
      <c r="AC67"/>
      <c r="AD67"/>
      <c r="AE67"/>
      <c r="AF67"/>
      <c r="AG67"/>
    </row>
    <row r="68" spans="2:33">
      <c r="B68"/>
      <c r="C68"/>
      <c r="D68"/>
      <c r="E68"/>
      <c r="F68"/>
      <c r="G68"/>
      <c r="H68"/>
      <c r="I68"/>
      <c r="J68"/>
      <c r="K68"/>
      <c r="L68"/>
      <c r="O68"/>
      <c r="P68"/>
      <c r="Q68"/>
      <c r="R68"/>
      <c r="S68"/>
      <c r="T68"/>
      <c r="U68" s="215"/>
      <c r="V68"/>
      <c r="W68"/>
      <c r="X68"/>
      <c r="Y68"/>
      <c r="Z68"/>
      <c r="AA68"/>
      <c r="AB68"/>
      <c r="AC68"/>
      <c r="AD68"/>
      <c r="AE68"/>
      <c r="AF68"/>
      <c r="AG68"/>
    </row>
    <row r="69" spans="2:33">
      <c r="B69"/>
      <c r="C69"/>
      <c r="D69"/>
      <c r="E69"/>
      <c r="F69"/>
      <c r="G69"/>
      <c r="H69"/>
      <c r="I69"/>
      <c r="J69"/>
      <c r="K69"/>
      <c r="L69"/>
      <c r="O69"/>
      <c r="P69"/>
      <c r="Q69"/>
      <c r="R69"/>
      <c r="S69"/>
      <c r="T69"/>
      <c r="U69" s="215"/>
      <c r="V69"/>
      <c r="W69"/>
      <c r="X69"/>
      <c r="Y69"/>
      <c r="Z69"/>
      <c r="AA69"/>
      <c r="AB69"/>
      <c r="AC69"/>
      <c r="AD69"/>
      <c r="AE69"/>
      <c r="AF69"/>
      <c r="AG69"/>
    </row>
    <row r="70" spans="2:33">
      <c r="B70"/>
      <c r="C70"/>
      <c r="D70"/>
      <c r="E70"/>
      <c r="F70"/>
      <c r="G70"/>
      <c r="H70"/>
      <c r="I70"/>
      <c r="J70"/>
      <c r="K70"/>
      <c r="L70"/>
      <c r="O70"/>
      <c r="P70"/>
      <c r="Q70"/>
      <c r="R70"/>
      <c r="S70"/>
      <c r="T70"/>
      <c r="U70" s="215"/>
      <c r="V70"/>
      <c r="W70"/>
      <c r="X70"/>
      <c r="Y70"/>
      <c r="Z70"/>
      <c r="AA70"/>
      <c r="AB70"/>
      <c r="AC70"/>
      <c r="AD70"/>
      <c r="AE70"/>
      <c r="AF70"/>
      <c r="AG70"/>
    </row>
    <row r="71" spans="2:33">
      <c r="B71"/>
      <c r="C71"/>
      <c r="D71"/>
      <c r="E71"/>
      <c r="F71"/>
      <c r="G71"/>
      <c r="H71"/>
      <c r="I71"/>
      <c r="J71"/>
      <c r="K71"/>
      <c r="L71"/>
      <c r="O71"/>
      <c r="P71"/>
      <c r="Q71"/>
      <c r="R71"/>
      <c r="S71"/>
      <c r="T71"/>
      <c r="U71" s="215"/>
      <c r="V71"/>
      <c r="W71"/>
      <c r="X71"/>
      <c r="Y71"/>
      <c r="Z71"/>
      <c r="AA71"/>
      <c r="AB71"/>
      <c r="AC71"/>
      <c r="AD71"/>
      <c r="AE71"/>
      <c r="AF71"/>
      <c r="AG71"/>
    </row>
    <row r="72" spans="2:33">
      <c r="B72"/>
      <c r="C72"/>
      <c r="D72"/>
      <c r="E72"/>
      <c r="F72"/>
      <c r="G72"/>
      <c r="H72"/>
      <c r="I72"/>
      <c r="J72"/>
      <c r="K72"/>
      <c r="L72"/>
      <c r="O72"/>
      <c r="P72"/>
      <c r="Q72"/>
      <c r="R72"/>
      <c r="S72"/>
      <c r="T72"/>
      <c r="U72" s="215"/>
      <c r="V72"/>
      <c r="W72"/>
      <c r="X72"/>
      <c r="Y72"/>
      <c r="Z72"/>
      <c r="AA72"/>
      <c r="AB72"/>
      <c r="AC72"/>
      <c r="AD72"/>
      <c r="AE72"/>
      <c r="AF72"/>
      <c r="AG72"/>
    </row>
    <row r="73" spans="2:33">
      <c r="B73"/>
      <c r="C73"/>
      <c r="D73"/>
      <c r="E73"/>
      <c r="F73"/>
      <c r="G73"/>
      <c r="H73"/>
      <c r="I73"/>
      <c r="J73"/>
      <c r="K73"/>
      <c r="L73"/>
      <c r="O73"/>
      <c r="P73"/>
      <c r="Q73"/>
      <c r="R73"/>
      <c r="S73"/>
      <c r="T73"/>
      <c r="U73" s="215"/>
      <c r="V73"/>
      <c r="W73"/>
      <c r="X73"/>
      <c r="Y73"/>
      <c r="Z73"/>
      <c r="AA73"/>
      <c r="AB73"/>
      <c r="AC73"/>
      <c r="AD73"/>
      <c r="AE73"/>
      <c r="AF73"/>
      <c r="AG73"/>
    </row>
    <row r="74" spans="2:33">
      <c r="B74"/>
      <c r="C74"/>
      <c r="D74"/>
      <c r="E74"/>
      <c r="F74"/>
      <c r="G74"/>
      <c r="H74"/>
      <c r="I74"/>
      <c r="J74"/>
      <c r="K74"/>
      <c r="L74"/>
      <c r="O74"/>
      <c r="P74"/>
      <c r="Q74"/>
      <c r="R74"/>
      <c r="S74"/>
      <c r="T74"/>
      <c r="U74" s="215"/>
      <c r="V74"/>
      <c r="W74"/>
      <c r="X74"/>
      <c r="Y74"/>
      <c r="Z74"/>
      <c r="AA74"/>
      <c r="AB74"/>
      <c r="AC74"/>
      <c r="AD74"/>
      <c r="AE74"/>
      <c r="AF74"/>
      <c r="AG74"/>
    </row>
    <row r="75" spans="2:33">
      <c r="B75"/>
      <c r="C75"/>
      <c r="D75"/>
      <c r="E75"/>
      <c r="F75"/>
      <c r="G75"/>
      <c r="H75"/>
      <c r="I75"/>
      <c r="J75"/>
      <c r="K75"/>
      <c r="L75"/>
      <c r="O75"/>
      <c r="P75"/>
      <c r="Q75"/>
      <c r="R75"/>
      <c r="S75"/>
      <c r="T75"/>
      <c r="U75" s="215"/>
      <c r="V75"/>
      <c r="W75"/>
      <c r="X75"/>
      <c r="Y75"/>
      <c r="Z75"/>
      <c r="AA75"/>
      <c r="AB75"/>
      <c r="AC75"/>
      <c r="AD75"/>
      <c r="AE75"/>
      <c r="AF75"/>
      <c r="AG75"/>
    </row>
    <row r="76" spans="2:33">
      <c r="B76"/>
      <c r="C76"/>
      <c r="D76"/>
      <c r="E76"/>
      <c r="F76"/>
      <c r="G76"/>
      <c r="H76"/>
      <c r="I76"/>
      <c r="J76"/>
      <c r="K76"/>
      <c r="L76"/>
      <c r="O76"/>
      <c r="P76"/>
      <c r="Q76"/>
      <c r="R76"/>
      <c r="S76"/>
      <c r="T76"/>
      <c r="U76" s="215"/>
      <c r="V76"/>
      <c r="W76"/>
      <c r="X76"/>
      <c r="Y76"/>
      <c r="Z76"/>
      <c r="AA76"/>
      <c r="AB76"/>
      <c r="AC76"/>
      <c r="AD76"/>
      <c r="AE76"/>
      <c r="AF76"/>
      <c r="AG76"/>
    </row>
    <row r="77" spans="2:33">
      <c r="B77"/>
      <c r="C77"/>
      <c r="D77"/>
      <c r="E77"/>
      <c r="F77"/>
      <c r="G77"/>
      <c r="H77"/>
      <c r="I77"/>
      <c r="J77"/>
      <c r="K77"/>
      <c r="L77"/>
      <c r="O77"/>
      <c r="P77"/>
      <c r="Q77"/>
      <c r="R77"/>
      <c r="S77"/>
      <c r="T77"/>
      <c r="U77" s="215"/>
      <c r="V77"/>
      <c r="W77"/>
      <c r="X77"/>
      <c r="Y77"/>
      <c r="Z77"/>
      <c r="AA77"/>
      <c r="AB77"/>
      <c r="AC77"/>
      <c r="AD77"/>
      <c r="AE77"/>
      <c r="AF77"/>
      <c r="AG77"/>
    </row>
    <row r="78" spans="2:33">
      <c r="B78"/>
      <c r="C78"/>
      <c r="D78"/>
      <c r="E78"/>
      <c r="F78"/>
      <c r="G78"/>
      <c r="H78"/>
      <c r="I78"/>
      <c r="J78"/>
      <c r="K78"/>
      <c r="L78"/>
      <c r="O78"/>
      <c r="P78"/>
      <c r="Q78"/>
      <c r="R78"/>
      <c r="S78"/>
      <c r="T78"/>
      <c r="U78" s="215"/>
      <c r="V78"/>
      <c r="W78"/>
      <c r="X78"/>
      <c r="Y78"/>
      <c r="Z78"/>
      <c r="AA78"/>
      <c r="AB78"/>
      <c r="AC78"/>
      <c r="AD78"/>
      <c r="AE78"/>
      <c r="AF78"/>
      <c r="AG78"/>
    </row>
    <row r="79" spans="2:33">
      <c r="B79"/>
      <c r="C79"/>
      <c r="D79"/>
      <c r="E79"/>
      <c r="F79"/>
      <c r="G79"/>
      <c r="H79"/>
      <c r="I79"/>
      <c r="J79"/>
      <c r="K79"/>
      <c r="L79"/>
      <c r="O79"/>
      <c r="P79"/>
      <c r="Q79"/>
      <c r="R79"/>
      <c r="S79"/>
      <c r="T79"/>
      <c r="U79" s="215"/>
      <c r="V79"/>
      <c r="W79"/>
      <c r="X79"/>
      <c r="Y79"/>
      <c r="Z79"/>
      <c r="AA79"/>
      <c r="AB79"/>
      <c r="AC79"/>
      <c r="AD79"/>
      <c r="AE79"/>
      <c r="AF79"/>
      <c r="AG79"/>
    </row>
    <row r="80" spans="2:33">
      <c r="B80"/>
      <c r="C80"/>
      <c r="D80"/>
      <c r="E80"/>
      <c r="F80"/>
      <c r="G80"/>
      <c r="H80"/>
      <c r="I80"/>
      <c r="J80"/>
      <c r="K80"/>
      <c r="L80"/>
      <c r="O80"/>
      <c r="P80"/>
      <c r="Q80"/>
      <c r="R80"/>
      <c r="S80"/>
      <c r="T80"/>
      <c r="U80" s="215"/>
      <c r="V80"/>
      <c r="W80"/>
      <c r="X80"/>
      <c r="Y80"/>
      <c r="Z80"/>
      <c r="AA80"/>
      <c r="AB80"/>
      <c r="AC80"/>
      <c r="AD80"/>
      <c r="AE80"/>
      <c r="AF80"/>
      <c r="AG80"/>
    </row>
    <row r="81" spans="2:33">
      <c r="B81"/>
      <c r="C81"/>
      <c r="D81"/>
      <c r="E81"/>
      <c r="F81"/>
      <c r="G81"/>
      <c r="H81"/>
      <c r="I81"/>
      <c r="J81"/>
      <c r="K81"/>
      <c r="L81"/>
      <c r="O81"/>
      <c r="P81"/>
      <c r="Q81"/>
      <c r="R81"/>
      <c r="S81"/>
      <c r="T81"/>
      <c r="U81" s="215"/>
      <c r="V81"/>
      <c r="W81"/>
      <c r="X81"/>
      <c r="Y81"/>
      <c r="Z81"/>
      <c r="AA81"/>
      <c r="AB81"/>
      <c r="AC81"/>
      <c r="AD81"/>
      <c r="AE81"/>
      <c r="AF81"/>
      <c r="AG81"/>
    </row>
    <row r="82" spans="2:33">
      <c r="B82"/>
      <c r="C82"/>
      <c r="D82"/>
      <c r="E82"/>
      <c r="F82"/>
      <c r="G82"/>
      <c r="H82"/>
      <c r="I82"/>
      <c r="J82"/>
      <c r="K82"/>
      <c r="L82"/>
      <c r="O82"/>
      <c r="P82"/>
      <c r="Q82"/>
      <c r="R82"/>
      <c r="S82"/>
      <c r="T82"/>
      <c r="U82" s="215"/>
      <c r="V82"/>
      <c r="W82"/>
      <c r="X82"/>
      <c r="Y82"/>
      <c r="Z82"/>
      <c r="AA82"/>
      <c r="AB82"/>
      <c r="AC82"/>
      <c r="AD82"/>
      <c r="AE82"/>
      <c r="AF82"/>
      <c r="AG82"/>
    </row>
    <row r="83" spans="2:33">
      <c r="B83"/>
      <c r="C83"/>
      <c r="D83"/>
      <c r="E83"/>
      <c r="F83"/>
      <c r="G83"/>
      <c r="H83"/>
      <c r="I83"/>
      <c r="J83"/>
      <c r="K83"/>
      <c r="L83"/>
      <c r="O83"/>
      <c r="P83"/>
      <c r="Q83"/>
      <c r="R83"/>
      <c r="S83"/>
      <c r="T83"/>
      <c r="U83" s="215"/>
      <c r="V83"/>
      <c r="W83"/>
      <c r="X83"/>
      <c r="Y83"/>
      <c r="Z83"/>
      <c r="AA83"/>
      <c r="AB83"/>
      <c r="AC83"/>
      <c r="AD83"/>
      <c r="AE83"/>
      <c r="AF83"/>
      <c r="AG83"/>
    </row>
    <row r="84" spans="2:33">
      <c r="B84"/>
      <c r="C84"/>
      <c r="D84"/>
      <c r="E84"/>
      <c r="F84"/>
      <c r="G84"/>
      <c r="H84"/>
      <c r="I84"/>
      <c r="J84"/>
      <c r="K84"/>
      <c r="L84"/>
      <c r="O84"/>
      <c r="P84"/>
      <c r="Q84"/>
      <c r="R84"/>
      <c r="S84"/>
      <c r="T84"/>
      <c r="U84" s="215"/>
      <c r="V84"/>
      <c r="W84"/>
      <c r="X84"/>
      <c r="Y84"/>
      <c r="Z84"/>
      <c r="AA84"/>
      <c r="AB84"/>
      <c r="AC84"/>
      <c r="AD84"/>
      <c r="AE84"/>
      <c r="AF84"/>
      <c r="AG84"/>
    </row>
    <row r="85" spans="2:33">
      <c r="B85"/>
      <c r="C85"/>
      <c r="D85"/>
      <c r="E85"/>
      <c r="F85"/>
      <c r="G85"/>
      <c r="H85"/>
      <c r="I85"/>
      <c r="J85"/>
      <c r="K85"/>
      <c r="L85"/>
      <c r="O85"/>
      <c r="P85"/>
      <c r="Q85"/>
      <c r="R85"/>
      <c r="S85"/>
      <c r="T85"/>
      <c r="U85" s="215"/>
      <c r="V85"/>
      <c r="W85"/>
      <c r="X85"/>
      <c r="Y85"/>
      <c r="Z85"/>
      <c r="AA85"/>
      <c r="AB85"/>
      <c r="AC85"/>
      <c r="AD85"/>
      <c r="AE85"/>
      <c r="AF85"/>
      <c r="AG85"/>
    </row>
    <row r="86" spans="2:33">
      <c r="B86"/>
      <c r="C86"/>
      <c r="D86"/>
      <c r="E86"/>
      <c r="F86"/>
      <c r="G86"/>
      <c r="H86"/>
      <c r="I86"/>
      <c r="J86"/>
      <c r="K86"/>
      <c r="L86"/>
      <c r="O86"/>
      <c r="P86"/>
      <c r="Q86"/>
      <c r="R86"/>
      <c r="S86"/>
      <c r="T86"/>
      <c r="U86" s="215"/>
      <c r="V86"/>
      <c r="W86"/>
      <c r="X86"/>
      <c r="Y86"/>
      <c r="Z86"/>
      <c r="AA86"/>
      <c r="AB86"/>
      <c r="AC86"/>
      <c r="AD86"/>
      <c r="AE86"/>
      <c r="AF86"/>
      <c r="AG86"/>
    </row>
    <row r="87" spans="2:33">
      <c r="B87"/>
      <c r="C87"/>
      <c r="D87"/>
      <c r="E87"/>
      <c r="F87"/>
      <c r="G87"/>
      <c r="H87"/>
      <c r="I87"/>
      <c r="J87"/>
      <c r="K87"/>
      <c r="L87"/>
      <c r="O87"/>
      <c r="P87"/>
      <c r="Q87"/>
      <c r="R87"/>
      <c r="S87"/>
      <c r="T87"/>
      <c r="U87" s="215"/>
      <c r="V87"/>
      <c r="W87"/>
      <c r="X87"/>
      <c r="Y87"/>
      <c r="Z87"/>
      <c r="AA87"/>
      <c r="AB87"/>
      <c r="AC87"/>
      <c r="AD87"/>
      <c r="AE87"/>
      <c r="AF87"/>
      <c r="AG87"/>
    </row>
    <row r="88" spans="2:33">
      <c r="B88"/>
      <c r="C88"/>
      <c r="D88"/>
      <c r="E88"/>
      <c r="F88"/>
      <c r="G88"/>
      <c r="H88"/>
      <c r="I88"/>
      <c r="J88"/>
      <c r="K88"/>
      <c r="L88"/>
      <c r="O88"/>
      <c r="P88"/>
      <c r="Q88"/>
      <c r="R88"/>
      <c r="S88"/>
      <c r="T88"/>
      <c r="U88" s="215"/>
      <c r="V88"/>
      <c r="W88"/>
      <c r="X88"/>
      <c r="Y88"/>
      <c r="Z88"/>
      <c r="AA88"/>
      <c r="AB88"/>
      <c r="AC88"/>
      <c r="AD88"/>
      <c r="AE88"/>
      <c r="AF88"/>
      <c r="AG88"/>
    </row>
    <row r="89" spans="2:33">
      <c r="B89"/>
      <c r="C89"/>
      <c r="D89"/>
      <c r="E89"/>
      <c r="F89"/>
      <c r="G89"/>
      <c r="H89"/>
      <c r="I89"/>
      <c r="J89"/>
      <c r="K89"/>
      <c r="L89"/>
      <c r="O89"/>
      <c r="P89"/>
      <c r="Q89"/>
      <c r="R89"/>
      <c r="S89"/>
      <c r="T89"/>
      <c r="U89" s="215"/>
      <c r="V89"/>
      <c r="W89"/>
      <c r="X89"/>
      <c r="Y89"/>
      <c r="Z89"/>
      <c r="AA89"/>
      <c r="AB89"/>
      <c r="AC89"/>
      <c r="AD89"/>
      <c r="AE89"/>
      <c r="AF89"/>
      <c r="AG89"/>
    </row>
    <row r="90" spans="2:33">
      <c r="O90"/>
      <c r="P90"/>
      <c r="Q90"/>
      <c r="R90"/>
      <c r="U90" s="215"/>
    </row>
    <row r="91" spans="2:33">
      <c r="O91"/>
      <c r="P91"/>
      <c r="Q91"/>
      <c r="R91"/>
      <c r="U91" s="215"/>
    </row>
    <row r="92" spans="2:33">
      <c r="O92"/>
      <c r="P92"/>
      <c r="Q92"/>
      <c r="R92"/>
      <c r="U92" s="215"/>
    </row>
  </sheetData>
  <phoneticPr fontId="119" type="noConversion"/>
  <conditionalFormatting sqref="C32:L34 H36:L36">
    <cfRule type="containsText" dxfId="377" priority="45" operator="containsText" text="LM">
      <formula>NOT(ISERROR(SEARCH("LM",C32)))</formula>
    </cfRule>
    <cfRule type="containsText" dxfId="376" priority="46" operator="containsText" text="FM">
      <formula>NOT(ISERROR(SEARCH("FM",C32)))</formula>
    </cfRule>
  </conditionalFormatting>
  <conditionalFormatting sqref="O36:U36">
    <cfRule type="containsText" dxfId="375" priority="41" operator="containsText" text="LM">
      <formula>NOT(ISERROR(SEARCH("LM",O36)))</formula>
    </cfRule>
    <cfRule type="containsText" dxfId="374" priority="42" operator="containsText" text="FM">
      <formula>NOT(ISERROR(SEARCH("FM",O36)))</formula>
    </cfRule>
  </conditionalFormatting>
  <conditionalFormatting sqref="O37:U38">
    <cfRule type="containsText" dxfId="373" priority="39" operator="containsText" text="LM">
      <formula>NOT(ISERROR(SEARCH("LM",O37)))</formula>
    </cfRule>
    <cfRule type="containsText" dxfId="372" priority="40" operator="containsText" text="FM">
      <formula>NOT(ISERROR(SEARCH("FM",O37)))</formula>
    </cfRule>
  </conditionalFormatting>
  <conditionalFormatting sqref="O41:U41">
    <cfRule type="containsText" dxfId="371" priority="37" operator="containsText" text="LM">
      <formula>NOT(ISERROR(SEARCH("LM",O41)))</formula>
    </cfRule>
    <cfRule type="containsText" dxfId="370" priority="38" operator="containsText" text="FM">
      <formula>NOT(ISERROR(SEARCH("FM",O41)))</formula>
    </cfRule>
  </conditionalFormatting>
  <conditionalFormatting sqref="O39:U39 C35:L35">
    <cfRule type="notContainsBlanks" dxfId="369" priority="36">
      <formula>LEN(TRIM(C35))&gt;0</formula>
    </cfRule>
  </conditionalFormatting>
  <conditionalFormatting sqref="O40:U40">
    <cfRule type="notContainsBlanks" dxfId="368" priority="35">
      <formula>LEN(TRIM(O40))&gt;0</formula>
    </cfRule>
  </conditionalFormatting>
  <conditionalFormatting sqref="G36 J39:K39">
    <cfRule type="containsText" dxfId="367" priority="32" operator="containsText" text="LM">
      <formula>NOT(ISERROR(SEARCH("LM",G36)))</formula>
    </cfRule>
    <cfRule type="containsText" dxfId="366" priority="33" operator="containsText" text="FM">
      <formula>NOT(ISERROR(SEARCH("FM",G36)))</formula>
    </cfRule>
  </conditionalFormatting>
  <conditionalFormatting sqref="A32:A1048576 A1:A7 A9:A15">
    <cfRule type="beginsWith" dxfId="365" priority="30" operator="beginsWith" text="s">
      <formula>LEFT(A1,LEN("s"))="s"</formula>
    </cfRule>
    <cfRule type="beginsWith" dxfId="364" priority="31" operator="beginsWith" text="p">
      <formula>LEFT(A1,LEN("p"))="p"</formula>
    </cfRule>
  </conditionalFormatting>
  <conditionalFormatting sqref="F38 F40:F41 C16:D17 E16:L31">
    <cfRule type="containsText" dxfId="363" priority="24" operator="containsText" text="M">
      <formula>NOT(ISERROR(SEARCH("M",C16)))</formula>
    </cfRule>
    <cfRule type="containsText" dxfId="362" priority="25" operator="containsText" text="F">
      <formula>NOT(ISERROR(SEARCH("F",C16)))</formula>
    </cfRule>
    <cfRule type="containsText" dxfId="361" priority="26" operator="containsText" text="A">
      <formula>NOT(ISERROR(SEARCH("A",C16)))</formula>
    </cfRule>
    <cfRule type="containsText" dxfId="360" priority="27" operator="containsText" text="S">
      <formula>NOT(ISERROR(SEARCH("S",C16)))</formula>
    </cfRule>
    <cfRule type="containsText" dxfId="359" priority="28" operator="containsText" text="G">
      <formula>NOT(ISERROR(SEARCH("G",C16)))</formula>
    </cfRule>
    <cfRule type="containsText" dxfId="358" priority="29" operator="containsText" text="x">
      <formula>NOT(ISERROR(SEARCH("x",C16)))</formula>
    </cfRule>
  </conditionalFormatting>
  <conditionalFormatting sqref="F37">
    <cfRule type="containsText" dxfId="357" priority="18" operator="containsText" text="M">
      <formula>NOT(ISERROR(SEARCH("M",F37)))</formula>
    </cfRule>
    <cfRule type="containsText" dxfId="356" priority="19" operator="containsText" text="F">
      <formula>NOT(ISERROR(SEARCH("F",F37)))</formula>
    </cfRule>
    <cfRule type="containsText" dxfId="355" priority="20" operator="containsText" text="A">
      <formula>NOT(ISERROR(SEARCH("A",F37)))</formula>
    </cfRule>
    <cfRule type="containsText" dxfId="354" priority="21" operator="containsText" text="S">
      <formula>NOT(ISERROR(SEARCH("S",F37)))</formula>
    </cfRule>
    <cfRule type="containsText" dxfId="353" priority="22" operator="containsText" text="G">
      <formula>NOT(ISERROR(SEARCH("G",F37)))</formula>
    </cfRule>
    <cfRule type="containsText" dxfId="352" priority="23" operator="containsText" text="x">
      <formula>NOT(ISERROR(SEARCH("x",F37)))</formula>
    </cfRule>
  </conditionalFormatting>
  <conditionalFormatting sqref="C13:L13">
    <cfRule type="notContainsBlanks" dxfId="351" priority="47">
      <formula>LEN(TRIM(C13))&gt;0</formula>
    </cfRule>
  </conditionalFormatting>
  <conditionalFormatting sqref="S16:S31 C14:L14">
    <cfRule type="beginsWith" dxfId="350" priority="14" operator="beginsWith" text="F">
      <formula>LEFT(C14,LEN("F"))="F"</formula>
    </cfRule>
    <cfRule type="beginsWith" dxfId="349" priority="15" operator="beginsWith" text="A">
      <formula>LEFT(C14,LEN("A"))="A"</formula>
    </cfRule>
    <cfRule type="beginsWith" dxfId="348" priority="16" operator="beginsWith" text="S">
      <formula>LEFT(C14,LEN("S"))="S"</formula>
    </cfRule>
    <cfRule type="beginsWith" dxfId="347" priority="17" operator="beginsWith" text="G">
      <formula>LEFT(C14,LEN("G"))="G"</formula>
    </cfRule>
  </conditionalFormatting>
  <conditionalFormatting sqref="Q16:Q32 Q13:Q14">
    <cfRule type="notContainsBlanks" dxfId="346" priority="13">
      <formula>LEN(TRIM(Q13))&gt;0</formula>
    </cfRule>
  </conditionalFormatting>
  <conditionalFormatting sqref="R16:R32 R13:R14">
    <cfRule type="notContainsBlanks" dxfId="345" priority="12">
      <formula>LEN(TRIM(R13))&gt;0</formula>
    </cfRule>
  </conditionalFormatting>
  <conditionalFormatting sqref="A16:A31">
    <cfRule type="beginsWith" dxfId="344" priority="10" operator="beginsWith" text="s">
      <formula>LEFT(A16,LEN("s"))="s"</formula>
    </cfRule>
    <cfRule type="beginsWith" dxfId="343" priority="11" operator="beginsWith" text="p">
      <formula>LEFT(A16,LEN("p"))="p"</formula>
    </cfRule>
  </conditionalFormatting>
  <conditionalFormatting sqref="A16:A31">
    <cfRule type="beginsWith" dxfId="342" priority="9" operator="beginsWith" text="k">
      <formula>LEFT(A16,LEN("k"))="k"</formula>
    </cfRule>
  </conditionalFormatting>
  <conditionalFormatting sqref="C18:D31">
    <cfRule type="containsText" dxfId="341" priority="3" operator="containsText" text="M">
      <formula>NOT(ISERROR(SEARCH("M",C18)))</formula>
    </cfRule>
    <cfRule type="containsText" dxfId="340" priority="4" operator="containsText" text="F">
      <formula>NOT(ISERROR(SEARCH("F",C18)))</formula>
    </cfRule>
    <cfRule type="containsText" dxfId="339" priority="5" operator="containsText" text="A">
      <formula>NOT(ISERROR(SEARCH("A",C18)))</formula>
    </cfRule>
    <cfRule type="containsText" dxfId="338" priority="6" operator="containsText" text="S">
      <formula>NOT(ISERROR(SEARCH("S",C18)))</formula>
    </cfRule>
    <cfRule type="containsText" dxfId="337" priority="7" operator="containsText" text="G">
      <formula>NOT(ISERROR(SEARCH("G",C18)))</formula>
    </cfRule>
    <cfRule type="containsText" dxfId="336" priority="8" operator="containsText" text="x">
      <formula>NOT(ISERROR(SEARCH("x",C18)))</formula>
    </cfRule>
  </conditionalFormatting>
  <conditionalFormatting sqref="A8">
    <cfRule type="beginsWith" dxfId="335" priority="1" operator="beginsWith" text="s">
      <formula>LEFT(A8,LEN("s"))="s"</formula>
    </cfRule>
    <cfRule type="beginsWith" dxfId="334" priority="2" operator="beginsWith" text="p">
      <formula>LEFT(A8,LEN("p"))="p"</formula>
    </cfRule>
  </conditionalFormatting>
  <pageMargins left="0.7" right="0.7" top="0.75" bottom="0.75" header="0.3" footer="0.3"/>
  <pageSetup orientation="portrait" horizontalDpi="300" verticalDpi="300"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4C883-FBB6-4EBE-A5C8-935A87971FA7}">
  <dimension ref="A1:F18"/>
  <sheetViews>
    <sheetView workbookViewId="0">
      <selection activeCell="N34" sqref="N34"/>
    </sheetView>
  </sheetViews>
  <sheetFormatPr defaultRowHeight="14.4"/>
  <cols>
    <col min="1" max="1" width="12.88671875" style="3" bestFit="1" customWidth="1"/>
    <col min="2" max="2" width="12.77734375" style="934" bestFit="1" customWidth="1"/>
    <col min="3" max="16384" width="8.88671875" style="3"/>
  </cols>
  <sheetData>
    <row r="1" spans="1:6">
      <c r="A1" s="951" t="s">
        <v>1948</v>
      </c>
      <c r="B1" s="952"/>
      <c r="C1" s="953">
        <v>176</v>
      </c>
      <c r="D1" s="953">
        <v>75</v>
      </c>
      <c r="E1" s="953">
        <v>104</v>
      </c>
      <c r="F1" s="953">
        <v>87</v>
      </c>
    </row>
    <row r="2" spans="1:6">
      <c r="A2" s="935" t="s">
        <v>1942</v>
      </c>
      <c r="B2" s="936" t="s">
        <v>1943</v>
      </c>
      <c r="C2" s="935" t="s">
        <v>1944</v>
      </c>
      <c r="D2" s="935" t="s">
        <v>1945</v>
      </c>
      <c r="E2" s="935" t="s">
        <v>1946</v>
      </c>
      <c r="F2" s="935" t="s">
        <v>1947</v>
      </c>
    </row>
    <row r="3" spans="1:6">
      <c r="A3" s="942" t="s">
        <v>1964</v>
      </c>
      <c r="B3" s="943" t="s">
        <v>1965</v>
      </c>
      <c r="C3" s="942" t="s">
        <v>1966</v>
      </c>
      <c r="D3" s="942" t="s">
        <v>1967</v>
      </c>
      <c r="E3" s="942" t="s">
        <v>1968</v>
      </c>
      <c r="F3" s="942" t="s">
        <v>1969</v>
      </c>
    </row>
    <row r="4" spans="1:6">
      <c r="A4" s="950" t="s">
        <v>1970</v>
      </c>
      <c r="B4" s="944" t="s">
        <v>1971</v>
      </c>
      <c r="C4" s="945" t="s">
        <v>1972</v>
      </c>
      <c r="D4" s="946"/>
      <c r="E4" s="945" t="s">
        <v>1973</v>
      </c>
      <c r="F4" s="945" t="s">
        <v>1974</v>
      </c>
    </row>
    <row r="5" spans="1:6">
      <c r="A5" s="950" t="s">
        <v>1975</v>
      </c>
      <c r="B5" s="944" t="s">
        <v>1562</v>
      </c>
      <c r="C5" s="945" t="s">
        <v>1952</v>
      </c>
      <c r="D5" s="945" t="s">
        <v>1976</v>
      </c>
      <c r="E5" s="947"/>
      <c r="F5" s="947"/>
    </row>
    <row r="6" spans="1:6">
      <c r="A6" s="950" t="s">
        <v>1977</v>
      </c>
      <c r="B6" s="948">
        <v>3</v>
      </c>
      <c r="C6" s="945" t="s">
        <v>1978</v>
      </c>
      <c r="D6" s="945" t="s">
        <v>1979</v>
      </c>
      <c r="E6" s="947"/>
      <c r="F6" s="947"/>
    </row>
    <row r="7" spans="1:6">
      <c r="A7" s="950" t="s">
        <v>1980</v>
      </c>
      <c r="B7" s="949" t="s">
        <v>1981</v>
      </c>
      <c r="C7" s="950" t="s">
        <v>1982</v>
      </c>
      <c r="D7" s="947"/>
      <c r="E7" s="950" t="s">
        <v>1984</v>
      </c>
      <c r="F7" s="950" t="s">
        <v>1983</v>
      </c>
    </row>
    <row r="8" spans="1:6">
      <c r="A8" s="937" t="s">
        <v>1949</v>
      </c>
      <c r="B8" s="938" t="s">
        <v>1562</v>
      </c>
      <c r="C8" s="937" t="s">
        <v>1952</v>
      </c>
      <c r="D8" s="937" t="s">
        <v>1955</v>
      </c>
      <c r="E8" s="937" t="s">
        <v>1958</v>
      </c>
      <c r="F8" s="937" t="s">
        <v>1961</v>
      </c>
    </row>
    <row r="9" spans="1:6">
      <c r="A9" s="939"/>
      <c r="B9" s="940" t="s">
        <v>1950</v>
      </c>
      <c r="C9" s="941" t="s">
        <v>1953</v>
      </c>
      <c r="D9" s="941" t="s">
        <v>1956</v>
      </c>
      <c r="E9" s="941" t="s">
        <v>1959</v>
      </c>
      <c r="F9" s="941" t="s">
        <v>1962</v>
      </c>
    </row>
    <row r="10" spans="1:6">
      <c r="A10" s="954"/>
      <c r="B10" s="943" t="s">
        <v>1951</v>
      </c>
      <c r="C10" s="942" t="s">
        <v>1954</v>
      </c>
      <c r="D10" s="942" t="s">
        <v>1957</v>
      </c>
      <c r="E10" s="942" t="s">
        <v>1960</v>
      </c>
      <c r="F10" s="942" t="s">
        <v>1963</v>
      </c>
    </row>
    <row r="11" spans="1:6">
      <c r="A11" s="950" t="s">
        <v>1985</v>
      </c>
      <c r="B11" s="944" t="s">
        <v>1986</v>
      </c>
      <c r="C11" s="945" t="s">
        <v>1987</v>
      </c>
      <c r="D11" s="945" t="s">
        <v>1988</v>
      </c>
      <c r="E11" s="945" t="s">
        <v>1989</v>
      </c>
      <c r="F11" s="945" t="s">
        <v>1990</v>
      </c>
    </row>
    <row r="12" spans="1:6">
      <c r="A12" s="950" t="s">
        <v>1991</v>
      </c>
      <c r="B12" s="944" t="s">
        <v>1992</v>
      </c>
      <c r="C12" s="945" t="s">
        <v>1993</v>
      </c>
      <c r="D12" s="945" t="s">
        <v>1994</v>
      </c>
      <c r="E12" s="945" t="s">
        <v>1995</v>
      </c>
      <c r="F12" s="947"/>
    </row>
    <row r="13" spans="1:6">
      <c r="A13" s="950" t="s">
        <v>1996</v>
      </c>
      <c r="B13" s="949" t="s">
        <v>1562</v>
      </c>
      <c r="C13" s="950" t="s">
        <v>1997</v>
      </c>
      <c r="D13" s="950" t="s">
        <v>1998</v>
      </c>
      <c r="E13" s="947"/>
      <c r="F13" s="947"/>
    </row>
    <row r="14" spans="1:6">
      <c r="A14" s="950" t="s">
        <v>1999</v>
      </c>
      <c r="B14" s="949" t="s">
        <v>1562</v>
      </c>
      <c r="C14" s="950" t="s">
        <v>1952</v>
      </c>
      <c r="D14" s="950" t="s">
        <v>2000</v>
      </c>
      <c r="E14" s="947"/>
      <c r="F14" s="947"/>
    </row>
    <row r="15" spans="1:6">
      <c r="A15" s="937" t="s">
        <v>2001</v>
      </c>
      <c r="B15" s="938" t="s">
        <v>1562</v>
      </c>
      <c r="C15" s="937" t="s">
        <v>1952</v>
      </c>
      <c r="D15" s="937" t="s">
        <v>1979</v>
      </c>
      <c r="E15" s="955">
        <v>100</v>
      </c>
      <c r="F15" s="955">
        <v>81</v>
      </c>
    </row>
    <row r="16" spans="1:6">
      <c r="A16" s="954"/>
      <c r="B16" s="956" t="s">
        <v>1950</v>
      </c>
      <c r="C16" s="957" t="s">
        <v>1952</v>
      </c>
      <c r="D16" s="957" t="s">
        <v>2002</v>
      </c>
      <c r="E16" s="958">
        <v>105</v>
      </c>
      <c r="F16" s="958">
        <v>86</v>
      </c>
    </row>
    <row r="17" spans="1:6">
      <c r="A17" s="937" t="s">
        <v>2003</v>
      </c>
      <c r="B17" s="938" t="s">
        <v>1562</v>
      </c>
      <c r="C17" s="937" t="s">
        <v>2004</v>
      </c>
      <c r="D17" s="937" t="s">
        <v>1976</v>
      </c>
      <c r="E17" s="955">
        <v>99</v>
      </c>
      <c r="F17" s="937">
        <v>83</v>
      </c>
    </row>
    <row r="18" spans="1:6">
      <c r="A18" s="954"/>
      <c r="B18" s="956" t="s">
        <v>1950</v>
      </c>
      <c r="C18" s="957" t="s">
        <v>2004</v>
      </c>
      <c r="D18" s="957" t="s">
        <v>1994</v>
      </c>
      <c r="E18" s="958">
        <v>104</v>
      </c>
      <c r="F18" s="958">
        <v>88</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14" customWidth="1"/>
    <col min="2" max="3" width="14.6640625" style="14"/>
    <col min="4" max="4" width="6.33203125" style="14" customWidth="1"/>
    <col min="5" max="5" width="6" style="14" customWidth="1"/>
    <col min="6" max="7" width="14.6640625" style="14"/>
    <col min="8" max="8" width="6.5546875" style="14" customWidth="1"/>
    <col min="9" max="9" width="5.6640625" style="14" customWidth="1"/>
    <col min="10" max="16384" width="14.6640625" style="14"/>
  </cols>
  <sheetData>
    <row r="2" spans="1:1004">
      <c r="B2" s="14" t="s">
        <v>39</v>
      </c>
      <c r="C2" s="14" t="s">
        <v>46</v>
      </c>
      <c r="E2" s="14" t="s">
        <v>255</v>
      </c>
    </row>
    <row r="3" spans="1:1004">
      <c r="B3" s="14" t="s">
        <v>37</v>
      </c>
      <c r="C3" s="14" t="s">
        <v>47</v>
      </c>
      <c r="E3" s="14" t="s">
        <v>48</v>
      </c>
    </row>
    <row r="4" spans="1:1004">
      <c r="B4" s="14" t="s">
        <v>36</v>
      </c>
      <c r="C4" s="14" t="s">
        <v>256</v>
      </c>
      <c r="E4" s="14" t="s">
        <v>49</v>
      </c>
    </row>
    <row r="5" spans="1:1004">
      <c r="B5" s="14" t="s">
        <v>35</v>
      </c>
      <c r="C5" s="14" t="s">
        <v>50</v>
      </c>
      <c r="E5" s="14" t="s">
        <v>51</v>
      </c>
    </row>
    <row r="6" spans="1:1004">
      <c r="B6" s="14" t="s">
        <v>52</v>
      </c>
      <c r="C6" s="14" t="s">
        <v>53</v>
      </c>
      <c r="E6" s="14" t="s">
        <v>54</v>
      </c>
    </row>
    <row r="9" spans="1:1004">
      <c r="B9" s="14" t="s">
        <v>55</v>
      </c>
      <c r="C9" s="14" t="s">
        <v>56</v>
      </c>
    </row>
    <row r="10" spans="1:1004">
      <c r="B10" s="14" t="s">
        <v>57</v>
      </c>
      <c r="C10" s="14" t="s">
        <v>58</v>
      </c>
    </row>
    <row r="11" spans="1:1004">
      <c r="B11" s="14" t="s">
        <v>59</v>
      </c>
    </row>
    <row r="13" spans="1:1004">
      <c r="A13" s="213"/>
      <c r="B13" s="213"/>
    </row>
    <row r="16" spans="1:1004">
      <c r="A16">
        <v>1</v>
      </c>
      <c r="B16" t="s">
        <v>1042</v>
      </c>
      <c r="C16"/>
      <c r="D16" t="str">
        <f t="shared" ref="D16:D37" si="0">_xlfn.CONCAT(A16, ". ", B16)</f>
        <v>1. None</v>
      </c>
      <c r="E16">
        <v>1</v>
      </c>
      <c r="F16" t="s">
        <v>1042</v>
      </c>
      <c r="G16"/>
      <c r="H16" t="str">
        <f t="shared" ref="H16:H25" si="1">_xlfn.CONCAT(E16, ". ", F16)</f>
        <v>1. None</v>
      </c>
      <c r="I16">
        <v>1</v>
      </c>
      <c r="J16" t="s">
        <v>1042</v>
      </c>
      <c r="K16"/>
      <c r="L16" t="str">
        <f t="shared" ref="L16:L25" si="2">_xlfn.CONCAT(I16, ". ", J16)</f>
        <v>1. None</v>
      </c>
      <c r="M16">
        <v>1</v>
      </c>
      <c r="N16" t="s">
        <v>1042</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1046</v>
      </c>
      <c r="C17"/>
      <c r="D17" t="str">
        <f t="shared" si="0"/>
        <v>2. Pieter van Zyl</v>
      </c>
      <c r="E17">
        <v>2</v>
      </c>
      <c r="F17" t="s">
        <v>1008</v>
      </c>
      <c r="G17"/>
      <c r="H17" t="str">
        <f t="shared" si="1"/>
        <v>2. ATL</v>
      </c>
      <c r="I17">
        <v>2</v>
      </c>
      <c r="J17" t="s">
        <v>1013</v>
      </c>
      <c r="K17"/>
      <c r="L17" t="str">
        <f t="shared" si="2"/>
        <v>2. 30p</v>
      </c>
      <c r="M17">
        <v>2</v>
      </c>
      <c r="N17" t="s">
        <v>1020</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1047</v>
      </c>
      <c r="C18"/>
      <c r="D18" t="str">
        <f t="shared" si="0"/>
        <v>3. Joan van Zyl</v>
      </c>
      <c r="E18">
        <v>3</v>
      </c>
      <c r="F18" t="s">
        <v>1009</v>
      </c>
      <c r="G18"/>
      <c r="H18" t="str">
        <f t="shared" si="1"/>
        <v>3. ATL Coordinator</v>
      </c>
      <c r="I18">
        <v>3</v>
      </c>
      <c r="J18" t="s">
        <v>1014</v>
      </c>
      <c r="K18"/>
      <c r="L18" t="str">
        <f t="shared" si="2"/>
        <v>3. 50p</v>
      </c>
      <c r="M18">
        <v>3</v>
      </c>
      <c r="N18" t="s">
        <v>1071</v>
      </c>
      <c r="O18"/>
      <c r="P18" t="str">
        <f>_xlfn.CONCAT(M18, ". ", N18)</f>
        <v>3. WIP</v>
      </c>
    </row>
    <row r="19" spans="1:1004">
      <c r="A19">
        <v>4</v>
      </c>
      <c r="B19" t="s">
        <v>1006</v>
      </c>
      <c r="C19"/>
      <c r="D19" t="str">
        <f t="shared" si="0"/>
        <v>4. Jared Twigg</v>
      </c>
      <c r="E19">
        <v>4</v>
      </c>
      <c r="F19" t="s">
        <v>1010</v>
      </c>
      <c r="G19"/>
      <c r="H19" t="str">
        <f t="shared" si="1"/>
        <v>4. Sponsor</v>
      </c>
      <c r="I19">
        <v>4</v>
      </c>
      <c r="J19" t="s">
        <v>1015</v>
      </c>
      <c r="K19"/>
      <c r="L19" t="str">
        <f t="shared" si="2"/>
        <v>4. 90p</v>
      </c>
      <c r="M19">
        <v>4</v>
      </c>
      <c r="N19" t="s">
        <v>1019</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1049</v>
      </c>
      <c r="C20"/>
      <c r="D20" t="str">
        <f t="shared" si="0"/>
        <v>5. Marike Matthee</v>
      </c>
      <c r="E20">
        <v>5</v>
      </c>
      <c r="F20" t="s">
        <v>1011</v>
      </c>
      <c r="G20"/>
      <c r="H20" t="str">
        <f t="shared" si="1"/>
        <v>5. Scheduler</v>
      </c>
      <c r="I20">
        <v>5</v>
      </c>
      <c r="J20" t="s">
        <v>1016</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1007</v>
      </c>
      <c r="C21"/>
      <c r="D21" t="str">
        <f t="shared" si="0"/>
        <v>6. Melanie van Zyl</v>
      </c>
      <c r="E21">
        <v>6</v>
      </c>
      <c r="F21" t="s">
        <v>1012</v>
      </c>
      <c r="G21"/>
      <c r="H21" t="str">
        <f t="shared" si="1"/>
        <v>6. BPOC</v>
      </c>
      <c r="I21">
        <v>6</v>
      </c>
      <c r="J21" t="s">
        <v>1017</v>
      </c>
      <c r="K21"/>
      <c r="L21" t="str">
        <f t="shared" si="2"/>
        <v>6. 60d b4 p2</v>
      </c>
      <c r="M21"/>
      <c r="N21"/>
      <c r="O21"/>
      <c r="P21"/>
    </row>
    <row r="22" spans="1:1004">
      <c r="A22">
        <v>7</v>
      </c>
      <c r="B22" t="s">
        <v>1048</v>
      </c>
      <c r="C22"/>
      <c r="D22" t="str">
        <f t="shared" si="0"/>
        <v>7. Bianca Coetzee</v>
      </c>
      <c r="E22">
        <v>7</v>
      </c>
      <c r="F22" t="s">
        <v>1065</v>
      </c>
      <c r="G22"/>
      <c r="H22" t="str">
        <f t="shared" si="1"/>
        <v>7. Translator</v>
      </c>
      <c r="I22">
        <v>7</v>
      </c>
      <c r="J22" t="s">
        <v>1018</v>
      </c>
      <c r="K22"/>
      <c r="L22" t="str">
        <f t="shared" si="2"/>
        <v>7. 40d b4 p2</v>
      </c>
      <c r="M22"/>
      <c r="N22"/>
      <c r="O22"/>
      <c r="P22"/>
    </row>
    <row r="23" spans="1:1004">
      <c r="A23">
        <v>9</v>
      </c>
      <c r="B23" t="s">
        <v>1050</v>
      </c>
      <c r="C23"/>
      <c r="D23" t="str">
        <f t="shared" si="0"/>
        <v>9. Francois van Niekerk</v>
      </c>
      <c r="E23">
        <v>8</v>
      </c>
      <c r="F23" t="s">
        <v>261</v>
      </c>
      <c r="G23"/>
      <c r="H23" t="str">
        <f t="shared" si="1"/>
        <v>8. ATM</v>
      </c>
      <c r="I23">
        <v>8</v>
      </c>
      <c r="J23" t="s">
        <v>1068</v>
      </c>
      <c r="K23"/>
      <c r="L23" t="str">
        <f t="shared" si="2"/>
        <v>8. Scope approval</v>
      </c>
      <c r="M23"/>
      <c r="N23"/>
      <c r="O23"/>
      <c r="P23"/>
    </row>
    <row r="24" spans="1:1004">
      <c r="A24">
        <v>11</v>
      </c>
      <c r="B24" t="s">
        <v>1051</v>
      </c>
      <c r="C24"/>
      <c r="D24" t="str">
        <f t="shared" si="0"/>
        <v>11. Andries vd Walt</v>
      </c>
      <c r="E24">
        <v>9</v>
      </c>
      <c r="F24" t="s">
        <v>1066</v>
      </c>
      <c r="G24"/>
      <c r="H24" t="str">
        <f t="shared" si="1"/>
        <v>9. IPOC</v>
      </c>
      <c r="I24">
        <v>9</v>
      </c>
      <c r="J24" t="s">
        <v>1069</v>
      </c>
      <c r="K24"/>
      <c r="L24" t="str">
        <f t="shared" si="2"/>
        <v>9. Tech Test</v>
      </c>
      <c r="M24"/>
      <c r="N24"/>
      <c r="O24"/>
      <c r="P24"/>
    </row>
    <row r="25" spans="1:1004">
      <c r="A25">
        <v>12</v>
      </c>
      <c r="B25" t="s">
        <v>1052</v>
      </c>
      <c r="C25"/>
      <c r="D25" t="str">
        <f t="shared" si="0"/>
        <v>12. Francina Botha</v>
      </c>
      <c r="E25">
        <v>10</v>
      </c>
      <c r="F25" t="s">
        <v>1067</v>
      </c>
      <c r="G25"/>
      <c r="H25" t="str">
        <f t="shared" si="1"/>
        <v>10. ATLC Leader</v>
      </c>
      <c r="I25">
        <v>10</v>
      </c>
      <c r="J25" t="s">
        <v>1070</v>
      </c>
      <c r="K25"/>
      <c r="L25" t="str">
        <f t="shared" si="2"/>
        <v>10. Final RR</v>
      </c>
      <c r="M25"/>
      <c r="N25"/>
      <c r="O25"/>
      <c r="P25"/>
    </row>
    <row r="26" spans="1:1004">
      <c r="A26">
        <v>14</v>
      </c>
      <c r="B26" t="s">
        <v>1053</v>
      </c>
      <c r="C26"/>
      <c r="D26" t="str">
        <f t="shared" si="0"/>
        <v>14. Tony Gardiner</v>
      </c>
      <c r="E26"/>
      <c r="F26"/>
      <c r="G26"/>
      <c r="H26"/>
      <c r="I26"/>
      <c r="J26"/>
      <c r="K26"/>
      <c r="L26"/>
      <c r="M26"/>
      <c r="N26"/>
      <c r="O26"/>
      <c r="P26"/>
    </row>
    <row r="27" spans="1:1004">
      <c r="A27">
        <v>15</v>
      </c>
      <c r="B27" t="s">
        <v>1054</v>
      </c>
      <c r="C27"/>
      <c r="D27" t="str">
        <f t="shared" si="0"/>
        <v>15. Elmo Scheffer</v>
      </c>
      <c r="E27"/>
      <c r="F27"/>
      <c r="G27"/>
      <c r="H27"/>
      <c r="I27"/>
      <c r="J27"/>
      <c r="K27"/>
      <c r="L27"/>
      <c r="M27"/>
      <c r="N27"/>
      <c r="O27"/>
      <c r="P27"/>
    </row>
    <row r="28" spans="1:1004">
      <c r="A28">
        <v>16</v>
      </c>
      <c r="B28" t="s">
        <v>1055</v>
      </c>
      <c r="C28"/>
      <c r="D28" t="str">
        <f t="shared" si="0"/>
        <v>16. Pieter Roos</v>
      </c>
      <c r="E28"/>
      <c r="F28"/>
      <c r="G28"/>
      <c r="H28"/>
      <c r="I28"/>
      <c r="J28"/>
      <c r="K28"/>
      <c r="L28"/>
      <c r="M28"/>
      <c r="N28"/>
      <c r="O28"/>
      <c r="P28"/>
    </row>
    <row r="29" spans="1:1004">
      <c r="A29">
        <v>17</v>
      </c>
      <c r="B29" t="s">
        <v>1056</v>
      </c>
      <c r="C29"/>
      <c r="D29" t="str">
        <f t="shared" si="0"/>
        <v>17. Barry Headland</v>
      </c>
      <c r="E29"/>
      <c r="F29"/>
      <c r="G29"/>
      <c r="H29"/>
      <c r="I29"/>
      <c r="J29"/>
      <c r="K29"/>
      <c r="L29"/>
      <c r="M29"/>
      <c r="N29"/>
      <c r="O29"/>
      <c r="P29"/>
    </row>
    <row r="30" spans="1:1004">
      <c r="A30">
        <v>18</v>
      </c>
      <c r="B30" t="s">
        <v>1057</v>
      </c>
      <c r="C30"/>
      <c r="D30" t="str">
        <f t="shared" si="0"/>
        <v>18. Nigel Owen</v>
      </c>
      <c r="E30"/>
      <c r="F30"/>
      <c r="G30"/>
      <c r="H30"/>
      <c r="I30"/>
      <c r="J30"/>
      <c r="K30"/>
      <c r="L30"/>
      <c r="M30"/>
      <c r="N30"/>
      <c r="O30"/>
      <c r="P30"/>
    </row>
    <row r="31" spans="1:1004">
      <c r="A31">
        <v>19</v>
      </c>
      <c r="B31" t="s">
        <v>1058</v>
      </c>
      <c r="C31"/>
      <c r="D31" t="str">
        <f t="shared" si="0"/>
        <v>19. Ria Fouche</v>
      </c>
      <c r="E31"/>
      <c r="F31"/>
      <c r="G31"/>
      <c r="H31"/>
      <c r="I31"/>
      <c r="J31"/>
      <c r="K31"/>
      <c r="L31"/>
      <c r="M31"/>
      <c r="N31"/>
      <c r="O31"/>
      <c r="P31"/>
    </row>
    <row r="32" spans="1:1004">
      <c r="A32">
        <v>20</v>
      </c>
      <c r="B32" t="s">
        <v>1059</v>
      </c>
      <c r="C32"/>
      <c r="D32" t="str">
        <f t="shared" si="0"/>
        <v>20. Elsabie Koster</v>
      </c>
      <c r="E32"/>
      <c r="F32"/>
      <c r="G32"/>
      <c r="H32"/>
      <c r="I32"/>
      <c r="J32"/>
      <c r="K32"/>
      <c r="L32"/>
      <c r="M32"/>
      <c r="N32"/>
      <c r="O32"/>
      <c r="P32"/>
    </row>
    <row r="33" spans="1:16">
      <c r="A33">
        <v>21</v>
      </c>
      <c r="B33" t="s">
        <v>1060</v>
      </c>
      <c r="C33"/>
      <c r="D33" t="str">
        <f t="shared" si="0"/>
        <v>21. Lizwin Jacobs</v>
      </c>
      <c r="E33"/>
      <c r="F33"/>
      <c r="G33"/>
      <c r="H33"/>
      <c r="I33"/>
      <c r="J33"/>
      <c r="K33"/>
      <c r="L33"/>
      <c r="M33"/>
      <c r="N33"/>
      <c r="O33"/>
      <c r="P33"/>
    </row>
    <row r="34" spans="1:16">
      <c r="A34">
        <v>22</v>
      </c>
      <c r="B34" t="s">
        <v>1061</v>
      </c>
      <c r="C34"/>
      <c r="D34" t="str">
        <f t="shared" si="0"/>
        <v>22. Michael</v>
      </c>
      <c r="E34"/>
      <c r="F34"/>
      <c r="G34"/>
      <c r="H34"/>
      <c r="I34"/>
      <c r="J34"/>
      <c r="K34"/>
      <c r="L34"/>
      <c r="M34"/>
      <c r="N34"/>
      <c r="O34"/>
      <c r="P34"/>
    </row>
    <row r="35" spans="1:16">
      <c r="A35">
        <v>23</v>
      </c>
      <c r="B35" t="s">
        <v>1062</v>
      </c>
      <c r="C35"/>
      <c r="D35" t="str">
        <f t="shared" si="0"/>
        <v>23. Alice Erasmus</v>
      </c>
      <c r="E35"/>
      <c r="F35"/>
      <c r="G35"/>
      <c r="H35"/>
      <c r="I35"/>
      <c r="J35"/>
      <c r="K35"/>
      <c r="L35"/>
      <c r="M35"/>
      <c r="N35"/>
      <c r="O35"/>
      <c r="P35"/>
    </row>
    <row r="36" spans="1:16">
      <c r="A36">
        <v>24</v>
      </c>
      <c r="B36" t="s">
        <v>1063</v>
      </c>
      <c r="C36"/>
      <c r="D36" t="str">
        <f t="shared" si="0"/>
        <v>24. Sasha</v>
      </c>
      <c r="E36"/>
      <c r="F36"/>
      <c r="G36"/>
      <c r="H36"/>
      <c r="I36"/>
      <c r="J36"/>
      <c r="K36"/>
      <c r="L36"/>
      <c r="M36"/>
      <c r="N36"/>
      <c r="O36"/>
      <c r="P36"/>
    </row>
    <row r="37" spans="1:16">
      <c r="A37">
        <v>25</v>
      </c>
      <c r="B37" t="s">
        <v>1064</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13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22860</xdr:colOff>
                    <xdr:row>11</xdr:row>
                    <xdr:rowOff>68580</xdr:rowOff>
                  </from>
                  <to>
                    <xdr:col>1</xdr:col>
                    <xdr:colOff>975360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60960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22860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6640625" customWidth="1"/>
    <col min="5" max="7" width="15.109375" customWidth="1"/>
    <col min="8" max="8" width="13.5546875" customWidth="1"/>
    <col min="9" max="9" width="13.5546875" style="215" customWidth="1"/>
    <col min="10" max="10" width="15.109375" style="215" customWidth="1"/>
    <col min="11" max="12" width="12" customWidth="1"/>
    <col min="13" max="18" width="9.33203125" customWidth="1"/>
  </cols>
  <sheetData>
    <row r="4" spans="1:18" ht="15" thickBot="1"/>
    <row r="5" spans="1:18" ht="15" thickBot="1">
      <c r="F5" t="s">
        <v>1021</v>
      </c>
      <c r="H5" s="217"/>
      <c r="I5" s="217"/>
      <c r="J5" s="217"/>
    </row>
    <row r="6" spans="1:18" ht="15" thickBot="1">
      <c r="B6" s="216"/>
      <c r="C6" s="216" t="s">
        <v>1038</v>
      </c>
      <c r="E6" s="216" t="s">
        <v>1039</v>
      </c>
      <c r="F6" s="216" t="s">
        <v>1040</v>
      </c>
      <c r="G6" s="216" t="s">
        <v>1041</v>
      </c>
      <c r="H6" s="217"/>
      <c r="I6" s="217"/>
      <c r="J6" s="217"/>
    </row>
    <row r="7" spans="1:18" s="214" customFormat="1" ht="28.8">
      <c r="A7" s="214" t="s">
        <v>1031</v>
      </c>
      <c r="B7" s="214" t="s">
        <v>1043</v>
      </c>
      <c r="C7" s="220" t="s">
        <v>1030</v>
      </c>
      <c r="D7" s="214" t="s">
        <v>1022</v>
      </c>
      <c r="E7" s="214" t="s">
        <v>1029</v>
      </c>
      <c r="F7" s="214" t="s">
        <v>1027</v>
      </c>
      <c r="G7" s="214" t="s">
        <v>1028</v>
      </c>
      <c r="H7" t="s">
        <v>1024</v>
      </c>
      <c r="I7" s="214" t="s">
        <v>1026</v>
      </c>
      <c r="J7" s="214" t="s">
        <v>1025</v>
      </c>
      <c r="K7" s="219" t="s">
        <v>1023</v>
      </c>
      <c r="M7" s="214" t="s">
        <v>1032</v>
      </c>
      <c r="N7" s="214" t="s">
        <v>1033</v>
      </c>
      <c r="O7" s="214" t="s">
        <v>1034</v>
      </c>
      <c r="P7" s="214" t="s">
        <v>1035</v>
      </c>
      <c r="Q7" s="214" t="s">
        <v>1036</v>
      </c>
      <c r="R7" s="214" t="s">
        <v>1037</v>
      </c>
    </row>
    <row r="8" spans="1:18">
      <c r="A8">
        <v>1</v>
      </c>
      <c r="B8" t="s">
        <v>1045</v>
      </c>
      <c r="C8" t="str">
        <f>VLOOKUP(N8,tbl_TaskCodeX,4,FALSE)</f>
        <v>3. 50p</v>
      </c>
      <c r="D8" t="s">
        <v>1073</v>
      </c>
      <c r="E8" t="str">
        <f>VLOOKUP(O8,tbl_TaskStatusX,4,FALSE)</f>
        <v>3. WIP</v>
      </c>
      <c r="F8" t="str">
        <f>VLOOKUP(P8,tbl_StaffX,4,FALSE)</f>
        <v>3. Joan van Zyl</v>
      </c>
      <c r="G8" t="str">
        <f>VLOOKUP(Q8,tbl_StaffRoleX,4,FALSE)</f>
        <v>2. ATL</v>
      </c>
      <c r="H8" s="218">
        <v>44768</v>
      </c>
      <c r="I8" s="218">
        <v>44782</v>
      </c>
      <c r="J8" s="218">
        <v>44796</v>
      </c>
      <c r="N8">
        <v>3</v>
      </c>
      <c r="O8">
        <v>3</v>
      </c>
      <c r="P8">
        <v>3</v>
      </c>
      <c r="Q8">
        <v>2</v>
      </c>
    </row>
    <row r="9" spans="1:18">
      <c r="A9">
        <v>2</v>
      </c>
      <c r="B9" t="s">
        <v>1044</v>
      </c>
      <c r="C9" t="str">
        <f>VLOOKUP(N9,tbl_TaskCodeX,4,FALSE)</f>
        <v>2. 30p</v>
      </c>
      <c r="D9" t="s">
        <v>1074</v>
      </c>
      <c r="E9" t="str">
        <f>VLOOKUP(O9,tbl_TaskStatusX,4,FALSE)</f>
        <v>3. WIP</v>
      </c>
      <c r="F9" t="str">
        <f>VLOOKUP(P9,tbl_StaffX,4,FALSE)</f>
        <v>2. Pieter van Zyl</v>
      </c>
      <c r="G9" t="str">
        <f>VLOOKUP(Q9,tbl_StaffRoleX,4,FALSE)</f>
        <v>1. None</v>
      </c>
      <c r="H9" s="218">
        <v>44775</v>
      </c>
      <c r="I9" s="218">
        <v>44775</v>
      </c>
      <c r="J9" s="218">
        <v>44775</v>
      </c>
      <c r="N9">
        <v>2</v>
      </c>
      <c r="O9">
        <v>3</v>
      </c>
      <c r="P9">
        <v>2</v>
      </c>
      <c r="Q9">
        <v>1</v>
      </c>
    </row>
    <row r="10" spans="1:18">
      <c r="A10">
        <v>3</v>
      </c>
      <c r="B10" t="s">
        <v>1044</v>
      </c>
      <c r="C10" t="str">
        <f>VLOOKUP(N10,tbl_TaskCodeX,4,FALSE)</f>
        <v>2. 30p</v>
      </c>
      <c r="D10" t="s">
        <v>1075</v>
      </c>
      <c r="E10" t="str">
        <f>VLOOKUP(O10,tbl_TaskStatusX,4,FALSE)</f>
        <v>3. WIP</v>
      </c>
      <c r="F10" t="str">
        <f>VLOOKUP(P10,tbl_StaffX,4,FALSE)</f>
        <v>2. Pieter van Zyl</v>
      </c>
      <c r="G10" t="str">
        <f>VLOOKUP(Q10,tbl_StaffRoleX,4,FALSE)</f>
        <v>1. None</v>
      </c>
      <c r="H10" s="218">
        <v>44775</v>
      </c>
      <c r="I10" s="218">
        <v>44775</v>
      </c>
      <c r="J10"/>
      <c r="N10">
        <v>2</v>
      </c>
      <c r="O10">
        <v>3</v>
      </c>
      <c r="P10">
        <v>2</v>
      </c>
      <c r="Q10">
        <v>1</v>
      </c>
    </row>
    <row r="11" spans="1:18">
      <c r="A11">
        <v>4</v>
      </c>
      <c r="B11" t="s">
        <v>1072</v>
      </c>
      <c r="C11" t="str">
        <f>VLOOKUP(N11,tbl_TaskCodeX,4,FALSE)</f>
        <v>2. 30p</v>
      </c>
      <c r="D11" t="s">
        <v>1076</v>
      </c>
      <c r="E11" t="str">
        <f>VLOOKUP(O11,tbl_TaskStatusX,4,FALSE)</f>
        <v>2. Not started</v>
      </c>
      <c r="F11" t="str">
        <f>VLOOKUP(P11,tbl_StaffX,4,FALSE)</f>
        <v>2. Pieter van Zyl</v>
      </c>
      <c r="G11" t="str">
        <f>VLOOKUP(Q11,tbl_StaffRoleX,4,FALSE)</f>
        <v>2. ATL</v>
      </c>
      <c r="H11" s="218">
        <v>44775</v>
      </c>
      <c r="I11" s="218">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137160</xdr:colOff>
                    <xdr:row>1</xdr:row>
                    <xdr:rowOff>22860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12"/>
    </row>
  </sheetData>
  <sortState xmlns:xlrd2="http://schemas.microsoft.com/office/spreadsheetml/2017/richdata2" ref="C1:C19">
    <sortCondition ref="C1:C19"/>
  </sortState>
  <phoneticPr fontId="139" type="noConversion"/>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workbookViewId="0"/>
  </sheetViews>
  <sheetFormatPr defaultColWidth="8.6640625" defaultRowHeight="14.4"/>
  <cols>
    <col min="1" max="21" width="8.6640625" style="7"/>
    <col min="22" max="22" width="8.6640625" style="7" hidden="1" customWidth="1"/>
    <col min="23" max="16384" width="8.6640625" style="7"/>
  </cols>
  <sheetData>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phoneticPr fontId="139" type="noConversion"/>
  <conditionalFormatting sqref="V4:V35">
    <cfRule type="cellIs" dxfId="314" priority="31" operator="equal">
      <formula>"S"</formula>
    </cfRule>
    <cfRule type="cellIs" dxfId="313" priority="32" stopIfTrue="1" operator="equal">
      <formula>"FM"</formula>
    </cfRule>
    <cfRule type="cellIs" dxfId="312" priority="33" stopIfTrue="1" operator="equal">
      <formula>"LM"</formula>
    </cfRule>
    <cfRule type="cellIs" dxfId="311" priority="34" stopIfTrue="1" operator="equal">
      <formula>"PM"</formula>
    </cfRule>
    <cfRule type="cellIs" dxfId="310" priority="35" stopIfTrue="1" operator="equal">
      <formula>"DM"</formula>
    </cfRule>
  </conditionalFormatting>
  <conditionalFormatting sqref="B4">
    <cfRule type="cellIs" dxfId="309" priority="26" operator="equal">
      <formula>"S"</formula>
    </cfRule>
    <cfRule type="cellIs" dxfId="308" priority="27" stopIfTrue="1" operator="equal">
      <formula>"FM"</formula>
    </cfRule>
    <cfRule type="cellIs" dxfId="307" priority="28" stopIfTrue="1" operator="equal">
      <formula>"LM"</formula>
    </cfRule>
    <cfRule type="cellIs" dxfId="306" priority="29" stopIfTrue="1" operator="equal">
      <formula>"PM"</formula>
    </cfRule>
    <cfRule type="cellIs" dxfId="305" priority="30" stopIfTrue="1" operator="equal">
      <formula>"DM"</formula>
    </cfRule>
  </conditionalFormatting>
  <conditionalFormatting sqref="B9">
    <cfRule type="cellIs" dxfId="304" priority="21" operator="equal">
      <formula>"S"</formula>
    </cfRule>
    <cfRule type="cellIs" dxfId="303" priority="22" stopIfTrue="1" operator="equal">
      <formula>"FM"</formula>
    </cfRule>
    <cfRule type="cellIs" dxfId="302" priority="23" stopIfTrue="1" operator="equal">
      <formula>"LM"</formula>
    </cfRule>
    <cfRule type="cellIs" dxfId="301" priority="24" stopIfTrue="1" operator="equal">
      <formula>"PM"</formula>
    </cfRule>
    <cfRule type="cellIs" dxfId="300" priority="25" stopIfTrue="1" operator="equal">
      <formula>"DM"</formula>
    </cfRule>
  </conditionalFormatting>
  <conditionalFormatting sqref="B18">
    <cfRule type="cellIs" dxfId="299" priority="16" operator="equal">
      <formula>"S"</formula>
    </cfRule>
    <cfRule type="cellIs" dxfId="298" priority="17" stopIfTrue="1" operator="equal">
      <formula>"FM"</formula>
    </cfRule>
    <cfRule type="cellIs" dxfId="297" priority="18" stopIfTrue="1" operator="equal">
      <formula>"LM"</formula>
    </cfRule>
    <cfRule type="cellIs" dxfId="296" priority="19" stopIfTrue="1" operator="equal">
      <formula>"PM"</formula>
    </cfRule>
    <cfRule type="cellIs" dxfId="295" priority="20" stopIfTrue="1" operator="equal">
      <formula>"DM"</formula>
    </cfRule>
  </conditionalFormatting>
  <conditionalFormatting sqref="B26">
    <cfRule type="cellIs" dxfId="294" priority="11" operator="equal">
      <formula>"S"</formula>
    </cfRule>
    <cfRule type="cellIs" dxfId="293" priority="12" stopIfTrue="1" operator="equal">
      <formula>"FM"</formula>
    </cfRule>
    <cfRule type="cellIs" dxfId="292" priority="13" stopIfTrue="1" operator="equal">
      <formula>"LM"</formula>
    </cfRule>
    <cfRule type="cellIs" dxfId="291" priority="14" stopIfTrue="1" operator="equal">
      <formula>"PM"</formula>
    </cfRule>
    <cfRule type="cellIs" dxfId="290" priority="15" stopIfTrue="1" operator="equal">
      <formula>"DM"</formula>
    </cfRule>
  </conditionalFormatting>
  <conditionalFormatting sqref="B32">
    <cfRule type="cellIs" dxfId="289" priority="6" operator="equal">
      <formula>"S"</formula>
    </cfRule>
    <cfRule type="cellIs" dxfId="288" priority="7" stopIfTrue="1" operator="equal">
      <formula>"FM"</formula>
    </cfRule>
    <cfRule type="cellIs" dxfId="287" priority="8" stopIfTrue="1" operator="equal">
      <formula>"LM"</formula>
    </cfRule>
    <cfRule type="cellIs" dxfId="286" priority="9" stopIfTrue="1" operator="equal">
      <formula>"PM"</formula>
    </cfRule>
    <cfRule type="cellIs" dxfId="285" priority="10" stopIfTrue="1" operator="equal">
      <formula>"DM"</formula>
    </cfRule>
  </conditionalFormatting>
  <conditionalFormatting sqref="C4:U35">
    <cfRule type="cellIs" dxfId="284" priority="1" operator="equal">
      <formula>"S"</formula>
    </cfRule>
    <cfRule type="cellIs" dxfId="283" priority="2" stopIfTrue="1" operator="equal">
      <formula>"FM"</formula>
    </cfRule>
    <cfRule type="cellIs" dxfId="282" priority="3" stopIfTrue="1" operator="equal">
      <formula>"LM"</formula>
    </cfRule>
    <cfRule type="cellIs" dxfId="281" priority="4" stopIfTrue="1" operator="equal">
      <formula>"PM"</formula>
    </cfRule>
    <cfRule type="cellIs" dxfId="280" priority="5" stopIfTrue="1" operator="equal">
      <formula>"DM"</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976F1-6A2B-4A6A-B39D-A274E3E35374}">
  <sheetPr codeName="Sheet28"/>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1081</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79" priority="31" operator="equal">
      <formula>"S"</formula>
    </cfRule>
    <cfRule type="cellIs" dxfId="278" priority="32" stopIfTrue="1" operator="equal">
      <formula>"FM"</formula>
    </cfRule>
    <cfRule type="cellIs" dxfId="277" priority="33" stopIfTrue="1" operator="equal">
      <formula>"LM"</formula>
    </cfRule>
    <cfRule type="cellIs" dxfId="276" priority="34" stopIfTrue="1" operator="equal">
      <formula>"PM"</formula>
    </cfRule>
    <cfRule type="cellIs" dxfId="275" priority="35" stopIfTrue="1" operator="equal">
      <formula>"DM"</formula>
    </cfRule>
  </conditionalFormatting>
  <conditionalFormatting sqref="B4">
    <cfRule type="cellIs" dxfId="274" priority="26" operator="equal">
      <formula>"S"</formula>
    </cfRule>
    <cfRule type="cellIs" dxfId="273" priority="27" stopIfTrue="1" operator="equal">
      <formula>"FM"</formula>
    </cfRule>
    <cfRule type="cellIs" dxfId="272" priority="28" stopIfTrue="1" operator="equal">
      <formula>"LM"</formula>
    </cfRule>
    <cfRule type="cellIs" dxfId="271" priority="29" stopIfTrue="1" operator="equal">
      <formula>"PM"</formula>
    </cfRule>
    <cfRule type="cellIs" dxfId="270" priority="30" stopIfTrue="1" operator="equal">
      <formula>"DM"</formula>
    </cfRule>
  </conditionalFormatting>
  <conditionalFormatting sqref="B9">
    <cfRule type="cellIs" dxfId="269" priority="21" operator="equal">
      <formula>"S"</formula>
    </cfRule>
    <cfRule type="cellIs" dxfId="268" priority="22" stopIfTrue="1" operator="equal">
      <formula>"FM"</formula>
    </cfRule>
    <cfRule type="cellIs" dxfId="267" priority="23" stopIfTrue="1" operator="equal">
      <formula>"LM"</formula>
    </cfRule>
    <cfRule type="cellIs" dxfId="266" priority="24" stopIfTrue="1" operator="equal">
      <formula>"PM"</formula>
    </cfRule>
    <cfRule type="cellIs" dxfId="265" priority="25" stopIfTrue="1" operator="equal">
      <formula>"DM"</formula>
    </cfRule>
  </conditionalFormatting>
  <conditionalFormatting sqref="B18">
    <cfRule type="cellIs" dxfId="264" priority="16" operator="equal">
      <formula>"S"</formula>
    </cfRule>
    <cfRule type="cellIs" dxfId="263" priority="17" stopIfTrue="1" operator="equal">
      <formula>"FM"</formula>
    </cfRule>
    <cfRule type="cellIs" dxfId="262" priority="18" stopIfTrue="1" operator="equal">
      <formula>"LM"</formula>
    </cfRule>
    <cfRule type="cellIs" dxfId="261" priority="19" stopIfTrue="1" operator="equal">
      <formula>"PM"</formula>
    </cfRule>
    <cfRule type="cellIs" dxfId="260" priority="20" stopIfTrue="1" operator="equal">
      <formula>"DM"</formula>
    </cfRule>
  </conditionalFormatting>
  <conditionalFormatting sqref="B26">
    <cfRule type="cellIs" dxfId="259" priority="11" operator="equal">
      <formula>"S"</formula>
    </cfRule>
    <cfRule type="cellIs" dxfId="258" priority="12" stopIfTrue="1" operator="equal">
      <formula>"FM"</formula>
    </cfRule>
    <cfRule type="cellIs" dxfId="257" priority="13" stopIfTrue="1" operator="equal">
      <formula>"LM"</formula>
    </cfRule>
    <cfRule type="cellIs" dxfId="256" priority="14" stopIfTrue="1" operator="equal">
      <formula>"PM"</formula>
    </cfRule>
    <cfRule type="cellIs" dxfId="255" priority="15" stopIfTrue="1" operator="equal">
      <formula>"DM"</formula>
    </cfRule>
  </conditionalFormatting>
  <conditionalFormatting sqref="B32">
    <cfRule type="cellIs" dxfId="254" priority="6" operator="equal">
      <formula>"S"</formula>
    </cfRule>
    <cfRule type="cellIs" dxfId="253" priority="7" stopIfTrue="1" operator="equal">
      <formula>"FM"</formula>
    </cfRule>
    <cfRule type="cellIs" dxfId="252" priority="8" stopIfTrue="1" operator="equal">
      <formula>"LM"</formula>
    </cfRule>
    <cfRule type="cellIs" dxfId="251" priority="9" stopIfTrue="1" operator="equal">
      <formula>"PM"</formula>
    </cfRule>
    <cfRule type="cellIs" dxfId="250" priority="10" stopIfTrue="1" operator="equal">
      <formula>"DM"</formula>
    </cfRule>
  </conditionalFormatting>
  <conditionalFormatting sqref="C4:U35">
    <cfRule type="cellIs" dxfId="249" priority="1" operator="equal">
      <formula>"S"</formula>
    </cfRule>
    <cfRule type="cellIs" dxfId="248" priority="2" stopIfTrue="1" operator="equal">
      <formula>"FM"</formula>
    </cfRule>
    <cfRule type="cellIs" dxfId="247" priority="3" stopIfTrue="1" operator="equal">
      <formula>"LM"</formula>
    </cfRule>
    <cfRule type="cellIs" dxfId="246" priority="4" stopIfTrue="1" operator="equal">
      <formula>"PM"</formula>
    </cfRule>
    <cfRule type="cellIs" dxfId="245" priority="5" stopIfTrue="1" operator="equal">
      <formula>"DM"</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0EFA6-2CFE-4BCC-B55A-DEE6608FAAD9}">
  <sheetPr codeName="Sheet30"/>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1078</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44" priority="31" operator="equal">
      <formula>"S"</formula>
    </cfRule>
    <cfRule type="cellIs" dxfId="243" priority="32" stopIfTrue="1" operator="equal">
      <formula>"FM"</formula>
    </cfRule>
    <cfRule type="cellIs" dxfId="242" priority="33" stopIfTrue="1" operator="equal">
      <formula>"LM"</formula>
    </cfRule>
    <cfRule type="cellIs" dxfId="241" priority="34" stopIfTrue="1" operator="equal">
      <formula>"PM"</formula>
    </cfRule>
    <cfRule type="cellIs" dxfId="240" priority="35" stopIfTrue="1" operator="equal">
      <formula>"DM"</formula>
    </cfRule>
  </conditionalFormatting>
  <conditionalFormatting sqref="B4">
    <cfRule type="cellIs" dxfId="239" priority="26" operator="equal">
      <formula>"S"</formula>
    </cfRule>
    <cfRule type="cellIs" dxfId="238" priority="27" stopIfTrue="1" operator="equal">
      <formula>"FM"</formula>
    </cfRule>
    <cfRule type="cellIs" dxfId="237" priority="28" stopIfTrue="1" operator="equal">
      <formula>"LM"</formula>
    </cfRule>
    <cfRule type="cellIs" dxfId="236" priority="29" stopIfTrue="1" operator="equal">
      <formula>"PM"</formula>
    </cfRule>
    <cfRule type="cellIs" dxfId="235" priority="30" stopIfTrue="1" operator="equal">
      <formula>"DM"</formula>
    </cfRule>
  </conditionalFormatting>
  <conditionalFormatting sqref="B9">
    <cfRule type="cellIs" dxfId="234" priority="21" operator="equal">
      <formula>"S"</formula>
    </cfRule>
    <cfRule type="cellIs" dxfId="233" priority="22" stopIfTrue="1" operator="equal">
      <formula>"FM"</formula>
    </cfRule>
    <cfRule type="cellIs" dxfId="232" priority="23" stopIfTrue="1" operator="equal">
      <formula>"LM"</formula>
    </cfRule>
    <cfRule type="cellIs" dxfId="231" priority="24" stopIfTrue="1" operator="equal">
      <formula>"PM"</formula>
    </cfRule>
    <cfRule type="cellIs" dxfId="230" priority="25" stopIfTrue="1" operator="equal">
      <formula>"DM"</formula>
    </cfRule>
  </conditionalFormatting>
  <conditionalFormatting sqref="B18">
    <cfRule type="cellIs" dxfId="229" priority="16" operator="equal">
      <formula>"S"</formula>
    </cfRule>
    <cfRule type="cellIs" dxfId="228" priority="17" stopIfTrue="1" operator="equal">
      <formula>"FM"</formula>
    </cfRule>
    <cfRule type="cellIs" dxfId="227" priority="18" stopIfTrue="1" operator="equal">
      <formula>"LM"</formula>
    </cfRule>
    <cfRule type="cellIs" dxfId="226" priority="19" stopIfTrue="1" operator="equal">
      <formula>"PM"</formula>
    </cfRule>
    <cfRule type="cellIs" dxfId="225" priority="20" stopIfTrue="1" operator="equal">
      <formula>"DM"</formula>
    </cfRule>
  </conditionalFormatting>
  <conditionalFormatting sqref="B26">
    <cfRule type="cellIs" dxfId="224" priority="11" operator="equal">
      <formula>"S"</formula>
    </cfRule>
    <cfRule type="cellIs" dxfId="223" priority="12" stopIfTrue="1" operator="equal">
      <formula>"FM"</formula>
    </cfRule>
    <cfRule type="cellIs" dxfId="222" priority="13" stopIfTrue="1" operator="equal">
      <formula>"LM"</formula>
    </cfRule>
    <cfRule type="cellIs" dxfId="221" priority="14" stopIfTrue="1" operator="equal">
      <formula>"PM"</formula>
    </cfRule>
    <cfRule type="cellIs" dxfId="220" priority="15" stopIfTrue="1" operator="equal">
      <formula>"DM"</formula>
    </cfRule>
  </conditionalFormatting>
  <conditionalFormatting sqref="B32">
    <cfRule type="cellIs" dxfId="219" priority="6" operator="equal">
      <formula>"S"</formula>
    </cfRule>
    <cfRule type="cellIs" dxfId="218" priority="7" stopIfTrue="1" operator="equal">
      <formula>"FM"</formula>
    </cfRule>
    <cfRule type="cellIs" dxfId="217" priority="8" stopIfTrue="1" operator="equal">
      <formula>"LM"</formula>
    </cfRule>
    <cfRule type="cellIs" dxfId="216" priority="9" stopIfTrue="1" operator="equal">
      <formula>"PM"</formula>
    </cfRule>
    <cfRule type="cellIs" dxfId="215" priority="10" stopIfTrue="1" operator="equal">
      <formula>"DM"</formula>
    </cfRule>
  </conditionalFormatting>
  <conditionalFormatting sqref="C4:U35">
    <cfRule type="cellIs" dxfId="214" priority="1" operator="equal">
      <formula>"S"</formula>
    </cfRule>
    <cfRule type="cellIs" dxfId="213" priority="2" stopIfTrue="1" operator="equal">
      <formula>"FM"</formula>
    </cfRule>
    <cfRule type="cellIs" dxfId="212" priority="3" stopIfTrue="1" operator="equal">
      <formula>"LM"</formula>
    </cfRule>
    <cfRule type="cellIs" dxfId="211" priority="4" stopIfTrue="1" operator="equal">
      <formula>"PM"</formula>
    </cfRule>
    <cfRule type="cellIs" dxfId="210" priority="5" stopIfTrue="1" operator="equal">
      <formula>"DM"</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D22AC-8326-4523-8541-41EAF6FEFFF6}">
  <sheetPr codeName="Sheet32"/>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1080</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09" priority="31" operator="equal">
      <formula>"S"</formula>
    </cfRule>
    <cfRule type="cellIs" dxfId="208" priority="32" stopIfTrue="1" operator="equal">
      <formula>"FM"</formula>
    </cfRule>
    <cfRule type="cellIs" dxfId="207" priority="33" stopIfTrue="1" operator="equal">
      <formula>"LM"</formula>
    </cfRule>
    <cfRule type="cellIs" dxfId="206" priority="34" stopIfTrue="1" operator="equal">
      <formula>"PM"</formula>
    </cfRule>
    <cfRule type="cellIs" dxfId="205" priority="35" stopIfTrue="1" operator="equal">
      <formula>"DM"</formula>
    </cfRule>
  </conditionalFormatting>
  <conditionalFormatting sqref="B4">
    <cfRule type="cellIs" dxfId="204" priority="26" operator="equal">
      <formula>"S"</formula>
    </cfRule>
    <cfRule type="cellIs" dxfId="203" priority="27" stopIfTrue="1" operator="equal">
      <formula>"FM"</formula>
    </cfRule>
    <cfRule type="cellIs" dxfId="202" priority="28" stopIfTrue="1" operator="equal">
      <formula>"LM"</formula>
    </cfRule>
    <cfRule type="cellIs" dxfId="201" priority="29" stopIfTrue="1" operator="equal">
      <formula>"PM"</formula>
    </cfRule>
    <cfRule type="cellIs" dxfId="200" priority="30" stopIfTrue="1" operator="equal">
      <formula>"DM"</formula>
    </cfRule>
  </conditionalFormatting>
  <conditionalFormatting sqref="B9">
    <cfRule type="cellIs" dxfId="199" priority="21" operator="equal">
      <formula>"S"</formula>
    </cfRule>
    <cfRule type="cellIs" dxfId="198" priority="22" stopIfTrue="1" operator="equal">
      <formula>"FM"</formula>
    </cfRule>
    <cfRule type="cellIs" dxfId="197" priority="23" stopIfTrue="1" operator="equal">
      <formula>"LM"</formula>
    </cfRule>
    <cfRule type="cellIs" dxfId="196" priority="24" stopIfTrue="1" operator="equal">
      <formula>"PM"</formula>
    </cfRule>
    <cfRule type="cellIs" dxfId="195" priority="25" stopIfTrue="1" operator="equal">
      <formula>"DM"</formula>
    </cfRule>
  </conditionalFormatting>
  <conditionalFormatting sqref="B18">
    <cfRule type="cellIs" dxfId="194" priority="16" operator="equal">
      <formula>"S"</formula>
    </cfRule>
    <cfRule type="cellIs" dxfId="193" priority="17" stopIfTrue="1" operator="equal">
      <formula>"FM"</formula>
    </cfRule>
    <cfRule type="cellIs" dxfId="192" priority="18" stopIfTrue="1" operator="equal">
      <formula>"LM"</formula>
    </cfRule>
    <cfRule type="cellIs" dxfId="191" priority="19" stopIfTrue="1" operator="equal">
      <formula>"PM"</formula>
    </cfRule>
    <cfRule type="cellIs" dxfId="190" priority="20" stopIfTrue="1" operator="equal">
      <formula>"DM"</formula>
    </cfRule>
  </conditionalFormatting>
  <conditionalFormatting sqref="B26">
    <cfRule type="cellIs" dxfId="189" priority="11" operator="equal">
      <formula>"S"</formula>
    </cfRule>
    <cfRule type="cellIs" dxfId="188" priority="12" stopIfTrue="1" operator="equal">
      <formula>"FM"</formula>
    </cfRule>
    <cfRule type="cellIs" dxfId="187" priority="13" stopIfTrue="1" operator="equal">
      <formula>"LM"</formula>
    </cfRule>
    <cfRule type="cellIs" dxfId="186" priority="14" stopIfTrue="1" operator="equal">
      <formula>"PM"</formula>
    </cfRule>
    <cfRule type="cellIs" dxfId="185" priority="15" stopIfTrue="1" operator="equal">
      <formula>"DM"</formula>
    </cfRule>
  </conditionalFormatting>
  <conditionalFormatting sqref="B32">
    <cfRule type="cellIs" dxfId="184" priority="6" operator="equal">
      <formula>"S"</formula>
    </cfRule>
    <cfRule type="cellIs" dxfId="183" priority="7" stopIfTrue="1" operator="equal">
      <formula>"FM"</formula>
    </cfRule>
    <cfRule type="cellIs" dxfId="182" priority="8" stopIfTrue="1" operator="equal">
      <formula>"LM"</formula>
    </cfRule>
    <cfRule type="cellIs" dxfId="181" priority="9" stopIfTrue="1" operator="equal">
      <formula>"PM"</formula>
    </cfRule>
    <cfRule type="cellIs" dxfId="180" priority="10" stopIfTrue="1" operator="equal">
      <formula>"DM"</formula>
    </cfRule>
  </conditionalFormatting>
  <conditionalFormatting sqref="C4:U35">
    <cfRule type="cellIs" dxfId="179" priority="1" operator="equal">
      <formula>"S"</formula>
    </cfRule>
    <cfRule type="cellIs" dxfId="178" priority="2" stopIfTrue="1" operator="equal">
      <formula>"FM"</formula>
    </cfRule>
    <cfRule type="cellIs" dxfId="177" priority="3" stopIfTrue="1" operator="equal">
      <formula>"LM"</formula>
    </cfRule>
    <cfRule type="cellIs" dxfId="176" priority="4" stopIfTrue="1" operator="equal">
      <formula>"PM"</formula>
    </cfRule>
    <cfRule type="cellIs" dxfId="175" priority="5" stopIfTrue="1" operator="equal">
      <formula>"DM"</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95F10A-9DD3-4243-81C2-2EE35BB81199}">
  <sheetPr codeName="Sheet34"/>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1077</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174" priority="31" operator="equal">
      <formula>"S"</formula>
    </cfRule>
    <cfRule type="cellIs" dxfId="173" priority="32" stopIfTrue="1" operator="equal">
      <formula>"FM"</formula>
    </cfRule>
    <cfRule type="cellIs" dxfId="172" priority="33" stopIfTrue="1" operator="equal">
      <formula>"LM"</formula>
    </cfRule>
    <cfRule type="cellIs" dxfId="171" priority="34" stopIfTrue="1" operator="equal">
      <formula>"PM"</formula>
    </cfRule>
    <cfRule type="cellIs" dxfId="170" priority="35" stopIfTrue="1" operator="equal">
      <formula>"DM"</formula>
    </cfRule>
  </conditionalFormatting>
  <conditionalFormatting sqref="B4">
    <cfRule type="cellIs" dxfId="169" priority="26" operator="equal">
      <formula>"S"</formula>
    </cfRule>
    <cfRule type="cellIs" dxfId="168" priority="27" stopIfTrue="1" operator="equal">
      <formula>"FM"</formula>
    </cfRule>
    <cfRule type="cellIs" dxfId="167" priority="28" stopIfTrue="1" operator="equal">
      <formula>"LM"</formula>
    </cfRule>
    <cfRule type="cellIs" dxfId="166" priority="29" stopIfTrue="1" operator="equal">
      <formula>"PM"</formula>
    </cfRule>
    <cfRule type="cellIs" dxfId="165" priority="30" stopIfTrue="1" operator="equal">
      <formula>"DM"</formula>
    </cfRule>
  </conditionalFormatting>
  <conditionalFormatting sqref="B9">
    <cfRule type="cellIs" dxfId="164" priority="21" operator="equal">
      <formula>"S"</formula>
    </cfRule>
    <cfRule type="cellIs" dxfId="163" priority="22" stopIfTrue="1" operator="equal">
      <formula>"FM"</formula>
    </cfRule>
    <cfRule type="cellIs" dxfId="162" priority="23" stopIfTrue="1" operator="equal">
      <formula>"LM"</formula>
    </cfRule>
    <cfRule type="cellIs" dxfId="161" priority="24" stopIfTrue="1" operator="equal">
      <formula>"PM"</formula>
    </cfRule>
    <cfRule type="cellIs" dxfId="160" priority="25" stopIfTrue="1" operator="equal">
      <formula>"DM"</formula>
    </cfRule>
  </conditionalFormatting>
  <conditionalFormatting sqref="B18">
    <cfRule type="cellIs" dxfId="159" priority="16" operator="equal">
      <formula>"S"</formula>
    </cfRule>
    <cfRule type="cellIs" dxfId="158" priority="17" stopIfTrue="1" operator="equal">
      <formula>"FM"</formula>
    </cfRule>
    <cfRule type="cellIs" dxfId="157" priority="18" stopIfTrue="1" operator="equal">
      <formula>"LM"</formula>
    </cfRule>
    <cfRule type="cellIs" dxfId="156" priority="19" stopIfTrue="1" operator="equal">
      <formula>"PM"</formula>
    </cfRule>
    <cfRule type="cellIs" dxfId="155" priority="20" stopIfTrue="1" operator="equal">
      <formula>"DM"</formula>
    </cfRule>
  </conditionalFormatting>
  <conditionalFormatting sqref="B26">
    <cfRule type="cellIs" dxfId="154" priority="11" operator="equal">
      <formula>"S"</formula>
    </cfRule>
    <cfRule type="cellIs" dxfId="153" priority="12" stopIfTrue="1" operator="equal">
      <formula>"FM"</formula>
    </cfRule>
    <cfRule type="cellIs" dxfId="152" priority="13" stopIfTrue="1" operator="equal">
      <formula>"LM"</formula>
    </cfRule>
    <cfRule type="cellIs" dxfId="151" priority="14" stopIfTrue="1" operator="equal">
      <formula>"PM"</formula>
    </cfRule>
    <cfRule type="cellIs" dxfId="150" priority="15" stopIfTrue="1" operator="equal">
      <formula>"DM"</formula>
    </cfRule>
  </conditionalFormatting>
  <conditionalFormatting sqref="B32">
    <cfRule type="cellIs" dxfId="149" priority="6" operator="equal">
      <formula>"S"</formula>
    </cfRule>
    <cfRule type="cellIs" dxfId="148" priority="7" stopIfTrue="1" operator="equal">
      <formula>"FM"</formula>
    </cfRule>
    <cfRule type="cellIs" dxfId="147" priority="8" stopIfTrue="1" operator="equal">
      <formula>"LM"</formula>
    </cfRule>
    <cfRule type="cellIs" dxfId="146" priority="9" stopIfTrue="1" operator="equal">
      <formula>"PM"</formula>
    </cfRule>
    <cfRule type="cellIs" dxfId="145" priority="10" stopIfTrue="1" operator="equal">
      <formula>"DM"</formula>
    </cfRule>
  </conditionalFormatting>
  <conditionalFormatting sqref="C4:U35">
    <cfRule type="cellIs" dxfId="144" priority="1" operator="equal">
      <formula>"S"</formula>
    </cfRule>
    <cfRule type="cellIs" dxfId="143" priority="2" stopIfTrue="1" operator="equal">
      <formula>"FM"</formula>
    </cfRule>
    <cfRule type="cellIs" dxfId="142" priority="3" stopIfTrue="1" operator="equal">
      <formula>"LM"</formula>
    </cfRule>
    <cfRule type="cellIs" dxfId="141" priority="4" stopIfTrue="1" operator="equal">
      <formula>"PM"</formula>
    </cfRule>
    <cfRule type="cellIs" dxfId="140" priority="5" stopIfTrue="1" operator="equal">
      <formula>"DM"</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46B4B-FA37-4EE6-91AD-722C7D3EA5A8}">
  <sheetPr codeName="Sheet35"/>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1084</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B4">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B9">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B18">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B2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B32">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C4:U3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BA83E-6ABA-455A-9299-226427CB9188}">
  <sheetPr codeName="Sheet36"/>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1082</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104" priority="31" operator="equal">
      <formula>"S"</formula>
    </cfRule>
    <cfRule type="cellIs" dxfId="103" priority="32" stopIfTrue="1" operator="equal">
      <formula>"FM"</formula>
    </cfRule>
    <cfRule type="cellIs" dxfId="102" priority="33" stopIfTrue="1" operator="equal">
      <formula>"LM"</formula>
    </cfRule>
    <cfRule type="cellIs" dxfId="101" priority="34" stopIfTrue="1" operator="equal">
      <formula>"PM"</formula>
    </cfRule>
    <cfRule type="cellIs" dxfId="100" priority="35" stopIfTrue="1" operator="equal">
      <formula>"DM"</formula>
    </cfRule>
  </conditionalFormatting>
  <conditionalFormatting sqref="B4">
    <cfRule type="cellIs" dxfId="99" priority="26" operator="equal">
      <formula>"S"</formula>
    </cfRule>
    <cfRule type="cellIs" dxfId="98" priority="27" stopIfTrue="1" operator="equal">
      <formula>"FM"</formula>
    </cfRule>
    <cfRule type="cellIs" dxfId="97" priority="28" stopIfTrue="1" operator="equal">
      <formula>"LM"</formula>
    </cfRule>
    <cfRule type="cellIs" dxfId="96" priority="29" stopIfTrue="1" operator="equal">
      <formula>"PM"</formula>
    </cfRule>
    <cfRule type="cellIs" dxfId="95" priority="30" stopIfTrue="1" operator="equal">
      <formula>"DM"</formula>
    </cfRule>
  </conditionalFormatting>
  <conditionalFormatting sqref="B9">
    <cfRule type="cellIs" dxfId="94" priority="21" operator="equal">
      <formula>"S"</formula>
    </cfRule>
    <cfRule type="cellIs" dxfId="93" priority="22" stopIfTrue="1" operator="equal">
      <formula>"FM"</formula>
    </cfRule>
    <cfRule type="cellIs" dxfId="92" priority="23" stopIfTrue="1" operator="equal">
      <formula>"LM"</formula>
    </cfRule>
    <cfRule type="cellIs" dxfId="91" priority="24" stopIfTrue="1" operator="equal">
      <formula>"PM"</formula>
    </cfRule>
    <cfRule type="cellIs" dxfId="90" priority="25" stopIfTrue="1" operator="equal">
      <formula>"DM"</formula>
    </cfRule>
  </conditionalFormatting>
  <conditionalFormatting sqref="B18">
    <cfRule type="cellIs" dxfId="89" priority="16" operator="equal">
      <formula>"S"</formula>
    </cfRule>
    <cfRule type="cellIs" dxfId="88" priority="17" stopIfTrue="1" operator="equal">
      <formula>"FM"</formula>
    </cfRule>
    <cfRule type="cellIs" dxfId="87" priority="18" stopIfTrue="1" operator="equal">
      <formula>"LM"</formula>
    </cfRule>
    <cfRule type="cellIs" dxfId="86" priority="19" stopIfTrue="1" operator="equal">
      <formula>"PM"</formula>
    </cfRule>
    <cfRule type="cellIs" dxfId="85" priority="20" stopIfTrue="1" operator="equal">
      <formula>"DM"</formula>
    </cfRule>
  </conditionalFormatting>
  <conditionalFormatting sqref="B26">
    <cfRule type="cellIs" dxfId="84" priority="11" operator="equal">
      <formula>"S"</formula>
    </cfRule>
    <cfRule type="cellIs" dxfId="83" priority="12" stopIfTrue="1" operator="equal">
      <formula>"FM"</formula>
    </cfRule>
    <cfRule type="cellIs" dxfId="82" priority="13" stopIfTrue="1" operator="equal">
      <formula>"LM"</formula>
    </cfRule>
    <cfRule type="cellIs" dxfId="81" priority="14" stopIfTrue="1" operator="equal">
      <formula>"PM"</formula>
    </cfRule>
    <cfRule type="cellIs" dxfId="80" priority="15" stopIfTrue="1" operator="equal">
      <formula>"DM"</formula>
    </cfRule>
  </conditionalFormatting>
  <conditionalFormatting sqref="B32">
    <cfRule type="cellIs" dxfId="79" priority="6" operator="equal">
      <formula>"S"</formula>
    </cfRule>
    <cfRule type="cellIs" dxfId="78" priority="7" stopIfTrue="1" operator="equal">
      <formula>"FM"</formula>
    </cfRule>
    <cfRule type="cellIs" dxfId="77" priority="8" stopIfTrue="1" operator="equal">
      <formula>"LM"</formula>
    </cfRule>
    <cfRule type="cellIs" dxfId="76" priority="9" stopIfTrue="1" operator="equal">
      <formula>"PM"</formula>
    </cfRule>
    <cfRule type="cellIs" dxfId="75" priority="10" stopIfTrue="1" operator="equal">
      <formula>"DM"</formula>
    </cfRule>
  </conditionalFormatting>
  <conditionalFormatting sqref="C4:U35">
    <cfRule type="cellIs" dxfId="74" priority="1" operator="equal">
      <formula>"S"</formula>
    </cfRule>
    <cfRule type="cellIs" dxfId="73" priority="2" stopIfTrue="1" operator="equal">
      <formula>"FM"</formula>
    </cfRule>
    <cfRule type="cellIs" dxfId="72" priority="3" stopIfTrue="1" operator="equal">
      <formula>"LM"</formula>
    </cfRule>
    <cfRule type="cellIs" dxfId="71" priority="4" stopIfTrue="1" operator="equal">
      <formula>"PM"</formula>
    </cfRule>
    <cfRule type="cellIs" dxfId="70" priority="5" stopIfTrue="1" operator="equal">
      <formula>"DM"</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1279D-0C9B-4AA8-A8C6-750CCF7A78B5}">
  <sheetPr codeName="Sheet37"/>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1083</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69" priority="31" operator="equal">
      <formula>"S"</formula>
    </cfRule>
    <cfRule type="cellIs" dxfId="68" priority="32" stopIfTrue="1" operator="equal">
      <formula>"FM"</formula>
    </cfRule>
    <cfRule type="cellIs" dxfId="67" priority="33" stopIfTrue="1" operator="equal">
      <formula>"LM"</formula>
    </cfRule>
    <cfRule type="cellIs" dxfId="66" priority="34" stopIfTrue="1" operator="equal">
      <formula>"PM"</formula>
    </cfRule>
    <cfRule type="cellIs" dxfId="65" priority="35" stopIfTrue="1" operator="equal">
      <formula>"DM"</formula>
    </cfRule>
  </conditionalFormatting>
  <conditionalFormatting sqref="B4">
    <cfRule type="cellIs" dxfId="64" priority="26" operator="equal">
      <formula>"S"</formula>
    </cfRule>
    <cfRule type="cellIs" dxfId="63" priority="27" stopIfTrue="1" operator="equal">
      <formula>"FM"</formula>
    </cfRule>
    <cfRule type="cellIs" dxfId="62" priority="28" stopIfTrue="1" operator="equal">
      <formula>"LM"</formula>
    </cfRule>
    <cfRule type="cellIs" dxfId="61" priority="29" stopIfTrue="1" operator="equal">
      <formula>"PM"</formula>
    </cfRule>
    <cfRule type="cellIs" dxfId="60" priority="30" stopIfTrue="1" operator="equal">
      <formula>"DM"</formula>
    </cfRule>
  </conditionalFormatting>
  <conditionalFormatting sqref="B9">
    <cfRule type="cellIs" dxfId="59" priority="21" operator="equal">
      <formula>"S"</formula>
    </cfRule>
    <cfRule type="cellIs" dxfId="58" priority="22" stopIfTrue="1" operator="equal">
      <formula>"FM"</formula>
    </cfRule>
    <cfRule type="cellIs" dxfId="57" priority="23" stopIfTrue="1" operator="equal">
      <formula>"LM"</formula>
    </cfRule>
    <cfRule type="cellIs" dxfId="56" priority="24" stopIfTrue="1" operator="equal">
      <formula>"PM"</formula>
    </cfRule>
    <cfRule type="cellIs" dxfId="55" priority="25" stopIfTrue="1" operator="equal">
      <formula>"DM"</formula>
    </cfRule>
  </conditionalFormatting>
  <conditionalFormatting sqref="B18">
    <cfRule type="cellIs" dxfId="54" priority="16" operator="equal">
      <formula>"S"</formula>
    </cfRule>
    <cfRule type="cellIs" dxfId="53" priority="17" stopIfTrue="1" operator="equal">
      <formula>"FM"</formula>
    </cfRule>
    <cfRule type="cellIs" dxfId="52" priority="18" stopIfTrue="1" operator="equal">
      <formula>"LM"</formula>
    </cfRule>
    <cfRule type="cellIs" dxfId="51" priority="19" stopIfTrue="1" operator="equal">
      <formula>"PM"</formula>
    </cfRule>
    <cfRule type="cellIs" dxfId="50" priority="20" stopIfTrue="1" operator="equal">
      <formula>"DM"</formula>
    </cfRule>
  </conditionalFormatting>
  <conditionalFormatting sqref="B26">
    <cfRule type="cellIs" dxfId="49" priority="11" operator="equal">
      <formula>"S"</formula>
    </cfRule>
    <cfRule type="cellIs" dxfId="48" priority="12" stopIfTrue="1" operator="equal">
      <formula>"FM"</formula>
    </cfRule>
    <cfRule type="cellIs" dxfId="47" priority="13" stopIfTrue="1" operator="equal">
      <formula>"LM"</formula>
    </cfRule>
    <cfRule type="cellIs" dxfId="46" priority="14" stopIfTrue="1" operator="equal">
      <formula>"PM"</formula>
    </cfRule>
    <cfRule type="cellIs" dxfId="45" priority="15" stopIfTrue="1" operator="equal">
      <formula>"DM"</formula>
    </cfRule>
  </conditionalFormatting>
  <conditionalFormatting sqref="B32">
    <cfRule type="cellIs" dxfId="44" priority="6" operator="equal">
      <formula>"S"</formula>
    </cfRule>
    <cfRule type="cellIs" dxfId="43" priority="7" stopIfTrue="1" operator="equal">
      <formula>"FM"</formula>
    </cfRule>
    <cfRule type="cellIs" dxfId="42" priority="8" stopIfTrue="1" operator="equal">
      <formula>"LM"</formula>
    </cfRule>
    <cfRule type="cellIs" dxfId="41" priority="9" stopIfTrue="1" operator="equal">
      <formula>"PM"</formula>
    </cfRule>
    <cfRule type="cellIs" dxfId="40" priority="10" stopIfTrue="1" operator="equal">
      <formula>"DM"</formula>
    </cfRule>
  </conditionalFormatting>
  <conditionalFormatting sqref="C4:U35">
    <cfRule type="cellIs" dxfId="39" priority="1" operator="equal">
      <formula>"S"</formula>
    </cfRule>
    <cfRule type="cellIs" dxfId="38" priority="2" stopIfTrue="1" operator="equal">
      <formula>"FM"</formula>
    </cfRule>
    <cfRule type="cellIs" dxfId="37" priority="3" stopIfTrue="1" operator="equal">
      <formula>"LM"</formula>
    </cfRule>
    <cfRule type="cellIs" dxfId="36" priority="4" stopIfTrue="1" operator="equal">
      <formula>"PM"</formula>
    </cfRule>
    <cfRule type="cellIs" dxfId="35" priority="5" stopIfTrue="1" operator="equal">
      <formula>"DM"</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37D7-C5C6-45C3-9C5D-5204BE3FD7CF}">
  <sheetPr codeName="Sheet38"/>
  <dimension ref="A1:V35"/>
  <sheetViews>
    <sheetView workbookViewId="0"/>
  </sheetViews>
  <sheetFormatPr defaultColWidth="8.6640625" defaultRowHeight="14.4"/>
  <cols>
    <col min="1" max="21" width="8.6640625" style="7"/>
    <col min="22" max="22" width="8.6640625" style="7" hidden="1" customWidth="1"/>
    <col min="23" max="16384" width="8.6640625" style="7"/>
  </cols>
  <sheetData>
    <row r="1" spans="1:22">
      <c r="A1" s="7" t="s">
        <v>1079</v>
      </c>
    </row>
    <row r="2" spans="1:22" ht="93.6">
      <c r="A2" s="1287" t="s">
        <v>0</v>
      </c>
      <c r="B2" s="1287" t="s">
        <v>1</v>
      </c>
      <c r="C2" s="1285" t="s">
        <v>2</v>
      </c>
      <c r="D2" s="1285"/>
      <c r="E2" s="1286" t="s">
        <v>3</v>
      </c>
      <c r="F2" s="1286"/>
      <c r="G2" s="1285" t="s">
        <v>4</v>
      </c>
      <c r="H2" s="1285"/>
      <c r="I2" s="1285"/>
      <c r="J2" s="1285"/>
      <c r="K2" s="1286" t="s">
        <v>5</v>
      </c>
      <c r="L2" s="1286"/>
      <c r="M2" s="1286"/>
      <c r="N2" s="4" t="s">
        <v>6</v>
      </c>
      <c r="O2" s="5" t="s">
        <v>7</v>
      </c>
      <c r="P2" s="1285" t="s">
        <v>8</v>
      </c>
      <c r="Q2" s="1285"/>
      <c r="R2" s="1285"/>
      <c r="S2" s="1286" t="s">
        <v>9</v>
      </c>
      <c r="T2" s="1286"/>
      <c r="U2" s="1286"/>
      <c r="V2" s="6" t="s">
        <v>10</v>
      </c>
    </row>
    <row r="3" spans="1:22" ht="15.6">
      <c r="A3" s="1287"/>
      <c r="B3" s="1287"/>
      <c r="C3" s="8" t="s">
        <v>11</v>
      </c>
      <c r="D3" s="8" t="s">
        <v>12</v>
      </c>
      <c r="E3" s="9" t="s">
        <v>13</v>
      </c>
      <c r="F3" s="9" t="s">
        <v>14</v>
      </c>
      <c r="G3" s="8" t="s">
        <v>15</v>
      </c>
      <c r="H3" s="8" t="s">
        <v>16</v>
      </c>
      <c r="I3" s="8" t="s">
        <v>17</v>
      </c>
      <c r="J3" s="8" t="s">
        <v>18</v>
      </c>
      <c r="K3" s="9" t="s">
        <v>19</v>
      </c>
      <c r="L3" s="9" t="s">
        <v>20</v>
      </c>
      <c r="M3" s="9" t="s">
        <v>21</v>
      </c>
      <c r="N3" s="8" t="s">
        <v>22</v>
      </c>
      <c r="O3" s="9" t="s">
        <v>23</v>
      </c>
      <c r="P3" s="8" t="s">
        <v>24</v>
      </c>
      <c r="Q3" s="8" t="s">
        <v>25</v>
      </c>
      <c r="R3" s="8" t="s">
        <v>26</v>
      </c>
      <c r="S3" s="9" t="s">
        <v>27</v>
      </c>
      <c r="T3" s="9" t="s">
        <v>28</v>
      </c>
      <c r="U3" s="9" t="s">
        <v>29</v>
      </c>
      <c r="V3" s="6" t="s">
        <v>30</v>
      </c>
    </row>
    <row r="4" spans="1:22" ht="15.6">
      <c r="A4" s="1284" t="s">
        <v>257</v>
      </c>
      <c r="B4" s="10" t="s">
        <v>31</v>
      </c>
      <c r="C4" s="11" t="s">
        <v>32</v>
      </c>
      <c r="D4" s="11" t="s">
        <v>32</v>
      </c>
      <c r="E4" s="11" t="s">
        <v>32</v>
      </c>
      <c r="F4" s="11" t="s">
        <v>32</v>
      </c>
      <c r="G4" s="11" t="s">
        <v>32</v>
      </c>
      <c r="H4" s="11" t="s">
        <v>32</v>
      </c>
      <c r="I4" s="11" t="s">
        <v>32</v>
      </c>
      <c r="J4" s="11" t="s">
        <v>32</v>
      </c>
      <c r="K4" s="11" t="s">
        <v>32</v>
      </c>
      <c r="L4" s="11" t="s">
        <v>32</v>
      </c>
      <c r="M4" s="11" t="s">
        <v>32</v>
      </c>
      <c r="N4" s="11" t="s">
        <v>32</v>
      </c>
      <c r="O4" s="11" t="s">
        <v>32</v>
      </c>
      <c r="P4" s="11" t="s">
        <v>32</v>
      </c>
      <c r="Q4" s="11" t="s">
        <v>32</v>
      </c>
      <c r="R4" s="11" t="s">
        <v>32</v>
      </c>
      <c r="S4" s="11" t="s">
        <v>32</v>
      </c>
      <c r="T4" s="11" t="s">
        <v>32</v>
      </c>
      <c r="U4" s="11" t="s">
        <v>32</v>
      </c>
      <c r="V4" s="12" t="s">
        <v>33</v>
      </c>
    </row>
    <row r="5" spans="1:22" ht="15.6">
      <c r="A5" s="1284"/>
      <c r="B5" s="9">
        <v>1.1000000000000001</v>
      </c>
      <c r="C5" s="13" t="s">
        <v>34</v>
      </c>
      <c r="D5" s="13" t="s">
        <v>34</v>
      </c>
      <c r="E5" s="13" t="s">
        <v>34</v>
      </c>
      <c r="F5" s="13" t="s">
        <v>34</v>
      </c>
      <c r="G5" s="13" t="s">
        <v>34</v>
      </c>
      <c r="H5" s="13" t="s">
        <v>34</v>
      </c>
      <c r="I5" s="13" t="s">
        <v>34</v>
      </c>
      <c r="J5" s="13" t="s">
        <v>34</v>
      </c>
      <c r="K5" s="13" t="s">
        <v>34</v>
      </c>
      <c r="L5" s="13" t="s">
        <v>34</v>
      </c>
      <c r="M5" s="13" t="s">
        <v>34</v>
      </c>
      <c r="N5" s="13" t="s">
        <v>34</v>
      </c>
      <c r="O5" s="13" t="s">
        <v>34</v>
      </c>
      <c r="P5" s="13" t="s">
        <v>34</v>
      </c>
      <c r="Q5" s="13" t="s">
        <v>34</v>
      </c>
      <c r="R5" s="13" t="s">
        <v>34</v>
      </c>
      <c r="S5" s="13" t="s">
        <v>34</v>
      </c>
      <c r="T5" s="13" t="s">
        <v>34</v>
      </c>
      <c r="U5" s="13" t="s">
        <v>34</v>
      </c>
      <c r="V5" s="12" t="s">
        <v>35</v>
      </c>
    </row>
    <row r="6" spans="1:22" ht="15.6">
      <c r="A6" s="1284"/>
      <c r="B6" s="9">
        <v>1.2</v>
      </c>
      <c r="C6" s="13"/>
      <c r="D6" s="13"/>
      <c r="E6" s="13"/>
      <c r="F6" s="13"/>
      <c r="G6" s="13"/>
      <c r="H6" s="13" t="s">
        <v>34</v>
      </c>
      <c r="I6" s="13"/>
      <c r="J6" s="13"/>
      <c r="K6" s="13" t="s">
        <v>34</v>
      </c>
      <c r="L6" s="13"/>
      <c r="M6" s="13" t="s">
        <v>34</v>
      </c>
      <c r="N6" s="13"/>
      <c r="O6" s="13"/>
      <c r="P6" s="13" t="s">
        <v>34</v>
      </c>
      <c r="Q6" s="13" t="s">
        <v>34</v>
      </c>
      <c r="R6" s="13"/>
      <c r="S6" s="13"/>
      <c r="T6" s="13" t="s">
        <v>34</v>
      </c>
      <c r="U6" s="13"/>
      <c r="V6" s="12" t="s">
        <v>36</v>
      </c>
    </row>
    <row r="7" spans="1:22" ht="15.6">
      <c r="A7" s="1284"/>
      <c r="B7" s="9">
        <v>1.3</v>
      </c>
      <c r="C7" s="13"/>
      <c r="D7" s="13"/>
      <c r="E7" s="13"/>
      <c r="F7" s="13"/>
      <c r="G7" s="13"/>
      <c r="H7" s="13"/>
      <c r="I7" s="13"/>
      <c r="J7" s="13"/>
      <c r="K7" s="13" t="s">
        <v>34</v>
      </c>
      <c r="L7" s="13"/>
      <c r="M7" s="13"/>
      <c r="N7" s="13"/>
      <c r="O7" s="13"/>
      <c r="P7" s="13"/>
      <c r="Q7" s="13"/>
      <c r="R7" s="13"/>
      <c r="S7" s="13"/>
      <c r="T7" s="13"/>
      <c r="U7" s="13"/>
      <c r="V7" s="12" t="s">
        <v>37</v>
      </c>
    </row>
    <row r="8" spans="1:22" ht="15.6">
      <c r="A8" s="1284"/>
      <c r="B8" s="9">
        <v>1.4</v>
      </c>
      <c r="C8" s="13"/>
      <c r="D8" s="13"/>
      <c r="E8" s="13"/>
      <c r="F8" s="13"/>
      <c r="G8" s="13"/>
      <c r="H8" s="13"/>
      <c r="I8" s="13"/>
      <c r="J8" s="13"/>
      <c r="K8" s="13"/>
      <c r="L8" s="13"/>
      <c r="M8" s="13"/>
      <c r="N8" s="13"/>
      <c r="O8" s="13"/>
      <c r="P8" s="13"/>
      <c r="Q8" s="13"/>
      <c r="R8" s="13"/>
      <c r="S8" s="13"/>
      <c r="T8" s="13"/>
      <c r="U8" s="13"/>
      <c r="V8" s="12" t="s">
        <v>37</v>
      </c>
    </row>
    <row r="9" spans="1:22" ht="15.6">
      <c r="A9" s="1284" t="s">
        <v>38</v>
      </c>
      <c r="B9" s="10" t="s">
        <v>38</v>
      </c>
      <c r="C9" s="11" t="s">
        <v>32</v>
      </c>
      <c r="D9" s="11" t="s">
        <v>32</v>
      </c>
      <c r="E9" s="11" t="s">
        <v>32</v>
      </c>
      <c r="F9" s="11" t="s">
        <v>32</v>
      </c>
      <c r="G9" s="11" t="s">
        <v>32</v>
      </c>
      <c r="H9" s="11" t="s">
        <v>32</v>
      </c>
      <c r="I9" s="11" t="s">
        <v>32</v>
      </c>
      <c r="J9" s="11" t="s">
        <v>32</v>
      </c>
      <c r="K9" s="11" t="s">
        <v>32</v>
      </c>
      <c r="L9" s="11" t="s">
        <v>32</v>
      </c>
      <c r="M9" s="11" t="s">
        <v>32</v>
      </c>
      <c r="N9" s="11" t="s">
        <v>32</v>
      </c>
      <c r="O9" s="11" t="s">
        <v>32</v>
      </c>
      <c r="P9" s="11" t="s">
        <v>32</v>
      </c>
      <c r="Q9" s="11" t="s">
        <v>32</v>
      </c>
      <c r="R9" s="11" t="s">
        <v>32</v>
      </c>
      <c r="S9" s="11" t="s">
        <v>32</v>
      </c>
      <c r="T9" s="11" t="s">
        <v>32</v>
      </c>
      <c r="U9" s="11" t="s">
        <v>32</v>
      </c>
      <c r="V9" s="12"/>
    </row>
    <row r="10" spans="1:22" ht="15.6">
      <c r="A10" s="1284"/>
      <c r="B10" s="9">
        <v>2.1</v>
      </c>
      <c r="C10" s="13" t="s">
        <v>34</v>
      </c>
      <c r="D10" s="13" t="s">
        <v>34</v>
      </c>
      <c r="E10" s="13" t="s">
        <v>34</v>
      </c>
      <c r="F10" s="13" t="s">
        <v>34</v>
      </c>
      <c r="G10" s="13" t="s">
        <v>34</v>
      </c>
      <c r="H10" s="13" t="s">
        <v>34</v>
      </c>
      <c r="I10" s="13" t="s">
        <v>34</v>
      </c>
      <c r="J10" s="13" t="s">
        <v>34</v>
      </c>
      <c r="K10" s="13" t="s">
        <v>34</v>
      </c>
      <c r="L10" s="13" t="s">
        <v>34</v>
      </c>
      <c r="M10" s="13" t="s">
        <v>34</v>
      </c>
      <c r="N10" s="13" t="s">
        <v>34</v>
      </c>
      <c r="O10" s="13" t="s">
        <v>34</v>
      </c>
      <c r="P10" s="13" t="s">
        <v>34</v>
      </c>
      <c r="Q10" s="13" t="s">
        <v>34</v>
      </c>
      <c r="R10" s="13" t="s">
        <v>34</v>
      </c>
      <c r="S10" s="13" t="s">
        <v>34</v>
      </c>
      <c r="T10" s="13" t="s">
        <v>34</v>
      </c>
      <c r="U10" s="13" t="s">
        <v>34</v>
      </c>
      <c r="V10" s="12" t="s">
        <v>35</v>
      </c>
    </row>
    <row r="11" spans="1:22" ht="15.6">
      <c r="A11" s="1284"/>
      <c r="B11" s="9">
        <v>2.2000000000000002</v>
      </c>
      <c r="C11" s="13" t="s">
        <v>34</v>
      </c>
      <c r="D11" s="13" t="s">
        <v>34</v>
      </c>
      <c r="E11" s="13" t="s">
        <v>34</v>
      </c>
      <c r="F11" s="13" t="s">
        <v>34</v>
      </c>
      <c r="G11" s="13" t="s">
        <v>34</v>
      </c>
      <c r="H11" s="13" t="s">
        <v>34</v>
      </c>
      <c r="I11" s="13" t="s">
        <v>34</v>
      </c>
      <c r="J11" s="13" t="s">
        <v>34</v>
      </c>
      <c r="K11" s="13" t="s">
        <v>34</v>
      </c>
      <c r="L11" s="13" t="s">
        <v>34</v>
      </c>
      <c r="M11" s="13" t="s">
        <v>34</v>
      </c>
      <c r="N11" s="13" t="s">
        <v>34</v>
      </c>
      <c r="O11" s="13" t="s">
        <v>34</v>
      </c>
      <c r="P11" s="13" t="s">
        <v>34</v>
      </c>
      <c r="Q11" s="13" t="s">
        <v>34</v>
      </c>
      <c r="R11" s="13" t="s">
        <v>34</v>
      </c>
      <c r="S11" s="13" t="s">
        <v>34</v>
      </c>
      <c r="T11" s="13" t="s">
        <v>34</v>
      </c>
      <c r="U11" s="13" t="s">
        <v>34</v>
      </c>
      <c r="V11" s="12" t="s">
        <v>35</v>
      </c>
    </row>
    <row r="12" spans="1:22" ht="15.6">
      <c r="A12" s="1284"/>
      <c r="B12" s="9">
        <v>2.2999999999999998</v>
      </c>
      <c r="C12" s="13" t="s">
        <v>34</v>
      </c>
      <c r="D12" s="13"/>
      <c r="E12" s="13" t="s">
        <v>34</v>
      </c>
      <c r="F12" s="13" t="s">
        <v>34</v>
      </c>
      <c r="G12" s="13" t="s">
        <v>34</v>
      </c>
      <c r="H12" s="13" t="s">
        <v>34</v>
      </c>
      <c r="I12" s="13" t="s">
        <v>34</v>
      </c>
      <c r="J12" s="13" t="s">
        <v>34</v>
      </c>
      <c r="K12" s="13"/>
      <c r="L12" s="13" t="s">
        <v>34</v>
      </c>
      <c r="M12" s="13" t="s">
        <v>34</v>
      </c>
      <c r="N12" s="13"/>
      <c r="O12" s="13"/>
      <c r="P12" s="13" t="s">
        <v>34</v>
      </c>
      <c r="Q12" s="13" t="s">
        <v>34</v>
      </c>
      <c r="R12" s="13" t="s">
        <v>34</v>
      </c>
      <c r="S12" s="13"/>
      <c r="T12" s="13" t="s">
        <v>34</v>
      </c>
      <c r="U12" s="13" t="s">
        <v>34</v>
      </c>
      <c r="V12" s="12" t="s">
        <v>39</v>
      </c>
    </row>
    <row r="13" spans="1:22" ht="15.6">
      <c r="A13" s="1284"/>
      <c r="B13" s="9">
        <v>2.4</v>
      </c>
      <c r="C13" s="13" t="s">
        <v>34</v>
      </c>
      <c r="D13" s="13"/>
      <c r="E13" s="13"/>
      <c r="F13" s="13" t="s">
        <v>34</v>
      </c>
      <c r="G13" s="13" t="s">
        <v>34</v>
      </c>
      <c r="H13" s="13"/>
      <c r="I13" s="13" t="s">
        <v>34</v>
      </c>
      <c r="J13" s="13" t="s">
        <v>34</v>
      </c>
      <c r="K13" s="13"/>
      <c r="L13" s="13"/>
      <c r="M13" s="13" t="s">
        <v>34</v>
      </c>
      <c r="N13" s="13"/>
      <c r="O13" s="13"/>
      <c r="P13" s="13" t="s">
        <v>34</v>
      </c>
      <c r="Q13" s="13" t="s">
        <v>34</v>
      </c>
      <c r="R13" s="13"/>
      <c r="S13" s="13"/>
      <c r="T13" s="13" t="s">
        <v>34</v>
      </c>
      <c r="U13" s="13" t="s">
        <v>34</v>
      </c>
      <c r="V13" s="12" t="s">
        <v>37</v>
      </c>
    </row>
    <row r="14" spans="1:22" ht="15.6">
      <c r="A14" s="1284"/>
      <c r="B14" s="9">
        <v>2.5</v>
      </c>
      <c r="C14" s="13"/>
      <c r="D14" s="13"/>
      <c r="E14" s="13"/>
      <c r="F14" s="13" t="s">
        <v>34</v>
      </c>
      <c r="G14" s="13"/>
      <c r="H14" s="13"/>
      <c r="I14" s="13"/>
      <c r="J14" s="13" t="s">
        <v>34</v>
      </c>
      <c r="K14" s="13"/>
      <c r="L14" s="13"/>
      <c r="M14" s="13" t="s">
        <v>34</v>
      </c>
      <c r="N14" s="13"/>
      <c r="O14" s="13"/>
      <c r="P14" s="13"/>
      <c r="Q14" s="13" t="s">
        <v>34</v>
      </c>
      <c r="R14" s="13"/>
      <c r="S14" s="13"/>
      <c r="T14" s="13" t="s">
        <v>34</v>
      </c>
      <c r="U14" s="13" t="s">
        <v>34</v>
      </c>
      <c r="V14" s="12"/>
    </row>
    <row r="15" spans="1:22" ht="15.6">
      <c r="A15" s="1284"/>
      <c r="B15" s="9">
        <v>2.6</v>
      </c>
      <c r="C15" s="13"/>
      <c r="D15" s="13"/>
      <c r="E15" s="13"/>
      <c r="F15" s="13" t="s">
        <v>34</v>
      </c>
      <c r="G15" s="13"/>
      <c r="H15" s="13"/>
      <c r="I15" s="13"/>
      <c r="J15" s="13" t="s">
        <v>34</v>
      </c>
      <c r="K15" s="13"/>
      <c r="L15" s="13"/>
      <c r="M15" s="13" t="s">
        <v>34</v>
      </c>
      <c r="N15" s="13"/>
      <c r="O15" s="13"/>
      <c r="P15" s="13"/>
      <c r="Q15" s="13" t="s">
        <v>34</v>
      </c>
      <c r="R15" s="13"/>
      <c r="S15" s="13"/>
      <c r="T15" s="13"/>
      <c r="U15" s="13" t="s">
        <v>34</v>
      </c>
      <c r="V15" s="12"/>
    </row>
    <row r="16" spans="1:22" ht="15.6">
      <c r="A16" s="1284"/>
      <c r="B16" s="9">
        <v>2.7</v>
      </c>
      <c r="C16" s="13"/>
      <c r="D16" s="13"/>
      <c r="E16" s="13"/>
      <c r="F16" s="13"/>
      <c r="G16" s="13"/>
      <c r="H16" s="13"/>
      <c r="I16" s="13"/>
      <c r="J16" s="13"/>
      <c r="K16" s="13"/>
      <c r="L16" s="13"/>
      <c r="M16" s="13"/>
      <c r="N16" s="13"/>
      <c r="O16" s="13"/>
      <c r="P16" s="13"/>
      <c r="Q16" s="13" t="s">
        <v>34</v>
      </c>
      <c r="R16" s="13"/>
      <c r="S16" s="13"/>
      <c r="T16" s="13"/>
      <c r="U16" s="13"/>
      <c r="V16" s="12"/>
    </row>
    <row r="17" spans="1:22" ht="15.6">
      <c r="A17" s="1284"/>
      <c r="B17" s="9">
        <v>2.8</v>
      </c>
      <c r="C17" s="13"/>
      <c r="D17" s="13"/>
      <c r="E17" s="13"/>
      <c r="F17" s="13"/>
      <c r="G17" s="13"/>
      <c r="H17" s="13"/>
      <c r="I17" s="13"/>
      <c r="J17" s="13"/>
      <c r="K17" s="13"/>
      <c r="L17" s="13"/>
      <c r="M17" s="13"/>
      <c r="N17" s="13"/>
      <c r="O17" s="13"/>
      <c r="P17" s="13"/>
      <c r="Q17" s="13" t="s">
        <v>34</v>
      </c>
      <c r="R17" s="13"/>
      <c r="S17" s="13"/>
      <c r="T17" s="13"/>
      <c r="U17" s="13"/>
      <c r="V17" s="12"/>
    </row>
    <row r="18" spans="1:22" ht="15.6">
      <c r="A18" s="1284" t="s">
        <v>40</v>
      </c>
      <c r="B18" s="10" t="s">
        <v>40</v>
      </c>
      <c r="C18" s="11" t="s">
        <v>32</v>
      </c>
      <c r="D18" s="11" t="s">
        <v>32</v>
      </c>
      <c r="E18" s="11" t="s">
        <v>32</v>
      </c>
      <c r="F18" s="11" t="s">
        <v>32</v>
      </c>
      <c r="G18" s="11" t="s">
        <v>32</v>
      </c>
      <c r="H18" s="11" t="s">
        <v>32</v>
      </c>
      <c r="I18" s="11" t="s">
        <v>32</v>
      </c>
      <c r="J18" s="11" t="s">
        <v>32</v>
      </c>
      <c r="K18" s="11" t="s">
        <v>32</v>
      </c>
      <c r="L18" s="11" t="s">
        <v>32</v>
      </c>
      <c r="M18" s="11" t="s">
        <v>32</v>
      </c>
      <c r="N18" s="11" t="s">
        <v>32</v>
      </c>
      <c r="O18" s="11" t="s">
        <v>32</v>
      </c>
      <c r="P18" s="11" t="s">
        <v>32</v>
      </c>
      <c r="Q18" s="11" t="s">
        <v>32</v>
      </c>
      <c r="R18" s="11" t="s">
        <v>32</v>
      </c>
      <c r="S18" s="11" t="s">
        <v>32</v>
      </c>
      <c r="T18" s="11" t="s">
        <v>32</v>
      </c>
      <c r="U18" s="13"/>
      <c r="V18" s="12"/>
    </row>
    <row r="19" spans="1:22" ht="15.6">
      <c r="A19" s="1284"/>
      <c r="B19" s="9">
        <v>3.1</v>
      </c>
      <c r="C19" s="13" t="s">
        <v>34</v>
      </c>
      <c r="D19" s="13" t="s">
        <v>34</v>
      </c>
      <c r="E19" s="13" t="s">
        <v>34</v>
      </c>
      <c r="F19" s="13" t="s">
        <v>34</v>
      </c>
      <c r="G19" s="13" t="s">
        <v>34</v>
      </c>
      <c r="H19" s="13" t="s">
        <v>34</v>
      </c>
      <c r="I19" s="13" t="s">
        <v>34</v>
      </c>
      <c r="J19" s="13" t="s">
        <v>34</v>
      </c>
      <c r="K19" s="13" t="s">
        <v>34</v>
      </c>
      <c r="L19" s="13" t="s">
        <v>34</v>
      </c>
      <c r="M19" s="13" t="s">
        <v>34</v>
      </c>
      <c r="N19" s="13" t="s">
        <v>34</v>
      </c>
      <c r="O19" s="13" t="s">
        <v>34</v>
      </c>
      <c r="P19" s="13" t="s">
        <v>34</v>
      </c>
      <c r="Q19" s="13" t="s">
        <v>34</v>
      </c>
      <c r="R19" s="13" t="s">
        <v>34</v>
      </c>
      <c r="S19" s="13" t="s">
        <v>34</v>
      </c>
      <c r="T19" s="13" t="s">
        <v>34</v>
      </c>
      <c r="U19" s="13"/>
      <c r="V19" s="12" t="s">
        <v>35</v>
      </c>
    </row>
    <row r="20" spans="1:22" ht="15.6">
      <c r="A20" s="1284"/>
      <c r="B20" s="9">
        <v>3.2</v>
      </c>
      <c r="C20" s="13" t="s">
        <v>34</v>
      </c>
      <c r="D20" s="13" t="s">
        <v>34</v>
      </c>
      <c r="E20" s="13" t="s">
        <v>34</v>
      </c>
      <c r="F20" s="13" t="s">
        <v>34</v>
      </c>
      <c r="G20" s="13"/>
      <c r="H20" s="13" t="s">
        <v>34</v>
      </c>
      <c r="I20" s="13"/>
      <c r="J20" s="13" t="s">
        <v>34</v>
      </c>
      <c r="K20" s="13" t="s">
        <v>34</v>
      </c>
      <c r="L20" s="13" t="s">
        <v>34</v>
      </c>
      <c r="M20" s="13" t="s">
        <v>34</v>
      </c>
      <c r="N20" s="13" t="s">
        <v>34</v>
      </c>
      <c r="O20" s="13" t="s">
        <v>34</v>
      </c>
      <c r="P20" s="13" t="s">
        <v>34</v>
      </c>
      <c r="Q20" s="13" t="s">
        <v>34</v>
      </c>
      <c r="R20" s="13" t="s">
        <v>34</v>
      </c>
      <c r="S20" s="13" t="s">
        <v>34</v>
      </c>
      <c r="T20" s="13"/>
      <c r="U20" s="13"/>
      <c r="V20" s="12" t="s">
        <v>35</v>
      </c>
    </row>
    <row r="21" spans="1:22" ht="15.6">
      <c r="A21" s="1284"/>
      <c r="B21" s="9">
        <v>3.3</v>
      </c>
      <c r="C21" s="13"/>
      <c r="D21" s="13" t="s">
        <v>34</v>
      </c>
      <c r="E21" s="13" t="s">
        <v>34</v>
      </c>
      <c r="F21" s="13" t="s">
        <v>34</v>
      </c>
      <c r="G21" s="13"/>
      <c r="H21" s="13"/>
      <c r="I21" s="13"/>
      <c r="J21" s="13" t="s">
        <v>34</v>
      </c>
      <c r="K21" s="13" t="s">
        <v>34</v>
      </c>
      <c r="L21" s="13" t="s">
        <v>34</v>
      </c>
      <c r="M21" s="13" t="s">
        <v>34</v>
      </c>
      <c r="N21" s="13" t="s">
        <v>34</v>
      </c>
      <c r="O21" s="13" t="s">
        <v>34</v>
      </c>
      <c r="P21" s="13" t="s">
        <v>34</v>
      </c>
      <c r="Q21" s="13" t="s">
        <v>34</v>
      </c>
      <c r="R21" s="13"/>
      <c r="S21" s="13" t="s">
        <v>34</v>
      </c>
      <c r="T21" s="13"/>
      <c r="U21" s="13"/>
      <c r="V21" s="12"/>
    </row>
    <row r="22" spans="1:22" ht="15.6">
      <c r="A22" s="1284"/>
      <c r="B22" s="9">
        <v>3.4</v>
      </c>
      <c r="C22" s="13"/>
      <c r="D22" s="13"/>
      <c r="E22" s="13" t="s">
        <v>34</v>
      </c>
      <c r="F22" s="13"/>
      <c r="G22" s="13"/>
      <c r="H22" s="13"/>
      <c r="I22" s="13"/>
      <c r="J22" s="13" t="s">
        <v>34</v>
      </c>
      <c r="K22" s="13" t="s">
        <v>34</v>
      </c>
      <c r="L22" s="13" t="s">
        <v>34</v>
      </c>
      <c r="M22" s="13" t="s">
        <v>34</v>
      </c>
      <c r="N22" s="13" t="s">
        <v>34</v>
      </c>
      <c r="O22" s="13" t="s">
        <v>34</v>
      </c>
      <c r="P22" s="13" t="s">
        <v>34</v>
      </c>
      <c r="Q22" s="13" t="s">
        <v>34</v>
      </c>
      <c r="R22" s="13"/>
      <c r="S22" s="13" t="s">
        <v>34</v>
      </c>
      <c r="T22" s="13"/>
      <c r="U22" s="13"/>
      <c r="V22" s="12"/>
    </row>
    <row r="23" spans="1:22" ht="15.6">
      <c r="A23" s="1284"/>
      <c r="B23" s="9">
        <v>3.5</v>
      </c>
      <c r="C23" s="13"/>
      <c r="D23" s="13"/>
      <c r="E23" s="13" t="s">
        <v>34</v>
      </c>
      <c r="F23" s="13"/>
      <c r="G23" s="13"/>
      <c r="H23" s="13"/>
      <c r="I23" s="13"/>
      <c r="J23" s="13" t="s">
        <v>34</v>
      </c>
      <c r="K23" s="13" t="s">
        <v>34</v>
      </c>
      <c r="L23" s="13" t="s">
        <v>34</v>
      </c>
      <c r="M23" s="13" t="s">
        <v>34</v>
      </c>
      <c r="N23" s="13" t="s">
        <v>34</v>
      </c>
      <c r="O23" s="13" t="s">
        <v>34</v>
      </c>
      <c r="P23" s="13"/>
      <c r="Q23" s="13"/>
      <c r="R23" s="13"/>
      <c r="S23" s="13" t="s">
        <v>34</v>
      </c>
      <c r="T23" s="13"/>
      <c r="U23" s="13"/>
      <c r="V23" s="12"/>
    </row>
    <row r="24" spans="1:22" ht="15.6">
      <c r="A24" s="1284"/>
      <c r="B24" s="9">
        <v>3.6</v>
      </c>
      <c r="C24" s="13"/>
      <c r="D24" s="13"/>
      <c r="E24" s="13" t="s">
        <v>34</v>
      </c>
      <c r="F24" s="13"/>
      <c r="G24" s="13"/>
      <c r="H24" s="13"/>
      <c r="I24" s="13"/>
      <c r="J24" s="13" t="s">
        <v>34</v>
      </c>
      <c r="K24" s="13" t="s">
        <v>34</v>
      </c>
      <c r="L24" s="13" t="s">
        <v>34</v>
      </c>
      <c r="M24" s="13" t="s">
        <v>34</v>
      </c>
      <c r="N24" s="13"/>
      <c r="O24" s="13" t="s">
        <v>34</v>
      </c>
      <c r="P24" s="13"/>
      <c r="Q24" s="13"/>
      <c r="R24" s="13"/>
      <c r="S24" s="13"/>
      <c r="T24" s="13"/>
      <c r="U24" s="13"/>
      <c r="V24" s="12"/>
    </row>
    <row r="25" spans="1:22" ht="15.6">
      <c r="A25" s="1284"/>
      <c r="B25" s="9">
        <v>3.7</v>
      </c>
      <c r="C25" s="13"/>
      <c r="D25" s="13"/>
      <c r="E25" s="13"/>
      <c r="F25" s="13"/>
      <c r="G25" s="13"/>
      <c r="H25" s="13"/>
      <c r="I25" s="13"/>
      <c r="J25" s="13" t="s">
        <v>34</v>
      </c>
      <c r="K25" s="13"/>
      <c r="L25" s="13" t="s">
        <v>34</v>
      </c>
      <c r="M25" s="13"/>
      <c r="N25" s="13"/>
      <c r="O25" s="13"/>
      <c r="P25" s="13"/>
      <c r="Q25" s="13"/>
      <c r="R25" s="13"/>
      <c r="S25" s="13"/>
      <c r="T25" s="13"/>
      <c r="U25" s="13"/>
      <c r="V25" s="12"/>
    </row>
    <row r="26" spans="1:22" ht="15.6">
      <c r="A26" s="1284" t="s">
        <v>258</v>
      </c>
      <c r="B26" s="10" t="s">
        <v>41</v>
      </c>
      <c r="C26" s="11" t="s">
        <v>32</v>
      </c>
      <c r="D26" s="13"/>
      <c r="E26" s="13"/>
      <c r="F26" s="13"/>
      <c r="G26" s="13"/>
      <c r="H26" s="13"/>
      <c r="I26" s="13"/>
      <c r="J26" s="13"/>
      <c r="K26" s="11" t="s">
        <v>32</v>
      </c>
      <c r="L26" s="13"/>
      <c r="M26" s="11" t="s">
        <v>32</v>
      </c>
      <c r="N26" s="13"/>
      <c r="O26" s="13"/>
      <c r="P26" s="13"/>
      <c r="Q26" s="11" t="s">
        <v>32</v>
      </c>
      <c r="R26" s="13"/>
      <c r="S26" s="11" t="s">
        <v>32</v>
      </c>
      <c r="T26" s="13"/>
      <c r="U26" s="13"/>
      <c r="V26" s="12"/>
    </row>
    <row r="27" spans="1:22" ht="15.6">
      <c r="A27" s="1284"/>
      <c r="B27" s="9">
        <v>4.0999999999999996</v>
      </c>
      <c r="C27" s="13" t="s">
        <v>34</v>
      </c>
      <c r="D27" s="13"/>
      <c r="E27" s="13"/>
      <c r="F27" s="13"/>
      <c r="G27" s="13"/>
      <c r="H27" s="13"/>
      <c r="I27" s="13"/>
      <c r="J27" s="13"/>
      <c r="K27" s="13" t="s">
        <v>34</v>
      </c>
      <c r="L27" s="13"/>
      <c r="M27" s="13" t="s">
        <v>34</v>
      </c>
      <c r="N27" s="13"/>
      <c r="O27" s="13"/>
      <c r="P27" s="13"/>
      <c r="Q27" s="13" t="s">
        <v>34</v>
      </c>
      <c r="R27" s="13"/>
      <c r="S27" s="13" t="s">
        <v>34</v>
      </c>
      <c r="T27" s="13"/>
      <c r="U27" s="13"/>
      <c r="V27" s="12" t="s">
        <v>35</v>
      </c>
    </row>
    <row r="28" spans="1:22" ht="15.6">
      <c r="A28" s="1284"/>
      <c r="B28" s="9">
        <v>4.2</v>
      </c>
      <c r="C28" s="13"/>
      <c r="D28" s="13"/>
      <c r="E28" s="13"/>
      <c r="F28" s="13"/>
      <c r="G28" s="13"/>
      <c r="H28" s="13"/>
      <c r="I28" s="13"/>
      <c r="J28" s="13"/>
      <c r="K28" s="13"/>
      <c r="L28" s="13"/>
      <c r="M28" s="13" t="s">
        <v>34</v>
      </c>
      <c r="N28" s="13"/>
      <c r="O28" s="13"/>
      <c r="P28" s="13"/>
      <c r="Q28" s="13"/>
      <c r="R28" s="13"/>
      <c r="S28" s="13" t="s">
        <v>34</v>
      </c>
      <c r="T28" s="13"/>
      <c r="U28" s="13"/>
      <c r="V28" s="12"/>
    </row>
    <row r="29" spans="1:22" ht="15.6">
      <c r="A29" s="1284"/>
      <c r="B29" s="9">
        <v>4.3</v>
      </c>
      <c r="C29" s="13"/>
      <c r="D29" s="13"/>
      <c r="E29" s="13"/>
      <c r="F29" s="13"/>
      <c r="G29" s="13"/>
      <c r="H29" s="13"/>
      <c r="I29" s="13"/>
      <c r="J29" s="13"/>
      <c r="K29" s="13"/>
      <c r="L29" s="13"/>
      <c r="M29" s="13" t="s">
        <v>34</v>
      </c>
      <c r="N29" s="13"/>
      <c r="O29" s="13"/>
      <c r="P29" s="13"/>
      <c r="Q29" s="13"/>
      <c r="R29" s="13"/>
      <c r="S29" s="13"/>
      <c r="T29" s="13"/>
      <c r="U29" s="13"/>
      <c r="V29" s="12"/>
    </row>
    <row r="30" spans="1:22" ht="15.6">
      <c r="A30" s="1284"/>
      <c r="B30" s="9">
        <v>4.4000000000000004</v>
      </c>
      <c r="C30" s="13"/>
      <c r="D30" s="13"/>
      <c r="E30" s="13"/>
      <c r="F30" s="13"/>
      <c r="G30" s="13"/>
      <c r="H30" s="13"/>
      <c r="I30" s="13"/>
      <c r="J30" s="13"/>
      <c r="K30" s="13"/>
      <c r="L30" s="13"/>
      <c r="M30" s="13" t="s">
        <v>34</v>
      </c>
      <c r="N30" s="13"/>
      <c r="O30" s="13"/>
      <c r="P30" s="13"/>
      <c r="Q30" s="13"/>
      <c r="R30" s="13"/>
      <c r="S30" s="13"/>
      <c r="T30" s="13"/>
      <c r="U30" s="13"/>
      <c r="V30" s="12"/>
    </row>
    <row r="31" spans="1:22" ht="15.6">
      <c r="A31" s="1284"/>
      <c r="B31" s="9">
        <v>4.5</v>
      </c>
      <c r="C31" s="13"/>
      <c r="D31" s="13"/>
      <c r="E31" s="13"/>
      <c r="F31" s="13"/>
      <c r="G31" s="13"/>
      <c r="H31" s="13"/>
      <c r="I31" s="13"/>
      <c r="J31" s="13"/>
      <c r="K31" s="13"/>
      <c r="L31" s="13"/>
      <c r="M31" s="13" t="s">
        <v>34</v>
      </c>
      <c r="N31" s="13"/>
      <c r="O31" s="13"/>
      <c r="P31" s="13"/>
      <c r="Q31" s="13"/>
      <c r="R31" s="13"/>
      <c r="S31" s="13"/>
      <c r="T31" s="13"/>
      <c r="U31" s="13"/>
      <c r="V31" s="12"/>
    </row>
    <row r="32" spans="1:22" ht="15.6">
      <c r="A32" s="1284" t="s">
        <v>42</v>
      </c>
      <c r="B32" s="10" t="s">
        <v>42</v>
      </c>
      <c r="C32" s="13"/>
      <c r="D32" s="13"/>
      <c r="E32" s="13"/>
      <c r="F32" s="13"/>
      <c r="G32" s="13"/>
      <c r="H32" s="13"/>
      <c r="I32" s="13"/>
      <c r="J32" s="13"/>
      <c r="K32" s="13"/>
      <c r="L32" s="13"/>
      <c r="M32" s="11" t="s">
        <v>32</v>
      </c>
      <c r="N32" s="13"/>
      <c r="O32" s="13"/>
      <c r="P32" s="13"/>
      <c r="Q32" s="13"/>
      <c r="R32" s="13"/>
      <c r="S32" s="11" t="s">
        <v>32</v>
      </c>
      <c r="T32" s="13"/>
      <c r="U32" s="13"/>
      <c r="V32" s="12"/>
    </row>
    <row r="33" spans="1:22" ht="15.6">
      <c r="A33" s="1284"/>
      <c r="B33" s="9">
        <v>5.0999999999999996</v>
      </c>
      <c r="C33" s="13"/>
      <c r="D33" s="13"/>
      <c r="E33" s="13"/>
      <c r="F33" s="13"/>
      <c r="G33" s="13"/>
      <c r="H33" s="13"/>
      <c r="I33" s="13"/>
      <c r="J33" s="13"/>
      <c r="K33" s="13"/>
      <c r="L33" s="13"/>
      <c r="M33" s="13" t="s">
        <v>34</v>
      </c>
      <c r="N33" s="13"/>
      <c r="O33" s="13"/>
      <c r="P33" s="13"/>
      <c r="Q33" s="13"/>
      <c r="R33" s="13"/>
      <c r="S33" s="13" t="s">
        <v>34</v>
      </c>
      <c r="T33" s="13"/>
      <c r="U33" s="13"/>
      <c r="V33" s="12"/>
    </row>
    <row r="34" spans="1:22" ht="15.6">
      <c r="A34" s="1284"/>
      <c r="B34" s="9">
        <v>5.2</v>
      </c>
      <c r="C34" s="13"/>
      <c r="D34" s="13"/>
      <c r="E34" s="13"/>
      <c r="F34" s="13"/>
      <c r="G34" s="13"/>
      <c r="H34" s="13"/>
      <c r="I34" s="13"/>
      <c r="J34" s="13"/>
      <c r="K34" s="13"/>
      <c r="L34" s="13"/>
      <c r="M34" s="13" t="s">
        <v>34</v>
      </c>
      <c r="N34" s="13"/>
      <c r="O34" s="13"/>
      <c r="P34" s="13"/>
      <c r="Q34" s="13"/>
      <c r="R34" s="13"/>
      <c r="S34" s="13"/>
      <c r="T34" s="13"/>
      <c r="U34" s="13"/>
      <c r="V34" s="12"/>
    </row>
    <row r="35" spans="1:22" ht="15.6">
      <c r="A35" s="1284"/>
      <c r="B35" s="9">
        <v>5.3</v>
      </c>
      <c r="C35" s="13"/>
      <c r="D35" s="13"/>
      <c r="E35" s="13"/>
      <c r="F35" s="13"/>
      <c r="G35" s="13"/>
      <c r="H35" s="13"/>
      <c r="I35" s="13"/>
      <c r="J35" s="13"/>
      <c r="K35" s="13"/>
      <c r="L35" s="13"/>
      <c r="M35" s="13" t="s">
        <v>34</v>
      </c>
      <c r="N35" s="13"/>
      <c r="O35" s="13"/>
      <c r="P35" s="13"/>
      <c r="Q35" s="13"/>
      <c r="R35" s="13"/>
      <c r="S35" s="13"/>
      <c r="T35" s="13"/>
      <c r="U35" s="13"/>
      <c r="V35" s="12"/>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34" priority="31" operator="equal">
      <formula>"S"</formula>
    </cfRule>
    <cfRule type="cellIs" dxfId="33" priority="32" stopIfTrue="1" operator="equal">
      <formula>"FM"</formula>
    </cfRule>
    <cfRule type="cellIs" dxfId="32" priority="33" stopIfTrue="1" operator="equal">
      <formula>"LM"</formula>
    </cfRule>
    <cfRule type="cellIs" dxfId="31" priority="34" stopIfTrue="1" operator="equal">
      <formula>"PM"</formula>
    </cfRule>
    <cfRule type="cellIs" dxfId="30" priority="35" stopIfTrue="1" operator="equal">
      <formula>"DM"</formula>
    </cfRule>
  </conditionalFormatting>
  <conditionalFormatting sqref="B4">
    <cfRule type="cellIs" dxfId="29" priority="26" operator="equal">
      <formula>"S"</formula>
    </cfRule>
    <cfRule type="cellIs" dxfId="28" priority="27" stopIfTrue="1" operator="equal">
      <formula>"FM"</formula>
    </cfRule>
    <cfRule type="cellIs" dxfId="27" priority="28" stopIfTrue="1" operator="equal">
      <formula>"LM"</formula>
    </cfRule>
    <cfRule type="cellIs" dxfId="26" priority="29" stopIfTrue="1" operator="equal">
      <formula>"PM"</formula>
    </cfRule>
    <cfRule type="cellIs" dxfId="25" priority="30" stopIfTrue="1" operator="equal">
      <formula>"DM"</formula>
    </cfRule>
  </conditionalFormatting>
  <conditionalFormatting sqref="B9">
    <cfRule type="cellIs" dxfId="24" priority="21" operator="equal">
      <formula>"S"</formula>
    </cfRule>
    <cfRule type="cellIs" dxfId="23" priority="22" stopIfTrue="1" operator="equal">
      <formula>"FM"</formula>
    </cfRule>
    <cfRule type="cellIs" dxfId="22" priority="23" stopIfTrue="1" operator="equal">
      <formula>"LM"</formula>
    </cfRule>
    <cfRule type="cellIs" dxfId="21" priority="24" stopIfTrue="1" operator="equal">
      <formula>"PM"</formula>
    </cfRule>
    <cfRule type="cellIs" dxfId="20" priority="25" stopIfTrue="1" operator="equal">
      <formula>"DM"</formula>
    </cfRule>
  </conditionalFormatting>
  <conditionalFormatting sqref="B18">
    <cfRule type="cellIs" dxfId="19" priority="16" operator="equal">
      <formula>"S"</formula>
    </cfRule>
    <cfRule type="cellIs" dxfId="18" priority="17" stopIfTrue="1" operator="equal">
      <formula>"FM"</formula>
    </cfRule>
    <cfRule type="cellIs" dxfId="17" priority="18" stopIfTrue="1" operator="equal">
      <formula>"LM"</formula>
    </cfRule>
    <cfRule type="cellIs" dxfId="16" priority="19" stopIfTrue="1" operator="equal">
      <formula>"PM"</formula>
    </cfRule>
    <cfRule type="cellIs" dxfId="15" priority="20" stopIfTrue="1" operator="equal">
      <formula>"DM"</formula>
    </cfRule>
  </conditionalFormatting>
  <conditionalFormatting sqref="B26">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B32">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C4:U35">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34BE83A7B667FC489EA8118951C616CA" ma:contentTypeVersion="17" ma:contentTypeDescription="Create a new document." ma:contentTypeScope="" ma:versionID="6851190ef6ca30736038ff9ed08a7f74">
  <xsd:schema xmlns:xsd="http://www.w3.org/2001/XMLSchema" xmlns:xs="http://www.w3.org/2001/XMLSchema" xmlns:p="http://schemas.microsoft.com/office/2006/metadata/properties" xmlns:ns2="ec500478-62e0-46fc-87f1-cfa988e486b4" xmlns:ns3="f280a0a6-6f35-4093-b552-b6fe77506267" targetNamespace="http://schemas.microsoft.com/office/2006/metadata/properties" ma:root="true" ma:fieldsID="df481d56e5b20f872817bab1d8903f76" ns2:_="" ns3:_="">
    <xsd:import namespace="ec500478-62e0-46fc-87f1-cfa988e486b4"/>
    <xsd:import namespace="f280a0a6-6f35-4093-b552-b6fe77506267"/>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LengthInSeconds" minOccurs="0"/>
                <xsd:element ref="ns3:MediaServiceDateTaken"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f280a0a6-6f35-4093-b552-b6fe77506267"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element name="MediaServiceDateTaken" ma:index="19"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f280a0a6-6f35-4093-b552-b6fe77506267">
      <Terms xmlns="http://schemas.microsoft.com/office/infopath/2007/PartnerControls"/>
    </lcf76f155ced4ddcb4097134ff3c332f>
    <TaxCatchAll xmlns="ec500478-62e0-46fc-87f1-cfa988e486b4" xsi:nil="true"/>
  </documentManagement>
</p:properties>
</file>

<file path=customXml/itemProps1.xml><?xml version="1.0" encoding="utf-8"?>
<ds:datastoreItem xmlns:ds="http://schemas.openxmlformats.org/officeDocument/2006/customXml" ds:itemID="{9D8BF282-ACAB-477B-A9DB-6EA3F8C93C99}">
  <ds:schemaRefs>
    <ds:schemaRef ds:uri="http://schemas.microsoft.com/DataMashup"/>
  </ds:schemaRefs>
</ds:datastoreItem>
</file>

<file path=customXml/itemProps2.xml><?xml version="1.0" encoding="utf-8"?>
<ds:datastoreItem xmlns:ds="http://schemas.openxmlformats.org/officeDocument/2006/customXml" ds:itemID="{70545FB1-02DC-4309-9542-9A846962DB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500478-62e0-46fc-87f1-cfa988e486b4"/>
    <ds:schemaRef ds:uri="f280a0a6-6f35-4093-b552-b6fe7750626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4.xml><?xml version="1.0" encoding="utf-8"?>
<ds:datastoreItem xmlns:ds="http://schemas.openxmlformats.org/officeDocument/2006/customXml" ds:itemID="{2E62027D-9E79-4187-A185-6768E3BCB4A8}">
  <ds:schemaRefs>
    <ds:schemaRef ds:uri="http://purl.org/dc/elements/1.1/"/>
    <ds:schemaRef ds:uri="http://purl.org/dc/terms/"/>
    <ds:schemaRef ds:uri="http://schemas.openxmlformats.org/package/2006/metadata/core-properties"/>
    <ds:schemaRef ds:uri="http://schemas.microsoft.com/office/2006/documentManagement/types"/>
    <ds:schemaRef ds:uri="http://www.w3.org/XML/1998/namespace"/>
    <ds:schemaRef ds:uri="ec500478-62e0-46fc-87f1-cfa988e486b4"/>
    <ds:schemaRef ds:uri="f280a0a6-6f35-4093-b552-b6fe77506267"/>
    <ds:schemaRef ds:uri="http://schemas.microsoft.com/office/infopath/2007/PartnerControl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10</vt:i4>
      </vt:variant>
    </vt:vector>
  </HeadingPairs>
  <TitlesOfParts>
    <vt:vector size="65" baseType="lpstr">
      <vt:lpstr>How to ...</vt:lpstr>
      <vt:lpstr>Example</vt:lpstr>
      <vt:lpstr>TS</vt:lpstr>
      <vt:lpstr>PI</vt:lpstr>
      <vt:lpstr>RDM</vt:lpstr>
      <vt:lpstr>PR</vt:lpstr>
      <vt:lpstr>VV</vt:lpstr>
      <vt:lpstr>PQA</vt:lpstr>
      <vt:lpstr>PAD</vt:lpstr>
      <vt:lpstr>PCM</vt:lpstr>
      <vt:lpstr>MPM</vt:lpstr>
      <vt:lpstr>OT</vt:lpstr>
      <vt:lpstr>RSK</vt:lpstr>
      <vt:lpstr>EST</vt:lpstr>
      <vt:lpstr>PLAN</vt:lpstr>
      <vt:lpstr>MC</vt:lpstr>
      <vt:lpstr>DAR</vt:lpstr>
      <vt:lpstr>CAR</vt:lpstr>
      <vt:lpstr>CM</vt:lpstr>
      <vt:lpstr>GOV</vt:lpstr>
      <vt:lpstr>II</vt:lpstr>
      <vt:lpstr>Quilt</vt:lpstr>
      <vt:lpstr>PIST</vt:lpstr>
      <vt:lpstr>My Observations</vt:lpstr>
      <vt:lpstr>My Observations (2)</vt:lpstr>
      <vt:lpstr>Gap</vt:lpstr>
      <vt:lpstr>BO decomp.</vt:lpstr>
      <vt:lpstr>ISACA</vt:lpstr>
      <vt:lpstr>CONT_SVC</vt:lpstr>
      <vt:lpstr>IRP_SVC</vt:lpstr>
      <vt:lpstr>STSM_SVC</vt:lpstr>
      <vt:lpstr>SAM_SPM</vt:lpstr>
      <vt:lpstr>SDM_SVC</vt:lpstr>
      <vt:lpstr>DM_DATA</vt:lpstr>
      <vt:lpstr>DQ_DATA</vt:lpstr>
      <vt:lpstr>WE_PPL</vt:lpstr>
      <vt:lpstr>ESAF_SAF</vt:lpstr>
      <vt:lpstr>ESEC_SEC</vt:lpstr>
      <vt:lpstr>MST_SEC</vt:lpstr>
      <vt:lpstr>EVW_VRT</vt:lpstr>
      <vt:lpstr>Practice List</vt:lpstr>
      <vt:lpstr>PA template</vt:lpstr>
      <vt:lpstr>Sheet2</vt:lpstr>
      <vt:lpstr>Tables</vt:lpstr>
      <vt:lpstr>Tasks</vt:lpstr>
      <vt:lpstr>Working</vt:lpstr>
      <vt:lpstr>tmp</vt:lpstr>
      <vt:lpstr>p1</vt:lpstr>
      <vt:lpstr>p2</vt:lpstr>
      <vt:lpstr>p3</vt:lpstr>
      <vt:lpstr>p4</vt:lpstr>
      <vt:lpstr>s1</vt:lpstr>
      <vt:lpstr>s2</vt:lpstr>
      <vt:lpstr>s3</vt:lpstr>
      <vt:lpstr>s4</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treasurer@h2opolo.co.za</dc:creator>
  <cp:keywords/>
  <dc:description/>
  <cp:lastModifiedBy>Anthony Gardiner</cp:lastModifiedBy>
  <cp:revision/>
  <dcterms:created xsi:type="dcterms:W3CDTF">2020-10-06T16:24:00Z</dcterms:created>
  <dcterms:modified xsi:type="dcterms:W3CDTF">2024-03-14T08:10:27Z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0x01010034BE83A7B667FC489EA8118951C616CA</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