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Population Estimates" sheetId="1" r:id="rId5"/>
    <sheet state="visible" name="M2_8PAA_Pamorangon" sheetId="2" r:id="rId6"/>
    <sheet state="visible" name="M1_All Programs_Pamorangon" sheetId="3" r:id="rId7"/>
    <sheet state="visible" name="ST_FP, Maternal, Morta, &amp; Nata_" sheetId="4" r:id="rId8"/>
    <sheet state="visible" name="ST_Child, OHC, NCD, &amp; Infectiou" sheetId="5" r:id="rId9"/>
    <sheet state="visible" name="ST_Envi_Pamorangon" sheetId="6" r:id="rId10"/>
    <sheet state="visible" name="Safe Motherhood - Pamorangon" sheetId="7" r:id="rId11"/>
    <sheet state="visible" name="Teenage Pregnancy - Pamorangon" sheetId="8" r:id="rId12"/>
    <sheet state="visible" name="Natality - Pamorangon" sheetId="9" r:id="rId13"/>
    <sheet state="visible" name="Mortality - Pamorangon" sheetId="10" r:id="rId14"/>
    <sheet state="visible" name="FP Commodities - Pamorangon" sheetId="11" r:id="rId15"/>
    <sheet state="visible" name="Nutrition Commodities - Pamoran" sheetId="12" r:id="rId16"/>
    <sheet state="visible" name="M2_Morbidity_v3 (4225)" sheetId="13" r:id="rId17"/>
    <sheet state="visible" name="M2_10_LCM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tc={97cc6944-6542-45ab-b986-e714a37833c4}</author>
  </authors>
  <commentList>
    <comment authorId="0" xr:uid="{97cc6944-6542-45ab-b986-e714a37833c4}" ref="AL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occurrence-done at RHU
</t>
      </text>
    </comment>
  </commentList>
</comments>
</file>

<file path=xl/sharedStrings.xml><?xml version="1.0" encoding="utf-8"?>
<sst xmlns="http://schemas.openxmlformats.org/spreadsheetml/2006/main" count="3381" uniqueCount="1687">
  <si>
    <t>Barangay Code</t>
  </si>
  <si>
    <t>Region, Province/City, Municipality and Barangay</t>
  </si>
  <si>
    <t>Total Pop.</t>
  </si>
  <si>
    <t>HH Pop</t>
  </si>
  <si>
    <t>Number of Households Estimates 2025</t>
  </si>
  <si>
    <t>All Ages</t>
  </si>
  <si>
    <t>Under 1</t>
  </si>
  <si>
    <t>3-5 months</t>
  </si>
  <si>
    <t>6 months</t>
  </si>
  <si>
    <t>0-6 months</t>
  </si>
  <si>
    <t>6-10 months</t>
  </si>
  <si>
    <t>0-9 months</t>
  </si>
  <si>
    <t>6-11 months</t>
  </si>
  <si>
    <t>0-12 months</t>
  </si>
  <si>
    <t>6-17 months</t>
  </si>
  <si>
    <t>6-23 months</t>
  </si>
  <si>
    <t>10-23 months</t>
  </si>
  <si>
    <t>11-23 months</t>
  </si>
  <si>
    <t>13-23 months</t>
  </si>
  <si>
    <t>13-24 months</t>
  </si>
  <si>
    <t>6-59 months</t>
  </si>
  <si>
    <t>9-59 months</t>
  </si>
  <si>
    <t>1-4 years</t>
  </si>
  <si>
    <t>5-9 years old</t>
  </si>
  <si>
    <t>5-11 years old</t>
  </si>
  <si>
    <t>9-14 years old</t>
  </si>
  <si>
    <t>10-14 years old</t>
  </si>
  <si>
    <t>10-19 years old</t>
  </si>
  <si>
    <t>15-19 years old</t>
  </si>
  <si>
    <t>20-49 years old</t>
  </si>
  <si>
    <t>0-4 years old</t>
  </si>
  <si>
    <t>0-5 years old</t>
  </si>
  <si>
    <t>0-12 years old</t>
  </si>
  <si>
    <t>5 years and above</t>
  </si>
  <si>
    <t>5-6 years old</t>
  </si>
  <si>
    <t>12-13 years old</t>
  </si>
  <si>
    <t>0-14 years old</t>
  </si>
  <si>
    <t>12-59 years old</t>
  </si>
  <si>
    <t>14-49 years old</t>
  </si>
  <si>
    <t>15-49 years old</t>
  </si>
  <si>
    <t>20-59 years old</t>
  </si>
  <si>
    <t>20 years and above</t>
  </si>
  <si>
    <t>60-65 years old</t>
  </si>
  <si>
    <t>60 years and above</t>
  </si>
  <si>
    <t>Male</t>
  </si>
  <si>
    <t>Female</t>
  </si>
  <si>
    <t>Total</t>
  </si>
  <si>
    <t>Camarines Norte</t>
  </si>
  <si>
    <t>Daet</t>
  </si>
  <si>
    <t>RHU I</t>
  </si>
  <si>
    <t>Alawihao</t>
  </si>
  <si>
    <t>Bibirao</t>
  </si>
  <si>
    <t>Calasgasan</t>
  </si>
  <si>
    <t>Camambugan</t>
  </si>
  <si>
    <t>Dogongan</t>
  </si>
  <si>
    <t>Magang</t>
  </si>
  <si>
    <t>Mancruz</t>
  </si>
  <si>
    <t>Pamorangon</t>
  </si>
  <si>
    <t>Barangay II</t>
  </si>
  <si>
    <t>RHU II</t>
  </si>
  <si>
    <t>Bagasbas</t>
  </si>
  <si>
    <t>Cobangbang</t>
  </si>
  <si>
    <t>Gubat</t>
  </si>
  <si>
    <t>Mambalite</t>
  </si>
  <si>
    <t>Barangay I</t>
  </si>
  <si>
    <t>Barangay VI</t>
  </si>
  <si>
    <t>Barangay VII</t>
  </si>
  <si>
    <t>Barangay VIII</t>
  </si>
  <si>
    <t>San Isidro</t>
  </si>
  <si>
    <t>RHU III</t>
  </si>
  <si>
    <t>Barangay III</t>
  </si>
  <si>
    <t>Barangay IV</t>
  </si>
  <si>
    <t>Barangay V</t>
  </si>
  <si>
    <t>Awitan</t>
  </si>
  <si>
    <t>Borabod</t>
  </si>
  <si>
    <t>Gahonon</t>
  </si>
  <si>
    <t>Lag-On</t>
  </si>
  <si>
    <t>FHSIS REPORT for the Month</t>
  </si>
  <si>
    <t>OCTOBER</t>
  </si>
  <si>
    <t>Year</t>
  </si>
  <si>
    <t>M2</t>
  </si>
  <si>
    <t>Name of Health Facility</t>
  </si>
  <si>
    <t>PAMORANGON BARANGAY HEALTH STATION</t>
  </si>
  <si>
    <t>Name of Barangay</t>
  </si>
  <si>
    <t>PAMORANGON</t>
  </si>
  <si>
    <t>Name of Municipality/City</t>
  </si>
  <si>
    <t>DAET</t>
  </si>
  <si>
    <t>Name of Province</t>
  </si>
  <si>
    <t>CAMARINES NORTE</t>
  </si>
  <si>
    <t>Projected Population of the Year</t>
  </si>
  <si>
    <t>For submission to the next administrative level</t>
  </si>
  <si>
    <t>SECTION A. CHILD CARE AND SERVICES</t>
  </si>
  <si>
    <t>Indicators</t>
  </si>
  <si>
    <t>Sex</t>
  </si>
  <si>
    <t>Remarks</t>
  </si>
  <si>
    <t>IMMUNIZATION</t>
  </si>
  <si>
    <t>A.1. Immunization Services</t>
  </si>
  <si>
    <t xml:space="preserve">1. Children protected at birth (CPAB) </t>
  </si>
  <si>
    <t>4. Hep B antigen within 24 hrs after birth</t>
  </si>
  <si>
    <t>2. BCG (within 0-28 days)</t>
  </si>
  <si>
    <t>5. Hep B antigen more than 24 hrs up to 14 days</t>
  </si>
  <si>
    <t>3. BCG (29 days to 1 year old)</t>
  </si>
  <si>
    <t>A.2. Immunization Services (0-12 months old)</t>
  </si>
  <si>
    <t>1. DPT-HiB-HepB 1</t>
  </si>
  <si>
    <t>8. IPV 2</t>
  </si>
  <si>
    <t>2. DPT-HiB-HepB 2</t>
  </si>
  <si>
    <t>9. PCV 1</t>
  </si>
  <si>
    <t>3. DPT-HiB-HepB 3</t>
  </si>
  <si>
    <t>10. PCV 2</t>
  </si>
  <si>
    <t>4. OPV 1</t>
  </si>
  <si>
    <t>11. PCV 3</t>
  </si>
  <si>
    <t>5. OPV 2</t>
  </si>
  <si>
    <t>12. MMR 1</t>
  </si>
  <si>
    <t>6. OPV 3</t>
  </si>
  <si>
    <t>13. MMR 2</t>
  </si>
  <si>
    <t>7. IPV 1</t>
  </si>
  <si>
    <t>14. FIC</t>
  </si>
  <si>
    <t>A.3. Immunization Services (13-23 months old)</t>
  </si>
  <si>
    <t>14. CIC</t>
  </si>
  <si>
    <t>A.4. School-Based Immunization</t>
  </si>
  <si>
    <t>1. HPV 1st dose (9 years old Female only)</t>
  </si>
  <si>
    <t>4. Grade 1 learners given MR</t>
  </si>
  <si>
    <t>2. HPV 2nd dose (9 years old Female only)</t>
  </si>
  <si>
    <t>5. Grade 7 learners given Td</t>
  </si>
  <si>
    <t>3. Grade 1 learners given Td</t>
  </si>
  <si>
    <t>6. Grade 7 learners given MR</t>
  </si>
  <si>
    <t>SECTION B. NON-COMMUNICABLE DISEASES</t>
  </si>
  <si>
    <t>B1. Lifestyle Related</t>
  </si>
  <si>
    <t>1. Adults 20-59 years old who were risk assessed using the PhilPEN protocol</t>
  </si>
  <si>
    <t>2. Senior Citizens 60 years old and above who were risk assessed using the PhilPEN protocol</t>
  </si>
  <si>
    <t>1a. With history of smoking</t>
  </si>
  <si>
    <t>2a. With history of smoking</t>
  </si>
  <si>
    <t>1b. Binge Drinker</t>
  </si>
  <si>
    <t>2b. Binge Drinker</t>
  </si>
  <si>
    <t>1c. Insufficient physical activities</t>
  </si>
  <si>
    <t>2c. Insufficient physical activities</t>
  </si>
  <si>
    <t>1d. Consumed unhealthy diet</t>
  </si>
  <si>
    <t>2d. Consumed unhealthy diet</t>
  </si>
  <si>
    <t>1e. Overweight</t>
  </si>
  <si>
    <t>2e. Overweight</t>
  </si>
  <si>
    <t>1f. Obese</t>
  </si>
  <si>
    <t>2f. Obese</t>
  </si>
  <si>
    <t>B2. Cardiovascular Disease Prevention and Control</t>
  </si>
  <si>
    <t>B3. Diabetes Mellitus Prevention and Control</t>
  </si>
  <si>
    <t>1. Adults 20-59 years old who were identified as hypertensive using the PhilPEN protocol</t>
  </si>
  <si>
    <t>1. Adults 20-59 years old who were identified with Type II Diabetes using the PhilPEN protocol</t>
  </si>
  <si>
    <t>2. Hypertensives 20-59 years old provided with antihypertensive medications</t>
  </si>
  <si>
    <t>2. Type II Diabetics 20-59 years old provided with antidiabetic medications</t>
  </si>
  <si>
    <t>2a. Provided by facility (100%)</t>
  </si>
  <si>
    <t>2b. Out of pocket</t>
  </si>
  <si>
    <t>3. Senior Citizens 60 years old and above who were identified as hypertensive using the PhilPEN protocol</t>
  </si>
  <si>
    <t>3. Senior Citizens 60 years old and above who were identified with Type II Diabetes using the PhilPEN protocol</t>
  </si>
  <si>
    <t>4. Hypertensives 60 years old and above provided with antihypertensive medications</t>
  </si>
  <si>
    <t>4. Type II Diabetics 60 years old and above provided with antidiabetic medications</t>
  </si>
  <si>
    <t>4a. Provided by facility (100%)</t>
  </si>
  <si>
    <t>4b. Out of pocket</t>
  </si>
  <si>
    <t>SECTION C. VITAL STATISTICS</t>
  </si>
  <si>
    <t>Age Group</t>
  </si>
  <si>
    <t>15-19</t>
  </si>
  <si>
    <t>20-49</t>
  </si>
  <si>
    <t>TOTAL</t>
  </si>
  <si>
    <t>C1. Mortality</t>
  </si>
  <si>
    <t>C2. Natality</t>
  </si>
  <si>
    <t>1. Maternal Mortality - Total</t>
  </si>
  <si>
    <t>1. Live births</t>
  </si>
  <si>
    <t>a. Direct</t>
  </si>
  <si>
    <t>2. Adolescent Birth Rate (ABR)</t>
  </si>
  <si>
    <t>a1. Resident</t>
  </si>
  <si>
    <t>a. &lt;10 years old</t>
  </si>
  <si>
    <t>a2. Non-Resident</t>
  </si>
  <si>
    <t>b. 10-14 years old</t>
  </si>
  <si>
    <t>b. Indirect</t>
  </si>
  <si>
    <t>c. 15-19 years old</t>
  </si>
  <si>
    <t>b1. Resident</t>
  </si>
  <si>
    <t>b2. Non-Resident</t>
  </si>
  <si>
    <t>2. Infant Mortality Rate</t>
  </si>
  <si>
    <t>Reported by:</t>
  </si>
  <si>
    <t>Validated by:</t>
  </si>
  <si>
    <t>Noted by:</t>
  </si>
  <si>
    <t>JEEWANI JOY P. GUY, RN</t>
  </si>
  <si>
    <t>BLANCH R. MAGISTRADO, RN</t>
  </si>
  <si>
    <t>NOEL P. DE LOS SANTOS, MD, FPSMSGI, FIAMS, MMPHA</t>
  </si>
  <si>
    <t>Nurse II - DOH NDP</t>
  </si>
  <si>
    <t>Nurse II - RHU I FHSIS Coordinator</t>
  </si>
  <si>
    <t>Rural Health Physician</t>
  </si>
  <si>
    <t>Date reported: ____________</t>
  </si>
  <si>
    <t>Date validated: ____________</t>
  </si>
  <si>
    <t>Date signed: ____________</t>
  </si>
  <si>
    <t>ANNUAL</t>
  </si>
  <si>
    <t>M1
BRGY</t>
  </si>
  <si>
    <t>SECTION A. FAMILY PLANNING SERVICES FOR WOMEN OF REPRODUCTIVE AGE</t>
  </si>
  <si>
    <t>Demand Satisfied</t>
  </si>
  <si>
    <t>Total WRA 15-49 yrs old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</si>
  <si>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</si>
  <si>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</si>
  <si>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</si>
  <si>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</si>
  <si>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</si>
  <si>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rPr>
        <rFont val="Arial"/>
        <b/>
        <color rgb="FFFFFFFF"/>
        <sz val="10.0"/>
      </rPr>
      <t xml:space="preserve">Current Users
</t>
    </r>
    <r>
      <rPr>
        <rFont val="Arial"/>
        <b val="0"/>
        <color rgb="FFFFFFFF"/>
        <sz val="10.0"/>
      </rPr>
      <t>(Beginning of the Month)</t>
    </r>
  </si>
  <si>
    <t>Acceptors</t>
  </si>
  <si>
    <r>
      <rPr>
        <rFont val="Arial"/>
        <b/>
        <color rgb="FFFFFFFF"/>
        <sz val="10.0"/>
      </rPr>
      <t xml:space="preserve">Drop-outs
</t>
    </r>
    <r>
      <rPr>
        <rFont val="Arial"/>
        <b val="0"/>
        <color rgb="FFFFFFFF"/>
        <sz val="10.0"/>
      </rPr>
      <t>(Present Month)</t>
    </r>
  </si>
  <si>
    <r>
      <rPr>
        <rFont val="Arial"/>
        <b/>
        <color rgb="FFFFFFFF"/>
        <sz val="10.0"/>
      </rPr>
      <t xml:space="preserve">Current User
</t>
    </r>
    <r>
      <rPr>
        <rFont val="Arial"/>
        <b val="0"/>
        <color rgb="FFFFFFFF"/>
        <sz val="10.0"/>
      </rPr>
      <t>(End of the Month)</t>
    </r>
  </si>
  <si>
    <r>
      <rPr>
        <rFont val="Arial"/>
        <b/>
        <color rgb="FFFFFFFF"/>
        <sz val="10.0"/>
      </rPr>
      <t xml:space="preserve">New Acceptors
</t>
    </r>
    <r>
      <rPr>
        <rFont val="Arial"/>
        <b val="0"/>
        <color rgb="FFFFFFFF"/>
        <sz val="10.0"/>
      </rPr>
      <t>(Present Month)</t>
    </r>
  </si>
  <si>
    <t>New Acceptors (Previous Month)</t>
  </si>
  <si>
    <t>Other Acceptors (Present Month)</t>
  </si>
  <si>
    <t>10-14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</si>
  <si>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</si>
  <si>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</si>
  <si>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</si>
  <si>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</si>
  <si>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</si>
  <si>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</si>
  <si>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</si>
  <si>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</si>
  <si>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</si>
  <si>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</si>
  <si>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</si>
  <si>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</si>
  <si>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</si>
  <si>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</si>
  <si>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</si>
  <si>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</si>
  <si>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</si>
  <si>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</si>
  <si>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</si>
  <si>
    <t>SECTION B. MATERNAL CARE AND SERVICES</t>
  </si>
  <si>
    <t>PRENATAL CARE SERVICES</t>
  </si>
  <si>
    <t>1a. Women who gave birth with at least 4 prenatal check-ups (for Q1 to Q3 2025 only)</t>
  </si>
  <si>
    <t>3b. Number of Pregnant Women for the 2nd or more times given at least 3 doses of Td vaccination (Td2 Plus)</t>
  </si>
  <si>
    <r>
      <rPr>
        <rFont val="Arial"/>
        <color theme="1"/>
        <sz val="10.0"/>
      </rPr>
      <t xml:space="preserve">1b. Total No. of Women who delivered and completed at least 8ANC </t>
    </r>
    <r>
      <rPr>
        <rFont val="Arial"/>
        <b/>
        <color theme="1"/>
        <sz val="10.0"/>
      </rPr>
      <t>=(a+b)</t>
    </r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</si>
  <si>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</si>
  <si>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</si>
  <si>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</si>
  <si>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</si>
  <si>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</si>
  <si>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r>
      <rPr>
        <rFont val="Arial"/>
        <color theme="1"/>
        <sz val="10.0"/>
      </rPr>
      <t>1c. Total No. of Women who delivered and were tracked during pregnancy</t>
    </r>
    <r>
      <rPr>
        <rFont val="Arial"/>
        <b/>
        <color theme="1"/>
        <sz val="10.0"/>
      </rPr>
      <t xml:space="preserve"> =(a+b)-c</t>
    </r>
  </si>
  <si>
    <t>7. No. of pregnant women given one dose of deworming tablet</t>
  </si>
  <si>
    <t>a. No. of Women who delivered and who were tracked during pregnancy</t>
  </si>
  <si>
    <t>8a. No of pregnant women screened for Hepatitis B</t>
  </si>
  <si>
    <r>
      <rPr>
        <rFont val="Arial"/>
        <color theme="1"/>
        <sz val="10.0"/>
      </rPr>
      <t xml:space="preserve">b. No. of </t>
    </r>
    <r>
      <rPr>
        <rFont val="Arial"/>
        <b/>
        <color theme="1"/>
        <sz val="10.0"/>
      </rPr>
      <t xml:space="preserve">TRANS IN </t>
    </r>
    <r>
      <rPr>
        <rFont val="Arial"/>
        <color theme="1"/>
        <sz val="10.0"/>
      </rPr>
      <t>from other LGUs</t>
    </r>
  </si>
  <si>
    <t>8b. No of pregnant women screened reactive for Hepatitis B</t>
  </si>
  <si>
    <r>
      <rPr>
        <rFont val="Arial"/>
        <color theme="1"/>
        <sz val="10.0"/>
      </rPr>
      <t xml:space="preserve">c. No. of </t>
    </r>
    <r>
      <rPr>
        <rFont val="Arial"/>
        <b/>
        <color theme="1"/>
        <sz val="10.0"/>
      </rPr>
      <t>TRANS OUT</t>
    </r>
    <r>
      <rPr>
        <rFont val="Arial"/>
        <color theme="1"/>
        <sz val="10.0"/>
      </rPr>
      <t xml:space="preserve"> (with MOV) before completing 8ANC</t>
    </r>
  </si>
  <si>
    <t>9a. No of pregnant women screened for Anemia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</si>
  <si>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</si>
  <si>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</si>
  <si>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</si>
  <si>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</si>
  <si>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</si>
  <si>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</si>
  <si>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3a. Number of women pregnant for the first time given at least 2 doses of Tetanus diphtheria (Td) vaccination</t>
  </si>
  <si>
    <t>INTRAPARTUM AND NEWBORN CARE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</si>
  <si>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</si>
  <si>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</si>
  <si>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</si>
  <si>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</si>
  <si>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</si>
  <si>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</si>
  <si>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</si>
  <si>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</si>
  <si>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</si>
  <si>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</si>
  <si>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</si>
  <si>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</si>
  <si>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</si>
  <si>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</si>
  <si>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</si>
  <si>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</si>
  <si>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</si>
  <si>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</si>
  <si>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</si>
  <si>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POSTPARTUM CARE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</si>
  <si>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</si>
  <si>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</si>
  <si>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r>
      <rPr>
        <rFont val="Arial"/>
        <color theme="1"/>
        <sz val="10.0"/>
      </rPr>
      <t xml:space="preserve">1b. Total No. of women who delivered and completed at least 4PNC </t>
    </r>
    <r>
      <rPr>
        <rFont val="Arial"/>
        <b/>
        <color theme="1"/>
        <sz val="10.0"/>
      </rPr>
      <t>=(a+b)</t>
    </r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</si>
  <si>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</si>
  <si>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</si>
  <si>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</si>
  <si>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r>
      <rPr>
        <rFont val="Arial"/>
        <color theme="1"/>
        <sz val="10.0"/>
      </rPr>
      <t>1c. Total No. of women who delivered and who were tracked during pregnancy</t>
    </r>
    <r>
      <rPr>
        <rFont val="Arial"/>
        <b/>
        <color theme="1"/>
        <sz val="10.0"/>
      </rPr>
      <t xml:space="preserve"> =(a+b)-c</t>
    </r>
  </si>
  <si>
    <t>a. No. of women who delivered and who were tracked during pregnancy (New)</t>
  </si>
  <si>
    <r>
      <rPr>
        <rFont val="Arial"/>
        <color theme="1"/>
        <sz val="10.0"/>
      </rPr>
      <t xml:space="preserve">b. No. of </t>
    </r>
    <r>
      <rPr>
        <rFont val="Arial"/>
        <b/>
        <color theme="1"/>
        <sz val="10.0"/>
      </rPr>
      <t xml:space="preserve">TRANS IN </t>
    </r>
    <r>
      <rPr>
        <rFont val="Arial"/>
        <color theme="1"/>
        <sz val="10.0"/>
      </rPr>
      <t>from other LGUs</t>
    </r>
  </si>
  <si>
    <r>
      <rPr>
        <rFont val="Arial"/>
        <color theme="1"/>
        <sz val="10.0"/>
      </rPr>
      <t xml:space="preserve">c. No. of </t>
    </r>
    <r>
      <rPr>
        <rFont val="Arial"/>
        <b/>
        <color theme="1"/>
        <sz val="10.0"/>
      </rPr>
      <t>TRANS OUT</t>
    </r>
    <r>
      <rPr>
        <rFont val="Arial"/>
        <color theme="1"/>
        <sz val="10.0"/>
      </rPr>
      <t xml:space="preserve"> (with MOV) before completing 4PNC</t>
    </r>
  </si>
  <si>
    <t>SECTION C. CHILD CARE AND SERVICES</t>
  </si>
  <si>
    <t>4. Hep B antigen with in 24 hrs after birth</t>
  </si>
  <si>
    <t>2. BCG (with in 0-28 days)</t>
  </si>
  <si>
    <t>NUTRITION</t>
  </si>
  <si>
    <t>1. Newborns who were initiated on breastfeeding within 1 hour after birth</t>
  </si>
  <si>
    <t>4a. Infants aged 6-11 months old who completed routine MNP supplementation</t>
  </si>
  <si>
    <t>2. Infants born with low birth weight (LBW) given complete Iron supplements</t>
  </si>
  <si>
    <t>4b. Children aged 12-23 months old who completed routine MNP supplementation</t>
  </si>
  <si>
    <t>3a. Infants aged 6-11 months old who received 1 dose of Vitamin A supplementation</t>
  </si>
  <si>
    <t>5a. Infants aged 6-11 months old who completed routine LNS-SQ supplementation</t>
  </si>
  <si>
    <t>3b. Children aged 12-59 months old who completed 2 doses of Vitamin A Supplementation</t>
  </si>
  <si>
    <t>5b. Children aged 12-23 months old who completed routine LNS-SQ supplementation</t>
  </si>
  <si>
    <t>6. Children 0-59 months old SEEN during the reporting period at health facilities</t>
  </si>
  <si>
    <t>7d. Died</t>
  </si>
  <si>
    <r>
      <rPr>
        <rFont val="Arial"/>
        <color theme="1"/>
        <sz val="10.0"/>
      </rPr>
      <t xml:space="preserve">6a. Identified </t>
    </r>
    <r>
      <rPr>
        <rFont val="Arial"/>
        <b/>
        <color theme="1"/>
        <sz val="10.0"/>
      </rPr>
      <t>MAM</t>
    </r>
  </si>
  <si>
    <r>
      <rPr>
        <rFont val="Arial"/>
        <color theme="1"/>
        <sz val="10.0"/>
      </rPr>
      <t xml:space="preserve">8. </t>
    </r>
    <r>
      <rPr>
        <rFont val="Arial"/>
        <b/>
        <color theme="1"/>
        <sz val="10.0"/>
      </rPr>
      <t xml:space="preserve">SAM </t>
    </r>
    <r>
      <rPr>
        <rFont val="Arial"/>
        <color theme="1"/>
        <sz val="10.0"/>
      </rPr>
      <t>without complication admitted to OTC</t>
    </r>
  </si>
  <si>
    <r>
      <rPr>
        <rFont val="Arial"/>
        <color theme="1"/>
        <sz val="10.0"/>
      </rPr>
      <t xml:space="preserve">6b. Identified </t>
    </r>
    <r>
      <rPr>
        <rFont val="Arial"/>
        <b/>
        <color theme="1"/>
        <sz val="10.0"/>
      </rPr>
      <t>SAM</t>
    </r>
  </si>
  <si>
    <t>8a. Cured</t>
  </si>
  <si>
    <r>
      <rPr>
        <rFont val="Arial"/>
        <color theme="1"/>
        <sz val="10.0"/>
      </rPr>
      <t xml:space="preserve">7. </t>
    </r>
    <r>
      <rPr>
        <rFont val="Arial"/>
        <b/>
        <color theme="1"/>
        <sz val="10.0"/>
      </rPr>
      <t>MAM</t>
    </r>
    <r>
      <rPr>
        <rFont val="Arial"/>
        <color theme="1"/>
        <sz val="10.0"/>
      </rPr>
      <t xml:space="preserve"> enrolled to SFP</t>
    </r>
  </si>
  <si>
    <t>8b. Non-cured</t>
  </si>
  <si>
    <t>7a. Cured</t>
  </si>
  <si>
    <t>8c. Defaulted</t>
  </si>
  <si>
    <t>7b. Non-cured</t>
  </si>
  <si>
    <t>8d. Died</t>
  </si>
  <si>
    <t>7c. Defaulted</t>
  </si>
  <si>
    <t>MANAGEMENT OF SICK</t>
  </si>
  <si>
    <t>1. Sick infants aged 6-11 months old who received Vitamin A capsule aside from routine supplementation</t>
  </si>
  <si>
    <t>3a. 0-59 months old with acute diarrhea who received ORS only</t>
  </si>
  <si>
    <t>1a. Sick infants aged 6-11 months old seen</t>
  </si>
  <si>
    <t>3b. 0-59 months old with acute diarrhea who received ORS and Zinc drops/syrup</t>
  </si>
  <si>
    <t>2. Sick infants aged 12-59 months old who received Vitamin A capsule aside from routine supplementation</t>
  </si>
  <si>
    <t>4. Pneumonia cases 0-59 months old seen</t>
  </si>
  <si>
    <t>2a. Sick infants aged 12-59 months old seen</t>
  </si>
  <si>
    <t>4a. 0-59 months old with pneumonia who received antibiotic treatment</t>
  </si>
  <si>
    <t>3. Acute diarrhea cases 0-59 months old seen</t>
  </si>
  <si>
    <t>SECTION D. ORAL HEALTH CARE SERVICES</t>
  </si>
  <si>
    <t>FIRST VISIT TO AN ORAL HEALTH CARE PROFESSIONAL</t>
  </si>
  <si>
    <r>
      <rPr>
        <rFont val="Arial"/>
        <color theme="1"/>
        <sz val="10.0"/>
      </rPr>
      <t xml:space="preserve">1. Infants 0-11 months old who had their </t>
    </r>
    <r>
      <rPr>
        <rFont val="Arial"/>
        <b/>
        <color theme="1"/>
        <sz val="10.0"/>
      </rPr>
      <t>first dental visit</t>
    </r>
  </si>
  <si>
    <t>1. Children 1-4 years old who completed 2 visits to an oral health care professional within a year</t>
  </si>
  <si>
    <t>1. Children 1-4 years old who had their 1st visit to an oral health care professional within a year</t>
  </si>
  <si>
    <r>
      <rPr>
        <rFont val="Arial"/>
        <color theme="1"/>
        <sz val="10.0"/>
      </rPr>
      <t xml:space="preserve">1a. Children 1-4 years old who completed 2 visits to a </t>
    </r>
    <r>
      <rPr>
        <rFont val="Arial"/>
        <b/>
        <color theme="1"/>
        <sz val="10.0"/>
      </rPr>
      <t xml:space="preserve">facility-based </t>
    </r>
    <r>
      <rPr>
        <rFont val="Arial"/>
        <color theme="1"/>
        <sz val="10.0"/>
      </rPr>
      <t>oral health care professional within a year</t>
    </r>
  </si>
  <si>
    <r>
      <rPr>
        <rFont val="Arial"/>
        <color theme="1"/>
        <sz val="10.0"/>
      </rPr>
      <t xml:space="preserve">1a. Children 1-4 years old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</si>
  <si>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1b. Children 1-4 years old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</si>
  <si>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1b. Children 1-4 years old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</si>
  <si>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2. Children 5-9 years old who completed 2 visits to an oral health care professional within a year</t>
  </si>
  <si>
    <t>2. Children 5-9 years old who had their 1st visit to an oral health care professional within a year</t>
  </si>
  <si>
    <r>
      <rPr>
        <rFont val="Arial"/>
        <color theme="1"/>
        <sz val="10.0"/>
      </rPr>
      <t xml:space="preserve">2a. Children 5-9 years old who completed 2 visits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</si>
  <si>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2a. Children 5-9 years old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</si>
  <si>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2b. Children 5-9 years old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</si>
  <si>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2b. Children 5-9 years old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</si>
  <si>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3. Adolescents 10-19 years old who completed 2 visits to an oral health care professional within a year</t>
  </si>
  <si>
    <t>3. Adolescents 10-19 years old who had their 1st visit to an oral health care professional within a year</t>
  </si>
  <si>
    <r>
      <rPr>
        <rFont val="Arial"/>
        <color theme="1"/>
        <sz val="10.0"/>
      </rPr>
      <t xml:space="preserve">3a. Adolescents 10-19 years old who completed 2 visits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</si>
  <si>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3a. Adolescents 10-19 years old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</si>
  <si>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3b. Adolescents 10-19 years old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</si>
  <si>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3b. Adolescents 10-19 years old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</si>
  <si>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4. Adults 20-59 years old who completed 2 visits to an oral health care professional within a year</t>
  </si>
  <si>
    <t>4. Adults 20-59 years old who had their 1st visit to an oral health care professional within a year</t>
  </si>
  <si>
    <r>
      <rPr>
        <rFont val="Arial"/>
        <color theme="1"/>
        <sz val="10.0"/>
      </rPr>
      <t xml:space="preserve">4a. Adults 20-59 years old who completed 2 visits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</si>
  <si>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4a. Adults 20-59 years old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</si>
  <si>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4b. Adults 20-59 years old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</si>
  <si>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4b. Adults 20-59 years old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</si>
  <si>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5. Senior Citizens 60 years old and above who completed 2 visits to an oral health care professional within a year</t>
  </si>
  <si>
    <t>5. Senior Citizens 60 years old and above who had their 1st visit to an oral health care professional within a year</t>
  </si>
  <si>
    <r>
      <rPr>
        <rFont val="Arial"/>
        <color theme="1"/>
        <sz val="10.0"/>
      </rPr>
      <t xml:space="preserve">5a. Senior Citizens 60 years old and above who completed 2 visits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</si>
  <si>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5a. Senior Citizens 60 years old and above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</si>
  <si>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5b. Senior Citizens 60 years old and above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</si>
  <si>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5b. Senior Citizens 60 years old and above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</si>
  <si>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6. Pregnant Women who had their 1st visit to an oral health care professional within a year</t>
  </si>
  <si>
    <t>6. Pregnant Women who completed 2 visits to an oral health care professional within a year</t>
  </si>
  <si>
    <r>
      <rPr>
        <rFont val="Arial"/>
        <color theme="1"/>
        <sz val="10.0"/>
      </rPr>
      <t xml:space="preserve">6a. Pregnant Women who had their 1st visit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</si>
  <si>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6a. Pregnant Women who completed 2 visits to a </t>
    </r>
    <r>
      <rPr>
        <rFont val="Arial"/>
        <b/>
        <color theme="1"/>
        <sz val="10.0"/>
      </rPr>
      <t>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</si>
  <si>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6b. Pregnant Women who had their 1st visit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</si>
  <si>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r>
      <rPr>
        <rFont val="Arial"/>
        <color theme="1"/>
        <sz val="10.0"/>
      </rPr>
      <t xml:space="preserve">6b. Pregnant Women who completed 2 visits to a </t>
    </r>
    <r>
      <rPr>
        <rFont val="Arial"/>
        <b/>
        <color theme="1"/>
        <sz val="10.0"/>
      </rPr>
      <t>non-facility-based</t>
    </r>
    <r>
      <rPr>
        <rFont val="Arial"/>
        <color theme="1"/>
        <sz val="10.0"/>
      </rPr>
      <t xml:space="preserve"> oral health care professional within a year</t>
    </r>
  </si>
  <si>
    <t>SECTION E. NON-COMMUNICABLE DISEASES</t>
  </si>
  <si>
    <t>E1. Lifestyle Related</t>
  </si>
  <si>
    <t>E2. Cardiovascular Disease Prevention and Control</t>
  </si>
  <si>
    <t>E3. Diabetes Mellitus Prevention and Control</t>
  </si>
  <si>
    <t>E4. Blindness Prevention Program</t>
  </si>
  <si>
    <t>E5. Immunization for Senior Citizens</t>
  </si>
  <si>
    <t>1. Senior citizens aged 60 years old and above screened for visual acuity</t>
  </si>
  <si>
    <t>1. Senior Citizens Seen who had not previously received PPV upon reaching 60 years old</t>
  </si>
  <si>
    <t>2. Senior citizens aged 60 years old and above screened for visual acuity and identified with eye disease/s</t>
  </si>
  <si>
    <t>2. Senior citizens aged 60 years old and above who received one (1) dose of Pneumococcal Polysaccharide Vaccine</t>
  </si>
  <si>
    <t>3. Senior citizens identified with eye disease/s and referred to eye care professionals</t>
  </si>
  <si>
    <t>3. Senior Citizens Seen</t>
  </si>
  <si>
    <t>4. Senior citizens aged 60 years old and above who received one (1) dose of Influenza Vaccine</t>
  </si>
  <si>
    <t>E6. Cervical Cancer Prevention and Control Services</t>
  </si>
  <si>
    <t>E7. Breast Cancer Prevention and Control Services</t>
  </si>
  <si>
    <t>1. Women aged 30-65 years old screened or assessed for cervical cancer</t>
  </si>
  <si>
    <t>1. High-risk asymptomatic or symptomatic women aged 30-69 years old provided with Breast Cancer Early Detection Services</t>
  </si>
  <si>
    <t>1a. VIA</t>
  </si>
  <si>
    <t>1a. Clinical Breast Examination</t>
  </si>
  <si>
    <t>2a. PapSmear</t>
  </si>
  <si>
    <t>1b. Mammogram</t>
  </si>
  <si>
    <t>3a. HPV DNA</t>
  </si>
  <si>
    <t>2. High-risk asymptomatic or symptomatic women aged 30-69 years old found with remarkable or significant results</t>
  </si>
  <si>
    <t>4a. Assessed Only</t>
  </si>
  <si>
    <t>2a. Clinical Breast Examination</t>
  </si>
  <si>
    <t>2. Women aged 30-65 years old found suspicious for cervical cancer</t>
  </si>
  <si>
    <t>2b. Mammogram</t>
  </si>
  <si>
    <t>3. Women aged 30-65 years old found suspicious for cervical cancer and linked to care</t>
  </si>
  <si>
    <t>3. High-risk asymptomatic or symptomatic women aged 30-69 years old found with remarkable results and linked to care</t>
  </si>
  <si>
    <t>3a. Treated</t>
  </si>
  <si>
    <t>4. Asymptomatic women aged 50-69 years old screened for breast cancer</t>
  </si>
  <si>
    <t>3b. Referred</t>
  </si>
  <si>
    <t>4a. Clinical Breast Examination</t>
  </si>
  <si>
    <t>4. Women aged 30-65 years old found positive for precancerous lesions</t>
  </si>
  <si>
    <t>4b. Mammogram</t>
  </si>
  <si>
    <t>5. Women aged 30-65 years old found positive for precancerous lesions and linked to care</t>
  </si>
  <si>
    <t>5. Asymptomatic women aged 50-69 years old screened for breast cancer and found with remarkable or significant results</t>
  </si>
  <si>
    <t>5a. Treated</t>
  </si>
  <si>
    <t>5a. Clinical Breast Examination</t>
  </si>
  <si>
    <t>5b. Referred</t>
  </si>
  <si>
    <t>5b. Mammogram</t>
  </si>
  <si>
    <t>6. Asymptomatic women aged 50-69 years old screened for breast cancer and found with remarkable or significant results and linked to care</t>
  </si>
  <si>
    <t>Age Groups (in years)</t>
  </si>
  <si>
    <t>0-9</t>
  </si>
  <si>
    <t>20-59</t>
  </si>
  <si>
    <t>60 and above</t>
  </si>
  <si>
    <t>E8. Mental Health</t>
  </si>
  <si>
    <t>1. Individuals with mental health concern screened using the Mental Health Gap Action Programme (mhGAP)</t>
  </si>
  <si>
    <t>SECTION F. ENVIRONMENTAL HEALTH AND SANITATION</t>
  </si>
  <si>
    <t>G1. Water</t>
  </si>
  <si>
    <t>G1. Sanitation</t>
  </si>
  <si>
    <t>1. Households (HHs) with access to improved water supply - Total</t>
  </si>
  <si>
    <t>1. HH with basic sanitation facility - Total</t>
  </si>
  <si>
    <t xml:space="preserve">1a. HH with Level I </t>
  </si>
  <si>
    <t>1a. HH with pour/flush toilet connected to a septic tank</t>
  </si>
  <si>
    <t>1b. HH with Level II</t>
  </si>
  <si>
    <t>1b. HHs with pour/flush toilet connected to community sewer/sewerage system or any other approved treatment system</t>
  </si>
  <si>
    <t>1c. HH with Level III</t>
  </si>
  <si>
    <t>1c. HH with Ventilated Improved Pit (VIP) Latrine</t>
  </si>
  <si>
    <t>2. HH using safely managed drinking water service</t>
  </si>
  <si>
    <t>2. HH using safely managed sanitation service</t>
  </si>
  <si>
    <t>SECTION G. INFECTIOUS DISEASE PREVENTION AND CONTROL SERVICES</t>
  </si>
  <si>
    <t>A. Filariasis</t>
  </si>
  <si>
    <t>B. Rabies</t>
  </si>
  <si>
    <t>1. No. of individual examined for lymphatic filariasis</t>
  </si>
  <si>
    <t>1. Number of Animal Bites</t>
  </si>
  <si>
    <t>2. No. of individual examined found positive for lymphatic filariasis</t>
  </si>
  <si>
    <t>2. Number of deaths due to Rabies</t>
  </si>
  <si>
    <t>3. No. of lymphatic filariasis cases examined with manifestation of either lymphedema, hydrocele, elephantiasis</t>
  </si>
  <si>
    <t>C. Schistosomiasis</t>
  </si>
  <si>
    <t>1. No. of patients seen</t>
  </si>
  <si>
    <t>6. No. confirmed chronic cases</t>
  </si>
  <si>
    <t>2. No. of suspected cases seen</t>
  </si>
  <si>
    <t>7. No. of  confirmed cases 
   (acute and chronic)</t>
  </si>
  <si>
    <t>3. No.  acute clinically diagnosed cases</t>
  </si>
  <si>
    <t>8. No. of cases treated</t>
  </si>
  <si>
    <t>4. No. of confirmed acute cases</t>
  </si>
  <si>
    <t>9. No. of confirmed chronic cases referred to a hospital facility</t>
  </si>
  <si>
    <t>5. No. of chronic clinically diagnosed cases</t>
  </si>
  <si>
    <t>D. Soil-Transmitted Helminthiasis</t>
  </si>
  <si>
    <t>1. No. of PSAC, 1-4 years old, who completed 2 doses of deworming tablet</t>
  </si>
  <si>
    <t>4. No. of WRA, 20-49 years old, who 
    completed 2 doses of deworming 
    tablet</t>
  </si>
  <si>
    <t>2. SAC, 5-9  years old, who completed 2 doses of deworming tablet</t>
  </si>
  <si>
    <t>5.  Pregnant women, 20-49 years old, who 
    completed 1 dose of deworming 
    tablet</t>
  </si>
  <si>
    <t>3.  Adolescent, 10-19  years old, 
     who completed 2 doses of 
     deworming tablet</t>
  </si>
  <si>
    <t>E. Leprosy</t>
  </si>
  <si>
    <t>1. No. of Leprosy Cases on 
    treatment during reporting period</t>
  </si>
  <si>
    <t>2. No. of newly detected cases 
    during reporting period</t>
  </si>
  <si>
    <t>F. HIV-AIDS/STI</t>
  </si>
  <si>
    <t>1. No. of pregnant women screened for syphilis</t>
  </si>
  <si>
    <t>3. No. of pregnant women screened for HIV</t>
  </si>
  <si>
    <t>1a. 10-14 years old</t>
  </si>
  <si>
    <t>3a. 10-14 years old</t>
  </si>
  <si>
    <t>1b. 15-19 years old</t>
  </si>
  <si>
    <t>3b. 15-19 years old</t>
  </si>
  <si>
    <t>1c. 20-49 years old</t>
  </si>
  <si>
    <t>3c. 20-49 years old</t>
  </si>
  <si>
    <t xml:space="preserve">2. No. of pregnant women tested positive for syphilis </t>
  </si>
  <si>
    <t>4. No. of pregnant women screened reactive for HIV</t>
  </si>
  <si>
    <t>2a. 10-14 years old</t>
  </si>
  <si>
    <t>4a. 10-14 years old</t>
  </si>
  <si>
    <t>2b. 15-19 years old</t>
  </si>
  <si>
    <t>4b. 15-19 years old</t>
  </si>
  <si>
    <t>2c. 20-49 years old</t>
  </si>
  <si>
    <t>4c. 20-49 years old</t>
  </si>
  <si>
    <t>Part I. Mortality</t>
  </si>
  <si>
    <t>Part II. Natality</t>
  </si>
  <si>
    <t>Summary Table - PAMORANGON</t>
  </si>
  <si>
    <t>Date reported by BHS Midwife/Nurse:</t>
  </si>
  <si>
    <t>-</t>
  </si>
  <si>
    <t>Date validated by RHU FHSIS Coordinator:</t>
  </si>
  <si>
    <t>*Leave no blank cells (put '0' to zero indicators)
**Right Click, Paste special, Values only (when pasting in M1/M2 8PAA Generator columns)</t>
  </si>
  <si>
    <t>JAN</t>
  </si>
  <si>
    <t>FEB</t>
  </si>
  <si>
    <t>MAR</t>
  </si>
  <si>
    <t>Q1</t>
  </si>
  <si>
    <t>APR</t>
  </si>
  <si>
    <t>MAY</t>
  </si>
  <si>
    <t>JUN</t>
  </si>
  <si>
    <t>Q2</t>
  </si>
  <si>
    <t>JUL</t>
  </si>
  <si>
    <t>AUG</t>
  </si>
  <si>
    <t>SEPT</t>
  </si>
  <si>
    <t>Q3</t>
  </si>
  <si>
    <t>OCT</t>
  </si>
  <si>
    <t>NOV</t>
  </si>
  <si>
    <t>DEC</t>
  </si>
  <si>
    <t>Q4</t>
  </si>
  <si>
    <t>%</t>
  </si>
  <si>
    <t>INDICATORS</t>
  </si>
  <si>
    <t>Target</t>
  </si>
  <si>
    <t>M1/M2 8PAA GENERATOR</t>
  </si>
  <si>
    <t>FAMILY PLANNING</t>
  </si>
  <si>
    <t>Current User (Beginning)</t>
  </si>
  <si>
    <t>1. FSTR/BTL</t>
  </si>
  <si>
    <t>2. MSTR/NSV</t>
  </si>
  <si>
    <t xml:space="preserve">     a. Implant-Interval</t>
  </si>
  <si>
    <t xml:space="preserve">     b. Implant-PP</t>
  </si>
  <si>
    <t>Total New Acceptors (Previous)</t>
  </si>
  <si>
    <t>Total Other Acceptors (Present)</t>
  </si>
  <si>
    <t>Total Drop-outs (Present)</t>
  </si>
  <si>
    <t>Total Current User (Ending)</t>
  </si>
  <si>
    <t>Total New Acceptors (Present)</t>
  </si>
  <si>
    <t>MATERNAL HEALTH CARE</t>
  </si>
  <si>
    <t>1.A. 4ANC (for Q1 to Q3 2025 only)</t>
  </si>
  <si>
    <t xml:space="preserve">     a. Women who gave birth with at least 4 prenatal check-ups</t>
  </si>
  <si>
    <t>1.B. 8ANC</t>
  </si>
  <si>
    <r>
      <rPr>
        <rFont val="Arial"/>
        <color theme="1"/>
        <sz val="12.0"/>
      </rPr>
      <t xml:space="preserve">      a. No. of Women who delivered and completed at least 8ANC </t>
    </r>
    <r>
      <rPr>
        <rFont val="Arial"/>
        <b/>
        <color theme="1"/>
        <sz val="12.0"/>
      </rPr>
      <t>=(a1+a2)</t>
    </r>
  </si>
  <si>
    <t xml:space="preserve">                a1. No. of Women who delivered and Provided 1st to 8th ANC on schedule</t>
  </si>
  <si>
    <r>
      <rPr>
        <rFont val="Arial"/>
        <color theme="1"/>
        <sz val="12.0"/>
      </rPr>
      <t xml:space="preserve">                a2. No. of Women who delivered and completed at least 8ANC </t>
    </r>
    <r>
      <rPr>
        <rFont val="Arial"/>
        <b/>
        <color theme="1"/>
        <sz val="12.0"/>
      </rPr>
      <t>TRANS IN</t>
    </r>
    <r>
      <rPr>
        <rFont val="Arial"/>
        <color theme="1"/>
        <sz val="12.0"/>
      </rPr>
      <t xml:space="preserve"> from other LGUs</t>
    </r>
  </si>
  <si>
    <r>
      <rPr>
        <rFont val="Arial"/>
        <color theme="1"/>
        <sz val="12.0"/>
      </rPr>
      <t xml:space="preserve">       b. No. of Women who delivered and who were tracked during pregnancy </t>
    </r>
    <r>
      <rPr>
        <rFont val="Arial"/>
        <b/>
        <color theme="1"/>
        <sz val="12.0"/>
      </rPr>
      <t>=(b1+b2)-b3</t>
    </r>
  </si>
  <si>
    <t xml:space="preserve">                b1. No. of Women who delivered and who were tracked during pregnancy</t>
  </si>
  <si>
    <r>
      <rPr>
        <rFont val="Arial"/>
        <color theme="1"/>
        <sz val="12.0"/>
      </rPr>
      <t xml:space="preserve">                b2. No. of </t>
    </r>
    <r>
      <rPr>
        <rFont val="Arial"/>
        <b/>
        <color theme="1"/>
        <sz val="12.0"/>
      </rPr>
      <t>TRANS-IN</t>
    </r>
    <r>
      <rPr>
        <rFont val="Arial"/>
        <color theme="1"/>
        <sz val="12.0"/>
      </rPr>
      <t xml:space="preserve"> from other LGUs</t>
    </r>
  </si>
  <si>
    <r>
      <rPr>
        <rFont val="Arial"/>
        <color theme="1"/>
        <sz val="12.0"/>
      </rPr>
      <t xml:space="preserve">                b3. No. of </t>
    </r>
    <r>
      <rPr>
        <rFont val="Arial"/>
        <b/>
        <color theme="1"/>
        <sz val="12.0"/>
      </rPr>
      <t>TRANS-OUT</t>
    </r>
    <r>
      <rPr>
        <rFont val="Arial"/>
        <color theme="1"/>
        <sz val="12.0"/>
      </rPr>
      <t xml:space="preserve"> (with MOV) before completing 8ANC</t>
    </r>
  </si>
  <si>
    <t>2. No. of pregnant women assessed for nutritional status during the first trimester</t>
  </si>
  <si>
    <t xml:space="preserve">       a. Normal BMI</t>
  </si>
  <si>
    <t xml:space="preserve">       b. Low BMI</t>
  </si>
  <si>
    <t xml:space="preserve">       c. High BMI</t>
  </si>
  <si>
    <t>3. Tetanus diphtheria Vaccination Status</t>
  </si>
  <si>
    <t xml:space="preserve">        a. Number of women pregnant for the first time given at least 2 doses of Tetanus diphtheria (Td) vaccination</t>
  </si>
  <si>
    <t xml:space="preserve">        b. Number of Pregnant Women for the 2nd or more times given at least 3 doses of Td vaccination (Td2 Plus)</t>
  </si>
  <si>
    <t>4. Prenatal Supplementation</t>
  </si>
  <si>
    <t xml:space="preserve">        a. Number of pregnant women who completed the dose of iron with folic acid supplementation</t>
  </si>
  <si>
    <t xml:space="preserve">        b. No. of pregnant women who completed the dose Multiple Micronutrient Supplementation</t>
  </si>
  <si>
    <t xml:space="preserve">        c. No. of high-risk pregnant women who completed the dose of calcium carbonate</t>
  </si>
  <si>
    <t xml:space="preserve">        d. No. of pregnant women given one dose of deworming tablet</t>
  </si>
  <si>
    <t>5. Hepatitis B Screening</t>
  </si>
  <si>
    <t xml:space="preserve">        a. No of pregnant women screened for Hepatitis B</t>
  </si>
  <si>
    <t xml:space="preserve">        b. No of pregnant women screened reactive for Hepatitis B</t>
  </si>
  <si>
    <t>6. Anemia Screening</t>
  </si>
  <si>
    <t xml:space="preserve">        a. No of pregnant women screened for Anemia</t>
  </si>
  <si>
    <t xml:space="preserve">        b. No of pregnant women diagnosed with Anemia</t>
  </si>
  <si>
    <t>7. Gestational Diabetes Screening</t>
  </si>
  <si>
    <t xml:space="preserve">        a. No of pregnant women screened for Gestational Diabetes Melitus</t>
  </si>
  <si>
    <t xml:space="preserve">        b. No of pregnant women tested positive for Gestational Diabetes Melitus</t>
  </si>
  <si>
    <t>1. Total Deliveires</t>
  </si>
  <si>
    <t>2. Skilled Health Professionals</t>
  </si>
  <si>
    <t xml:space="preserve">       a. Physicians</t>
  </si>
  <si>
    <t xml:space="preserve">       b. Nurses</t>
  </si>
  <si>
    <t xml:space="preserve">       c. Midwives</t>
  </si>
  <si>
    <t>3. Facility Based Delivery</t>
  </si>
  <si>
    <t xml:space="preserve">       a. Public</t>
  </si>
  <si>
    <t xml:space="preserve">       b. Private</t>
  </si>
  <si>
    <t>4. Delivery Type</t>
  </si>
  <si>
    <t xml:space="preserve">       a. Vaginal</t>
  </si>
  <si>
    <t xml:space="preserve">       b. Cesarean Section</t>
  </si>
  <si>
    <t xml:space="preserve">       c. Combined Vaginal-Cesarean Delivery</t>
  </si>
  <si>
    <t>5. Pregnancy Delivery Outcome =(a+b+c)</t>
  </si>
  <si>
    <t xml:space="preserve">       a. Full Term</t>
  </si>
  <si>
    <t xml:space="preserve">       b. Preterm</t>
  </si>
  <si>
    <t xml:space="preserve">       c. Fetal Death</t>
  </si>
  <si>
    <t xml:space="preserve">       d. Abortion/ Miscarriage</t>
  </si>
  <si>
    <t>6. Live births by Birth Weight</t>
  </si>
  <si>
    <t xml:space="preserve">       a. Normal birth weight (&gt; 2500 grams)</t>
  </si>
  <si>
    <t xml:space="preserve">       b. Low birth weight (&lt; 2500 grams)</t>
  </si>
  <si>
    <t xml:space="preserve">       c. Unknown birth weight</t>
  </si>
  <si>
    <t>1.A. 2PNC (for Q1 Jan to Feb 2025 only)</t>
  </si>
  <si>
    <t xml:space="preserve">     a. Number and proportion of Postpartum women together with their newborn who completed at least 2PNC</t>
  </si>
  <si>
    <t>1.B. 4PNC</t>
  </si>
  <si>
    <r>
      <rPr>
        <rFont val="Arial"/>
        <color theme="1"/>
        <sz val="12.0"/>
      </rPr>
      <t xml:space="preserve">      a. Total No. of women who delivered and completed at least 4PNC  </t>
    </r>
    <r>
      <rPr>
        <rFont val="Arial"/>
        <b/>
        <color theme="1"/>
        <sz val="12.0"/>
      </rPr>
      <t>=(a1+a2)</t>
    </r>
  </si>
  <si>
    <t xml:space="preserve">                a1. No. of women who delivered and provided 1st to 4th PNC on schedule</t>
  </si>
  <si>
    <r>
      <rPr>
        <rFont val="Arial"/>
        <color theme="1"/>
        <sz val="12.0"/>
      </rPr>
      <t xml:space="preserve">                a2. No. of women delivered and completed at least 4PNC </t>
    </r>
    <r>
      <rPr>
        <rFont val="Arial"/>
        <b/>
        <color theme="1"/>
        <sz val="12.0"/>
      </rPr>
      <t>TRANS IN</t>
    </r>
    <r>
      <rPr>
        <rFont val="Arial"/>
        <color theme="1"/>
        <sz val="12.0"/>
      </rPr>
      <t xml:space="preserve"> from other LGUs</t>
    </r>
  </si>
  <si>
    <r>
      <rPr>
        <rFont val="Arial"/>
        <color theme="1"/>
        <sz val="12.0"/>
      </rPr>
      <t xml:space="preserve">       b. Total No. of women who delivered and were tracked </t>
    </r>
    <r>
      <rPr>
        <rFont val="Arial"/>
        <b/>
        <color theme="1"/>
        <sz val="12.0"/>
      </rPr>
      <t>=(b1+b2)-b3</t>
    </r>
  </si>
  <si>
    <t xml:space="preserve">                b1. No. of women who delivered and were tracked</t>
  </si>
  <si>
    <r>
      <rPr>
        <rFont val="Arial"/>
        <color theme="1"/>
        <sz val="12.0"/>
      </rPr>
      <t xml:space="preserve">                b2. No. of </t>
    </r>
    <r>
      <rPr>
        <rFont val="Arial"/>
        <b/>
        <color theme="1"/>
        <sz val="12.0"/>
      </rPr>
      <t>TRANS-IN</t>
    </r>
    <r>
      <rPr>
        <rFont val="Arial"/>
        <color theme="1"/>
        <sz val="12.0"/>
      </rPr>
      <t xml:space="preserve"> from other LGUs </t>
    </r>
  </si>
  <si>
    <r>
      <rPr>
        <rFont val="Arial"/>
        <color theme="1"/>
        <sz val="12.0"/>
      </rPr>
      <t xml:space="preserve">                b3. No. of </t>
    </r>
    <r>
      <rPr>
        <rFont val="Arial"/>
        <b/>
        <color theme="1"/>
        <sz val="12.0"/>
      </rPr>
      <t>TRANS-OUT</t>
    </r>
    <r>
      <rPr>
        <rFont val="Arial"/>
        <color theme="1"/>
        <sz val="12.0"/>
      </rPr>
      <t xml:space="preserve"> (with MOV) before completing 4PNC </t>
    </r>
  </si>
  <si>
    <t>2. Postnatal Supplementation</t>
  </si>
  <si>
    <t xml:space="preserve">        a. Number of postpartum women who completed the dose of iron with folic acid supplementation</t>
  </si>
  <si>
    <t xml:space="preserve">        b. No. of postpartum women given Vitamin A Supplementation</t>
  </si>
  <si>
    <t>M</t>
  </si>
  <si>
    <t>F</t>
  </si>
  <si>
    <r>
      <rPr>
        <rFont val="Arial"/>
        <b/>
        <color rgb="FFFFFFFF"/>
        <sz val="10.0"/>
      </rPr>
      <t>1</t>
    </r>
    <r>
      <rPr>
        <rFont val="Arial"/>
        <b/>
        <color rgb="FFFFFFFF"/>
        <sz val="10.0"/>
        <vertAlign val="superscript"/>
      </rPr>
      <t xml:space="preserve">st </t>
    </r>
    <r>
      <rPr>
        <rFont val="Arial"/>
        <b/>
        <color rgb="FFFFFFFF"/>
        <sz val="10.0"/>
      </rPr>
      <t>Qtr</t>
    </r>
  </si>
  <si>
    <r>
      <rPr>
        <rFont val="Arial"/>
        <b/>
        <color rgb="FFFFFFFF"/>
        <sz val="10.0"/>
      </rPr>
      <t>2</t>
    </r>
    <r>
      <rPr>
        <rFont val="Arial"/>
        <b/>
        <color rgb="FFFFFFFF"/>
        <sz val="10.0"/>
        <vertAlign val="superscript"/>
      </rPr>
      <t xml:space="preserve">nd </t>
    </r>
    <r>
      <rPr>
        <rFont val="Arial"/>
        <b/>
        <color rgb="FFFFFFFF"/>
        <sz val="10.0"/>
      </rPr>
      <t>Qtr</t>
    </r>
  </si>
  <si>
    <t>SEP</t>
  </si>
  <si>
    <r>
      <rPr>
        <rFont val="Arial"/>
        <b/>
        <color rgb="FFFFFFFF"/>
        <sz val="10.0"/>
      </rPr>
      <t>3</t>
    </r>
    <r>
      <rPr>
        <rFont val="Arial"/>
        <b/>
        <color rgb="FFFFFFFF"/>
        <sz val="10.0"/>
        <vertAlign val="superscript"/>
      </rPr>
      <t xml:space="preserve">rd </t>
    </r>
    <r>
      <rPr>
        <rFont val="Arial"/>
        <b/>
        <color rgb="FFFFFFFF"/>
        <sz val="10.0"/>
      </rPr>
      <t>Qtr</t>
    </r>
  </si>
  <si>
    <r>
      <rPr>
        <rFont val="Arial"/>
        <b/>
        <color rgb="FFFFFFFF"/>
        <sz val="10.0"/>
      </rPr>
      <t>4</t>
    </r>
    <r>
      <rPr>
        <rFont val="Arial"/>
        <b/>
        <color rgb="FFFFFFFF"/>
        <sz val="10.0"/>
        <vertAlign val="superscript"/>
      </rPr>
      <t xml:space="preserve">th </t>
    </r>
    <r>
      <rPr>
        <rFont val="Arial"/>
        <b/>
        <color rgb="FFFFFFFF"/>
        <sz val="10.0"/>
      </rPr>
      <t>Qtr</t>
    </r>
  </si>
  <si>
    <t>M2 (8PAA) GENERATOR</t>
  </si>
  <si>
    <t>M1 GENERATOR</t>
  </si>
  <si>
    <t>T</t>
  </si>
  <si>
    <t>CHILD CARE</t>
  </si>
  <si>
    <t>Part 1 - Child Immunization</t>
  </si>
  <si>
    <t>14. Fully Immunized Child (FIC)</t>
  </si>
  <si>
    <t>14. Completely Immunized Child (CIC)</t>
  </si>
  <si>
    <t>Part 2 - Nutrition Services</t>
  </si>
  <si>
    <t>3a. Infants 6-11 months old Given Vitamin A</t>
  </si>
  <si>
    <t>3b. Infants 12-59 months old Given Vitamin A</t>
  </si>
  <si>
    <t>4b. Infants aged 12-23 months old who completed routine MNP supplementation</t>
  </si>
  <si>
    <t>5a. infants aged 6-11 months old who completed routine LNS-SQ supplementation</t>
  </si>
  <si>
    <t>5b. infants aged 12-23 months old who completed routine LNS-SQ supplementation</t>
  </si>
  <si>
    <r>
      <rPr>
        <rFont val="Arial"/>
        <color theme="1"/>
        <sz val="12.0"/>
      </rPr>
      <t xml:space="preserve">6a. Identified </t>
    </r>
    <r>
      <rPr>
        <rFont val="Arial"/>
        <b/>
        <color theme="1"/>
        <sz val="12.0"/>
      </rPr>
      <t>MAM</t>
    </r>
  </si>
  <si>
    <r>
      <rPr>
        <rFont val="Arial"/>
        <color theme="1"/>
        <sz val="12.0"/>
      </rPr>
      <t xml:space="preserve">6b. Identified </t>
    </r>
    <r>
      <rPr>
        <rFont val="Arial"/>
        <b/>
        <color theme="1"/>
        <sz val="12.0"/>
      </rPr>
      <t>SAM</t>
    </r>
  </si>
  <si>
    <r>
      <rPr>
        <rFont val="Arial"/>
        <color theme="1"/>
        <sz val="12.0"/>
      </rPr>
      <t xml:space="preserve">7. </t>
    </r>
    <r>
      <rPr>
        <rFont val="Arial"/>
        <b/>
        <color theme="1"/>
        <sz val="12.0"/>
      </rPr>
      <t>MAM</t>
    </r>
    <r>
      <rPr>
        <rFont val="Arial"/>
        <color theme="1"/>
        <sz val="12.0"/>
      </rPr>
      <t xml:space="preserve"> enrolled to SFP</t>
    </r>
  </si>
  <si>
    <r>
      <rPr>
        <rFont val="Arial"/>
        <color theme="1"/>
        <sz val="12.0"/>
      </rPr>
      <t xml:space="preserve">8. </t>
    </r>
    <r>
      <rPr>
        <rFont val="Arial"/>
        <b/>
        <color theme="1"/>
        <sz val="12.0"/>
      </rPr>
      <t>SAM</t>
    </r>
    <r>
      <rPr>
        <rFont val="Arial"/>
        <color theme="1"/>
        <sz val="12.0"/>
      </rPr>
      <t xml:space="preserve"> admitted to OTC</t>
    </r>
  </si>
  <si>
    <t>Part 3 - Management of Sick Infants and Children</t>
  </si>
  <si>
    <t>ORAL HEALTH CARE</t>
  </si>
  <si>
    <t>1. 1st Dental Visit</t>
  </si>
  <si>
    <t>a. Infants 0-11 months old who had their first dental visit</t>
  </si>
  <si>
    <t>2. 1st Visit to an Oral Health Care Professional</t>
  </si>
  <si>
    <t>a. Children 1-4 years old who had their 1st visit to an oral health care professional within a year</t>
  </si>
  <si>
    <t>a1. Facility-based</t>
  </si>
  <si>
    <t>a2. Non-facility-based</t>
  </si>
  <si>
    <t>b. Children 5-9 years old who had their 1st visit to an oral health care professional within a year</t>
  </si>
  <si>
    <t>b1. Facility-based</t>
  </si>
  <si>
    <t>b2. Non-facility-based</t>
  </si>
  <si>
    <t>c. Adolescents 10-19 years old who had their 1st visit to an oral health care professional within a year</t>
  </si>
  <si>
    <t>c1. Facility-based</t>
  </si>
  <si>
    <t>c2. Non-facility-based</t>
  </si>
  <si>
    <t>d. Adults 20-59 years old who had their 1st visit to an oral health care professional within a year</t>
  </si>
  <si>
    <t>d1. Facility-based</t>
  </si>
  <si>
    <t>d2. Non-facility-based</t>
  </si>
  <si>
    <t>e. Senior Citizens 60 years old and above who had their 1st visit to an oral health care professional within a year</t>
  </si>
  <si>
    <t>e1. Facility-based</t>
  </si>
  <si>
    <t>e2. Non-facility-based</t>
  </si>
  <si>
    <t>f. Pregnant women 10-14 years old who had their 1st visit to an oral health care professional within a year</t>
  </si>
  <si>
    <t>f1. Facility-based</t>
  </si>
  <si>
    <t>f2. Non-facility-based</t>
  </si>
  <si>
    <t>g. Pregnant women 15-19 years old who had their 1st visit to an oral health care professional within a year</t>
  </si>
  <si>
    <t>g1. Facility-based</t>
  </si>
  <si>
    <t>g2. Non-facility-based</t>
  </si>
  <si>
    <t>h. Pregnant women 20-49 years old who had their 1st visit to an oral health care professional within a year</t>
  </si>
  <si>
    <t>h1. Facility-based</t>
  </si>
  <si>
    <t>h2. Non-facility-based</t>
  </si>
  <si>
    <t>2. Completed 2 visits to an Oral Health Care Professional</t>
  </si>
  <si>
    <t>a. Children 1-4 years old who completed 2 visits to an oral health care professional within a year</t>
  </si>
  <si>
    <t>b. Children 5-9 years old who completed 2 visits to an oral health care professional within a year</t>
  </si>
  <si>
    <t>c. Adolescents 10-19 years old who completed 2 visits to an oral health care professional within a year</t>
  </si>
  <si>
    <t>d. Adults 20-59 years old who completed 2 visits to an oral health care professional within a year</t>
  </si>
  <si>
    <t>e. Senior Citizens 60 years old and above who completed 2 visits to an oral health care professional within a year</t>
  </si>
  <si>
    <t>f. Pregnant women 10-14 years old who completed 2 visits to an oral health care professional within a year</t>
  </si>
  <si>
    <t>g. Pregnant women 15-19 years old who completed 2 visits to an oral health care professional within a year</t>
  </si>
  <si>
    <t>h. Pregnant women 20-49 years old who completed 2 visits to an oral health care professional within a year</t>
  </si>
  <si>
    <t>NON-COMMUNICABLE DISEASES</t>
  </si>
  <si>
    <t>1. PhilPEN Risk Assessment</t>
  </si>
  <si>
    <t>a. Adults (20-59 years old) who were risk assessed using the PhilPEN protocol</t>
  </si>
  <si>
    <t>b. Adults with history of smoking</t>
  </si>
  <si>
    <t>c. Adults identified as binge drinkers</t>
  </si>
  <si>
    <t>d. Adults with insufficient physical activities</t>
  </si>
  <si>
    <t>e. Adults who consumed unhealthy diet</t>
  </si>
  <si>
    <t>f. Adults who are overweight</t>
  </si>
  <si>
    <t>g. Adults who are obese</t>
  </si>
  <si>
    <t>h. Senior Citizens (60 years old and above) who were risk assessed using the PhilPEN protocol</t>
  </si>
  <si>
    <t>i. Senior Citizens with history of smoking</t>
  </si>
  <si>
    <t>j. Senior Citizens identified as binge drinkers</t>
  </si>
  <si>
    <t>k. Senior Citizens with insufficient physical activities</t>
  </si>
  <si>
    <t>l. Senior Citizens who consumed unhealthy diet</t>
  </si>
  <si>
    <t>m. Senior Citizens who are overweight</t>
  </si>
  <si>
    <t>n. Senior Citizens who are obese</t>
  </si>
  <si>
    <t>2. Cardiovascular Disease Prevention and Control</t>
  </si>
  <si>
    <t>a. Adults identified as hypertensive using the PhilPEN protocol</t>
  </si>
  <si>
    <t xml:space="preserve">b. Adults identified as hypertensive and with complete antihypertensive medications </t>
  </si>
  <si>
    <t>b1. Provided by facility (100%)</t>
  </si>
  <si>
    <t>b2. Out of pocket</t>
  </si>
  <si>
    <t>c. Senior Citizen identified as hypertensive using the PhilPEN protocol</t>
  </si>
  <si>
    <t>d. Senior Citizen identified as hypertensive and with complete antihypertensive medications</t>
  </si>
  <si>
    <t>d1. Provided by facility (100%)</t>
  </si>
  <si>
    <t>d2. Out of pocket</t>
  </si>
  <si>
    <t>3. Diabetes Mellitus Prevention and Control</t>
  </si>
  <si>
    <t>a. Adults identified with Type II Diabetes Mellitus using the PhilPEN protocol</t>
  </si>
  <si>
    <t>b. Adult identified with Type II Diabetes Mellitus and with complete antidiabetic medications</t>
  </si>
  <si>
    <t>c. Senior Citizens identified with Type II Diabetes Mellitus using the PhilPEN protocol</t>
  </si>
  <si>
    <t>d. Senior Citizens identified with Type II Diabetes Mellitus and with complete antidiabetic medications</t>
  </si>
  <si>
    <t>4. Blindness Prevention</t>
  </si>
  <si>
    <t>a. Senior citizens aged 60 years old and above screened for visual acuity</t>
  </si>
  <si>
    <t>b. Senior citizens aged 60 years old and above screened for visual acuity and identified with eye disease/s</t>
  </si>
  <si>
    <t>c. Senior citizens identified with eye disease/s and referred to eye care professionals</t>
  </si>
  <si>
    <t>5. Senior Citizen Immunization</t>
  </si>
  <si>
    <t>a. Senior citizens aged 60 years old and above who received one (1) dose of Pneumococcal Polysaccharide Vaccine</t>
  </si>
  <si>
    <t>b. Senior citizens aged 60 years old and above who received one (1) dose of Influenza Vaccine</t>
  </si>
  <si>
    <r>
      <rPr>
        <rFont val="Arial"/>
        <b/>
        <color theme="1"/>
        <sz val="12.0"/>
      </rPr>
      <t xml:space="preserve">PPV and Flu Immunization </t>
    </r>
    <r>
      <rPr>
        <rFont val="Arial"/>
        <b/>
        <i/>
        <color theme="1"/>
        <sz val="12.0"/>
      </rPr>
      <t>(added for NIP Admin report)</t>
    </r>
  </si>
  <si>
    <t>a. Below 60 years old who received one (1) dose of Pneumococcal Polysaccharide Vaccine</t>
  </si>
  <si>
    <t>b. Below 60 years old who received one (1) dose of Influenza Vaccine</t>
  </si>
  <si>
    <t>6. Cervical Cancer Prevention and Control</t>
  </si>
  <si>
    <t>a. Women aged 30-65 years old screened or assessed for cervical cancer</t>
  </si>
  <si>
    <t>a1. Screened using VIA</t>
  </si>
  <si>
    <t>a2. Screened using PapSmear</t>
  </si>
  <si>
    <t>a3. Screened using HPV DNA</t>
  </si>
  <si>
    <t>a4. Assessed only</t>
  </si>
  <si>
    <t>b. Women aged 30-65 years old found suspicious for cervical cancer</t>
  </si>
  <si>
    <t>c. Women aged 30-65 years old found suspicious for cervical cancer and linked to care</t>
  </si>
  <si>
    <t>c1. Treated</t>
  </si>
  <si>
    <t>c2. Referred</t>
  </si>
  <si>
    <t>d. Women aged 30-65 years old found positive for precancerous lesions</t>
  </si>
  <si>
    <t>e. Women aged 30-65 years old found positive for precancerous lesions and linked to care</t>
  </si>
  <si>
    <t>e1. Treated</t>
  </si>
  <si>
    <t>e2. Referred</t>
  </si>
  <si>
    <t>7. Breast Cancer Prevention and Control</t>
  </si>
  <si>
    <t>a. High-risk asymptomatic or symptomatic women aged 30-69 years old provided with Breast Cancer Early Detection Services</t>
  </si>
  <si>
    <t>a1. Clinical Breast Examination</t>
  </si>
  <si>
    <t>a2. Mammogram</t>
  </si>
  <si>
    <t>b. High-risk asymptomatic or symptomatic women aged 30-69 years old found with remarkable or significant results</t>
  </si>
  <si>
    <t>b1. Clinical Breast Examination</t>
  </si>
  <si>
    <t>b2. Mammogram</t>
  </si>
  <si>
    <t>c. High-risk asymptomatic or symptomatic women aged 30-69 years old found with remarkable results and linked to care</t>
  </si>
  <si>
    <t>d. Asymptomatic women aged 50-69 years old screened for breast cancer</t>
  </si>
  <si>
    <t>d1. Clinical Breast Examination</t>
  </si>
  <si>
    <t>d2. Mammogram</t>
  </si>
  <si>
    <t>e. Asymptomatic women aged 50-69 years old screened for breast cancer and found with remarkable or significant results</t>
  </si>
  <si>
    <t>e1. Clinical Breast Examination</t>
  </si>
  <si>
    <t>e2. Mammogram</t>
  </si>
  <si>
    <t>f. Asymptomatic women aged 50-69 years old screened for breast cancer and found with remarkable or significant results and linked to care</t>
  </si>
  <si>
    <t>8. Mental Health (mhGAP)</t>
  </si>
  <si>
    <t>a. Individuals with mental health concern screened using the Mental Health Gap Action Programme (mhGAP)</t>
  </si>
  <si>
    <t>a1. 0 to 9 years old</t>
  </si>
  <si>
    <t>a2. 10 to 19 years old</t>
  </si>
  <si>
    <t>a3. 20 to 59 years old</t>
  </si>
  <si>
    <t>a4. 60 years old and above</t>
  </si>
  <si>
    <t>INFECTIOUS DISEASE PREVENTION AND CONTROL SERVICES</t>
  </si>
  <si>
    <t>1. No. of individual examined 
    for lymphatic filariasis</t>
  </si>
  <si>
    <t>2. No. of individual examined found 
    positive for lymphatic filariasis</t>
  </si>
  <si>
    <t>3. No. of lymphatic filariasis cases 
    examined with manifestation of 
    either lymphedema, hydrocele, 
    elephantiasis</t>
  </si>
  <si>
    <t>3. No.  acute clinically diagnosed cases-Total</t>
  </si>
  <si>
    <t>5. No. of chronic clinically 
    diagnosed cases</t>
  </si>
  <si>
    <t>9. No. of confirmed chronic 
    cases referred to a hospital facility</t>
  </si>
  <si>
    <t>1. No. of PSAC, 1-4 years old, who 
    completed 2 doses of deworming 
    tablet</t>
  </si>
  <si>
    <t>2. SAC, 5-9  years old, who 
    completed 2 doses of deworming 
    tablet</t>
  </si>
  <si>
    <t>3.  Adolescent, 10-19  years old, who 
    completed 2 doses of deworming 
    tablet</t>
  </si>
  <si>
    <t>5.  Pregnant women, 20-49 years old, 
     who completed 2 doses of 
     deworming tablet</t>
  </si>
  <si>
    <t>1. No. of Leprosy Cases 
    on treatment during reporting 
    period</t>
  </si>
  <si>
    <t>1. No. of pregnant women screened 
    for syphilis</t>
  </si>
  <si>
    <t xml:space="preserve">2. No. of pregnant women tested 
    positive for syphilis </t>
  </si>
  <si>
    <t>3. No. of pregnant women screened 
    for HIV</t>
  </si>
  <si>
    <t>4. No. of pregnant women screened 
    reactive for HIV</t>
  </si>
  <si>
    <t>Annual Profiling - PAMORANGON</t>
  </si>
  <si>
    <t>Projected No. of HHs
2025</t>
  </si>
  <si>
    <t>WATER</t>
  </si>
  <si>
    <t>1. No. of Households (HHs) with access to basic safe water supply</t>
  </si>
  <si>
    <t>a. No. of HHs with Level I</t>
  </si>
  <si>
    <t>b. No. of HHs with Level II</t>
  </si>
  <si>
    <t>c. No. of HHs with Level III</t>
  </si>
  <si>
    <t>2. No. of HHs using safely managed drinking-water services</t>
  </si>
  <si>
    <t>SANITATION</t>
  </si>
  <si>
    <t>3. No of HHs with basic sanitation facility</t>
  </si>
  <si>
    <t>a. No. of HH with pour/flush toilet connected to septic tank</t>
  </si>
  <si>
    <t>b. No. of HHs with pour/flush toilet connected to community sewer/sewerage system or any other approved treatment system</t>
  </si>
  <si>
    <t>c. No. of HHs with ventilated improved pit latrine (VIP)</t>
  </si>
  <si>
    <t>4. No. of HHs using safely managed sanitation services</t>
  </si>
  <si>
    <t>5. Zero Open Defecation</t>
  </si>
  <si>
    <t>SAFE MOTHERHOOD REPORT - PAMORANGON BHS</t>
  </si>
  <si>
    <t>1ST QUARTER</t>
  </si>
  <si>
    <t>2ND QUARTER</t>
  </si>
  <si>
    <t>3RD QUARTER</t>
  </si>
  <si>
    <t>4TH QUARTER</t>
  </si>
  <si>
    <t>Total Deliveries (all ages)</t>
  </si>
  <si>
    <t>Total Deliveries by Adolescent mother (10-14yrs)</t>
  </si>
  <si>
    <t>Total Deliveries by Adolescent mothers (15-19yrs)</t>
  </si>
  <si>
    <t>Total Deliveries by mothers 20yrs old and above</t>
  </si>
  <si>
    <t>1. Pregnant Tracked (all ages)</t>
  </si>
  <si>
    <t>1.1 Adolescents preganant mothers tracked (10-14yrs)</t>
  </si>
  <si>
    <t>1.2 Adolescents pregnant mothers tracked (15-19yrs)</t>
  </si>
  <si>
    <t>1.3 Pregnant mothers tracked (20yrs old &amp; above)</t>
  </si>
  <si>
    <t>2. Women with Birth Plan (all ages)</t>
  </si>
  <si>
    <t>2.1 Adolescents pregnant mother with Birth Plan (10-14yrs)</t>
  </si>
  <si>
    <t>2.2 Adolescents pregnant mothers with Birth Plan (15-19yrs)</t>
  </si>
  <si>
    <t>2.3 Pregnant mothers with Birth Plan (20yrs old &amp; above)</t>
  </si>
  <si>
    <r>
      <rPr>
        <rFont val="&quot;Arial Narrow&quot;, sans-serif"/>
        <color rgb="FF000000"/>
        <sz val="14.0"/>
      </rPr>
      <t xml:space="preserve">3. Women with 4ANC visits (all ages) </t>
    </r>
    <r>
      <rPr>
        <rFont val="&quot;Arial Narrow&quot;, sans-serif"/>
        <i/>
        <color rgb="FF000000"/>
        <sz val="14.0"/>
      </rPr>
      <t>8ANC Oct-Dec</t>
    </r>
  </si>
  <si>
    <t>3.1 Adolescents pregnant mothers with 4ANC/8ANC visits (10-14yrs)</t>
  </si>
  <si>
    <t>3.2 Adolescents pregnant mothers with 4ANC/8ANC visits (15-19yrs)</t>
  </si>
  <si>
    <t>3.3 Pregnant mothers with 4ANC/8ANC visits (20yrs old &amp; above)</t>
  </si>
  <si>
    <t>4. Facility Based Deliveries (all ages)</t>
  </si>
  <si>
    <t>4.1 FBD by adolescents pregnant mothers (10-14yrs)</t>
  </si>
  <si>
    <t>4.2 FBD by adolescents pregnant mothers (15-19yrs)</t>
  </si>
  <si>
    <t>4.3 FBD pregnant mothers (20yrs old &amp; above)</t>
  </si>
  <si>
    <t>5. Assisted by Skilled Health Professional (all ages)</t>
  </si>
  <si>
    <t>5.1 Asissted by SHP adolescent pregnant mothers (10-14yrs)</t>
  </si>
  <si>
    <t>5.2 Assisted by SHP adolescent pregnant mothers (15-19yrs)</t>
  </si>
  <si>
    <t>5.3 Assisted by SHP pregnant mothers (20 yrs old &amp; above)</t>
  </si>
  <si>
    <r>
      <rPr>
        <rFont val="&quot;Arial Narrow&quot;, sans-serif"/>
        <color rgb="FF000000"/>
        <sz val="14.0"/>
      </rPr>
      <t xml:space="preserve">6. Women with 2PNC visits (all ages) </t>
    </r>
    <r>
      <rPr>
        <rFont val="&quot;Arial Narrow&quot;, sans-serif"/>
        <i/>
        <color rgb="FF000000"/>
        <sz val="14.0"/>
      </rPr>
      <t>4PNC Jul-Dec</t>
    </r>
  </si>
  <si>
    <t>6.1 Adolescents mothers with 2PNC/4PNC visits (10-14yrs)</t>
  </si>
  <si>
    <t>6.2 Adolescents mothers with 2PNC/4PNC visits (15-19yrs)</t>
  </si>
  <si>
    <t>6.3 Adult mothers with 2PNC/4PNC visits (20 yrs old &amp; above)</t>
  </si>
  <si>
    <t>No. of Live Births (all ages mothers)</t>
  </si>
  <si>
    <t>No. of Live Births from adolescents mothers (10-14yrs)</t>
  </si>
  <si>
    <t>No. of Live Births from adolescents mothers (15-19yrs)</t>
  </si>
  <si>
    <t>No. of Live Births from adolescents mothers (20yrs old &amp; above)</t>
  </si>
  <si>
    <t>7. No. of Maternal Deaths (MMR)</t>
  </si>
  <si>
    <t>8. No. of Early Newborn Deaths (NMR)</t>
  </si>
  <si>
    <t>9. No. of Stillbirth (SBR)</t>
  </si>
  <si>
    <r>
      <rPr>
        <rFont val="Arial Narrow"/>
        <b/>
        <color theme="1"/>
        <sz val="16.0"/>
      </rPr>
      <t xml:space="preserve">REMARKS
</t>
    </r>
    <r>
      <rPr>
        <rFont val="Arial Narrow"/>
        <b val="0"/>
        <i/>
        <color theme="1"/>
        <sz val="12.0"/>
      </rPr>
      <t>(indicate if with Home Delivery)</t>
    </r>
  </si>
  <si>
    <t>1 HOME DELIVERY</t>
  </si>
  <si>
    <t>TEENAGE PREGNANCY AND BIRTH RATE - PAMORANGON BHS</t>
  </si>
  <si>
    <t>Reporting Month</t>
  </si>
  <si>
    <t>Eligible Population
10-14years old</t>
  </si>
  <si>
    <t>Eligible Population
15-19years old</t>
  </si>
  <si>
    <t>10-14 YEARS OLD</t>
  </si>
  <si>
    <t>15-19 YEARS OLD</t>
  </si>
  <si>
    <t>Total Number Pregnant</t>
  </si>
  <si>
    <t>Pregnancy Rate</t>
  </si>
  <si>
    <t>Total Number Deliveries</t>
  </si>
  <si>
    <t>Birth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</si>
  <si>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</si>
  <si>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</si>
  <si>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</si>
  <si>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</si>
  <si>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</si>
  <si>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</si>
  <si>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</si>
  <si>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</si>
  <si>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</si>
  <si>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</si>
  <si>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</si>
  <si>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</si>
  <si>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Birth Registry Data</t>
  </si>
  <si>
    <t>BIRTH REGISTRY - PAMORANGON BHS</t>
  </si>
  <si>
    <t>No.</t>
  </si>
  <si>
    <t>Name of Mother</t>
  </si>
  <si>
    <t>Age</t>
  </si>
  <si>
    <t>Tetanus Status
(TT1, TT2, TT3, TT4, TT5, TTL)</t>
  </si>
  <si>
    <t>Name of Child</t>
  </si>
  <si>
    <t>Purok</t>
  </si>
  <si>
    <r>
      <rPr>
        <rFont val="Arial Narrow"/>
        <b/>
        <color rgb="FF000000"/>
        <sz val="14.0"/>
      </rPr>
      <t xml:space="preserve">Sex
</t>
    </r>
    <r>
      <rPr>
        <rFont val="Arial Narrow"/>
        <b/>
        <color rgb="FF000000"/>
        <sz val="12.0"/>
      </rPr>
      <t>(put "1')</t>
    </r>
  </si>
  <si>
    <t>Birth Weight (grams)</t>
  </si>
  <si>
    <t>Date of Birth
 (mm-dd-yy)</t>
  </si>
  <si>
    <t>Date reported
(mm-dd-yy)</t>
  </si>
  <si>
    <t>Date given BCG</t>
  </si>
  <si>
    <t>Date given HepB</t>
  </si>
  <si>
    <r>
      <rPr>
        <rFont val="Arial Narrow"/>
        <b/>
        <color rgb="FF000000"/>
        <sz val="14.0"/>
      </rPr>
      <t xml:space="preserve">Delivery Attended by
</t>
    </r>
    <r>
      <rPr>
        <rFont val="Arial Narrow"/>
        <b/>
        <color rgb="FF000000"/>
        <sz val="12.0"/>
      </rPr>
      <t>(put "1')</t>
    </r>
  </si>
  <si>
    <r>
      <rPr>
        <rFont val="Arial Narrow"/>
        <b/>
        <color rgb="FF000000"/>
        <sz val="14.0"/>
      </rPr>
      <t xml:space="preserve">Delivery by Place
</t>
    </r>
    <r>
      <rPr>
        <rFont val="Arial Narrow"/>
        <b/>
        <color rgb="FF000000"/>
        <sz val="12.0"/>
      </rPr>
      <t>(put "1')</t>
    </r>
  </si>
  <si>
    <r>
      <rPr>
        <rFont val="Arial Narrow"/>
        <b/>
        <color rgb="FF000000"/>
        <sz val="14.0"/>
      </rPr>
      <t xml:space="preserve">Type of Delivery
</t>
    </r>
    <r>
      <rPr>
        <rFont val="Arial Narrow"/>
        <b/>
        <color rgb="FF000000"/>
        <sz val="12.0"/>
      </rPr>
      <t>(put "1')</t>
    </r>
  </si>
  <si>
    <r>
      <rPr>
        <rFont val="Arial Narrow"/>
        <b/>
        <color rgb="FF000000"/>
        <sz val="14.0"/>
      </rPr>
      <t xml:space="preserve">Pregnancy
</t>
    </r>
    <r>
      <rPr>
        <rFont val="Arial Narrow"/>
        <b/>
        <color rgb="FF000000"/>
        <sz val="12.0"/>
      </rPr>
      <t>(put "1')</t>
    </r>
  </si>
  <si>
    <r>
      <rPr>
        <rFont val="Arial Narrow"/>
        <b/>
        <color rgb="FF000000"/>
        <sz val="14.0"/>
      </rPr>
      <t xml:space="preserve">Birth Order
</t>
    </r>
    <r>
      <rPr>
        <rFont val="Arial Narrow"/>
        <b/>
        <color rgb="FF000000"/>
        <sz val="12.0"/>
      </rPr>
      <t>(1st, 2nd, ...</t>
    </r>
  </si>
  <si>
    <t>Date of Last Delivery
(mm-dd-yy)</t>
  </si>
  <si>
    <t>Birth Space</t>
  </si>
  <si>
    <t>Doctor</t>
  </si>
  <si>
    <t>Nurse</t>
  </si>
  <si>
    <t>Midwife</t>
  </si>
  <si>
    <t>Hilot / TBA</t>
  </si>
  <si>
    <t>Home</t>
  </si>
  <si>
    <t>Hospital</t>
  </si>
  <si>
    <t>Lying-in</t>
  </si>
  <si>
    <t>Others</t>
  </si>
  <si>
    <t>Name of Birthing Facility</t>
  </si>
  <si>
    <t>NSD</t>
  </si>
  <si>
    <t>CS</t>
  </si>
  <si>
    <t>Normal</t>
  </si>
  <si>
    <t>Risk</t>
  </si>
  <si>
    <t>Teenage Deliveries</t>
  </si>
  <si>
    <t>Total low birth weight</t>
  </si>
  <si>
    <t>Total births with
&gt;= 3 years space</t>
  </si>
  <si>
    <t>BANIEL, FRANCEL ASURTO</t>
  </si>
  <si>
    <t>MALATE, AIDEN CHARLES BANIEL</t>
  </si>
  <si>
    <t>P-5</t>
  </si>
  <si>
    <t>CNPH</t>
  </si>
  <si>
    <t>ENTONG, PRINCESS RICA RAIT</t>
  </si>
  <si>
    <t>DAZ, MHEL CHEUR ENTONG</t>
  </si>
  <si>
    <t>ALERTA, MONIQUE ENANO</t>
  </si>
  <si>
    <t>BESMONTE, JOHN ZYLEM ALERTA</t>
  </si>
  <si>
    <t>P-4</t>
  </si>
  <si>
    <t>G-1</t>
  </si>
  <si>
    <t>VALENZUELA, CRISTY GRIDA</t>
  </si>
  <si>
    <t>BORROMEO, CALYX JEY VALENZUELA</t>
  </si>
  <si>
    <t>P-2</t>
  </si>
  <si>
    <t>HOME DELIVERY</t>
  </si>
  <si>
    <t>BERCASIO, CAMILLE LOZARES</t>
  </si>
  <si>
    <t>ESPINA, ATARAH BRIANA BERCASIO</t>
  </si>
  <si>
    <t>P-3</t>
  </si>
  <si>
    <t>DE VERA, CHATRINA RAPADA</t>
  </si>
  <si>
    <t>DE VERA, MELCHIZEDECK IMMANUEL xx</t>
  </si>
  <si>
    <t>AC LOPEZ LYING IN</t>
  </si>
  <si>
    <t>DE MESA, REANA JOY LACSON</t>
  </si>
  <si>
    <t>DE MESA, ALYANNA MARIE LACSON</t>
  </si>
  <si>
    <t>DDHI</t>
  </si>
  <si>
    <t>ONG, JENIFER LAMADRID</t>
  </si>
  <si>
    <t>VASQUEZ, BB GIRL</t>
  </si>
  <si>
    <t>P-7 CAAYUNAN, BASUD</t>
  </si>
  <si>
    <t>RHU 1 LYING IN</t>
  </si>
  <si>
    <t>ANGELES, LORENA BACUÑO</t>
  </si>
  <si>
    <t>ARCIGA, REINA NELLA ANGELES</t>
  </si>
  <si>
    <t>CABANES, MERLINA LEONA</t>
  </si>
  <si>
    <t>BERMUDO, MALIA JAE CABANES</t>
  </si>
  <si>
    <t>LDHMH</t>
  </si>
  <si>
    <t>ENTONG, JENNIFER MERA</t>
  </si>
  <si>
    <t>BAIGAN, ZYRA ANDREA ENTONG</t>
  </si>
  <si>
    <t>NAZARENO, KEESHAN MABUGAT</t>
  </si>
  <si>
    <t>SABAS, JEI KAURO NAZARENO</t>
  </si>
  <si>
    <t>BALCE, TERESA BADIAO</t>
  </si>
  <si>
    <t>BALCE, GABRIEL LEO BADIAO</t>
  </si>
  <si>
    <t>P-6</t>
  </si>
  <si>
    <t>LACABA, ROLL MARIE ANN XXX</t>
  </si>
  <si>
    <t>LACABA, ELIXIAN DREI MOON XXX</t>
  </si>
  <si>
    <t>P-1</t>
  </si>
  <si>
    <t>ACAO, ANGELYN VILLANUEVA</t>
  </si>
  <si>
    <t>ADANTE, ANGEL ACAO</t>
  </si>
  <si>
    <t>ENTONG, JONABEL RODRIGUEZ</t>
  </si>
  <si>
    <t>ENTONG, BENN YDRIEL RODRIGUEZ</t>
  </si>
  <si>
    <t>HEBUNAN, ROMA MENDOZA</t>
  </si>
  <si>
    <t>TT2</t>
  </si>
  <si>
    <t>DE LOS REYES ELIJAH EMMANUEL</t>
  </si>
  <si>
    <t>SERAME, GUIA MAE PASTOR</t>
  </si>
  <si>
    <t>SERAME, FELECIE AURELIE PASTOR</t>
  </si>
  <si>
    <t>NAGERA, JESSE MICIEL PRAMIS</t>
  </si>
  <si>
    <t>PANJANCONI, JASE LUMIEL NAGERA</t>
  </si>
  <si>
    <t>NAGERA, FRANCIA PRESENTACION</t>
  </si>
  <si>
    <t>TT3</t>
  </si>
  <si>
    <t>MANCHOS, PRINCESS ZOE NAGERA</t>
  </si>
  <si>
    <t>VEGA, CIELO ALLAINE CARRANZA</t>
  </si>
  <si>
    <t>CANARIA, JHON ZANDER VEGA</t>
  </si>
  <si>
    <t>CORIGAL, MARY ROSE PURIFICACION</t>
  </si>
  <si>
    <t>CORIGAL, ARIES REY PURIFICACION</t>
  </si>
  <si>
    <t>SEKIZAWA, YUKI ENCINAS</t>
  </si>
  <si>
    <t>BRAC, SEIKA NAOMI SEKIZAWA</t>
  </si>
  <si>
    <t>AC LOPEZ</t>
  </si>
  <si>
    <t>VERI, LORAINE JANE OSIANA</t>
  </si>
  <si>
    <t>VILLAMINO, XHANN VERI</t>
  </si>
  <si>
    <t>AILYN BAYLON PANAG</t>
  </si>
  <si>
    <t>PAJARILLO, CLAIRE PANAG</t>
  </si>
  <si>
    <t>TUNGGA, MARISSA LOBA</t>
  </si>
  <si>
    <t>APLACADOR, JHON YMAR TUNGGA</t>
  </si>
  <si>
    <t>EVANO, ERIKA PAULINE ABEJO</t>
  </si>
  <si>
    <t>AGUIRRE, BB BOY EVANO</t>
  </si>
  <si>
    <t>FACTOR, SHIELO OLIT</t>
  </si>
  <si>
    <t>TD2</t>
  </si>
  <si>
    <t>FACTOR, MICHA YSABEL OLIT</t>
  </si>
  <si>
    <t>DEL CASTILLO, AIZA NEÑEZA</t>
  </si>
  <si>
    <t>TD4</t>
  </si>
  <si>
    <t>LOPEZ, AIZTAN DEL CASTILLO</t>
  </si>
  <si>
    <t>BARCELONA, FRANCIA ADANTE</t>
  </si>
  <si>
    <t>TD5</t>
  </si>
  <si>
    <t>BARCELONA, JAMES KYLE ADANTE</t>
  </si>
  <si>
    <t>HERICO, CHERIE ROSALES</t>
  </si>
  <si>
    <t>HERICO, ZABRINA CLAIRE ROSALES</t>
  </si>
  <si>
    <t>VILLAMOR, MAY ANN VILLARIAL</t>
  </si>
  <si>
    <t>AVILA, ZHAIRE AXEL VILLAMOR</t>
  </si>
  <si>
    <t>ABIOG, KYLA SOPHIA FERRAER</t>
  </si>
  <si>
    <t>TD1</t>
  </si>
  <si>
    <t>WONG, AERYSS ARCHER ABIOG</t>
  </si>
  <si>
    <t>REGONDOLA, CHERRY ANN PEREZ</t>
  </si>
  <si>
    <t>TD3</t>
  </si>
  <si>
    <t>MANALO, REHANNA REGONDOLA</t>
  </si>
  <si>
    <t>MORICO, JANICE CENA</t>
  </si>
  <si>
    <t>MORICO, KYLIE CENA</t>
  </si>
  <si>
    <t>ESCATCION, CIELO CAÑEZA</t>
  </si>
  <si>
    <t>CARRANZA, JESUS III ESTACION</t>
  </si>
  <si>
    <t>ASIS, ARIANNE KAYE CERENO</t>
  </si>
  <si>
    <t>SALVADOR, DARREN WADE ASIS</t>
  </si>
  <si>
    <t>AVILA, AILYN ASULES</t>
  </si>
  <si>
    <t>AVILA, LIANNA BLAIR ASULES</t>
  </si>
  <si>
    <t>CORNEJO, MARY JOY SALAZAR</t>
  </si>
  <si>
    <t>MALATE, MARILOU CORNEJO</t>
  </si>
  <si>
    <t>GALVEZ, NHYSAN KAYE BAYLON</t>
  </si>
  <si>
    <t>GALVEZ, HALIEYA KLOWY BAYLON</t>
  </si>
  <si>
    <t>CALLOSA, ASHLEY TORRECHIVA</t>
  </si>
  <si>
    <t>MERA, AKIROH CALLOSA</t>
  </si>
  <si>
    <t>DE VERA, JHUANNA RAPADA</t>
  </si>
  <si>
    <t>NAMOL, KATHLEEN PREDICALA</t>
  </si>
  <si>
    <t>NAMOL, ASHLEY xxx</t>
  </si>
  <si>
    <t>ORQUE, RONALIE CAÑIZO</t>
  </si>
  <si>
    <t>ORIBIANA, MARCELLA LINETTE ORQUE</t>
  </si>
  <si>
    <t>DEATH REGISTRY - PAMORANGON BHS</t>
  </si>
  <si>
    <t>Name of Individual</t>
  </si>
  <si>
    <r>
      <rPr>
        <rFont val="Arial Narrow"/>
        <b/>
        <color rgb="FF000000"/>
        <sz val="14.0"/>
      </rPr>
      <t xml:space="preserve">Sex
</t>
    </r>
    <r>
      <rPr>
        <rFont val="Arial Narrow"/>
        <b/>
        <color rgb="FF000000"/>
        <sz val="12.0"/>
      </rPr>
      <t>(put "1')</t>
    </r>
  </si>
  <si>
    <t>Date of Death
(mm-dd-yy)</t>
  </si>
  <si>
    <t>Age at the time of death</t>
  </si>
  <si>
    <t>Cause of Death
(based on Death Certificate)</t>
  </si>
  <si>
    <t>FAMILY PLANNING COMMODITIES INVENTORY - PAMORANGON BHS</t>
  </si>
  <si>
    <t>PILLS (COC) in cycles</t>
  </si>
  <si>
    <t>A</t>
  </si>
  <si>
    <t>B</t>
  </si>
  <si>
    <t>C</t>
  </si>
  <si>
    <t>D</t>
  </si>
  <si>
    <t>E</t>
  </si>
  <si>
    <t>G</t>
  </si>
  <si>
    <t>H</t>
  </si>
  <si>
    <t>STOCKS ON HAND</t>
  </si>
  <si>
    <t>Date Accomplished</t>
  </si>
  <si>
    <t>MONTH</t>
  </si>
  <si>
    <t>STOCK AVAILABLE/ BEGINNING BALANCE</t>
  </si>
  <si>
    <t>STOCKS RECEIVED FROM RHU</t>
  </si>
  <si>
    <t>ADJUSTMENTS</t>
  </si>
  <si>
    <t>TOTAL AVAILABLE (B+C+D)-E</t>
  </si>
  <si>
    <t>TOTAL QUANTITY ISSUED</t>
  </si>
  <si>
    <t>STOCKS ON HAND/ ENDING BALANCE (F-G)</t>
  </si>
  <si>
    <t>TRANSFERRED FROM OTHER BHS
(+)</t>
  </si>
  <si>
    <t>TRANSFERRED TO OTHER BHS / EXPIRED
(-)</t>
  </si>
  <si>
    <t>QUANTITY</t>
  </si>
  <si>
    <t>DATE RECEIVED</t>
  </si>
  <si>
    <t>DATE TRANSFERRED</t>
  </si>
  <si>
    <t>Batch No.</t>
  </si>
  <si>
    <t>Expiry Date</t>
  </si>
  <si>
    <t>PILLS (POP) in cycles</t>
  </si>
  <si>
    <t>INJECTABLE CONTRACEPTIVE in vials</t>
  </si>
  <si>
    <t>CONDOM in pieces</t>
  </si>
  <si>
    <t>NUTRITION COMMODITIES INVENTORY - PAMORANGON BHS</t>
  </si>
  <si>
    <t>ALBENDAZOLE 400 mg in tablets</t>
  </si>
  <si>
    <t>VITAMIN A 100,000 IU in capsules</t>
  </si>
  <si>
    <t>VITAMIN A 200,000 IU in capsules</t>
  </si>
  <si>
    <t>IRON WITH FOLIC ACID in tablets</t>
  </si>
  <si>
    <t>FERROUS SULFATE DROPS in bottles</t>
  </si>
  <si>
    <t>CALCIUM CARBONATE in tablets</t>
  </si>
  <si>
    <t>MICRONUTRIENT POWDER (MNP) in sachets</t>
  </si>
  <si>
    <t>LIPID-BASED NUTRIENT SUPPLEMENT - SMALL QUANTITY (LNS-SQ)  for Pregnant Women in sachets</t>
  </si>
  <si>
    <t>LIPID-BASED NUTRIENT SUPPLEMENT - SMALL QUANTITY (LNS-SQ)  for Children in sachets</t>
  </si>
  <si>
    <t>MULTIPLE MICRONUTRIENT SUPPLEMENT (MMS) for Pregnant Women in tablets</t>
  </si>
  <si>
    <t>FHSIS Report for MONTH , YEAR:</t>
  </si>
  <si>
    <t>Name of Health Facility:</t>
  </si>
  <si>
    <t>Name of Barangay:</t>
  </si>
  <si>
    <t>Name of City/Municipality:</t>
  </si>
  <si>
    <t>Name of Province:</t>
  </si>
  <si>
    <t>Projected Population of the Year: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</si>
  <si>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</si>
  <si>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</si>
  <si>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</si>
  <si>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</si>
  <si>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</si>
  <si>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</si>
  <si>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</si>
  <si>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</si>
  <si>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</si>
  <si>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</si>
  <si>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</si>
  <si>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</si>
  <si>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</si>
  <si>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</si>
  <si>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</si>
  <si>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</si>
  <si>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</si>
  <si>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</si>
  <si>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</si>
  <si>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</si>
  <si>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</si>
  <si>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</si>
  <si>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</si>
  <si>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</si>
  <si>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</si>
  <si>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</si>
  <si>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</si>
  <si>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</si>
  <si>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</si>
  <si>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</si>
  <si>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</si>
  <si>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</si>
  <si>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</si>
  <si>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</si>
  <si>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</si>
  <si>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</si>
  <si>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</si>
  <si>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</si>
  <si>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</si>
  <si>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</si>
  <si>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</si>
  <si>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</si>
  <si>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</si>
  <si>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</si>
  <si>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</si>
  <si>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</si>
  <si>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</si>
  <si>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</si>
  <si>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</si>
  <si>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</si>
  <si>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</si>
  <si>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</si>
  <si>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</si>
  <si>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</si>
  <si>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</si>
  <si>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</si>
  <si>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</si>
  <si>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</si>
  <si>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</si>
  <si>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</si>
  <si>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</si>
  <si>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</si>
  <si>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</si>
  <si>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Leptospirosis</t>
  </si>
  <si>
    <t>A27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</si>
  <si>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</si>
  <si>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</si>
  <si>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</si>
  <si>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</si>
  <si>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</si>
  <si>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</si>
  <si>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</si>
  <si>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</si>
  <si>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</si>
  <si>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</si>
  <si>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</si>
  <si>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</si>
  <si>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</si>
  <si>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</si>
  <si>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</si>
  <si>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</si>
  <si>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</si>
  <si>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</si>
  <si>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</si>
  <si>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</si>
  <si>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</si>
  <si>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</si>
  <si>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</si>
  <si>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</si>
  <si>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</si>
  <si>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</si>
  <si>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</si>
  <si>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</si>
  <si>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Yaws</t>
  </si>
  <si>
    <t>A66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</si>
  <si>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</si>
  <si>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</si>
  <si>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</si>
  <si>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</si>
  <si>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</si>
  <si>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</si>
  <si>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</si>
  <si>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</si>
  <si>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</si>
  <si>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</si>
  <si>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</si>
  <si>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</si>
  <si>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</si>
  <si>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</si>
  <si>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Dengue</t>
  </si>
  <si>
    <t>A97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</si>
  <si>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</si>
  <si>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</si>
  <si>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</si>
  <si>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</si>
  <si>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</si>
  <si>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</si>
  <si>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</si>
  <si>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</si>
  <si>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</si>
  <si>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</si>
  <si>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A</t>
  </si>
  <si>
    <t>B15</t>
  </si>
  <si>
    <t>Acute hepatitis B</t>
  </si>
  <si>
    <t>B16</t>
  </si>
  <si>
    <t>Other acute viral hepatitis</t>
  </si>
  <si>
    <t>B17</t>
  </si>
  <si>
    <t>Other chronic and unspecified viral hepatitis</t>
  </si>
  <si>
    <t>B18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</si>
  <si>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</si>
  <si>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</si>
  <si>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</si>
  <si>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</si>
  <si>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</si>
  <si>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</si>
  <si>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</si>
  <si>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</si>
  <si>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</si>
  <si>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</si>
  <si>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</si>
  <si>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</si>
  <si>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</si>
  <si>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</si>
  <si>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</si>
  <si>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</si>
  <si>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</si>
  <si>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</si>
  <si>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</si>
  <si>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</si>
  <si>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</si>
  <si>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</si>
  <si>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</si>
  <si>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</si>
  <si>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</si>
  <si>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</si>
  <si>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</si>
  <si>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</si>
  <si>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</si>
  <si>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</si>
  <si>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</si>
  <si>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</si>
  <si>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</si>
  <si>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</si>
  <si>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</si>
  <si>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</si>
  <si>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</si>
  <si>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</si>
  <si>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</si>
  <si>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</si>
  <si>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</si>
  <si>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</si>
  <si>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</si>
  <si>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</si>
  <si>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</si>
  <si>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</si>
  <si>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</si>
  <si>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</si>
  <si>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</si>
  <si>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</si>
  <si>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</si>
  <si>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</si>
  <si>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</si>
  <si>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</si>
  <si>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</si>
  <si>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</si>
  <si>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</si>
  <si>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</si>
  <si>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</si>
  <si>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</si>
  <si>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</si>
  <si>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</si>
  <si>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</si>
  <si>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</si>
  <si>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</si>
  <si>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</si>
  <si>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</si>
  <si>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</si>
  <si>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</si>
  <si>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</si>
  <si>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</si>
  <si>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</si>
  <si>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</si>
  <si>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</si>
  <si>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</si>
  <si>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</si>
  <si>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</si>
  <si>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</si>
  <si>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</si>
  <si>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</si>
  <si>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</si>
  <si>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</si>
  <si>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</si>
  <si>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</si>
  <si>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</si>
  <si>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</si>
  <si>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</si>
  <si>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</si>
  <si>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</si>
  <si>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</si>
  <si>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</si>
  <si>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</si>
  <si>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</si>
  <si>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</si>
  <si>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</si>
  <si>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</si>
  <si>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</si>
  <si>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</si>
  <si>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</si>
  <si>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</si>
  <si>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</si>
  <si>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</si>
  <si>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</si>
  <si>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</si>
  <si>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</si>
  <si>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</si>
  <si>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</si>
  <si>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</si>
  <si>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</si>
  <si>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</si>
  <si>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</si>
  <si>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</si>
  <si>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</si>
  <si>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</si>
  <si>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</si>
  <si>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</si>
  <si>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</si>
  <si>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</si>
  <si>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</si>
  <si>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</si>
  <si>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</si>
  <si>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</si>
  <si>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</si>
  <si>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</si>
  <si>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</si>
  <si>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</si>
  <si>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</si>
  <si>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</si>
  <si>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</si>
  <si>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</si>
  <si>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</si>
  <si>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</si>
  <si>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</si>
  <si>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</si>
  <si>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</si>
  <si>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</si>
  <si>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</si>
  <si>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</si>
  <si>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</si>
  <si>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</si>
  <si>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</si>
  <si>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</si>
  <si>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</si>
  <si>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</si>
  <si>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</si>
  <si>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</si>
  <si>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</si>
  <si>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</si>
  <si>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</si>
  <si>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</si>
  <si>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</si>
  <si>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</si>
  <si>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</si>
  <si>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</si>
  <si>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</si>
  <si>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</si>
  <si>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</si>
  <si>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</si>
  <si>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</si>
  <si>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</si>
  <si>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</si>
  <si>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</si>
  <si>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</si>
  <si>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</si>
  <si>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</si>
  <si>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</si>
  <si>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</si>
  <si>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</si>
  <si>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</si>
  <si>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</si>
  <si>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</si>
  <si>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</si>
  <si>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</si>
  <si>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</si>
  <si>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</si>
  <si>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</si>
  <si>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</si>
  <si>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</si>
  <si>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</si>
  <si>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</si>
  <si>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</si>
  <si>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</si>
  <si>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</si>
  <si>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</si>
  <si>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</si>
  <si>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</si>
  <si>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</si>
  <si>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</si>
  <si>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</si>
  <si>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</si>
  <si>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</si>
  <si>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</si>
  <si>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</si>
  <si>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</si>
  <si>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</si>
  <si>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</si>
  <si>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</si>
  <si>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</si>
  <si>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</si>
  <si>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</si>
  <si>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</si>
  <si>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</si>
  <si>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</si>
  <si>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</si>
  <si>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</si>
  <si>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</si>
  <si>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</si>
  <si>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</si>
  <si>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</si>
  <si>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</si>
  <si>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</si>
  <si>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</si>
  <si>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</si>
  <si>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</si>
  <si>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</si>
  <si>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</si>
  <si>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</si>
  <si>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</si>
  <si>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</si>
  <si>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</si>
  <si>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</si>
  <si>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</si>
  <si>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</si>
  <si>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</si>
  <si>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</si>
  <si>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</si>
  <si>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</si>
  <si>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</si>
  <si>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</si>
  <si>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</si>
  <si>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</si>
  <si>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</si>
  <si>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</si>
  <si>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</si>
  <si>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</si>
  <si>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</si>
  <si>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</si>
  <si>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</si>
  <si>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</si>
  <si>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</si>
  <si>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</si>
  <si>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</si>
  <si>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</si>
  <si>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</si>
  <si>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</si>
  <si>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</si>
  <si>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</si>
  <si>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</si>
  <si>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</si>
  <si>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</si>
  <si>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</si>
  <si>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</si>
  <si>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</si>
  <si>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</si>
  <si>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</si>
  <si>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</si>
  <si>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</si>
  <si>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</si>
  <si>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</si>
  <si>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</si>
  <si>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</si>
  <si>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</si>
  <si>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</si>
  <si>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</si>
  <si>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</si>
  <si>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</si>
  <si>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</si>
  <si>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</si>
  <si>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</si>
  <si>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</si>
  <si>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</si>
  <si>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</si>
  <si>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</si>
  <si>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</si>
  <si>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</si>
  <si>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</si>
  <si>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</si>
  <si>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</si>
  <si>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</si>
  <si>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</si>
  <si>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</si>
  <si>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</si>
  <si>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</si>
  <si>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</si>
  <si>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</si>
  <si>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</si>
  <si>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</si>
  <si>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</si>
  <si>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</t>
  </si>
  <si>
    <t>J40-J42</t>
  </si>
  <si>
    <t>Emphysema</t>
  </si>
  <si>
    <t>J43</t>
  </si>
  <si>
    <t>Other chronic obstructive pulmonary diseases</t>
  </si>
  <si>
    <t>J44</t>
  </si>
  <si>
    <t>Asthma</t>
  </si>
  <si>
    <t>J45–J46</t>
  </si>
  <si>
    <t>Bronchiectasis</t>
  </si>
  <si>
    <t>J47</t>
  </si>
  <si>
    <t>Pneumoconiosis</t>
  </si>
  <si>
    <t>J60–J65</t>
  </si>
  <si>
    <t>Unspecified acute lower respiratory infection</t>
  </si>
  <si>
    <t>J22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</si>
  <si>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</si>
  <si>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</si>
  <si>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</si>
  <si>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</si>
  <si>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</si>
  <si>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</si>
  <si>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</si>
  <si>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</si>
  <si>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</si>
  <si>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</si>
  <si>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</si>
  <si>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</si>
  <si>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</si>
  <si>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</si>
  <si>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</si>
  <si>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</si>
  <si>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</si>
  <si>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</si>
  <si>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</si>
  <si>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</si>
  <si>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</si>
  <si>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</si>
  <si>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</si>
  <si>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</si>
  <si>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</si>
  <si>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</si>
  <si>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</si>
  <si>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</si>
  <si>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</si>
  <si>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</si>
  <si>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</si>
  <si>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</si>
  <si>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</si>
  <si>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</si>
  <si>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</si>
  <si>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</si>
  <si>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</si>
  <si>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</si>
  <si>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</si>
  <si>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</si>
  <si>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</si>
  <si>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</si>
  <si>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</si>
  <si>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</si>
  <si>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</si>
  <si>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</si>
  <si>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</si>
  <si>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</si>
  <si>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</si>
  <si>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</si>
  <si>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</si>
  <si>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</si>
  <si>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</si>
  <si>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</si>
  <si>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</si>
  <si>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</si>
  <si>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</si>
  <si>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</si>
  <si>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</si>
  <si>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</si>
  <si>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</si>
  <si>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</si>
  <si>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</si>
  <si>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</si>
  <si>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</si>
  <si>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</si>
  <si>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</si>
  <si>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</si>
  <si>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</si>
  <si>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</si>
  <si>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</si>
  <si>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</si>
  <si>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</si>
  <si>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</si>
  <si>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</si>
  <si>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</si>
  <si>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</si>
  <si>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</si>
  <si>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</si>
  <si>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</si>
  <si>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</si>
  <si>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</si>
  <si>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</si>
  <si>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</si>
  <si>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</si>
  <si>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</si>
  <si>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</si>
  <si>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</si>
  <si>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Urinary tract infection, site not specified</t>
  </si>
  <si>
    <t>N39.0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</si>
  <si>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</si>
  <si>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</si>
  <si>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</si>
  <si>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</si>
  <si>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</si>
  <si>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</si>
  <si>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</si>
  <si>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</si>
  <si>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</si>
  <si>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</si>
  <si>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</si>
  <si>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</si>
  <si>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</si>
  <si>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</si>
  <si>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</si>
  <si>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</si>
  <si>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</si>
  <si>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</si>
  <si>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</si>
  <si>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</si>
  <si>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</si>
  <si>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</si>
  <si>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</si>
  <si>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</si>
  <si>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</si>
  <si>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</si>
  <si>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</si>
  <si>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</si>
  <si>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</si>
  <si>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</si>
  <si>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</si>
  <si>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</si>
  <si>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</si>
  <si>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</si>
  <si>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</si>
  <si>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</si>
  <si>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</si>
  <si>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</si>
  <si>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</si>
  <si>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</si>
  <si>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</si>
  <si>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</si>
  <si>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</si>
  <si>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</si>
  <si>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</si>
  <si>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</si>
  <si>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</si>
  <si>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</si>
  <si>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</si>
  <si>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</si>
  <si>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</si>
  <si>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</si>
  <si>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</si>
  <si>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</si>
  <si>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</si>
  <si>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</si>
  <si>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</si>
  <si>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</si>
  <si>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</si>
  <si>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</si>
  <si>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</si>
  <si>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</si>
  <si>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</si>
  <si>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</si>
  <si>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</si>
  <si>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</si>
  <si>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</si>
  <si>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</si>
  <si>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</si>
  <si>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</si>
  <si>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</si>
  <si>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</si>
  <si>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</si>
  <si>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</si>
  <si>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</si>
  <si>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</si>
  <si>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</si>
  <si>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</si>
  <si>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</si>
  <si>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</si>
  <si>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</si>
  <si>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</si>
  <si>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</si>
  <si>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</si>
  <si>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</si>
  <si>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</si>
  <si>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</si>
  <si>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</si>
  <si>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</si>
  <si>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</si>
  <si>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</si>
  <si>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</si>
  <si>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</si>
  <si>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</si>
  <si>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</si>
  <si>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</si>
  <si>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</si>
  <si>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</si>
  <si>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</si>
  <si>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</si>
  <si>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</si>
  <si>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</si>
  <si>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</si>
  <si>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</si>
  <si>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</si>
  <si>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</si>
  <si>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</si>
  <si>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</si>
  <si>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</si>
  <si>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</si>
  <si>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</si>
  <si>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</si>
  <si>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</si>
  <si>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</si>
  <si>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</si>
  <si>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</si>
  <si>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</si>
  <si>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</si>
  <si>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</si>
  <si>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</si>
  <si>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</si>
  <si>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</si>
  <si>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</si>
  <si>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</si>
  <si>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</si>
  <si>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</si>
  <si>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</si>
  <si>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</si>
  <si>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</si>
  <si>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</si>
  <si>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</si>
  <si>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</si>
  <si>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</si>
  <si>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</si>
  <si>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</si>
  <si>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</si>
  <si>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</si>
  <si>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</si>
  <si>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</si>
  <si>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</si>
  <si>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</si>
  <si>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</si>
  <si>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</si>
  <si>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</si>
  <si>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</si>
  <si>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</si>
  <si>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</si>
  <si>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</si>
  <si>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</si>
  <si>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</si>
  <si>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</si>
  <si>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</si>
  <si>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</si>
  <si>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</si>
  <si>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</si>
  <si>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</si>
  <si>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</si>
  <si>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</si>
  <si>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</si>
  <si>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</si>
  <si>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</si>
  <si>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</si>
  <si>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</si>
  <si>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</si>
  <si>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</si>
  <si>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</si>
  <si>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</si>
  <si>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</si>
  <si>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Section A.2.a. Ten Leading Causes of Morbidity in all Age Groups</t>
  </si>
  <si>
    <t>Number of Cases</t>
  </si>
  <si>
    <t>Rate per 100,000 Population</t>
  </si>
  <si>
    <t>Section A.2.b. Ten Leading Causes of Morbidity in Males</t>
  </si>
  <si>
    <t>Section A.2.c. Ten Leading Causes of Morbidity in 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</si>
</sst>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m\-d"/>
    <numFmt numFmtId="165" formatCode="mm&quot;/&quot;dd&quot;/&quot;yyyy"/>
    <numFmt numFmtId="166" formatCode="m-d"/>
    <numFmt numFmtId="167" formatCode="mm&quot;-&quot;dd&quot;-&quot;yy"/>
    <numFmt numFmtId="168" formatCode="mm-dd-yy"/>
    <numFmt numFmtId="169" formatCode="mm-yyyy"/>
    <numFmt numFmtId="170" formatCode="mm/yyyy"/>
    <numFmt numFmtId="171" formatCode="m/yyyy"/>
    <numFmt numFmtId="172" formatCode="m-yyyy"/>
    <numFmt numFmtId="173" formatCode="m/d/yyyy"/>
    <numFmt numFmtId="174" formatCode="mm/dd/yyyy"/>
    <numFmt numFmtId="175" formatCode="mmmm yyyy"/>
    <numFmt numFmtId="176" formatCode="mm-dd-yyyy"/>
    <numFmt numFmtId="177" formatCode="mm/dd"/>
  </numFmts>
  <fonts count="98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FF0000"/>
      <name val="&quot;Aptos Narrow&quot;"/>
    </font>
    <font/>
    <font>
      <sz val="12.0"/>
      <color rgb="FF000000"/>
      <name val="Arial Narrow"/>
    </font>
    <font>
      <sz val="12.0"/>
      <color theme="1"/>
      <name val="Arial Narrow"/>
    </font>
    <font>
      <sz val="11.0"/>
      <color rgb="FF000000"/>
      <name val="&quot;Aptos Narrow&quot;"/>
    </font>
    <font>
      <b/>
      <sz val="12.0"/>
      <color theme="1"/>
      <name val="Arial Narrow"/>
    </font>
    <font>
      <b/>
      <i/>
      <sz val="11.0"/>
      <color rgb="FF000000"/>
      <name val="Arial"/>
    </font>
    <font>
      <sz val="11.0"/>
      <color rgb="FFFF0000"/>
      <name val="&quot;Aptos Narrow&quot;"/>
    </font>
    <font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sz val="11.0"/>
      <color rgb="FFFF0000"/>
      <name val="Arial"/>
      <scheme val="minor"/>
    </font>
    <font>
      <color rgb="FFFF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0.0"/>
      <color theme="1"/>
      <name val="Arial"/>
    </font>
    <font>
      <b/>
      <i/>
      <sz val="10.0"/>
      <color theme="1"/>
      <name val="Arial"/>
    </font>
    <font>
      <b/>
      <sz val="10.0"/>
      <color rgb="FFFFFFFF"/>
      <name val="Arial"/>
    </font>
    <font>
      <sz val="11.0"/>
      <color theme="1"/>
      <name val="Arial"/>
    </font>
    <font>
      <b/>
      <sz val="11.0"/>
      <color rgb="FFFFFFFF"/>
      <name val="Arial"/>
    </font>
    <font>
      <sz val="12.0"/>
      <color theme="1"/>
      <name val="Arial"/>
    </font>
    <font>
      <sz val="12.0"/>
      <color theme="1"/>
      <name val="Arial"/>
      <scheme val="minor"/>
    </font>
    <font>
      <b/>
      <u/>
      <sz val="12.0"/>
      <color theme="1"/>
      <name val="Arial"/>
    </font>
    <font>
      <b/>
      <sz val="42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sz val="18.0"/>
      <color theme="1"/>
      <name val="Arial"/>
    </font>
    <font>
      <b/>
      <sz val="9.0"/>
      <color theme="1"/>
      <name val="Arial"/>
    </font>
    <font>
      <i/>
      <sz val="12.0"/>
      <color rgb="FFFF0000"/>
      <name val="Arial"/>
    </font>
    <font>
      <b/>
      <sz val="12.0"/>
      <color rgb="FFFFFFFF"/>
      <name val="Arial"/>
    </font>
    <font>
      <b/>
      <sz val="12.0"/>
      <color rgb="FFFF0000"/>
      <name val="Arial"/>
    </font>
    <font>
      <b/>
      <sz val="16.0"/>
      <color theme="1"/>
      <name val="Arial"/>
    </font>
    <font>
      <b/>
      <sz val="12.0"/>
      <color theme="1"/>
      <name val="Arial"/>
    </font>
    <font>
      <sz val="12.0"/>
      <color rgb="FFFF0000"/>
      <name val="Arial"/>
    </font>
    <font>
      <b/>
      <sz val="14.0"/>
      <color theme="1"/>
      <name val="Arial"/>
    </font>
    <font>
      <b/>
      <sz val="14.0"/>
      <color rgb="FFFF0000"/>
      <name val="Arial"/>
    </font>
    <font>
      <sz val="13.0"/>
      <color theme="1"/>
      <name val="Arial"/>
    </font>
    <font>
      <sz val="12.0"/>
      <color rgb="FF000000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sz val="12.0"/>
      <color rgb="FF000000"/>
      <name val="Arial"/>
    </font>
    <font>
      <color theme="1"/>
      <name val="Arial"/>
      <scheme val="minor"/>
    </font>
    <font>
      <sz val="18.0"/>
      <color theme="1"/>
      <name val="Arial"/>
    </font>
    <font>
      <b/>
      <sz val="13.0"/>
      <color rgb="FFFFFFFF"/>
      <name val="Arial"/>
    </font>
    <font>
      <sz val="16.0"/>
      <color theme="1"/>
      <name val="Arial"/>
    </font>
    <font>
      <b/>
      <sz val="24.0"/>
      <color rgb="FFFFFFFF"/>
      <name val="&quot;Arial Narrow&quot;"/>
    </font>
    <font>
      <sz val="24.0"/>
      <color theme="1"/>
      <name val="Arial Narrow"/>
    </font>
    <font>
      <b/>
      <sz val="16.0"/>
      <color theme="1"/>
      <name val="&quot;Arial Narrow&quot;"/>
    </font>
    <font>
      <sz val="16.0"/>
      <color theme="1"/>
      <name val="&quot;Arial Narrow&quot;"/>
    </font>
    <font>
      <sz val="16.0"/>
      <color theme="1"/>
      <name val="Arial Narrow"/>
    </font>
    <font>
      <sz val="14.0"/>
      <color rgb="FF000000"/>
      <name val="&quot;Arial Narrow&quot;"/>
    </font>
    <font>
      <sz val="14.0"/>
      <color rgb="FFFF0000"/>
      <name val="&quot;Arial Narrow&quot;"/>
    </font>
    <font>
      <b/>
      <sz val="14.0"/>
      <color rgb="FFFF0000"/>
      <name val="&quot;Arial Narrow&quot;"/>
    </font>
    <font>
      <sz val="14.0"/>
      <color rgb="FFFF0000"/>
      <name val="Arial Narrow"/>
    </font>
    <font>
      <sz val="14.0"/>
      <color theme="1"/>
      <name val="&quot;Arial Narrow&quot;"/>
    </font>
    <font>
      <sz val="14.0"/>
      <color theme="1"/>
      <name val="Arial Narrow"/>
    </font>
    <font>
      <b/>
      <sz val="14.0"/>
      <color theme="1"/>
      <name val="&quot;Arial Narrow&quot;"/>
    </font>
    <font>
      <b/>
      <sz val="16.0"/>
      <color theme="1"/>
      <name val="Arial Narrow"/>
    </font>
    <font>
      <b/>
      <sz val="8.0"/>
      <color rgb="FFFF0000"/>
      <name val="Arial Narrow"/>
    </font>
    <font>
      <color theme="1"/>
      <name val="Arial Narrow"/>
    </font>
    <font>
      <b/>
      <sz val="24.0"/>
      <color rgb="FFFFFFFF"/>
      <name val="Arial Narrow"/>
    </font>
    <font>
      <b/>
      <sz val="12.0"/>
      <color rgb="FF000000"/>
      <name val="Arial Narrow"/>
    </font>
    <font>
      <b/>
      <sz val="14.0"/>
      <color theme="1"/>
      <name val="Arial Narrow"/>
    </font>
    <font>
      <b/>
      <sz val="14.0"/>
      <color rgb="FFFF0000"/>
      <name val="Arial Narrow"/>
    </font>
    <font>
      <sz val="14.0"/>
      <color theme="1"/>
      <name val="Arial"/>
      <scheme val="minor"/>
    </font>
    <font>
      <b/>
      <sz val="24.0"/>
      <color rgb="FF000000"/>
      <name val="Arial Narrow"/>
    </font>
    <font>
      <b/>
      <sz val="14.0"/>
      <color rgb="FF000000"/>
      <name val="Arial Narrow"/>
    </font>
    <font>
      <b/>
      <sz val="9.0"/>
      <color theme="1"/>
      <name val="Arial Narrow"/>
    </font>
    <font>
      <sz val="14.0"/>
      <color rgb="FF000000"/>
      <name val="Arial Narrow"/>
    </font>
    <font>
      <b/>
      <color theme="1"/>
      <name val="Arial"/>
      <scheme val="minor"/>
    </font>
    <font>
      <b/>
      <sz val="10.0"/>
      <color theme="1"/>
      <name val="Arial Narrow"/>
    </font>
    <font>
      <b/>
      <color rgb="FFFF0000"/>
      <name val="Arial"/>
    </font>
    <font>
      <sz val="8.0"/>
      <color theme="1"/>
      <name val="Arial Narrow"/>
    </font>
    <font>
      <sz val="8.0"/>
      <color theme="1"/>
      <name val="Arial"/>
    </font>
    <font>
      <sz val="5.0"/>
      <color theme="1"/>
      <name val="Arial Narrow"/>
    </font>
    <font>
      <b/>
      <sz val="25.0"/>
      <color rgb="FF000000"/>
      <name val="Arial Narrow"/>
    </font>
    <font>
      <b/>
      <sz val="18.0"/>
      <color rgb="FF000000"/>
      <name val="Arial Narrow"/>
    </font>
    <font>
      <b/>
      <sz val="20.0"/>
      <color theme="1"/>
      <name val="Arial Narrow"/>
    </font>
    <font>
      <sz val="13.0"/>
      <color theme="1"/>
      <name val="Arial Narrow"/>
    </font>
    <font>
      <b/>
      <sz val="25.0"/>
      <color rgb="FFFFFFFF"/>
      <name val="Arial Narrow"/>
    </font>
    <font>
      <b/>
      <sz val="12.0"/>
      <color theme="0"/>
      <name val="Arial Narrow"/>
    </font>
    <font>
      <sz val="12.0"/>
      <color theme="0"/>
      <name val="Arial Narrow"/>
    </font>
    <font>
      <b/>
      <sz val="20.0"/>
      <color theme="0"/>
      <name val="Arial Narrow"/>
    </font>
    <font>
      <b/>
      <sz val="20.0"/>
      <color rgb="FF000000"/>
      <name val="Arial Narrow"/>
    </font>
    <font>
      <b/>
      <sz val="12.0"/>
      <color rgb="FFFFFFFF"/>
      <name val="Arial Narrow"/>
    </font>
    <font>
      <sz val="12.0"/>
      <color rgb="FFFFFFFF"/>
      <name val="Arial Narrow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sz val="65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i/>
      <sz val="10.0"/>
      <color theme="1"/>
      <name val="Arial"/>
    </font>
    <font>
      <b/>
      <u/>
      <sz val="12.0"/>
      <color theme="1"/>
      <name val="Arial"/>
    </font>
    <font>
      <b/>
      <u/>
      <sz val="12.0"/>
      <color theme="1"/>
      <name val="Arial"/>
    </font>
    <font>
      <i/>
      <sz val="12.0"/>
      <color theme="1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A6C9EC"/>
        <bgColor rgb="FFA6C9E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D99594"/>
        <bgColor rgb="FFD99594"/>
      </patternFill>
    </fill>
    <fill>
      <patternFill patternType="solid">
        <fgColor rgb="FFEA9999"/>
        <bgColor rgb="FFEA9999"/>
      </patternFill>
    </fill>
    <fill>
      <patternFill patternType="solid">
        <fgColor rgb="FFBF9000"/>
        <bgColor rgb="FFBF9000"/>
      </patternFill>
    </fill>
    <fill>
      <patternFill patternType="solid">
        <fgColor rgb="FFFFA3FF"/>
        <bgColor rgb="FFFFA3FF"/>
      </patternFill>
    </fill>
    <fill>
      <patternFill patternType="solid">
        <fgColor rgb="FFFFCCCC"/>
        <bgColor rgb="FFFFCCCC"/>
      </patternFill>
    </fill>
    <fill>
      <patternFill patternType="solid">
        <fgColor rgb="FFC6E6A2"/>
        <bgColor rgb="FFC6E6A2"/>
      </patternFill>
    </fill>
    <fill>
      <patternFill patternType="solid">
        <fgColor rgb="FFFFFF99"/>
        <bgColor rgb="FFFFFF99"/>
      </patternFill>
    </fill>
    <fill>
      <patternFill patternType="solid">
        <fgColor rgb="FF7DDDFF"/>
        <bgColor rgb="FF7DDDFF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00B050"/>
        <bgColor rgb="FF00B050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783F04"/>
        <bgColor rgb="FF783F04"/>
      </patternFill>
    </fill>
    <fill>
      <patternFill patternType="solid">
        <fgColor rgb="FFB45F06"/>
        <bgColor rgb="FFB45F06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</fills>
  <borders count="1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 style="thin">
        <color rgb="FFFFFFFF"/>
      </left>
      <top/>
    </border>
    <border>
      <top/>
    </border>
    <border>
      <right style="thin">
        <color rgb="FFFFFFFF"/>
      </right>
      <top/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/>
      <right style="thin">
        <color rgb="FFFFFFFF"/>
      </right>
      <top/>
    </border>
    <border>
      <left/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 style="thin">
        <color rgb="FFFFFFFF"/>
      </left>
    </border>
    <border>
      <right style="thin">
        <color rgb="FFFFFFFF"/>
      </right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top/>
      <bottom style="thin">
        <color rgb="FFFFFFFF"/>
      </bottom>
    </border>
    <border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FFFFFF"/>
      </left>
      <right style="medium">
        <color rgb="FFFFFFFF"/>
      </right>
      <top/>
      <bottom/>
    </border>
  </borders>
  <cellStyleXfs count="1">
    <xf borderId="0" fillId="0" fontId="0" numFmtId="0" applyAlignment="1" applyFont="1"/>
  </cellStyleXfs>
  <cellXfs count="8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3" xfId="0" applyAlignment="1" applyBorder="1" applyFont="1" applyNumberForma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0"/>
    </xf>
    <xf borderId="4" fillId="0" fontId="3" numFmtId="0" xfId="0" applyBorder="1" applyFont="1"/>
    <xf borderId="5" fillId="0" fontId="3" numFmtId="0" xfId="0" applyBorder="1" applyFont="1"/>
    <xf borderId="4" fillId="2" fontId="1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7" fillId="2" fontId="1" numFmtId="0" xfId="0" applyAlignment="1" applyBorder="1" applyFont="1">
      <alignment horizontal="center" readingOrder="0" shrinkToFit="0" vertical="center" wrapText="0"/>
    </xf>
    <xf borderId="7" fillId="2" fontId="2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3" fontId="6" numFmtId="0" xfId="0" applyAlignment="1" applyFill="1" applyFont="1">
      <alignment horizontal="lef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0" fillId="3" fontId="2" numFmtId="3" xfId="0" applyAlignment="1" applyFont="1" applyNumberFormat="1">
      <alignment horizontal="right" readingOrder="0" shrinkToFit="0" wrapText="0"/>
    </xf>
    <xf borderId="0" fillId="3" fontId="1" numFmtId="3" xfId="0" applyAlignment="1" applyFont="1" applyNumberFormat="1">
      <alignment horizontal="right" readingOrder="0" shrinkToFit="0" wrapText="0"/>
    </xf>
    <xf borderId="0" fillId="3" fontId="1" numFmtId="3" xfId="0" applyAlignment="1" applyFont="1" applyNumberFormat="1">
      <alignment horizontal="right" readingOrder="0" shrinkToFit="0" vertical="bottom" wrapText="0"/>
    </xf>
    <xf borderId="0" fillId="3" fontId="2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1"/>
    </xf>
    <xf borderId="0" fillId="4" fontId="1" numFmtId="0" xfId="0" applyAlignment="1" applyFill="1" applyFont="1">
      <alignment horizontal="left" readingOrder="0" shrinkToFit="0" vertical="bottom" wrapText="0"/>
    </xf>
    <xf borderId="0" fillId="4" fontId="2" numFmtId="3" xfId="0" applyAlignment="1" applyFont="1" applyNumberFormat="1">
      <alignment horizontal="right" readingOrder="0" shrinkToFit="0" wrapText="0"/>
    </xf>
    <xf borderId="0" fillId="4" fontId="1" numFmtId="3" xfId="0" applyAlignment="1" applyFont="1" applyNumberFormat="1">
      <alignment horizontal="right" readingOrder="0" shrinkToFit="0" wrapText="0"/>
    </xf>
    <xf borderId="0" fillId="4" fontId="1" numFmtId="3" xfId="0" applyAlignment="1" applyFont="1" applyNumberFormat="1">
      <alignment horizontal="right" readingOrder="0" shrinkToFit="0" vertical="bottom" wrapText="0"/>
    </xf>
    <xf borderId="0" fillId="4" fontId="2" numFmtId="3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shrinkToFit="0" wrapText="1"/>
    </xf>
    <xf borderId="0" fillId="5" fontId="6" numFmtId="0" xfId="0" applyAlignment="1" applyFill="1" applyFont="1">
      <alignment horizontal="left" readingOrder="0" shrinkToFit="0" vertical="bottom" wrapText="0"/>
    </xf>
    <xf borderId="0" fillId="5" fontId="8" numFmtId="0" xfId="0" applyAlignment="1" applyFont="1">
      <alignment horizontal="left" readingOrder="0" shrinkToFit="0" vertical="bottom" wrapText="0"/>
    </xf>
    <xf borderId="0" fillId="5" fontId="9" numFmtId="3" xfId="0" applyAlignment="1" applyFont="1" applyNumberFormat="1">
      <alignment horizontal="right" readingOrder="0" shrinkToFit="0" wrapText="0"/>
    </xf>
    <xf borderId="0" fillId="5" fontId="6" numFmtId="3" xfId="0" applyAlignment="1" applyFont="1" applyNumberFormat="1">
      <alignment horizontal="right" readingOrder="0" shrinkToFit="0" wrapText="0"/>
    </xf>
    <xf borderId="0" fillId="4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9" numFmtId="3" xfId="0" applyAlignment="1" applyFont="1" applyNumberFormat="1">
      <alignment horizontal="right" readingOrder="0" shrinkToFit="0" wrapText="0"/>
    </xf>
    <xf borderId="0" fillId="0" fontId="6" numFmtId="3" xfId="0" applyAlignment="1" applyFont="1" applyNumberFormat="1">
      <alignment horizontal="right" readingOrder="0" shrinkToFit="0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9" numFmtId="3" xfId="0" applyAlignment="1" applyFont="1" applyNumberFormat="1">
      <alignment horizontal="right" readingOrder="0" shrinkToFit="0" vertical="bottom" wrapText="0"/>
    </xf>
    <xf borderId="0" fillId="5" fontId="10" numFmtId="0" xfId="0" applyFont="1"/>
    <xf borderId="0" fillId="5" fontId="11" numFmtId="0" xfId="0" applyAlignment="1" applyFont="1">
      <alignment readingOrder="0"/>
    </xf>
    <xf borderId="0" fillId="5" fontId="12" numFmtId="3" xfId="0" applyFont="1" applyNumberFormat="1"/>
    <xf borderId="0" fillId="5" fontId="10" numFmtId="3" xfId="0" applyFont="1" applyNumberFormat="1"/>
    <xf borderId="0" fillId="0" fontId="10" numFmtId="0" xfId="0" applyFont="1"/>
    <xf borderId="0" fillId="0" fontId="13" numFmtId="0" xfId="0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left" readingOrder="0" vertical="center"/>
    </xf>
    <xf borderId="0" fillId="6" fontId="15" numFmtId="0" xfId="0" applyAlignment="1" applyFill="1" applyFont="1">
      <alignment horizontal="left"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right" readingOrder="0" vertical="center"/>
    </xf>
    <xf borderId="0" fillId="0" fontId="14" numFmtId="0" xfId="0" applyAlignment="1" applyFont="1">
      <alignment vertical="center"/>
    </xf>
    <xf borderId="0" fillId="0" fontId="16" numFmtId="0" xfId="0" applyAlignment="1" applyFont="1">
      <alignment horizontal="center" vertical="center"/>
    </xf>
    <xf borderId="0" fillId="0" fontId="15" numFmtId="3" xfId="0" applyAlignment="1" applyFont="1" applyNumberFormat="1">
      <alignment horizontal="left" readingOrder="0" vertical="center"/>
    </xf>
    <xf borderId="0" fillId="0" fontId="17" numFmtId="0" xfId="0" applyAlignment="1" applyFont="1">
      <alignment horizontal="center" vertical="center"/>
    </xf>
    <xf borderId="3" fillId="7" fontId="18" numFmtId="0" xfId="0" applyAlignment="1" applyBorder="1" applyFill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9" fillId="7" fontId="18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7" fontId="18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2" fillId="7" fontId="18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7" fontId="18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3" fillId="8" fontId="15" numFmtId="0" xfId="0" applyAlignment="1" applyBorder="1" applyFill="1" applyFont="1">
      <alignment shrinkToFit="0" vertical="center" wrapText="1"/>
    </xf>
    <xf borderId="3" fillId="0" fontId="15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shrinkToFit="0" vertical="center" wrapText="1"/>
    </xf>
    <xf borderId="20" fillId="0" fontId="14" numFmtId="0" xfId="0" applyAlignment="1" applyBorder="1" applyFont="1">
      <alignment horizontal="center" vertical="center"/>
    </xf>
    <xf borderId="20" fillId="9" fontId="15" numFmtId="0" xfId="0" applyAlignment="1" applyBorder="1" applyFill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21" fillId="0" fontId="14" numFmtId="0" xfId="0" applyAlignment="1" applyBorder="1" applyFont="1">
      <alignment shrinkToFit="0" vertical="center" wrapText="1"/>
    </xf>
    <xf borderId="22" fillId="0" fontId="3" numFmtId="0" xfId="0" applyBorder="1" applyFont="1"/>
    <xf borderId="3" fillId="0" fontId="14" numFmtId="0" xfId="0" applyAlignment="1" applyBorder="1" applyFont="1">
      <alignment shrinkToFit="0" vertical="center" wrapText="1"/>
    </xf>
    <xf borderId="23" fillId="10" fontId="14" numFmtId="0" xfId="0" applyAlignment="1" applyBorder="1" applyFill="1" applyFont="1">
      <alignment vertical="center"/>
    </xf>
    <xf borderId="24" fillId="0" fontId="3" numFmtId="0" xfId="0" applyBorder="1" applyFont="1"/>
    <xf borderId="21" fillId="0" fontId="15" numFmtId="0" xfId="0" applyAlignment="1" applyBorder="1" applyFont="1">
      <alignment shrinkToFit="0" vertical="center" wrapText="1"/>
    </xf>
    <xf borderId="20" fillId="10" fontId="14" numFmtId="0" xfId="0" applyAlignment="1" applyBorder="1" applyFont="1">
      <alignment vertical="center"/>
    </xf>
    <xf borderId="21" fillId="0" fontId="14" numFmtId="0" xfId="0" applyAlignment="1" applyBorder="1" applyFont="1">
      <alignment horizontal="center" vertical="center"/>
    </xf>
    <xf borderId="25" fillId="7" fontId="18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7" fontId="18" numFmtId="0" xfId="0" applyAlignment="1" applyBorder="1" applyFont="1">
      <alignment horizontal="center" shrinkToFit="0" vertical="center" wrapText="1"/>
    </xf>
    <xf borderId="25" fillId="7" fontId="18" numFmtId="0" xfId="0" applyAlignment="1" applyBorder="1" applyFont="1">
      <alignment horizontal="center" vertical="center"/>
    </xf>
    <xf borderId="28" fillId="7" fontId="18" numFmtId="0" xfId="0" applyAlignment="1" applyBorder="1" applyFont="1">
      <alignment horizontal="center" vertical="center"/>
    </xf>
    <xf borderId="29" fillId="7" fontId="18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29" fillId="7" fontId="18" numFmtId="0" xfId="0" applyAlignment="1" applyBorder="1" applyFont="1">
      <alignment horizontal="center" shrinkToFit="0" vertical="center" wrapText="1"/>
    </xf>
    <xf borderId="32" fillId="7" fontId="18" numFmtId="0" xfId="0" applyAlignment="1" applyBorder="1" applyFont="1">
      <alignment horizontal="center" vertical="center"/>
    </xf>
    <xf borderId="23" fillId="8" fontId="15" numFmtId="0" xfId="0" applyAlignment="1" applyBorder="1" applyFont="1">
      <alignment horizontal="left" shrinkToFit="0" vertical="center" wrapText="1"/>
    </xf>
    <xf borderId="33" fillId="7" fontId="18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35" fillId="0" fontId="3" numFmtId="0" xfId="0" applyBorder="1" applyFont="1"/>
    <xf borderId="36" fillId="7" fontId="18" numFmtId="0" xfId="0" applyAlignment="1" applyBorder="1" applyFont="1">
      <alignment horizontal="center" shrinkToFit="0" vertical="center" wrapText="1"/>
    </xf>
    <xf borderId="37" fillId="7" fontId="18" numFmtId="0" xfId="0" applyAlignment="1" applyBorder="1" applyFont="1">
      <alignment horizontal="center" vertical="center"/>
    </xf>
    <xf borderId="38" fillId="0" fontId="3" numFmtId="0" xfId="0" applyBorder="1" applyFont="1"/>
    <xf borderId="39" fillId="7" fontId="18" numFmtId="0" xfId="0" applyAlignment="1" applyBorder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42" fillId="7" fontId="18" numFmtId="0" xfId="0" applyAlignment="1" applyBorder="1" applyFont="1">
      <alignment horizontal="center" shrinkToFit="0" vertical="center" wrapText="1"/>
    </xf>
    <xf borderId="42" fillId="7" fontId="18" numFmtId="0" xfId="0" applyAlignment="1" applyBorder="1" applyFont="1">
      <alignment horizontal="center" vertical="center"/>
    </xf>
    <xf borderId="2" fillId="0" fontId="3" numFmtId="0" xfId="0" applyBorder="1" applyFont="1"/>
    <xf borderId="43" fillId="0" fontId="3" numFmtId="0" xfId="0" applyBorder="1" applyFont="1"/>
    <xf borderId="44" fillId="7" fontId="18" numFmtId="164" xfId="0" applyAlignment="1" applyBorder="1" applyFont="1" applyNumberFormat="1">
      <alignment horizontal="center" vertical="center"/>
    </xf>
    <xf borderId="44" fillId="7" fontId="18" numFmtId="0" xfId="0" applyAlignment="1" applyBorder="1" applyFont="1">
      <alignment horizontal="center" vertical="center"/>
    </xf>
    <xf borderId="45" fillId="0" fontId="3" numFmtId="0" xfId="0" applyBorder="1" applyFont="1"/>
    <xf borderId="46" fillId="0" fontId="3" numFmtId="0" xfId="0" applyBorder="1" applyFont="1"/>
    <xf borderId="20" fillId="11" fontId="15" numFmtId="0" xfId="0" applyAlignment="1" applyBorder="1" applyFill="1" applyFont="1">
      <alignment vertical="center"/>
    </xf>
    <xf borderId="20" fillId="11" fontId="14" numFmtId="0" xfId="0" applyAlignment="1" applyBorder="1" applyFont="1">
      <alignment vertical="center"/>
    </xf>
    <xf borderId="3" fillId="0" fontId="14" numFmtId="0" xfId="0" applyAlignment="1" applyBorder="1" applyFont="1">
      <alignment vertical="center"/>
    </xf>
    <xf borderId="3" fillId="11" fontId="15" numFmtId="0" xfId="0" applyAlignment="1" applyBorder="1" applyFont="1">
      <alignment vertical="center"/>
    </xf>
    <xf borderId="20" fillId="9" fontId="19" numFmtId="0" xfId="0" applyAlignment="1" applyBorder="1" applyFont="1">
      <alignment vertical="center"/>
    </xf>
    <xf borderId="20" fillId="9" fontId="15" numFmtId="0" xfId="0" applyAlignment="1" applyBorder="1" applyFont="1">
      <alignment horizontal="center" vertical="center"/>
    </xf>
    <xf borderId="3" fillId="0" fontId="19" numFmtId="0" xfId="0" applyAlignment="1" applyBorder="1" applyFont="1">
      <alignment vertical="center"/>
    </xf>
    <xf borderId="20" fillId="12" fontId="19" numFmtId="0" xfId="0" applyAlignment="1" applyBorder="1" applyFill="1" applyFont="1">
      <alignment vertical="center"/>
    </xf>
    <xf borderId="20" fillId="12" fontId="15" numFmtId="0" xfId="0" applyAlignment="1" applyBorder="1" applyFont="1">
      <alignment horizontal="center" vertical="center"/>
    </xf>
    <xf borderId="3" fillId="9" fontId="19" numFmtId="0" xfId="0" applyAlignment="1" applyBorder="1" applyFont="1">
      <alignment vertical="center"/>
    </xf>
    <xf borderId="3" fillId="0" fontId="14" numFmtId="10" xfId="0" applyAlignment="1" applyBorder="1" applyFont="1" applyNumberFormat="1">
      <alignment horizontal="center" vertical="center"/>
    </xf>
    <xf borderId="20" fillId="0" fontId="19" numFmtId="0" xfId="0" applyAlignment="1" applyBorder="1" applyFont="1">
      <alignment vertical="center"/>
    </xf>
    <xf borderId="47" fillId="8" fontId="14" numFmtId="0" xfId="0" applyAlignment="1" applyBorder="1" applyFont="1">
      <alignment vertical="center"/>
    </xf>
    <xf borderId="48" fillId="0" fontId="3" numFmtId="0" xfId="0" applyBorder="1" applyFont="1"/>
    <xf borderId="49" fillId="0" fontId="3" numFmtId="0" xfId="0" applyBorder="1" applyFont="1"/>
    <xf borderId="20" fillId="7" fontId="14" numFmtId="0" xfId="0" applyAlignment="1" applyBorder="1" applyFont="1">
      <alignment vertical="center"/>
    </xf>
    <xf borderId="20" fillId="7" fontId="20" numFmtId="0" xfId="0" applyAlignment="1" applyBorder="1" applyFont="1">
      <alignment horizontal="center" vertical="center"/>
    </xf>
    <xf borderId="3" fillId="7" fontId="20" numFmtId="0" xfId="0" applyAlignment="1" applyBorder="1" applyFont="1">
      <alignment horizontal="center" vertical="center"/>
    </xf>
    <xf borderId="3" fillId="9" fontId="15" numFmtId="0" xfId="0" applyAlignment="1" applyBorder="1" applyFont="1">
      <alignment horizontal="center" vertical="center"/>
    </xf>
    <xf borderId="21" fillId="0" fontId="3" numFmtId="0" xfId="0" applyBorder="1" applyFont="1"/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vertical="center"/>
    </xf>
    <xf borderId="0" fillId="0" fontId="22" numFmtId="0" xfId="0" applyFont="1"/>
    <xf borderId="0" fillId="0" fontId="23" numFmtId="0" xfId="0" applyAlignment="1" applyFont="1">
      <alignment readingOrder="0" vertical="center"/>
    </xf>
    <xf borderId="0" fillId="0" fontId="24" numFmtId="0" xfId="0" applyAlignment="1" applyFont="1">
      <alignment horizontal="center" vertical="center"/>
    </xf>
    <xf quotePrefix="1" borderId="25" fillId="7" fontId="18" numFmtId="0" xfId="0" applyAlignment="1" applyBorder="1" applyFont="1">
      <alignment horizontal="center" vertical="center"/>
    </xf>
    <xf borderId="48" fillId="0" fontId="14" numFmtId="0" xfId="0" applyAlignment="1" applyBorder="1" applyFont="1">
      <alignment shrinkToFit="0" vertical="center" wrapText="1"/>
    </xf>
    <xf borderId="48" fillId="0" fontId="14" numFmtId="0" xfId="0" applyAlignment="1" applyBorder="1" applyFont="1">
      <alignment horizontal="center" vertical="center"/>
    </xf>
    <xf borderId="48" fillId="0" fontId="15" numFmtId="0" xfId="0" applyAlignment="1" applyBorder="1" applyFont="1">
      <alignment horizontal="center" readingOrder="0" vertical="center"/>
    </xf>
    <xf borderId="50" fillId="0" fontId="3" numFmtId="0" xfId="0" applyBorder="1" applyFont="1"/>
    <xf quotePrefix="1" borderId="16" fillId="7" fontId="18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right" vertical="center"/>
    </xf>
    <xf borderId="20" fillId="9" fontId="14" numFmtId="0" xfId="0" applyAlignment="1" applyBorder="1" applyFont="1">
      <alignment horizontal="right" vertical="center"/>
    </xf>
    <xf borderId="20" fillId="9" fontId="15" numFmtId="0" xfId="0" applyAlignment="1" applyBorder="1" applyFont="1">
      <alignment horizontal="right" vertical="center"/>
    </xf>
    <xf borderId="20" fillId="9" fontId="15" numFmtId="0" xfId="0" applyAlignment="1" applyBorder="1" applyFont="1">
      <alignment shrinkToFit="0" vertical="center" wrapText="1"/>
    </xf>
    <xf borderId="9" fillId="7" fontId="18" numFmtId="0" xfId="0" applyAlignment="1" applyBorder="1" applyFont="1">
      <alignment horizontal="center" shrinkToFit="0" vertical="center" wrapText="1"/>
    </xf>
    <xf quotePrefix="1" borderId="32" fillId="7" fontId="18" numFmtId="0" xfId="0" applyAlignment="1" applyBorder="1" applyFont="1">
      <alignment horizontal="center" vertical="center"/>
    </xf>
    <xf borderId="51" fillId="8" fontId="15" numFmtId="0" xfId="0" applyAlignment="1" applyBorder="1" applyFont="1">
      <alignment shrinkToFit="0" vertical="center" wrapText="1"/>
    </xf>
    <xf borderId="52" fillId="0" fontId="3" numFmtId="0" xfId="0" applyBorder="1" applyFont="1"/>
    <xf borderId="53" fillId="0" fontId="3" numFmtId="0" xfId="0" applyBorder="1" applyFont="1"/>
    <xf borderId="54" fillId="9" fontId="14" numFmtId="0" xfId="0" applyAlignment="1" applyBorder="1" applyFont="1">
      <alignment shrinkToFit="0" vertical="center" wrapText="1"/>
    </xf>
    <xf borderId="20" fillId="9" fontId="15" numFmtId="0" xfId="0" applyAlignment="1" applyBorder="1" applyFont="1">
      <alignment horizontal="center" shrinkToFit="0" vertical="center" wrapText="1"/>
    </xf>
    <xf borderId="47" fillId="0" fontId="14" numFmtId="0" xfId="0" applyAlignment="1" applyBorder="1" applyFont="1">
      <alignment horizontal="center" vertical="center"/>
    </xf>
    <xf borderId="47" fillId="0" fontId="14" numFmtId="0" xfId="0" applyAlignment="1" applyBorder="1" applyFont="1">
      <alignment shrinkToFit="0" vertical="center" wrapText="1"/>
    </xf>
    <xf borderId="55" fillId="9" fontId="15" numFmtId="0" xfId="0" applyAlignment="1" applyBorder="1" applyFont="1">
      <alignment horizontal="center" vertical="center"/>
    </xf>
    <xf borderId="56" fillId="0" fontId="3" numFmtId="0" xfId="0" applyBorder="1" applyFont="1"/>
    <xf borderId="1" fillId="0" fontId="14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horizontal="center" vertical="center"/>
    </xf>
    <xf borderId="3" fillId="9" fontId="14" numFmtId="0" xfId="0" applyAlignment="1" applyBorder="1" applyFont="1">
      <alignment vertical="center"/>
    </xf>
    <xf borderId="1" fillId="9" fontId="15" numFmtId="0" xfId="0" applyAlignment="1" applyBorder="1" applyFont="1">
      <alignment horizontal="center" vertical="center"/>
    </xf>
    <xf borderId="47" fillId="9" fontId="15" numFmtId="0" xfId="0" applyAlignment="1" applyBorder="1" applyFont="1">
      <alignment horizontal="center" vertical="center"/>
    </xf>
    <xf borderId="47" fillId="0" fontId="14" numFmtId="0" xfId="0" applyAlignment="1" applyBorder="1" applyFont="1">
      <alignment vertical="center"/>
    </xf>
    <xf borderId="20" fillId="9" fontId="14" numFmtId="0" xfId="0" applyAlignment="1" applyBorder="1" applyFont="1">
      <alignment shrinkToFit="0" vertical="center" wrapText="1"/>
    </xf>
    <xf borderId="57" fillId="0" fontId="14" numFmtId="0" xfId="0" applyAlignment="1" applyBorder="1" applyFont="1">
      <alignment shrinkToFit="0" vertical="center" wrapText="1"/>
    </xf>
    <xf borderId="3" fillId="10" fontId="14" numFmtId="0" xfId="0" applyAlignment="1" applyBorder="1" applyFont="1">
      <alignment vertical="center"/>
    </xf>
    <xf borderId="51" fillId="11" fontId="15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shrinkToFit="0" vertical="center" wrapText="1"/>
    </xf>
    <xf borderId="6" fillId="0" fontId="14" numFmtId="0" xfId="0" applyAlignment="1" applyBorder="1" applyFont="1">
      <alignment horizontal="center" vertical="center"/>
    </xf>
    <xf borderId="58" fillId="9" fontId="15" numFmtId="0" xfId="0" applyAlignment="1" applyBorder="1" applyFont="1">
      <alignment horizontal="center" vertical="center"/>
    </xf>
    <xf borderId="59" fillId="9" fontId="15" numFmtId="0" xfId="0" applyAlignment="1" applyBorder="1" applyFont="1">
      <alignment horizontal="center" vertical="center"/>
    </xf>
    <xf borderId="55" fillId="8" fontId="14" numFmtId="0" xfId="0" applyAlignment="1" applyBorder="1" applyFont="1">
      <alignment vertical="center"/>
    </xf>
    <xf borderId="60" fillId="0" fontId="3" numFmtId="0" xfId="0" applyBorder="1" applyFont="1"/>
    <xf borderId="32" fillId="7" fontId="18" numFmtId="164" xfId="0" applyAlignment="1" applyBorder="1" applyFont="1" applyNumberFormat="1">
      <alignment horizontal="center" vertical="center"/>
    </xf>
    <xf borderId="20" fillId="0" fontId="14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23" fillId="8" fontId="15" numFmtId="0" xfId="0" applyAlignment="1" applyBorder="1" applyFont="1">
      <alignment shrinkToFit="0" vertical="center" wrapText="1"/>
    </xf>
    <xf borderId="3" fillId="8" fontId="14" numFmtId="0" xfId="0" applyAlignment="1" applyBorder="1" applyFont="1">
      <alignment vertical="center"/>
    </xf>
    <xf borderId="20" fillId="10" fontId="15" numFmtId="0" xfId="0" applyAlignment="1" applyBorder="1" applyFont="1">
      <alignment horizontal="center" vertical="center"/>
    </xf>
    <xf borderId="20" fillId="1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vertical="center"/>
    </xf>
    <xf borderId="51" fillId="8" fontId="14" numFmtId="0" xfId="0" applyAlignment="1" applyBorder="1" applyFont="1">
      <alignment vertical="center"/>
    </xf>
    <xf borderId="1" fillId="10" fontId="14" numFmtId="0" xfId="0" applyAlignment="1" applyBorder="1" applyFont="1">
      <alignment horizontal="center" vertical="center"/>
    </xf>
    <xf borderId="25" fillId="7" fontId="18" numFmtId="164" xfId="0" applyAlignment="1" applyBorder="1" applyFont="1" applyNumberFormat="1">
      <alignment horizontal="center" vertical="center"/>
    </xf>
    <xf borderId="61" fillId="0" fontId="3" numFmtId="0" xfId="0" applyBorder="1" applyFont="1"/>
    <xf borderId="62" fillId="0" fontId="3" numFmtId="0" xfId="0" applyBorder="1" applyFont="1"/>
    <xf borderId="63" fillId="8" fontId="14" numFmtId="0" xfId="0" applyAlignment="1" applyBorder="1" applyFont="1">
      <alignment vertical="center"/>
    </xf>
    <xf borderId="64" fillId="8" fontId="14" numFmtId="0" xfId="0" applyAlignment="1" applyBorder="1" applyFont="1">
      <alignment vertical="center"/>
    </xf>
    <xf borderId="3" fillId="9" fontId="15" numFmtId="0" xfId="0" applyAlignment="1" applyBorder="1" applyFont="1">
      <alignment horizontal="center" shrinkToFit="0" vertical="center" wrapText="1"/>
    </xf>
    <xf borderId="47" fillId="13" fontId="14" numFmtId="0" xfId="0" applyAlignment="1" applyBorder="1" applyFill="1" applyFont="1">
      <alignment horizontal="center" vertical="center"/>
    </xf>
    <xf borderId="3" fillId="9" fontId="14" numFmtId="0" xfId="0" applyAlignment="1" applyBorder="1" applyFont="1">
      <alignment horizontal="center" vertical="center"/>
    </xf>
    <xf borderId="3" fillId="13" fontId="14" numFmtId="0" xfId="0" applyAlignment="1" applyBorder="1" applyFont="1">
      <alignment horizontal="center" vertical="center"/>
    </xf>
    <xf borderId="55" fillId="8" fontId="15" numFmtId="0" xfId="0" applyAlignment="1" applyBorder="1" applyFont="1">
      <alignment shrinkToFit="0" vertical="center" wrapText="1"/>
    </xf>
    <xf borderId="65" fillId="0" fontId="14" numFmtId="0" xfId="0" applyAlignment="1" applyBorder="1" applyFont="1">
      <alignment shrinkToFit="0" wrapText="1"/>
    </xf>
    <xf borderId="66" fillId="0" fontId="14" numFmtId="0" xfId="0" applyAlignment="1" applyBorder="1" applyFont="1">
      <alignment horizontal="center" vertical="center"/>
    </xf>
    <xf borderId="66" fillId="9" fontId="15" numFmtId="0" xfId="0" applyAlignment="1" applyBorder="1" applyFont="1">
      <alignment horizontal="center" vertical="center"/>
    </xf>
    <xf borderId="67" fillId="0" fontId="14" numFmtId="0" xfId="0" applyAlignment="1" applyBorder="1" applyFont="1">
      <alignment horizontal="center" vertical="center"/>
    </xf>
    <xf borderId="68" fillId="0" fontId="3" numFmtId="0" xfId="0" applyBorder="1" applyFont="1"/>
    <xf borderId="69" fillId="0" fontId="3" numFmtId="0" xfId="0" applyBorder="1" applyFont="1"/>
    <xf borderId="65" fillId="0" fontId="14" numFmtId="0" xfId="0" applyAlignment="1" applyBorder="1" applyFont="1">
      <alignment shrinkToFit="0" vertical="center" wrapText="1"/>
    </xf>
    <xf borderId="70" fillId="0" fontId="3" numFmtId="0" xfId="0" applyBorder="1" applyFont="1"/>
    <xf borderId="71" fillId="0" fontId="14" numFmtId="0" xfId="0" applyAlignment="1" applyBorder="1" applyFont="1">
      <alignment shrinkToFit="0" wrapText="1"/>
    </xf>
    <xf borderId="72" fillId="0" fontId="3" numFmtId="0" xfId="0" applyBorder="1" applyFont="1"/>
    <xf borderId="73" fillId="0" fontId="14" numFmtId="0" xfId="0" applyAlignment="1" applyBorder="1" applyFont="1">
      <alignment shrinkToFit="0" vertical="center" wrapText="1"/>
    </xf>
    <xf borderId="74" fillId="0" fontId="3" numFmtId="0" xfId="0" applyBorder="1" applyFont="1"/>
    <xf borderId="75" fillId="0" fontId="3" numFmtId="0" xfId="0" applyBorder="1" applyFont="1"/>
    <xf borderId="76" fillId="0" fontId="14" numFmtId="0" xfId="0" applyAlignment="1" applyBorder="1" applyFont="1">
      <alignment horizontal="center" vertical="center"/>
    </xf>
    <xf borderId="77" fillId="0" fontId="3" numFmtId="0" xfId="0" applyBorder="1" applyFont="1"/>
    <xf borderId="73" fillId="0" fontId="14" numFmtId="0" xfId="0" applyAlignment="1" applyBorder="1" applyFont="1">
      <alignment shrinkToFit="0" wrapText="1"/>
    </xf>
    <xf borderId="78" fillId="9" fontId="15" numFmtId="0" xfId="0" applyAlignment="1" applyBorder="1" applyFont="1">
      <alignment horizontal="center" vertical="center"/>
    </xf>
    <xf borderId="23" fillId="8" fontId="14" numFmtId="0" xfId="0" applyBorder="1" applyFont="1"/>
    <xf borderId="79" fillId="0" fontId="3" numFmtId="0" xfId="0" applyBorder="1" applyFont="1"/>
    <xf borderId="80" fillId="8" fontId="15" numFmtId="0" xfId="0" applyAlignment="1" applyBorder="1" applyFont="1">
      <alignment shrinkToFit="0" vertical="center" wrapText="1"/>
    </xf>
    <xf borderId="81" fillId="0" fontId="3" numFmtId="0" xfId="0" applyBorder="1" applyFont="1"/>
    <xf borderId="82" fillId="0" fontId="3" numFmtId="0" xfId="0" applyBorder="1" applyFont="1"/>
    <xf borderId="71" fillId="0" fontId="14" numFmtId="0" xfId="0" applyAlignment="1" applyBorder="1" applyFont="1">
      <alignment shrinkToFit="0" vertical="center" wrapText="1"/>
    </xf>
    <xf borderId="73" fillId="8" fontId="14" numFmtId="0" xfId="0" applyAlignment="1" applyBorder="1" applyFont="1">
      <alignment vertical="center"/>
    </xf>
    <xf borderId="20" fillId="0" fontId="14" numFmtId="0" xfId="0" applyAlignment="1" applyBorder="1" applyFont="1">
      <alignment shrinkToFit="0" wrapText="1"/>
    </xf>
    <xf borderId="3" fillId="0" fontId="14" numFmtId="0" xfId="0" applyAlignment="1" applyBorder="1" applyFont="1">
      <alignment shrinkToFit="0" wrapText="1"/>
    </xf>
    <xf borderId="59" fillId="10" fontId="14" numFmtId="0" xfId="0" applyAlignment="1" applyBorder="1" applyFont="1">
      <alignment vertical="center"/>
    </xf>
    <xf borderId="83" fillId="10" fontId="14" numFmtId="0" xfId="0" applyAlignment="1" applyBorder="1" applyFont="1">
      <alignment vertical="center"/>
    </xf>
    <xf borderId="65" fillId="8" fontId="15" numFmtId="0" xfId="0" applyAlignment="1" applyBorder="1" applyFont="1">
      <alignment shrinkToFit="0" vertical="center" wrapText="1"/>
    </xf>
    <xf borderId="57" fillId="0" fontId="14" numFmtId="0" xfId="0" applyAlignment="1" applyBorder="1" applyFont="1">
      <alignment shrinkToFit="0" wrapText="1"/>
    </xf>
    <xf borderId="84" fillId="0" fontId="3" numFmtId="0" xfId="0" applyBorder="1" applyFont="1"/>
    <xf borderId="85" fillId="0" fontId="14" numFmtId="0" xfId="0" applyAlignment="1" applyBorder="1" applyFont="1">
      <alignment shrinkToFit="0" wrapText="1"/>
    </xf>
    <xf borderId="86" fillId="0" fontId="3" numFmtId="0" xfId="0" applyBorder="1" applyFont="1"/>
    <xf borderId="87" fillId="8" fontId="25" numFmtId="0" xfId="0" applyAlignment="1" applyBorder="1" applyFont="1">
      <alignment shrinkToFit="0" vertical="center" wrapText="1"/>
    </xf>
    <xf borderId="88" fillId="0" fontId="3" numFmtId="0" xfId="0" applyBorder="1" applyFont="1"/>
    <xf borderId="0" fillId="0" fontId="26" numFmtId="0" xfId="0" applyAlignment="1" applyFont="1">
      <alignment vertical="center"/>
    </xf>
    <xf borderId="20" fillId="14" fontId="26" numFmtId="0" xfId="0" applyAlignment="1" applyBorder="1" applyFill="1" applyFont="1">
      <alignment shrinkToFit="0" vertical="center" wrapText="1"/>
    </xf>
    <xf borderId="20" fillId="10" fontId="26" numFmtId="0" xfId="0" applyAlignment="1" applyBorder="1" applyFont="1">
      <alignment vertical="center"/>
    </xf>
    <xf borderId="20" fillId="14" fontId="25" numFmtId="0" xfId="0" applyAlignment="1" applyBorder="1" applyFont="1">
      <alignment horizontal="center" vertical="center"/>
    </xf>
    <xf borderId="3" fillId="0" fontId="26" numFmtId="0" xfId="0" applyAlignment="1" applyBorder="1" applyFont="1">
      <alignment horizontal="center" vertical="center"/>
    </xf>
    <xf borderId="3" fillId="14" fontId="26" numFmtId="0" xfId="0" applyAlignment="1" applyBorder="1" applyFont="1">
      <alignment shrinkToFit="0" vertical="center" wrapText="1"/>
    </xf>
    <xf borderId="20" fillId="0" fontId="26" numFmtId="0" xfId="0" applyAlignment="1" applyBorder="1" applyFont="1">
      <alignment shrinkToFit="0" vertical="center" wrapText="1"/>
    </xf>
    <xf borderId="20" fillId="0" fontId="26" numFmtId="0" xfId="0" applyAlignment="1" applyBorder="1" applyFont="1">
      <alignment horizontal="center" vertical="center"/>
    </xf>
    <xf borderId="20" fillId="14" fontId="26" numFmtId="0" xfId="0" applyAlignment="1" applyBorder="1" applyFont="1">
      <alignment horizontal="center" vertical="center"/>
    </xf>
    <xf borderId="3" fillId="0" fontId="26" numFmtId="0" xfId="0" applyAlignment="1" applyBorder="1" applyFont="1">
      <alignment shrinkToFit="0" vertical="center" wrapText="1"/>
    </xf>
    <xf borderId="89" fillId="7" fontId="20" numFmtId="0" xfId="0" applyAlignment="1" applyBorder="1" applyFont="1">
      <alignment horizontal="center" shrinkToFit="0" vertical="center" wrapText="1"/>
    </xf>
    <xf borderId="90" fillId="0" fontId="3" numFmtId="0" xfId="0" applyBorder="1" applyFont="1"/>
    <xf borderId="36" fillId="7" fontId="20" numFmtId="0" xfId="0" applyAlignment="1" applyBorder="1" applyFont="1">
      <alignment horizontal="center" shrinkToFit="0" vertical="center" wrapText="1"/>
    </xf>
    <xf borderId="37" fillId="7" fontId="20" numFmtId="0" xfId="0" applyAlignment="1" applyBorder="1" applyFont="1">
      <alignment horizontal="center" vertical="center"/>
    </xf>
    <xf borderId="39" fillId="7" fontId="20" numFmtId="0" xfId="0" applyAlignment="1" applyBorder="1" applyFont="1">
      <alignment horizontal="center" vertical="center"/>
    </xf>
    <xf borderId="42" fillId="7" fontId="20" numFmtId="0" xfId="0" applyAlignment="1" applyBorder="1" applyFont="1">
      <alignment horizontal="center" shrinkToFit="0" vertical="center" wrapText="1"/>
    </xf>
    <xf borderId="42" fillId="7" fontId="20" numFmtId="0" xfId="0" applyAlignment="1" applyBorder="1" applyFont="1">
      <alignment horizontal="center" vertical="center"/>
    </xf>
    <xf borderId="44" fillId="7" fontId="20" numFmtId="164" xfId="0" applyAlignment="1" applyBorder="1" applyFont="1" applyNumberFormat="1">
      <alignment horizontal="center" vertical="center"/>
    </xf>
    <xf borderId="44" fillId="7" fontId="20" numFmtId="0" xfId="0" applyAlignment="1" applyBorder="1" applyFont="1">
      <alignment horizontal="center" vertical="center"/>
    </xf>
    <xf borderId="28" fillId="7" fontId="20" numFmtId="0" xfId="0" applyAlignment="1" applyBorder="1" applyFont="1">
      <alignment horizontal="center" vertical="center"/>
    </xf>
    <xf borderId="20" fillId="11" fontId="27" numFmtId="0" xfId="0" applyAlignment="1" applyBorder="1" applyFont="1">
      <alignment vertical="center"/>
    </xf>
    <xf borderId="3" fillId="11" fontId="27" numFmtId="0" xfId="0" applyAlignment="1" applyBorder="1" applyFont="1">
      <alignment readingOrder="0" vertical="center"/>
    </xf>
    <xf borderId="20" fillId="0" fontId="14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 shrinkToFit="0" vertical="center" wrapText="1"/>
    </xf>
    <xf borderId="3" fillId="0" fontId="21" numFmtId="165" xfId="0" applyAlignment="1" applyBorder="1" applyFont="1" applyNumberFormat="1">
      <alignment horizontal="center" readingOrder="0" vertical="center"/>
    </xf>
    <xf borderId="3" fillId="0" fontId="21" numFmtId="165" xfId="0" applyAlignment="1" applyBorder="1" applyFont="1" applyNumberFormat="1">
      <alignment horizontal="center" vertical="center"/>
    </xf>
    <xf borderId="20" fillId="0" fontId="21" numFmtId="0" xfId="0" applyAlignment="1" applyBorder="1" applyFont="1">
      <alignment horizontal="center" vertical="center"/>
    </xf>
    <xf borderId="0" fillId="0" fontId="29" numFmtId="0" xfId="0" applyAlignment="1" applyFont="1">
      <alignment horizontal="right" readingOrder="0" vertical="center"/>
    </xf>
    <xf borderId="0" fillId="0" fontId="30" numFmtId="0" xfId="0" applyAlignment="1" applyFont="1">
      <alignment readingOrder="0" vertical="center"/>
    </xf>
    <xf borderId="47" fillId="7" fontId="31" numFmtId="0" xfId="0" applyAlignment="1" applyBorder="1" applyFont="1">
      <alignment horizontal="center" vertical="center"/>
    </xf>
    <xf borderId="47" fillId="7" fontId="31" numFmtId="0" xfId="0" applyAlignment="1" applyBorder="1" applyFont="1">
      <alignment horizontal="center" readingOrder="0" vertical="center"/>
    </xf>
    <xf borderId="1" fillId="7" fontId="31" numFmtId="0" xfId="0" applyAlignment="1" applyBorder="1" applyFont="1">
      <alignment horizontal="center" readingOrder="0" vertical="center"/>
    </xf>
    <xf borderId="1" fillId="7" fontId="31" numFmtId="0" xfId="0" applyAlignment="1" applyBorder="1" applyFont="1">
      <alignment horizontal="center" shrinkToFit="0" vertical="center" wrapText="1"/>
    </xf>
    <xf borderId="1" fillId="7" fontId="31" numFmtId="0" xfId="0" applyAlignment="1" applyBorder="1" applyFont="1">
      <alignment horizontal="center" vertical="center"/>
    </xf>
    <xf borderId="3" fillId="7" fontId="31" numFmtId="0" xfId="0" applyAlignment="1" applyBorder="1" applyFont="1">
      <alignment horizontal="center" readingOrder="0" vertical="center"/>
    </xf>
    <xf borderId="91" fillId="0" fontId="3" numFmtId="0" xfId="0" applyBorder="1" applyFont="1"/>
    <xf quotePrefix="1" borderId="20" fillId="7" fontId="31" numFmtId="0" xfId="0" applyAlignment="1" applyBorder="1" applyFont="1">
      <alignment horizontal="center" vertical="center"/>
    </xf>
    <xf borderId="20" fillId="7" fontId="31" numFmtId="0" xfId="0" applyAlignment="1" applyBorder="1" applyFont="1">
      <alignment horizontal="center" vertical="center"/>
    </xf>
    <xf borderId="20" fillId="7" fontId="32" numFmtId="0" xfId="0" applyAlignment="1" applyBorder="1" applyFont="1">
      <alignment horizontal="center" vertical="center"/>
    </xf>
    <xf borderId="20" fillId="11" fontId="33" numFmtId="0" xfId="0" applyAlignment="1" applyBorder="1" applyFont="1">
      <alignment shrinkToFit="0" vertical="center" wrapText="1"/>
    </xf>
    <xf borderId="20" fillId="11" fontId="34" numFmtId="0" xfId="0" applyAlignment="1" applyBorder="1" applyFont="1">
      <alignment shrinkToFit="0" vertical="center" wrapText="1"/>
    </xf>
    <xf borderId="20" fillId="11" fontId="32" numFmtId="0" xfId="0" applyAlignment="1" applyBorder="1" applyFont="1">
      <alignment shrinkToFit="0" vertical="center" wrapText="1"/>
    </xf>
    <xf borderId="20" fillId="0" fontId="21" numFmtId="0" xfId="0" applyAlignment="1" applyBorder="1" applyFont="1">
      <alignment shrinkToFit="0" vertical="center" wrapText="1"/>
    </xf>
    <xf borderId="20" fillId="0" fontId="21" numFmtId="0" xfId="0" applyAlignment="1" applyBorder="1" applyFont="1">
      <alignment vertical="center"/>
    </xf>
    <xf borderId="20" fillId="15" fontId="21" numFmtId="0" xfId="0" applyAlignment="1" applyBorder="1" applyFill="1" applyFont="1">
      <alignment vertical="center"/>
    </xf>
    <xf borderId="20" fillId="15" fontId="35" numFmtId="0" xfId="0" applyAlignment="1" applyBorder="1" applyFont="1">
      <alignment vertical="center"/>
    </xf>
    <xf borderId="20" fillId="16" fontId="21" numFmtId="0" xfId="0" applyAlignment="1" applyBorder="1" applyFill="1" applyFont="1">
      <alignment vertical="center"/>
    </xf>
    <xf borderId="20" fillId="16" fontId="35" numFmtId="0" xfId="0" applyAlignment="1" applyBorder="1" applyFont="1">
      <alignment vertical="center"/>
    </xf>
    <xf borderId="20" fillId="0" fontId="35" numFmtId="0" xfId="0" applyAlignment="1" applyBorder="1" applyFont="1">
      <alignment vertical="center"/>
    </xf>
    <xf borderId="20" fillId="17" fontId="21" numFmtId="0" xfId="0" applyAlignment="1" applyBorder="1" applyFill="1" applyFont="1">
      <alignment vertical="center"/>
    </xf>
    <xf borderId="20" fillId="17" fontId="35" numFmtId="0" xfId="0" applyAlignment="1" applyBorder="1" applyFont="1">
      <alignment vertical="center"/>
    </xf>
    <xf borderId="20" fillId="18" fontId="34" numFmtId="0" xfId="0" applyAlignment="1" applyBorder="1" applyFill="1" applyFont="1">
      <alignment vertical="center"/>
    </xf>
    <xf borderId="20" fillId="18" fontId="32" numFmtId="0" xfId="0" applyAlignment="1" applyBorder="1" applyFont="1">
      <alignment vertical="center"/>
    </xf>
    <xf borderId="20" fillId="9" fontId="34" numFmtId="0" xfId="0" applyAlignment="1" applyBorder="1" applyFont="1">
      <alignment shrinkToFit="0" vertical="center" wrapText="1"/>
    </xf>
    <xf borderId="20" fillId="9" fontId="21" numFmtId="0" xfId="0" applyAlignment="1" applyBorder="1" applyFont="1">
      <alignment vertical="center"/>
    </xf>
    <xf borderId="20" fillId="9" fontId="35" numFmtId="0" xfId="0" applyAlignment="1" applyBorder="1" applyFont="1">
      <alignment vertical="center"/>
    </xf>
    <xf borderId="20" fillId="9" fontId="34" numFmtId="0" xfId="0" applyAlignment="1" applyBorder="1" applyFont="1">
      <alignment vertical="center"/>
    </xf>
    <xf borderId="20" fillId="9" fontId="32" numFmtId="0" xfId="0" applyAlignment="1" applyBorder="1" applyFont="1">
      <alignment vertical="center"/>
    </xf>
    <xf borderId="20" fillId="16" fontId="21" numFmtId="0" xfId="0" applyAlignment="1" applyBorder="1" applyFont="1">
      <alignment readingOrder="0" vertical="center"/>
    </xf>
    <xf borderId="20" fillId="0" fontId="21" numFmtId="0" xfId="0" applyAlignment="1" applyBorder="1" applyFont="1">
      <alignment readingOrder="0" vertical="center"/>
    </xf>
    <xf borderId="20" fillId="9" fontId="36" numFmtId="0" xfId="0" applyAlignment="1" applyBorder="1" applyFont="1">
      <alignment shrinkToFit="0" vertical="center" wrapText="1"/>
    </xf>
    <xf borderId="20" fillId="9" fontId="36" numFmtId="0" xfId="0" applyAlignment="1" applyBorder="1" applyFont="1">
      <alignment vertical="center"/>
    </xf>
    <xf borderId="20" fillId="9" fontId="37" numFmtId="0" xfId="0" applyAlignment="1" applyBorder="1" applyFont="1">
      <alignment vertical="center"/>
    </xf>
    <xf borderId="20" fillId="0" fontId="36" numFmtId="0" xfId="0" applyAlignment="1" applyBorder="1" applyFont="1">
      <alignment shrinkToFit="0" vertical="center" wrapText="1"/>
    </xf>
    <xf borderId="20" fillId="0" fontId="36" numFmtId="0" xfId="0" applyAlignment="1" applyBorder="1" applyFont="1">
      <alignment vertical="center"/>
    </xf>
    <xf borderId="20" fillId="15" fontId="36" numFmtId="0" xfId="0" applyAlignment="1" applyBorder="1" applyFont="1">
      <alignment vertical="center"/>
    </xf>
    <xf borderId="20" fillId="15" fontId="37" numFmtId="0" xfId="0" applyAlignment="1" applyBorder="1" applyFont="1">
      <alignment vertical="center"/>
    </xf>
    <xf borderId="20" fillId="16" fontId="36" numFmtId="0" xfId="0" applyAlignment="1" applyBorder="1" applyFont="1">
      <alignment vertical="center"/>
    </xf>
    <xf borderId="20" fillId="16" fontId="37" numFmtId="0" xfId="0" applyAlignment="1" applyBorder="1" applyFont="1">
      <alignment vertical="center"/>
    </xf>
    <xf borderId="20" fillId="0" fontId="37" numFmtId="0" xfId="0" applyAlignment="1" applyBorder="1" applyFont="1">
      <alignment vertical="center"/>
    </xf>
    <xf borderId="20" fillId="17" fontId="36" numFmtId="0" xfId="0" applyAlignment="1" applyBorder="1" applyFont="1">
      <alignment vertical="center"/>
    </xf>
    <xf borderId="20" fillId="17" fontId="37" numFmtId="0" xfId="0" applyAlignment="1" applyBorder="1" applyFont="1">
      <alignment vertical="center"/>
    </xf>
    <xf borderId="20" fillId="18" fontId="36" numFmtId="0" xfId="0" applyAlignment="1" applyBorder="1" applyFont="1">
      <alignment vertical="center"/>
    </xf>
    <xf borderId="20" fillId="18" fontId="37" numFmtId="0" xfId="0" applyAlignment="1" applyBorder="1" applyFont="1">
      <alignment vertical="center"/>
    </xf>
    <xf borderId="1" fillId="16" fontId="21" numFmtId="0" xfId="0" applyAlignment="1" applyBorder="1" applyFont="1">
      <alignment readingOrder="0" vertical="center"/>
    </xf>
    <xf borderId="1" fillId="16" fontId="21" numFmtId="0" xfId="0" applyAlignment="1" applyBorder="1" applyFont="1">
      <alignment vertical="center"/>
    </xf>
    <xf borderId="1" fillId="16" fontId="35" numFmtId="0" xfId="0" applyAlignment="1" applyBorder="1" applyFont="1">
      <alignment vertical="center"/>
    </xf>
    <xf borderId="1" fillId="0" fontId="21" numFmtId="0" xfId="0" applyAlignment="1" applyBorder="1" applyFont="1">
      <alignment vertical="center"/>
    </xf>
    <xf borderId="1" fillId="0" fontId="35" numFmtId="0" xfId="0" applyAlignment="1" applyBorder="1" applyFont="1">
      <alignment vertical="center"/>
    </xf>
    <xf borderId="1" fillId="17" fontId="21" numFmtId="0" xfId="0" applyAlignment="1" applyBorder="1" applyFont="1">
      <alignment vertical="center"/>
    </xf>
    <xf borderId="1" fillId="17" fontId="35" numFmtId="0" xfId="0" applyAlignment="1" applyBorder="1" applyFont="1">
      <alignment vertical="center"/>
    </xf>
    <xf borderId="1" fillId="18" fontId="34" numFmtId="0" xfId="0" applyAlignment="1" applyBorder="1" applyFont="1">
      <alignment vertical="center"/>
    </xf>
    <xf borderId="1" fillId="18" fontId="32" numFmtId="0" xfId="0" applyAlignment="1" applyBorder="1" applyFont="1">
      <alignment vertical="center"/>
    </xf>
    <xf borderId="0" fillId="0" fontId="21" numFmtId="0" xfId="0" applyAlignment="1" applyFont="1">
      <alignment shrinkToFit="0" vertical="center" wrapText="1"/>
    </xf>
    <xf borderId="0" fillId="0" fontId="35" numFmtId="0" xfId="0" applyAlignment="1" applyFont="1">
      <alignment vertical="center"/>
    </xf>
    <xf borderId="0" fillId="0" fontId="34" numFmtId="0" xfId="0" applyAlignment="1" applyFont="1">
      <alignment vertical="center"/>
    </xf>
    <xf borderId="0" fillId="0" fontId="32" numFmtId="0" xfId="0" applyAlignment="1" applyFont="1">
      <alignment vertical="center"/>
    </xf>
    <xf borderId="20" fillId="0" fontId="32" numFmtId="0" xfId="0" applyAlignment="1" applyBorder="1" applyFont="1">
      <alignment vertical="center"/>
    </xf>
    <xf borderId="20" fillId="8" fontId="33" numFmtId="0" xfId="0" applyAlignment="1" applyBorder="1" applyFont="1">
      <alignment readingOrder="0" shrinkToFit="0" vertical="center" wrapText="1"/>
    </xf>
    <xf borderId="20" fillId="8" fontId="21" numFmtId="0" xfId="0" applyAlignment="1" applyBorder="1" applyFont="1">
      <alignment vertical="center"/>
    </xf>
    <xf borderId="20" fillId="8" fontId="35" numFmtId="0" xfId="0" applyAlignment="1" applyBorder="1" applyFont="1">
      <alignment vertical="center"/>
    </xf>
    <xf borderId="6" fillId="8" fontId="21" numFmtId="0" xfId="0" applyAlignment="1" applyBorder="1" applyFont="1">
      <alignment vertical="center"/>
    </xf>
    <xf borderId="6" fillId="8" fontId="35" numFmtId="0" xfId="0" applyAlignment="1" applyBorder="1" applyFont="1">
      <alignment vertical="center"/>
    </xf>
    <xf borderId="6" fillId="8" fontId="34" numFmtId="0" xfId="0" applyAlignment="1" applyBorder="1" applyFont="1">
      <alignment vertical="center"/>
    </xf>
    <xf borderId="6" fillId="8" fontId="32" numFmtId="0" xfId="0" applyAlignment="1" applyBorder="1" applyFont="1">
      <alignment vertical="center"/>
    </xf>
    <xf borderId="20" fillId="8" fontId="32" numFmtId="0" xfId="0" applyAlignment="1" applyBorder="1" applyFont="1">
      <alignment vertical="center"/>
    </xf>
    <xf borderId="20" fillId="11" fontId="21" numFmtId="0" xfId="0" applyAlignment="1" applyBorder="1" applyFont="1">
      <alignment vertical="center"/>
    </xf>
    <xf borderId="20" fillId="11" fontId="35" numFmtId="0" xfId="0" applyAlignment="1" applyBorder="1" applyFont="1">
      <alignment vertical="center"/>
    </xf>
    <xf borderId="20" fillId="11" fontId="34" numFmtId="0" xfId="0" applyAlignment="1" applyBorder="1" applyFont="1">
      <alignment vertical="center"/>
    </xf>
    <xf borderId="20" fillId="11" fontId="32" numFmtId="0" xfId="0" applyAlignment="1" applyBorder="1" applyFont="1">
      <alignment vertical="center"/>
    </xf>
    <xf borderId="20" fillId="9" fontId="34" numFmtId="0" xfId="0" applyAlignment="1" applyBorder="1" applyFont="1">
      <alignment shrinkToFit="0" vertical="center" wrapText="1"/>
    </xf>
    <xf borderId="20" fillId="0" fontId="21" numFmtId="0" xfId="0" applyAlignment="1" applyBorder="1" applyFont="1">
      <alignment shrinkToFit="0" vertical="center" wrapText="1"/>
    </xf>
    <xf borderId="20" fillId="15" fontId="38" numFmtId="0" xfId="0" applyAlignment="1" applyBorder="1" applyFont="1">
      <alignment vertical="center"/>
    </xf>
    <xf borderId="20" fillId="0" fontId="38" numFmtId="0" xfId="0" applyAlignment="1" applyBorder="1" applyFont="1">
      <alignment readingOrder="0" vertical="center"/>
    </xf>
    <xf borderId="20" fillId="9" fontId="21" numFmtId="0" xfId="0" applyAlignment="1" applyBorder="1" applyFont="1">
      <alignment readingOrder="0" vertical="center"/>
    </xf>
    <xf borderId="20" fillId="9" fontId="34" numFmtId="0" xfId="0" applyAlignment="1" applyBorder="1" applyFont="1">
      <alignment readingOrder="0" shrinkToFit="0" vertical="center" wrapText="1"/>
    </xf>
    <xf borderId="0" fillId="0" fontId="21" numFmtId="0" xfId="0" applyAlignment="1" applyFont="1">
      <alignment shrinkToFit="0" vertical="center" wrapText="1"/>
    </xf>
    <xf borderId="20" fillId="8" fontId="33" numFmtId="0" xfId="0" applyAlignment="1" applyBorder="1" applyFont="1">
      <alignment vertical="center"/>
    </xf>
    <xf borderId="20" fillId="8" fontId="34" numFmtId="0" xfId="0" applyAlignment="1" applyBorder="1" applyFont="1">
      <alignment vertical="center"/>
    </xf>
    <xf borderId="20" fillId="12" fontId="21" numFmtId="0" xfId="0" applyAlignment="1" applyBorder="1" applyFont="1">
      <alignment vertical="center"/>
    </xf>
    <xf borderId="20" fillId="12" fontId="35" numFmtId="0" xfId="0" applyAlignment="1" applyBorder="1" applyFont="1">
      <alignment vertical="center"/>
    </xf>
    <xf borderId="20" fillId="12" fontId="34" numFmtId="0" xfId="0" applyAlignment="1" applyBorder="1" applyFont="1">
      <alignment vertical="center"/>
    </xf>
    <xf borderId="20" fillId="12" fontId="32" numFmtId="0" xfId="0" applyAlignment="1" applyBorder="1" applyFont="1">
      <alignment vertical="center"/>
    </xf>
    <xf borderId="20" fillId="7" fontId="21" numFmtId="0" xfId="0" applyAlignment="1" applyBorder="1" applyFont="1">
      <alignment vertical="center"/>
    </xf>
    <xf borderId="20" fillId="7" fontId="31" numFmtId="0" xfId="0" applyAlignment="1" applyBorder="1" applyFont="1">
      <alignment horizontal="center" readingOrder="0" shrinkToFit="0" vertical="center" wrapText="1"/>
    </xf>
    <xf borderId="3" fillId="7" fontId="32" numFmtId="0" xfId="0" applyAlignment="1" applyBorder="1" applyFont="1">
      <alignment horizontal="center" readingOrder="0" shrinkToFit="0" vertical="center" wrapText="1"/>
    </xf>
    <xf borderId="20" fillId="7" fontId="32" numFmtId="0" xfId="0" applyAlignment="1" applyBorder="1" applyFont="1">
      <alignment horizontal="center" readingOrder="0" shrinkToFit="0" vertical="center" wrapText="1"/>
    </xf>
    <xf borderId="3" fillId="15" fontId="35" numFmtId="0" xfId="0" applyAlignment="1" applyBorder="1" applyFont="1">
      <alignment horizontal="center" vertical="center"/>
    </xf>
    <xf borderId="3" fillId="16" fontId="35" numFmtId="0" xfId="0" applyAlignment="1" applyBorder="1" applyFont="1">
      <alignment horizontal="center" vertical="center"/>
    </xf>
    <xf borderId="3" fillId="0" fontId="35" numFmtId="0" xfId="0" applyAlignment="1" applyBorder="1" applyFont="1">
      <alignment horizontal="center" vertical="center"/>
    </xf>
    <xf borderId="3" fillId="17" fontId="35" numFmtId="0" xfId="0" applyAlignment="1" applyBorder="1" applyFont="1">
      <alignment horizontal="center" vertical="center"/>
    </xf>
    <xf borderId="3" fillId="16" fontId="21" numFmtId="0" xfId="0" applyAlignment="1" applyBorder="1" applyFont="1">
      <alignment vertical="center"/>
    </xf>
    <xf borderId="3" fillId="18" fontId="32" numFmtId="0" xfId="0" applyAlignment="1" applyBorder="1" applyFont="1">
      <alignment horizontal="center" vertical="center"/>
    </xf>
    <xf borderId="20" fillId="18" fontId="32" numFmtId="0" xfId="0" applyAlignment="1" applyBorder="1" applyFont="1">
      <alignment horizontal="center" vertical="center"/>
    </xf>
    <xf borderId="3" fillId="8" fontId="35" numFmtId="0" xfId="0" applyAlignment="1" applyBorder="1" applyFont="1">
      <alignment horizontal="center" vertical="center"/>
    </xf>
    <xf borderId="3" fillId="8" fontId="21" numFmtId="0" xfId="0" applyAlignment="1" applyBorder="1" applyFont="1">
      <alignment vertical="center"/>
    </xf>
    <xf borderId="3" fillId="8" fontId="34" numFmtId="0" xfId="0" applyAlignment="1" applyBorder="1" applyFont="1">
      <alignment vertical="center"/>
    </xf>
    <xf borderId="3" fillId="12" fontId="35" numFmtId="0" xfId="0" applyAlignment="1" applyBorder="1" applyFont="1">
      <alignment horizontal="center" vertical="center"/>
    </xf>
    <xf borderId="3" fillId="12" fontId="21" numFmtId="0" xfId="0" applyAlignment="1" applyBorder="1" applyFont="1">
      <alignment vertical="center"/>
    </xf>
    <xf borderId="3" fillId="12" fontId="32" numFmtId="0" xfId="0" applyAlignment="1" applyBorder="1" applyFont="1">
      <alignment horizontal="center" vertical="center"/>
    </xf>
    <xf borderId="20" fillId="12" fontId="32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0" fontId="34" numFmtId="0" xfId="0" applyAlignment="1" applyFont="1">
      <alignment horizontal="right" readingOrder="0" vertical="center"/>
    </xf>
    <xf borderId="20" fillId="0" fontId="39" numFmtId="165" xfId="0" applyAlignment="1" applyBorder="1" applyFont="1" applyNumberFormat="1">
      <alignment horizontal="center" vertical="center"/>
    </xf>
    <xf borderId="0" fillId="0" fontId="27" numFmtId="0" xfId="0" applyAlignment="1" applyFont="1">
      <alignment horizontal="right" readingOrder="0" vertical="center"/>
    </xf>
    <xf borderId="0" fillId="0" fontId="40" numFmtId="0" xfId="0" applyAlignment="1" applyFont="1">
      <alignment horizontal="right" readingOrder="0" vertical="center"/>
    </xf>
    <xf borderId="61" fillId="7" fontId="18" numFmtId="0" xfId="0" applyAlignment="1" applyBorder="1" applyFont="1">
      <alignment horizontal="center" vertical="center"/>
    </xf>
    <xf borderId="61" fillId="7" fontId="18" numFmtId="0" xfId="0" applyAlignment="1" applyBorder="1" applyFont="1">
      <alignment horizontal="center" readingOrder="0" vertical="center"/>
    </xf>
    <xf borderId="1" fillId="7" fontId="18" numFmtId="0" xfId="0" applyAlignment="1" applyBorder="1" applyFont="1">
      <alignment horizontal="center" readingOrder="0" vertical="center"/>
    </xf>
    <xf borderId="25" fillId="7" fontId="18" numFmtId="0" xfId="0" applyAlignment="1" applyBorder="1" applyFont="1">
      <alignment horizontal="center" readingOrder="0" vertical="center"/>
    </xf>
    <xf borderId="28" fillId="7" fontId="41" numFmtId="0" xfId="0" applyAlignment="1" applyBorder="1" applyFont="1">
      <alignment horizontal="center" vertical="center"/>
    </xf>
    <xf borderId="29" fillId="7" fontId="41" numFmtId="0" xfId="0" applyAlignment="1" applyBorder="1" applyFont="1">
      <alignment horizontal="center" vertical="center"/>
    </xf>
    <xf borderId="20" fillId="8" fontId="34" numFmtId="0" xfId="0" applyAlignment="1" applyBorder="1" applyFont="1">
      <alignment horizontal="center" shrinkToFit="0" vertical="center" wrapText="1"/>
    </xf>
    <xf borderId="20" fillId="8" fontId="34" numFmtId="0" xfId="0" applyAlignment="1" applyBorder="1" applyFont="1">
      <alignment horizontal="right" shrinkToFit="0" vertical="center" wrapText="1"/>
    </xf>
    <xf borderId="20" fillId="8" fontId="32" numFmtId="0" xfId="0" applyAlignment="1" applyBorder="1" applyFont="1">
      <alignment horizontal="right" shrinkToFit="0" vertical="center" wrapText="1"/>
    </xf>
    <xf borderId="20" fillId="8" fontId="42" numFmtId="0" xfId="0" applyAlignment="1" applyBorder="1" applyFont="1">
      <alignment horizontal="center" shrinkToFit="0" vertical="center" wrapText="1"/>
    </xf>
    <xf borderId="20" fillId="11" fontId="36" numFmtId="0" xfId="0" applyAlignment="1" applyBorder="1" applyFont="1">
      <alignment shrinkToFit="0" vertical="center" wrapText="1"/>
    </xf>
    <xf borderId="20" fillId="11" fontId="34" numFmtId="0" xfId="0" applyAlignment="1" applyBorder="1" applyFont="1">
      <alignment horizontal="center" shrinkToFit="0" vertical="center" wrapText="1"/>
    </xf>
    <xf borderId="20" fillId="11" fontId="34" numFmtId="0" xfId="0" applyAlignment="1" applyBorder="1" applyFont="1">
      <alignment horizontal="right" shrinkToFit="0" vertical="center" wrapText="1"/>
    </xf>
    <xf borderId="20" fillId="11" fontId="32" numFmtId="0" xfId="0" applyAlignment="1" applyBorder="1" applyFont="1">
      <alignment horizontal="right" shrinkToFit="0" vertical="center" wrapText="1"/>
    </xf>
    <xf borderId="20" fillId="11" fontId="42" numFmtId="0" xfId="0" applyAlignment="1" applyBorder="1" applyFont="1">
      <alignment horizontal="center" shrinkToFit="0" vertical="center" wrapText="1"/>
    </xf>
    <xf borderId="20" fillId="9" fontId="34" numFmtId="0" xfId="0" applyAlignment="1" applyBorder="1" applyFont="1">
      <alignment horizontal="center" shrinkToFit="0" vertical="center" wrapText="1"/>
    </xf>
    <xf borderId="20" fillId="9" fontId="34" numFmtId="0" xfId="0" applyAlignment="1" applyBorder="1" applyFont="1">
      <alignment horizontal="right" shrinkToFit="0" vertical="center" wrapText="1"/>
    </xf>
    <xf borderId="20" fillId="9" fontId="32" numFmtId="0" xfId="0" applyAlignment="1" applyBorder="1" applyFont="1">
      <alignment horizontal="right" shrinkToFit="0" vertical="center" wrapText="1"/>
    </xf>
    <xf borderId="20" fillId="9" fontId="42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20" fillId="19" fontId="21" numFmtId="0" xfId="0" applyAlignment="1" applyBorder="1" applyFill="1" applyFont="1">
      <alignment horizontal="right" shrinkToFit="0" vertical="center" wrapText="1"/>
    </xf>
    <xf borderId="20" fillId="19" fontId="35" numFmtId="0" xfId="0" applyAlignment="1" applyBorder="1" applyFont="1">
      <alignment horizontal="right" shrinkToFit="0" vertical="center" wrapText="1"/>
    </xf>
    <xf borderId="20" fillId="15" fontId="21" numFmtId="0" xfId="0" applyAlignment="1" applyBorder="1" applyFont="1">
      <alignment horizontal="right" shrinkToFit="0" vertical="center" wrapText="1"/>
    </xf>
    <xf borderId="20" fillId="15" fontId="35" numFmtId="0" xfId="0" applyAlignment="1" applyBorder="1" applyFont="1">
      <alignment horizontal="right" shrinkToFit="0" vertical="center" wrapText="1"/>
    </xf>
    <xf borderId="20" fillId="16" fontId="21" numFmtId="0" xfId="0" applyAlignment="1" applyBorder="1" applyFont="1">
      <alignment horizontal="right" readingOrder="0" shrinkToFit="0" vertical="center" wrapText="1"/>
    </xf>
    <xf borderId="20" fillId="16" fontId="35" numFmtId="0" xfId="0" applyAlignment="1" applyBorder="1" applyFont="1">
      <alignment horizontal="right" shrinkToFit="0" vertical="center" wrapText="1"/>
    </xf>
    <xf borderId="20" fillId="0" fontId="21" numFmtId="0" xfId="0" applyAlignment="1" applyBorder="1" applyFont="1">
      <alignment horizontal="right" readingOrder="0" shrinkToFit="0" vertical="center" wrapText="1"/>
    </xf>
    <xf borderId="20" fillId="0" fontId="35" numFmtId="0" xfId="0" applyAlignment="1" applyBorder="1" applyFont="1">
      <alignment horizontal="right" shrinkToFit="0" vertical="center" wrapText="1"/>
    </xf>
    <xf borderId="20" fillId="17" fontId="21" numFmtId="0" xfId="0" applyAlignment="1" applyBorder="1" applyFont="1">
      <alignment horizontal="right" shrinkToFit="0" vertical="center" wrapText="1"/>
    </xf>
    <xf borderId="20" fillId="17" fontId="35" numFmtId="0" xfId="0" applyAlignment="1" applyBorder="1" applyFont="1">
      <alignment horizontal="right" shrinkToFit="0" vertical="center" wrapText="1"/>
    </xf>
    <xf borderId="20" fillId="16" fontId="21" numFmtId="0" xfId="0" applyAlignment="1" applyBorder="1" applyFont="1">
      <alignment horizontal="right" shrinkToFit="0" vertical="center" wrapText="1"/>
    </xf>
    <xf borderId="20" fillId="18" fontId="34" numFmtId="0" xfId="0" applyAlignment="1" applyBorder="1" applyFont="1">
      <alignment horizontal="right" shrinkToFit="0" vertical="center" wrapText="1"/>
    </xf>
    <xf borderId="20" fillId="18" fontId="32" numFmtId="0" xfId="0" applyAlignment="1" applyBorder="1" applyFont="1">
      <alignment horizontal="right" shrinkToFit="0" vertical="center" wrapText="1"/>
    </xf>
    <xf borderId="20" fillId="18" fontId="42" numFmtId="10" xfId="0" applyAlignment="1" applyBorder="1" applyFont="1" applyNumberFormat="1">
      <alignment horizontal="center" shrinkToFit="0" vertical="center" wrapText="1"/>
    </xf>
    <xf borderId="20" fillId="0" fontId="21" numFmtId="0" xfId="0" applyAlignment="1" applyBorder="1" applyFont="1">
      <alignment horizontal="right" shrinkToFit="0" vertical="center" wrapText="1"/>
    </xf>
    <xf borderId="20" fillId="9" fontId="42" numFmtId="10" xfId="0" applyAlignment="1" applyBorder="1" applyFont="1" applyNumberFormat="1">
      <alignment horizontal="center" shrinkToFit="0" vertical="center" wrapText="1"/>
    </xf>
    <xf borderId="20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20" fillId="0" fontId="21" numFmtId="0" xfId="0" applyAlignment="1" applyBorder="1" applyFont="1">
      <alignment horizontal="center" shrinkToFit="0" vertical="center" wrapText="1"/>
    </xf>
    <xf borderId="47" fillId="8" fontId="21" numFmtId="0" xfId="0" applyAlignment="1" applyBorder="1" applyFont="1">
      <alignment horizontal="right" shrinkToFit="0" vertical="center" wrapText="1"/>
    </xf>
    <xf borderId="2" fillId="0" fontId="43" numFmtId="0" xfId="0" applyBorder="1" applyFont="1"/>
    <xf borderId="20" fillId="16" fontId="35" numFmtId="0" xfId="0" applyAlignment="1" applyBorder="1" applyFont="1">
      <alignment horizontal="right" readingOrder="0" shrinkToFit="0" vertical="center" wrapText="1"/>
    </xf>
    <xf borderId="20" fillId="0" fontId="35" numFmtId="0" xfId="0" applyAlignment="1" applyBorder="1" applyFont="1">
      <alignment horizontal="right" readingOrder="0" shrinkToFit="0" vertical="center" wrapText="1"/>
    </xf>
    <xf borderId="47" fillId="8" fontId="34" numFmtId="0" xfId="0" applyAlignment="1" applyBorder="1" applyFont="1">
      <alignment horizontal="right" shrinkToFit="0" vertical="center" wrapText="1"/>
    </xf>
    <xf borderId="21" fillId="0" fontId="43" numFmtId="0" xfId="0" applyBorder="1" applyFont="1"/>
    <xf borderId="7" fillId="0" fontId="43" numFmtId="0" xfId="0" applyBorder="1" applyFont="1"/>
    <xf borderId="20" fillId="11" fontId="42" numFmtId="10" xfId="0" applyAlignment="1" applyBorder="1" applyFont="1" applyNumberFormat="1">
      <alignment horizontal="center" shrinkToFit="0" vertical="center" wrapText="1"/>
    </xf>
    <xf borderId="20" fillId="10" fontId="21" numFmtId="0" xfId="0" applyAlignment="1" applyBorder="1" applyFont="1">
      <alignment horizontal="right" shrinkToFit="0" vertical="center" wrapText="1"/>
    </xf>
    <xf borderId="20" fillId="10" fontId="35" numFmtId="0" xfId="0" applyAlignment="1" applyBorder="1" applyFont="1">
      <alignment horizontal="right" shrinkToFit="0" vertical="center" wrapText="1"/>
    </xf>
    <xf borderId="20" fillId="1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right" shrinkToFit="0" vertical="center" wrapText="1"/>
    </xf>
    <xf borderId="0" fillId="0" fontId="35" numFmtId="0" xfId="0" applyAlignment="1" applyFont="1">
      <alignment horizontal="right" shrinkToFit="0" vertical="center" wrapText="1"/>
    </xf>
    <xf borderId="0" fillId="0" fontId="34" numFmtId="0" xfId="0" applyAlignment="1" applyFont="1">
      <alignment horizontal="right" shrinkToFit="0" vertical="center" wrapText="1"/>
    </xf>
    <xf borderId="0" fillId="0" fontId="32" numFmtId="0" xfId="0" applyAlignment="1" applyFont="1">
      <alignment horizontal="right" shrinkToFit="0" vertical="center" wrapText="1"/>
    </xf>
    <xf borderId="20" fillId="0" fontId="42" numFmtId="10" xfId="0" applyAlignment="1" applyBorder="1" applyFont="1" applyNumberFormat="1">
      <alignment horizontal="center" shrinkToFit="0" vertical="center" wrapText="1"/>
    </xf>
    <xf borderId="20" fillId="8" fontId="33" numFmtId="0" xfId="0" applyAlignment="1" applyBorder="1" applyFont="1">
      <alignment shrinkToFit="0" vertical="center" wrapText="1"/>
    </xf>
    <xf borderId="20" fillId="8" fontId="21" numFmtId="0" xfId="0" applyAlignment="1" applyBorder="1" applyFont="1">
      <alignment horizontal="center" shrinkToFit="0" vertical="center" wrapText="1"/>
    </xf>
    <xf borderId="20" fillId="8" fontId="21" numFmtId="0" xfId="0" applyAlignment="1" applyBorder="1" applyFont="1">
      <alignment horizontal="right" shrinkToFit="0" vertical="center" wrapText="1"/>
    </xf>
    <xf borderId="20" fillId="8" fontId="35" numFmtId="0" xfId="0" applyAlignment="1" applyBorder="1" applyFont="1">
      <alignment horizontal="right" shrinkToFit="0" vertical="center" wrapText="1"/>
    </xf>
    <xf borderId="20" fillId="8" fontId="42" numFmtId="10" xfId="0" applyAlignment="1" applyBorder="1" applyFont="1" applyNumberFormat="1">
      <alignment horizontal="center" shrinkToFit="0" vertical="center" wrapText="1"/>
    </xf>
    <xf borderId="20" fillId="9" fontId="21" numFmtId="0" xfId="0" applyAlignment="1" applyBorder="1" applyFont="1">
      <alignment horizontal="center" shrinkToFit="0" vertical="center" wrapText="1"/>
    </xf>
    <xf borderId="20" fillId="9" fontId="21" numFmtId="0" xfId="0" applyAlignment="1" applyBorder="1" applyFont="1">
      <alignment horizontal="right" shrinkToFit="0" vertical="center" wrapText="1"/>
    </xf>
    <xf borderId="20" fillId="9" fontId="35" numFmtId="0" xfId="0" applyAlignment="1" applyBorder="1" applyFont="1">
      <alignment horizontal="right" shrinkToFit="0" vertical="center" wrapText="1"/>
    </xf>
    <xf borderId="20" fillId="12" fontId="21" numFmtId="0" xfId="0" applyAlignment="1" applyBorder="1" applyFont="1">
      <alignment shrinkToFit="0" vertical="center" wrapText="1"/>
    </xf>
    <xf borderId="20" fillId="12" fontId="21" numFmtId="0" xfId="0" applyAlignment="1" applyBorder="1" applyFont="1">
      <alignment horizontal="center" shrinkToFit="0" vertical="center" wrapText="1"/>
    </xf>
    <xf borderId="20" fillId="12" fontId="21" numFmtId="0" xfId="0" applyAlignment="1" applyBorder="1" applyFont="1">
      <alignment horizontal="right" shrinkToFit="0" vertical="center" wrapText="1"/>
    </xf>
    <xf borderId="20" fillId="12" fontId="35" numFmtId="0" xfId="0" applyAlignment="1" applyBorder="1" applyFont="1">
      <alignment horizontal="right" shrinkToFit="0" vertical="center" wrapText="1"/>
    </xf>
    <xf borderId="20" fillId="12" fontId="34" numFmtId="0" xfId="0" applyAlignment="1" applyBorder="1" applyFont="1">
      <alignment horizontal="right" shrinkToFit="0" vertical="center" wrapText="1"/>
    </xf>
    <xf borderId="20" fillId="12" fontId="32" numFmtId="0" xfId="0" applyAlignment="1" applyBorder="1" applyFont="1">
      <alignment horizontal="right" shrinkToFit="0" vertical="center" wrapText="1"/>
    </xf>
    <xf borderId="20" fillId="12" fontId="42" numFmtId="10" xfId="0" applyAlignment="1" applyBorder="1" applyFont="1" applyNumberFormat="1">
      <alignment horizontal="center" shrinkToFit="0" vertical="center" wrapText="1"/>
    </xf>
    <xf borderId="47" fillId="10" fontId="21" numFmtId="0" xfId="0" applyAlignment="1" applyBorder="1" applyFont="1">
      <alignment horizontal="right" shrinkToFit="0" vertical="center" wrapText="1"/>
    </xf>
    <xf borderId="48" fillId="0" fontId="43" numFmtId="0" xfId="0" applyBorder="1" applyFont="1"/>
    <xf borderId="49" fillId="0" fontId="43" numFmtId="0" xfId="0" applyBorder="1" applyFont="1"/>
    <xf borderId="20" fillId="0" fontId="21" numFmtId="49" xfId="0" applyAlignment="1" applyBorder="1" applyFont="1" applyNumberFormat="1">
      <alignment shrinkToFit="0" vertical="center" wrapText="1"/>
    </xf>
    <xf borderId="20" fillId="12" fontId="21" numFmtId="49" xfId="0" applyAlignment="1" applyBorder="1" applyFont="1" applyNumberFormat="1">
      <alignment shrinkToFit="0" vertical="center" wrapText="1"/>
    </xf>
    <xf borderId="20" fillId="0" fontId="21" numFmtId="49" xfId="0" applyAlignment="1" applyBorder="1" applyFont="1" applyNumberFormat="1">
      <alignment readingOrder="0" shrinkToFit="0" vertical="center" wrapText="1"/>
    </xf>
    <xf borderId="20" fillId="9" fontId="21" numFmtId="10" xfId="0" applyAlignment="1" applyBorder="1" applyFont="1" applyNumberFormat="1">
      <alignment vertical="center"/>
    </xf>
    <xf borderId="47" fillId="10" fontId="21" numFmtId="0" xfId="0" applyAlignment="1" applyBorder="1" applyFont="1">
      <alignment vertical="center"/>
    </xf>
    <xf borderId="47" fillId="8" fontId="21" numFmtId="0" xfId="0" applyAlignment="1" applyBorder="1" applyFont="1">
      <alignment vertical="center"/>
    </xf>
    <xf borderId="20" fillId="12" fontId="35" numFmtId="0" xfId="0" applyAlignment="1" applyBorder="1" applyFont="1">
      <alignment horizontal="right" shrinkToFit="0" vertical="center" wrapText="1"/>
    </xf>
    <xf borderId="20" fillId="12" fontId="21" numFmtId="10" xfId="0" applyAlignment="1" applyBorder="1" applyFont="1" applyNumberFormat="1">
      <alignment vertical="center"/>
    </xf>
    <xf borderId="20" fillId="10" fontId="35" numFmtId="0" xfId="0" applyAlignment="1" applyBorder="1" applyFont="1">
      <alignment vertical="center"/>
    </xf>
    <xf borderId="20" fillId="16" fontId="35" numFmtId="0" xfId="0" applyAlignment="1" applyBorder="1" applyFont="1">
      <alignment readingOrder="0" vertical="center"/>
    </xf>
    <xf borderId="20" fillId="0" fontId="35" numFmtId="0" xfId="0" applyAlignment="1" applyBorder="1" applyFont="1">
      <alignment readingOrder="0" vertical="center"/>
    </xf>
    <xf borderId="20" fillId="18" fontId="21" numFmtId="10" xfId="0" applyAlignment="1" applyBorder="1" applyFont="1" applyNumberFormat="1">
      <alignment vertical="center"/>
    </xf>
    <xf borderId="0" fillId="0" fontId="44" numFmtId="0" xfId="0" applyAlignment="1" applyFont="1">
      <alignment horizontal="center" shrinkToFit="0" vertical="center" wrapText="1"/>
    </xf>
    <xf borderId="0" fillId="0" fontId="44" numFmtId="0" xfId="0" applyAlignment="1" applyFont="1">
      <alignment shrinkToFit="0" vertical="center" wrapText="1"/>
    </xf>
    <xf borderId="1" fillId="7" fontId="45" numFmtId="0" xfId="0" applyAlignment="1" applyBorder="1" applyFont="1">
      <alignment horizontal="center" shrinkToFit="0" vertical="center" wrapText="1"/>
    </xf>
    <xf borderId="1" fillId="7" fontId="45" numFmtId="0" xfId="0" applyAlignment="1" applyBorder="1" applyFont="1">
      <alignment horizontal="center" readingOrder="0" shrinkToFit="0" vertical="center" wrapText="1"/>
    </xf>
    <xf borderId="3" fillId="7" fontId="45" numFmtId="0" xfId="0" applyAlignment="1" applyBorder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20" fillId="7" fontId="45" numFmtId="0" xfId="0" applyAlignment="1" applyBorder="1" applyFont="1">
      <alignment horizontal="center" readingOrder="0" shrinkToFit="0" vertical="center" wrapText="1"/>
    </xf>
    <xf borderId="3" fillId="11" fontId="33" numFmtId="0" xfId="0" applyAlignment="1" applyBorder="1" applyFont="1">
      <alignment shrinkToFit="0" vertical="center" wrapText="1"/>
    </xf>
    <xf borderId="4" fillId="11" fontId="33" numFmtId="0" xfId="0" applyAlignment="1" applyBorder="1" applyFont="1">
      <alignment horizontal="center" shrinkToFit="0" vertical="center" wrapText="1"/>
    </xf>
    <xf borderId="20" fillId="11" fontId="33" numFmtId="0" xfId="0" applyAlignment="1" applyBorder="1" applyFont="1">
      <alignment shrinkToFit="0" vertical="center" wrapText="1"/>
    </xf>
    <xf borderId="0" fillId="0" fontId="33" numFmtId="0" xfId="0" applyAlignment="1" applyFont="1">
      <alignment shrinkToFit="0" vertical="center" wrapText="1"/>
    </xf>
    <xf borderId="20" fillId="12" fontId="38" numFmtId="0" xfId="0" applyAlignment="1" applyBorder="1" applyFont="1">
      <alignment shrinkToFit="0" vertical="center" wrapText="1"/>
    </xf>
    <xf borderId="20" fillId="12" fontId="38" numFmtId="0" xfId="0" applyAlignment="1" applyBorder="1" applyFont="1">
      <alignment horizontal="center" readingOrder="0" shrinkToFit="0" vertical="center" wrapText="1"/>
    </xf>
    <xf borderId="20" fillId="12" fontId="38" numFmtId="0" xfId="0" applyAlignment="1" applyBorder="1" applyFont="1">
      <alignment horizontal="right" shrinkToFit="0" vertical="center" wrapText="1"/>
    </xf>
    <xf borderId="0" fillId="0" fontId="38" numFmtId="0" xfId="0" applyAlignment="1" applyFont="1">
      <alignment horizontal="right" shrinkToFit="0" vertical="center" wrapText="1"/>
    </xf>
    <xf borderId="20" fillId="0" fontId="38" numFmtId="0" xfId="0" applyAlignment="1" applyBorder="1" applyFont="1">
      <alignment shrinkToFit="0" vertical="center" wrapText="1"/>
    </xf>
    <xf borderId="20" fillId="10" fontId="38" numFmtId="0" xfId="0" applyAlignment="1" applyBorder="1" applyFont="1">
      <alignment horizontal="center" readingOrder="0" shrinkToFit="0" vertical="center" wrapText="1"/>
    </xf>
    <xf borderId="20" fillId="0" fontId="38" numFmtId="0" xfId="0" applyAlignment="1" applyBorder="1" applyFont="1">
      <alignment horizontal="right" shrinkToFit="0" vertical="center" wrapText="1"/>
    </xf>
    <xf borderId="20" fillId="10" fontId="38" numFmtId="0" xfId="0" applyAlignment="1" applyBorder="1" applyFont="1">
      <alignment horizontal="center" shrinkToFit="0" vertical="center" wrapText="1"/>
    </xf>
    <xf borderId="20" fillId="11" fontId="46" numFmtId="0" xfId="0" applyAlignment="1" applyBorder="1" applyFont="1">
      <alignment horizontal="right" shrinkToFit="0" vertical="center" wrapText="1"/>
    </xf>
    <xf borderId="0" fillId="0" fontId="46" numFmtId="0" xfId="0" applyAlignment="1" applyFont="1">
      <alignment horizontal="right" shrinkToFit="0" vertical="center" wrapText="1"/>
    </xf>
    <xf borderId="20" fillId="12" fontId="3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3" fillId="20" fontId="47" numFmtId="0" xfId="0" applyAlignment="1" applyBorder="1" applyFill="1" applyFont="1">
      <alignment horizontal="center" readingOrder="0" shrinkToFit="0" vertical="bottom" wrapText="1"/>
    </xf>
    <xf borderId="0" fillId="0" fontId="48" numFmtId="0" xfId="0" applyFont="1"/>
    <xf borderId="1" fillId="0" fontId="49" numFmtId="0" xfId="0" applyAlignment="1" applyBorder="1" applyFont="1">
      <alignment horizontal="center" readingOrder="0" shrinkToFit="0" wrapText="1"/>
    </xf>
    <xf borderId="3" fillId="17" fontId="50" numFmtId="0" xfId="0" applyAlignment="1" applyBorder="1" applyFont="1">
      <alignment horizontal="center" readingOrder="0" shrinkToFit="0" wrapText="0"/>
    </xf>
    <xf borderId="3" fillId="21" fontId="50" numFmtId="0" xfId="0" applyAlignment="1" applyBorder="1" applyFill="1" applyFont="1">
      <alignment horizontal="center" readingOrder="0" shrinkToFit="0" wrapText="0"/>
    </xf>
    <xf borderId="3" fillId="22" fontId="50" numFmtId="0" xfId="0" applyAlignment="1" applyBorder="1" applyFill="1" applyFont="1">
      <alignment horizontal="center" readingOrder="0" shrinkToFit="0" wrapText="0"/>
    </xf>
    <xf borderId="3" fillId="23" fontId="50" numFmtId="0" xfId="0" applyAlignment="1" applyBorder="1" applyFill="1" applyFont="1">
      <alignment horizontal="center" readingOrder="0" shrinkToFit="0" wrapText="0"/>
    </xf>
    <xf borderId="20" fillId="24" fontId="49" numFmtId="0" xfId="0" applyAlignment="1" applyBorder="1" applyFill="1" applyFont="1">
      <alignment horizontal="center" readingOrder="0" shrinkToFit="0" wrapText="0"/>
    </xf>
    <xf borderId="20" fillId="0" fontId="50" numFmtId="0" xfId="0" applyAlignment="1" applyBorder="1" applyFont="1">
      <alignment horizontal="center" readingOrder="0" shrinkToFit="0" wrapText="0"/>
    </xf>
    <xf borderId="20" fillId="25" fontId="49" numFmtId="0" xfId="0" applyAlignment="1" applyBorder="1" applyFill="1" applyFont="1">
      <alignment horizontal="center" readingOrder="0" shrinkToFit="0" wrapText="0"/>
    </xf>
    <xf borderId="0" fillId="0" fontId="51" numFmtId="0" xfId="0" applyFont="1"/>
    <xf borderId="20" fillId="18" fontId="52" numFmtId="0" xfId="0" applyAlignment="1" applyBorder="1" applyFont="1">
      <alignment horizontal="left" readingOrder="0" shrinkToFit="0" wrapText="1"/>
    </xf>
    <xf borderId="20" fillId="18" fontId="53" numFmtId="0" xfId="0" applyAlignment="1" applyBorder="1" applyFont="1">
      <alignment horizontal="right" readingOrder="0" shrinkToFit="0" wrapText="0"/>
    </xf>
    <xf borderId="20" fillId="25" fontId="54" numFmtId="0" xfId="0" applyAlignment="1" applyBorder="1" applyFont="1">
      <alignment horizontal="right" readingOrder="0" shrinkToFit="0" wrapText="0"/>
    </xf>
    <xf borderId="20" fillId="24" fontId="54" numFmtId="3" xfId="0" applyAlignment="1" applyBorder="1" applyFont="1" applyNumberFormat="1">
      <alignment horizontal="right" readingOrder="0" shrinkToFit="0" wrapText="0"/>
    </xf>
    <xf borderId="0" fillId="0" fontId="55" numFmtId="0" xfId="0" applyFont="1"/>
    <xf borderId="20" fillId="0" fontId="56" numFmtId="0" xfId="0" applyAlignment="1" applyBorder="1" applyFont="1">
      <alignment horizontal="left" readingOrder="0" shrinkToFit="0" wrapText="1"/>
    </xf>
    <xf borderId="20" fillId="0" fontId="57" numFmtId="0" xfId="0" applyAlignment="1" applyBorder="1" applyFont="1">
      <alignment horizontal="right" readingOrder="0" vertical="bottom"/>
    </xf>
    <xf borderId="20" fillId="25" fontId="58" numFmtId="0" xfId="0" applyAlignment="1" applyBorder="1" applyFont="1">
      <alignment horizontal="right" readingOrder="0" shrinkToFit="0" wrapText="0"/>
    </xf>
    <xf borderId="20" fillId="0" fontId="56" numFmtId="0" xfId="0" applyAlignment="1" applyBorder="1" applyFont="1">
      <alignment horizontal="right" readingOrder="0" shrinkToFit="0" wrapText="0"/>
    </xf>
    <xf borderId="0" fillId="0" fontId="57" numFmtId="0" xfId="0" applyFont="1"/>
    <xf borderId="20" fillId="26" fontId="53" numFmtId="0" xfId="0" applyAlignment="1" applyBorder="1" applyFill="1" applyFont="1">
      <alignment horizontal="left" readingOrder="0" shrinkToFit="0" wrapText="1"/>
    </xf>
    <xf borderId="20" fillId="26" fontId="53" numFmtId="0" xfId="0" applyAlignment="1" applyBorder="1" applyFont="1">
      <alignment horizontal="right" readingOrder="0" shrinkToFit="0" wrapText="0"/>
    </xf>
    <xf borderId="20" fillId="26" fontId="54" numFmtId="0" xfId="0" applyAlignment="1" applyBorder="1" applyFont="1">
      <alignment horizontal="right" readingOrder="0" shrinkToFit="0" wrapText="0"/>
    </xf>
    <xf borderId="20" fillId="26" fontId="54" numFmtId="3" xfId="0" applyAlignment="1" applyBorder="1" applyFont="1" applyNumberFormat="1">
      <alignment horizontal="right" readingOrder="0" shrinkToFit="0" wrapText="0"/>
    </xf>
    <xf borderId="20" fillId="18" fontId="57" numFmtId="0" xfId="0" applyAlignment="1" applyBorder="1" applyFont="1">
      <alignment horizontal="right" readingOrder="0" vertical="bottom"/>
    </xf>
    <xf borderId="20" fillId="18" fontId="52" numFmtId="0" xfId="0" applyAlignment="1" applyBorder="1" applyFont="1">
      <alignment horizontal="right" readingOrder="0" shrinkToFit="0" wrapText="0"/>
    </xf>
    <xf borderId="20" fillId="27" fontId="59" numFmtId="0" xfId="0" applyAlignment="1" applyBorder="1" applyFill="1" applyFont="1">
      <alignment horizontal="right" readingOrder="0" shrinkToFit="0" vertical="center" wrapText="1"/>
    </xf>
    <xf borderId="20" fillId="27" fontId="60" numFmtId="0" xfId="0" applyAlignment="1" applyBorder="1" applyFont="1">
      <alignment horizontal="center" readingOrder="0" shrinkToFit="0" vertical="center" wrapText="1"/>
    </xf>
    <xf borderId="20" fillId="27" fontId="57" numFmtId="0" xfId="0" applyAlignment="1" applyBorder="1" applyFont="1">
      <alignment horizontal="right" readingOrder="0" vertical="bottom"/>
    </xf>
    <xf borderId="20" fillId="27" fontId="58" numFmtId="0" xfId="0" applyAlignment="1" applyBorder="1" applyFont="1">
      <alignment horizontal="right" readingOrder="0" shrinkToFit="0" wrapText="0"/>
    </xf>
    <xf borderId="20" fillId="27" fontId="43" numFmtId="0" xfId="0" applyBorder="1" applyFont="1"/>
    <xf borderId="20" fillId="27" fontId="54" numFmtId="3" xfId="0" applyAlignment="1" applyBorder="1" applyFont="1" applyNumberFormat="1">
      <alignment horizontal="right" readingOrder="0" shrinkToFit="0" wrapText="0"/>
    </xf>
    <xf borderId="0" fillId="0" fontId="61" numFmtId="0" xfId="0" applyFont="1"/>
    <xf borderId="0" fillId="0" fontId="43" numFmtId="0" xfId="0" applyAlignment="1" applyFont="1">
      <alignment shrinkToFit="0" wrapText="1"/>
    </xf>
    <xf borderId="0" fillId="28" fontId="62" numFmtId="0" xfId="0" applyAlignment="1" applyFill="1" applyFont="1">
      <alignment horizontal="center" readingOrder="0" shrinkToFit="0" vertical="center" wrapText="1"/>
    </xf>
    <xf borderId="92" fillId="0" fontId="5" numFmtId="0" xfId="0" applyAlignment="1" applyBorder="1" applyFont="1">
      <alignment horizontal="center" shrinkToFit="0" vertical="center" wrapText="1"/>
    </xf>
    <xf borderId="93" fillId="27" fontId="5" numFmtId="0" xfId="0" applyAlignment="1" applyBorder="1" applyFont="1">
      <alignment horizontal="center" readingOrder="0" shrinkToFit="0" vertical="center" wrapText="1"/>
    </xf>
    <xf borderId="94" fillId="27" fontId="5" numFmtId="0" xfId="0" applyAlignment="1" applyBorder="1" applyFont="1">
      <alignment horizontal="center" readingOrder="0" shrinkToFit="0" vertical="center" wrapText="1"/>
    </xf>
    <xf borderId="95" fillId="27" fontId="59" numFmtId="0" xfId="0" applyAlignment="1" applyBorder="1" applyFont="1">
      <alignment horizontal="center" readingOrder="0" shrinkToFit="0" vertical="center" wrapText="1"/>
    </xf>
    <xf borderId="96" fillId="0" fontId="3" numFmtId="0" xfId="0" applyBorder="1" applyFont="1"/>
    <xf borderId="97" fillId="0" fontId="3" numFmtId="0" xfId="0" applyBorder="1" applyFont="1"/>
    <xf borderId="98" fillId="0" fontId="3" numFmtId="0" xfId="0" applyBorder="1" applyFont="1"/>
    <xf borderId="99" fillId="0" fontId="3" numFmtId="0" xfId="0" applyBorder="1" applyFont="1"/>
    <xf borderId="57" fillId="27" fontId="5" numFmtId="0" xfId="0" applyAlignment="1" applyBorder="1" applyFont="1">
      <alignment horizontal="center" readingOrder="0" shrinkToFit="0" vertical="center" wrapText="1"/>
    </xf>
    <xf borderId="20" fillId="27" fontId="63" numFmtId="0" xfId="0" applyAlignment="1" applyBorder="1" applyFont="1">
      <alignment horizontal="center" readingOrder="0" shrinkToFit="0" vertical="center" wrapText="1"/>
    </xf>
    <xf borderId="20" fillId="27" fontId="5" numFmtId="0" xfId="0" applyAlignment="1" applyBorder="1" applyFont="1">
      <alignment horizontal="center" readingOrder="0" shrinkToFit="0" vertical="center" wrapText="1"/>
    </xf>
    <xf borderId="100" fillId="27" fontId="63" numFmtId="0" xfId="0" applyAlignment="1" applyBorder="1" applyFont="1">
      <alignment horizontal="center" readingOrder="0" shrinkToFit="0" vertical="center" wrapText="1"/>
    </xf>
    <xf borderId="57" fillId="13" fontId="5" numFmtId="0" xfId="0" applyAlignment="1" applyBorder="1" applyFont="1">
      <alignment horizontal="center" shrinkToFit="0" vertical="bottom" wrapText="1"/>
    </xf>
    <xf borderId="20" fillId="26" fontId="5" numFmtId="0" xfId="0" applyAlignment="1" applyBorder="1" applyFont="1">
      <alignment horizontal="center" shrinkToFit="0" vertical="bottom" wrapText="1"/>
    </xf>
    <xf borderId="100" fillId="26" fontId="5" numFmtId="0" xfId="0" applyAlignment="1" applyBorder="1" applyFont="1">
      <alignment horizontal="center" shrinkToFit="0" vertical="bottom" wrapText="1"/>
    </xf>
    <xf borderId="57" fillId="0" fontId="5" numFmtId="0" xfId="0" applyAlignment="1" applyBorder="1" applyFont="1">
      <alignment horizontal="center" readingOrder="0" shrinkToFit="0" vertical="bottom" wrapText="1"/>
    </xf>
    <xf borderId="20" fillId="26" fontId="26" numFmtId="2" xfId="0" applyAlignment="1" applyBorder="1" applyFont="1" applyNumberFormat="1">
      <alignment vertical="bottom"/>
    </xf>
    <xf borderId="100" fillId="26" fontId="26" numFmtId="0" xfId="0" applyAlignment="1" applyBorder="1" applyFont="1">
      <alignment vertical="bottom"/>
    </xf>
    <xf borderId="100" fillId="26" fontId="63" numFmtId="2" xfId="0" applyAlignment="1" applyBorder="1" applyFont="1" applyNumberFormat="1">
      <alignment horizontal="center" readingOrder="0" shrinkToFit="0" vertical="bottom" wrapText="1"/>
    </xf>
    <xf borderId="20" fillId="26" fontId="5" numFmtId="0" xfId="0" applyAlignment="1" applyBorder="1" applyFont="1">
      <alignment horizontal="center" vertical="center"/>
    </xf>
    <xf borderId="100" fillId="26" fontId="5" numFmtId="0" xfId="0" applyAlignment="1" applyBorder="1" applyFont="1">
      <alignment horizontal="center" vertical="center"/>
    </xf>
    <xf borderId="20" fillId="0" fontId="5" numFmtId="0" xfId="0" applyAlignment="1" applyBorder="1" applyFont="1">
      <alignment horizontal="center" readingOrder="0" shrinkToFit="0" vertical="bottom" wrapText="1"/>
    </xf>
    <xf borderId="20" fillId="26" fontId="63" numFmtId="2" xfId="0" applyAlignment="1" applyBorder="1" applyFont="1" applyNumberFormat="1">
      <alignment horizontal="center" readingOrder="0" shrinkToFit="0" vertical="bottom" wrapText="1"/>
    </xf>
    <xf borderId="100" fillId="26" fontId="63" numFmtId="0" xfId="0" applyAlignment="1" applyBorder="1" applyFont="1">
      <alignment horizontal="center" readingOrder="0" shrinkToFit="0" vertical="bottom" wrapText="1"/>
    </xf>
    <xf borderId="57" fillId="0" fontId="5" numFmtId="0" xfId="0" applyAlignment="1" applyBorder="1" applyFont="1">
      <alignment horizontal="center" shrinkToFit="0" vertical="bottom" wrapText="1"/>
    </xf>
    <xf borderId="101" fillId="6" fontId="64" numFmtId="0" xfId="0" applyAlignment="1" applyBorder="1" applyFont="1">
      <alignment horizontal="center" shrinkToFit="0" vertical="bottom" wrapText="1"/>
    </xf>
    <xf borderId="78" fillId="6" fontId="65" numFmtId="0" xfId="0" applyAlignment="1" applyBorder="1" applyFont="1">
      <alignment horizontal="center" readingOrder="0" shrinkToFit="0" vertical="bottom" wrapText="1"/>
    </xf>
    <xf borderId="102" fillId="6" fontId="65" numFmtId="0" xfId="0" applyAlignment="1" applyBorder="1" applyFont="1">
      <alignment horizontal="center" readingOrder="0" shrinkToFit="0" vertical="bottom" wrapText="1"/>
    </xf>
    <xf borderId="101" fillId="6" fontId="65" numFmtId="0" xfId="0" applyAlignment="1" applyBorder="1" applyFont="1">
      <alignment horizontal="center" shrinkToFit="0" vertical="bottom" wrapText="1"/>
    </xf>
    <xf borderId="78" fillId="6" fontId="65" numFmtId="2" xfId="0" applyAlignment="1" applyBorder="1" applyFont="1" applyNumberFormat="1">
      <alignment horizontal="center" readingOrder="0" shrinkToFit="0" vertical="bottom" wrapText="1"/>
    </xf>
    <xf borderId="78" fillId="6" fontId="65" numFmtId="0" xfId="0" applyAlignment="1" applyBorder="1" applyFont="1">
      <alignment horizontal="center" shrinkToFit="0" vertical="bottom" wrapText="1"/>
    </xf>
    <xf borderId="102" fillId="6" fontId="65" numFmtId="2" xfId="0" applyAlignment="1" applyBorder="1" applyFont="1" applyNumberFormat="1">
      <alignment horizontal="center" readingOrder="0" shrinkToFit="0" vertical="bottom" wrapText="1"/>
    </xf>
    <xf borderId="0" fillId="0" fontId="66" numFmtId="0" xfId="0" applyFont="1"/>
    <xf borderId="0" fillId="0" fontId="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80" fillId="2" fontId="67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shrinkToFit="0" wrapText="1"/>
    </xf>
    <xf borderId="103" fillId="0" fontId="68" numFmtId="0" xfId="0" applyAlignment="1" applyBorder="1" applyFont="1">
      <alignment horizontal="center" readingOrder="0" shrinkToFit="0" vertical="center" wrapText="1"/>
    </xf>
    <xf borderId="92" fillId="0" fontId="68" numFmtId="0" xfId="0" applyAlignment="1" applyBorder="1" applyFont="1">
      <alignment horizontal="center" readingOrder="0" shrinkToFit="0" vertical="center" wrapText="1"/>
    </xf>
    <xf borderId="94" fillId="0" fontId="68" numFmtId="0" xfId="0" applyAlignment="1" applyBorder="1" applyFont="1">
      <alignment horizontal="center" readingOrder="0" shrinkToFit="0" vertical="center" wrapText="1"/>
    </xf>
    <xf borderId="96" fillId="0" fontId="69" numFmtId="0" xfId="0" applyAlignment="1" applyBorder="1" applyFont="1">
      <alignment horizontal="center" shrinkToFit="0" vertical="center" wrapText="1"/>
    </xf>
    <xf borderId="104" fillId="0" fontId="68" numFmtId="0" xfId="0" applyAlignment="1" applyBorder="1" applyFont="1">
      <alignment horizontal="center" readingOrder="0" shrinkToFit="0" vertical="center" wrapText="1"/>
    </xf>
    <xf borderId="65" fillId="0" fontId="68" numFmtId="0" xfId="0" applyAlignment="1" applyBorder="1" applyFont="1">
      <alignment horizontal="center" readingOrder="0" shrinkToFit="0" vertical="center" wrapText="1"/>
    </xf>
    <xf borderId="97" fillId="0" fontId="68" numFmtId="0" xfId="0" applyAlignment="1" applyBorder="1" applyFont="1">
      <alignment horizontal="center" readingOrder="0" shrinkToFit="0" vertical="center" wrapText="1"/>
    </xf>
    <xf borderId="1" fillId="0" fontId="64" numFmtId="0" xfId="0" applyAlignment="1" applyBorder="1" applyFont="1">
      <alignment horizontal="center" shrinkToFit="0" vertical="center" wrapText="1"/>
    </xf>
    <xf borderId="0" fillId="0" fontId="61" numFmtId="0" xfId="0" applyAlignment="1" applyFont="1">
      <alignment shrinkToFit="0" vertical="center" wrapText="1"/>
    </xf>
    <xf borderId="105" fillId="0" fontId="3" numFmtId="0" xfId="0" applyBorder="1" applyFont="1"/>
    <xf borderId="106" fillId="0" fontId="70" numFmtId="0" xfId="0" applyAlignment="1" applyBorder="1" applyFont="1">
      <alignment horizontal="center" readingOrder="0" shrinkToFit="0" vertical="center" wrapText="1"/>
    </xf>
    <xf borderId="107" fillId="0" fontId="70" numFmtId="0" xfId="0" applyAlignment="1" applyBorder="1" applyFont="1">
      <alignment horizontal="center" readingOrder="0" shrinkToFit="0" vertical="center" wrapText="1"/>
    </xf>
    <xf borderId="108" fillId="0" fontId="3" numFmtId="0" xfId="0" applyBorder="1" applyFont="1"/>
    <xf borderId="106" fillId="0" fontId="4" numFmtId="0" xfId="0" applyAlignment="1" applyBorder="1" applyFont="1">
      <alignment horizontal="center" readingOrder="0" shrinkToFit="0" vertical="center" wrapText="1"/>
    </xf>
    <xf borderId="49" fillId="0" fontId="4" numFmtId="0" xfId="0" applyAlignment="1" applyBorder="1" applyFont="1">
      <alignment horizontal="center" readingOrder="0" shrinkToFit="0" vertical="center" wrapText="1"/>
    </xf>
    <xf borderId="107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7" fillId="0" fontId="64" numFmtId="0" xfId="0" applyAlignment="1" applyBorder="1" applyFont="1">
      <alignment horizontal="right" readingOrder="0" shrinkToFit="0" vertical="center" wrapText="1"/>
    </xf>
    <xf borderId="20" fillId="0" fontId="64" numFmtId="166" xfId="0" applyAlignment="1" applyBorder="1" applyFont="1" applyNumberFormat="1">
      <alignment horizontal="center" readingOrder="0" shrinkToFit="0" vertical="center" wrapText="1"/>
    </xf>
    <xf borderId="20" fillId="0" fontId="64" numFmtId="0" xfId="0" applyAlignment="1" applyBorder="1" applyFont="1">
      <alignment horizontal="center" readingOrder="0" shrinkToFit="0" vertical="center" wrapText="1"/>
    </xf>
    <xf borderId="2" fillId="0" fontId="64" numFmtId="0" xfId="0" applyAlignment="1" applyBorder="1" applyFont="1">
      <alignment horizontal="center" shrinkToFit="0" vertical="center" wrapText="1"/>
    </xf>
    <xf borderId="109" fillId="0" fontId="64" numFmtId="0" xfId="0" applyAlignment="1" applyBorder="1" applyFont="1">
      <alignment horizontal="center" shrinkToFit="0" vertical="center" wrapText="1"/>
    </xf>
    <xf borderId="72" fillId="0" fontId="64" numFmtId="0" xfId="0" applyAlignment="1" applyBorder="1" applyFont="1">
      <alignment horizontal="center" shrinkToFit="0" vertical="center" wrapText="1"/>
    </xf>
    <xf borderId="85" fillId="26" fontId="64" numFmtId="0" xfId="0" applyAlignment="1" applyBorder="1" applyFont="1">
      <alignment horizontal="center" shrinkToFit="0" vertical="center" wrapText="1"/>
    </xf>
    <xf borderId="109" fillId="26" fontId="64" numFmtId="0" xfId="0" applyAlignment="1" applyBorder="1" applyFont="1">
      <alignment horizontal="center" shrinkToFit="0" vertical="center" wrapText="1"/>
    </xf>
    <xf borderId="1" fillId="26" fontId="26" numFmtId="0" xfId="0" applyAlignment="1" applyBorder="1" applyFont="1">
      <alignment vertical="bottom"/>
    </xf>
    <xf borderId="85" fillId="0" fontId="64" numFmtId="0" xfId="0" applyAlignment="1" applyBorder="1" applyFont="1">
      <alignment horizontal="center" shrinkToFit="0" vertical="center" wrapText="1"/>
    </xf>
    <xf borderId="1" fillId="0" fontId="64" numFmtId="0" xfId="0" applyAlignment="1" applyBorder="1" applyFont="1">
      <alignment horizontal="center" shrinkToFit="0" vertical="center" wrapText="1"/>
    </xf>
    <xf borderId="40" fillId="26" fontId="64" numFmtId="0" xfId="0" applyAlignment="1" applyBorder="1" applyFont="1">
      <alignment horizontal="center" shrinkToFit="0" vertical="center" wrapText="1"/>
    </xf>
    <xf borderId="110" fillId="26" fontId="64" numFmtId="0" xfId="0" applyAlignment="1" applyBorder="1" applyFont="1">
      <alignment horizontal="center" shrinkToFit="0" vertical="center" wrapText="1"/>
    </xf>
    <xf borderId="100" fillId="0" fontId="64" numFmtId="0" xfId="0" applyAlignment="1" applyBorder="1" applyFont="1">
      <alignment horizontal="center" shrinkToFit="0" vertical="center" wrapText="1"/>
    </xf>
    <xf borderId="0" fillId="0" fontId="71" numFmtId="0" xfId="0" applyFont="1"/>
    <xf borderId="72" fillId="0" fontId="72" numFmtId="0" xfId="0" applyAlignment="1" applyBorder="1" applyFont="1">
      <alignment horizontal="center" readingOrder="0" shrinkToFit="0" vertical="center" wrapText="1"/>
    </xf>
    <xf borderId="100" fillId="0" fontId="72" numFmtId="0" xfId="0" applyAlignment="1" applyBorder="1" applyFont="1">
      <alignment horizontal="center" readingOrder="0" shrinkToFit="0" vertical="center" wrapText="1"/>
    </xf>
    <xf borderId="0" fillId="0" fontId="72" numFmtId="0" xfId="0" applyAlignment="1" applyFont="1">
      <alignment shrinkToFit="0" wrapText="1"/>
    </xf>
    <xf borderId="111" fillId="0" fontId="4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readingOrder="0" shrinkToFit="0" vertical="center" wrapText="1"/>
    </xf>
    <xf borderId="67" fillId="0" fontId="5" numFmtId="0" xfId="0" applyAlignment="1" applyBorder="1" applyFont="1">
      <alignment horizontal="center" shrinkToFit="0" vertical="center" wrapText="1"/>
    </xf>
    <xf borderId="98" fillId="0" fontId="5" numFmtId="0" xfId="0" applyAlignment="1" applyBorder="1" applyFont="1">
      <alignment horizontal="center" shrinkToFit="0" vertical="center" wrapText="1"/>
    </xf>
    <xf borderId="99" fillId="0" fontId="26" numFmtId="0" xfId="0" applyAlignment="1" applyBorder="1" applyFont="1">
      <alignment vertical="center"/>
    </xf>
    <xf borderId="72" fillId="29" fontId="5" numFmtId="0" xfId="0" applyAlignment="1" applyBorder="1" applyFill="1" applyFont="1">
      <alignment horizontal="center" shrinkToFit="0" vertical="center" wrapText="1"/>
    </xf>
    <xf borderId="57" fillId="0" fontId="5" numFmtId="167" xfId="0" applyAlignment="1" applyBorder="1" applyFont="1" applyNumberFormat="1">
      <alignment horizontal="center" shrinkToFit="0" vertical="center" wrapText="1"/>
    </xf>
    <xf borderId="100" fillId="0" fontId="4" numFmtId="167" xfId="0" applyAlignment="1" applyBorder="1" applyFont="1" applyNumberFormat="1">
      <alignment horizontal="center" readingOrder="0" shrinkToFit="0" vertical="center" wrapText="1"/>
    </xf>
    <xf borderId="20" fillId="0" fontId="5" numFmtId="167" xfId="0" applyAlignment="1" applyBorder="1" applyFont="1" applyNumberFormat="1">
      <alignment horizontal="center" readingOrder="0" vertical="center"/>
    </xf>
    <xf borderId="57" fillId="0" fontId="26" numFmtId="0" xfId="0" applyAlignment="1" applyBorder="1" applyFont="1">
      <alignment vertical="center"/>
    </xf>
    <xf borderId="20" fillId="0" fontId="26" numFmtId="0" xfId="0" applyAlignment="1" applyBorder="1" applyFont="1">
      <alignment vertical="center"/>
    </xf>
    <xf borderId="100" fillId="0" fontId="26" numFmtId="0" xfId="0" applyAlignment="1" applyBorder="1" applyFont="1">
      <alignment vertical="center"/>
    </xf>
    <xf borderId="57" fillId="0" fontId="26" numFmtId="0" xfId="0" applyAlignment="1" applyBorder="1" applyFont="1">
      <alignment vertical="center"/>
    </xf>
    <xf borderId="4" fillId="0" fontId="26" numFmtId="0" xfId="0" applyAlignment="1" applyBorder="1" applyFont="1">
      <alignment horizontal="center" readingOrder="0" vertical="center"/>
    </xf>
    <xf borderId="57" fillId="0" fontId="5" numFmtId="0" xfId="0" applyAlignment="1" applyBorder="1" applyFont="1">
      <alignment horizontal="center" shrinkToFit="0" vertical="center" wrapText="1"/>
    </xf>
    <xf borderId="100" fillId="0" fontId="26" numFmtId="0" xfId="0" applyAlignment="1" applyBorder="1" applyFont="1">
      <alignment vertical="center"/>
    </xf>
    <xf borderId="112" fillId="0" fontId="5" numFmtId="0" xfId="0" applyAlignment="1" applyBorder="1" applyFont="1">
      <alignment horizontal="center" shrinkToFit="0" vertical="center" wrapText="1"/>
    </xf>
    <xf borderId="100" fillId="0" fontId="4" numFmtId="0" xfId="0" applyAlignment="1" applyBorder="1" applyFont="1">
      <alignment horizontal="center" shrinkToFit="0" vertical="center" wrapText="1"/>
    </xf>
    <xf borderId="71" fillId="0" fontId="4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72" fillId="0" fontId="5" numFmtId="0" xfId="0" applyAlignment="1" applyBorder="1" applyFont="1">
      <alignment horizontal="center" shrinkToFit="0" vertical="center" wrapText="1"/>
    </xf>
    <xf borderId="20" fillId="0" fontId="26" numFmtId="0" xfId="0" applyAlignment="1" applyBorder="1" applyFont="1">
      <alignment vertical="center"/>
    </xf>
    <xf borderId="100" fillId="0" fontId="5" numFmtId="0" xfId="0" applyAlignment="1" applyBorder="1" applyFont="1">
      <alignment horizontal="center" shrinkToFit="0" vertical="center" wrapText="1"/>
    </xf>
    <xf borderId="57" fillId="0" fontId="26" numFmtId="0" xfId="0" applyAlignment="1" applyBorder="1" applyFont="1">
      <alignment horizontal="center" readingOrder="0" vertical="center"/>
    </xf>
    <xf borderId="57" fillId="0" fontId="5" numFmtId="0" xfId="0" applyAlignment="1" applyBorder="1" applyFont="1">
      <alignment horizontal="center" shrinkToFit="0" vertical="center" wrapText="1"/>
    </xf>
    <xf borderId="4" fillId="0" fontId="73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vertical="center"/>
    </xf>
    <xf borderId="20" fillId="0" fontId="5" numFmtId="0" xfId="0" applyAlignment="1" applyBorder="1" applyFont="1">
      <alignment horizontal="center" vertical="center"/>
    </xf>
    <xf borderId="7" fillId="0" fontId="7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7" fillId="0" fontId="5" numFmtId="167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horizontal="center" shrinkToFit="0" vertical="center" wrapText="1"/>
    </xf>
    <xf borderId="4" fillId="0" fontId="75" numFmtId="0" xfId="0" applyAlignment="1" applyBorder="1" applyFont="1">
      <alignment horizontal="center" readingOrder="0" vertical="center"/>
    </xf>
    <xf borderId="7" fillId="0" fontId="76" numFmtId="0" xfId="0" applyAlignment="1" applyBorder="1" applyFont="1">
      <alignment horizontal="center" shrinkToFit="0" vertical="center" wrapText="1"/>
    </xf>
    <xf borderId="72" fillId="0" fontId="5" numFmtId="3" xfId="0" applyAlignment="1" applyBorder="1" applyFont="1" applyNumberFormat="1">
      <alignment horizontal="center" shrinkToFit="0" vertical="center" wrapText="1"/>
    </xf>
    <xf borderId="112" fillId="0" fontId="26" numFmtId="0" xfId="0" applyAlignment="1" applyBorder="1" applyFont="1">
      <alignment horizontal="center" readingOrder="0" vertical="center"/>
    </xf>
    <xf borderId="57" fillId="0" fontId="26" numFmtId="167" xfId="0" applyAlignment="1" applyBorder="1" applyFont="1" applyNumberFormat="1">
      <alignment horizontal="center" readingOrder="0" vertical="center"/>
    </xf>
    <xf borderId="112" fillId="0" fontId="26" numFmtId="0" xfId="0" applyAlignment="1" applyBorder="1" applyFont="1">
      <alignment vertical="center"/>
    </xf>
    <xf borderId="57" fillId="0" fontId="26" numFmtId="167" xfId="0" applyAlignment="1" applyBorder="1" applyFont="1" applyNumberFormat="1">
      <alignment vertical="center"/>
    </xf>
    <xf borderId="20" fillId="0" fontId="5" numFmtId="0" xfId="0" applyAlignment="1" applyBorder="1" applyFont="1">
      <alignment horizontal="center" readingOrder="0" shrinkToFit="0" vertical="center" wrapText="1"/>
    </xf>
    <xf borderId="100" fillId="0" fontId="5" numFmtId="167" xfId="0" applyAlignment="1" applyBorder="1" applyFont="1" applyNumberFormat="1">
      <alignment horizontal="center" readingOrder="0" shrinkToFit="0" vertical="center" wrapText="1"/>
    </xf>
    <xf borderId="112" fillId="0" fontId="4" numFmtId="0" xfId="0" applyAlignment="1" applyBorder="1" applyFont="1">
      <alignment horizontal="center" readingOrder="0" shrinkToFit="0" vertical="center" wrapText="1"/>
    </xf>
    <xf borderId="57" fillId="0" fontId="5" numFmtId="0" xfId="0" applyAlignment="1" applyBorder="1" applyFont="1">
      <alignment readingOrder="0" shrinkToFit="0" vertical="center" wrapText="1"/>
    </xf>
    <xf borderId="100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7" fillId="0" fontId="5" numFmtId="0" xfId="0" applyAlignment="1" applyBorder="1" applyFont="1">
      <alignment horizontal="left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57" fillId="0" fontId="5" numFmtId="0" xfId="0" applyAlignment="1" applyBorder="1" applyFont="1">
      <alignment horizontal="center" readingOrder="0" shrinkToFit="0" vertical="center" wrapText="1"/>
    </xf>
    <xf borderId="72" fillId="0" fontId="5" numFmtId="0" xfId="0" applyAlignment="1" applyBorder="1" applyFont="1">
      <alignment horizontal="center" readingOrder="0" shrinkToFit="0" vertical="center" wrapText="1"/>
    </xf>
    <xf borderId="57" fillId="0" fontId="5" numFmtId="168" xfId="0" applyAlignment="1" applyBorder="1" applyFont="1" applyNumberFormat="1">
      <alignment horizontal="center" readingOrder="0" shrinkToFit="0" vertical="center" wrapText="1"/>
    </xf>
    <xf borderId="100" fillId="0" fontId="5" numFmtId="0" xfId="0" applyAlignment="1" applyBorder="1" applyFont="1">
      <alignment horizontal="center" shrinkToFit="0" vertical="center" wrapText="1"/>
    </xf>
    <xf borderId="112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7" fillId="0" fontId="5" numFmtId="167" xfId="0" applyAlignment="1" applyBorder="1" applyFont="1" applyNumberFormat="1">
      <alignment horizontal="center" readingOrder="0" shrinkToFit="0" vertical="center" wrapText="1"/>
    </xf>
    <xf borderId="57" fillId="0" fontId="5" numFmtId="0" xfId="0" applyAlignment="1" applyBorder="1" applyFont="1">
      <alignment shrinkToFit="0" vertical="center" wrapText="1"/>
    </xf>
    <xf borderId="57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72" fillId="0" fontId="5" numFmtId="0" xfId="0" applyAlignment="1" applyBorder="1" applyFont="1">
      <alignment horizontal="center" shrinkToFit="0" vertical="center" wrapText="1"/>
    </xf>
    <xf borderId="100" fillId="0" fontId="5" numFmtId="167" xfId="0" applyAlignment="1" applyBorder="1" applyFont="1" applyNumberFormat="1">
      <alignment horizontal="center" shrinkToFit="0" vertical="center" wrapText="1"/>
    </xf>
    <xf borderId="20" fillId="0" fontId="5" numFmtId="167" xfId="0" applyAlignment="1" applyBorder="1" applyFont="1" applyNumberFormat="1">
      <alignment horizontal="center" vertical="center"/>
    </xf>
    <xf borderId="112" fillId="0" fontId="5" numFmtId="0" xfId="0" applyAlignment="1" applyBorder="1" applyFont="1">
      <alignment horizontal="center" shrinkToFit="0" vertical="center" wrapText="1"/>
    </xf>
    <xf borderId="57" fillId="0" fontId="43" numFmtId="0" xfId="0" applyAlignment="1" applyBorder="1" applyFont="1">
      <alignment vertical="center"/>
    </xf>
    <xf borderId="100" fillId="0" fontId="43" numFmtId="0" xfId="0" applyAlignment="1" applyBorder="1" applyFont="1">
      <alignment vertical="center"/>
    </xf>
    <xf borderId="4" fillId="0" fontId="43" numFmtId="0" xfId="0" applyAlignment="1" applyBorder="1" applyFont="1">
      <alignment vertical="center"/>
    </xf>
    <xf borderId="3" fillId="0" fontId="43" numFmtId="0" xfId="0" applyAlignment="1" applyBorder="1" applyFont="1">
      <alignment vertical="center"/>
    </xf>
    <xf borderId="57" fillId="0" fontId="61" numFmtId="0" xfId="0" applyAlignment="1" applyBorder="1" applyFont="1">
      <alignment shrinkToFit="0" vertical="center" wrapText="1"/>
    </xf>
    <xf borderId="100" fillId="0" fontId="61" numFmtId="0" xfId="0" applyAlignment="1" applyBorder="1" applyFont="1">
      <alignment shrinkToFit="0" vertical="center" wrapText="1"/>
    </xf>
    <xf borderId="4" fillId="0" fontId="61" numFmtId="0" xfId="0" applyAlignment="1" applyBorder="1" applyFont="1">
      <alignment shrinkToFit="0" vertical="center" wrapText="1"/>
    </xf>
    <xf borderId="3" fillId="0" fontId="61" numFmtId="0" xfId="0" applyAlignment="1" applyBorder="1" applyFont="1">
      <alignment shrinkToFit="0" vertical="center" wrapText="1"/>
    </xf>
    <xf borderId="113" fillId="0" fontId="4" numFmtId="0" xfId="0" applyAlignment="1" applyBorder="1" applyFont="1">
      <alignment horizontal="center" readingOrder="0" shrinkToFit="0" vertical="center" wrapText="1"/>
    </xf>
    <xf borderId="101" fillId="0" fontId="61" numFmtId="0" xfId="0" applyAlignment="1" applyBorder="1" applyFont="1">
      <alignment shrinkToFit="0" vertical="center" wrapText="1"/>
    </xf>
    <xf borderId="102" fillId="0" fontId="61" numFmtId="0" xfId="0" applyAlignment="1" applyBorder="1" applyFont="1">
      <alignment shrinkToFit="0" vertical="center" wrapText="1"/>
    </xf>
    <xf borderId="74" fillId="0" fontId="61" numFmtId="0" xfId="0" applyAlignment="1" applyBorder="1" applyFont="1">
      <alignment shrinkToFit="0" vertical="center" wrapText="1"/>
    </xf>
    <xf borderId="76" fillId="0" fontId="61" numFmtId="0" xfId="0" applyAlignment="1" applyBorder="1" applyFont="1">
      <alignment shrinkToFit="0" vertical="center" wrapText="1"/>
    </xf>
    <xf borderId="101" fillId="0" fontId="61" numFmtId="0" xfId="0" applyAlignment="1" applyBorder="1" applyFont="1">
      <alignment readingOrder="0" shrinkToFit="0" vertical="center" wrapText="1"/>
    </xf>
    <xf borderId="102" fillId="0" fontId="61" numFmtId="0" xfId="0" applyAlignment="1" applyBorder="1" applyFont="1">
      <alignment readingOrder="0" shrinkToFit="0" vertical="center" wrapText="1"/>
    </xf>
    <xf borderId="77" fillId="0" fontId="5" numFmtId="0" xfId="0" applyAlignment="1" applyBorder="1" applyFont="1">
      <alignment horizontal="center" readingOrder="0" shrinkToFit="0" vertical="center" wrapText="1"/>
    </xf>
    <xf borderId="101" fillId="0" fontId="5" numFmtId="167" xfId="0" applyAlignment="1" applyBorder="1" applyFont="1" applyNumberFormat="1">
      <alignment horizontal="center" readingOrder="0" shrinkToFit="0" vertical="center" wrapText="1"/>
    </xf>
    <xf borderId="102" fillId="0" fontId="5" numFmtId="167" xfId="0" applyAlignment="1" applyBorder="1" applyFont="1" applyNumberFormat="1">
      <alignment horizontal="center" shrinkToFit="0" vertical="center" wrapText="1"/>
    </xf>
    <xf borderId="101" fillId="0" fontId="5" numFmtId="0" xfId="0" applyAlignment="1" applyBorder="1" applyFont="1">
      <alignment horizontal="center" shrinkToFit="0" vertical="center" wrapText="1"/>
    </xf>
    <xf borderId="78" fillId="0" fontId="5" numFmtId="0" xfId="0" applyAlignment="1" applyBorder="1" applyFont="1">
      <alignment horizontal="center" shrinkToFit="0" vertical="center" wrapText="1"/>
    </xf>
    <xf borderId="102" fillId="0" fontId="5" numFmtId="0" xfId="0" applyAlignment="1" applyBorder="1" applyFont="1">
      <alignment horizontal="center" shrinkToFit="0" vertical="center" wrapText="1"/>
    </xf>
    <xf borderId="74" fillId="0" fontId="5" numFmtId="0" xfId="0" applyAlignment="1" applyBorder="1" applyFont="1">
      <alignment horizontal="center" shrinkToFit="0" vertical="center" wrapText="1"/>
    </xf>
    <xf borderId="113" fillId="0" fontId="5" numFmtId="0" xfId="0" applyAlignment="1" applyBorder="1" applyFont="1">
      <alignment horizontal="center" shrinkToFit="0" vertical="center" wrapText="1"/>
    </xf>
    <xf borderId="102" fillId="0" fontId="4" numFmtId="0" xfId="0" applyAlignment="1" applyBorder="1" applyFont="1">
      <alignment horizontal="center" shrinkToFit="0" vertical="center" wrapText="1"/>
    </xf>
    <xf borderId="80" fillId="30" fontId="62" numFmtId="0" xfId="0" applyAlignment="1" applyBorder="1" applyFill="1" applyFont="1">
      <alignment horizontal="center" readingOrder="0" shrinkToFit="0" vertical="center" wrapText="1"/>
    </xf>
    <xf borderId="95" fillId="0" fontId="68" numFmtId="0" xfId="0" applyAlignment="1" applyBorder="1" applyFont="1">
      <alignment horizontal="center" readingOrder="0" shrinkToFit="0" vertical="center" wrapText="1"/>
    </xf>
    <xf borderId="111" fillId="0" fontId="3" numFmtId="0" xfId="0" applyBorder="1" applyFont="1"/>
    <xf borderId="3" fillId="0" fontId="64" numFmtId="0" xfId="0" applyAlignment="1" applyBorder="1" applyFont="1">
      <alignment horizontal="right" readingOrder="0" shrinkToFit="0" vertical="center" wrapText="1"/>
    </xf>
    <xf borderId="57" fillId="0" fontId="64" numFmtId="0" xfId="0" applyAlignment="1" applyBorder="1" applyFont="1">
      <alignment horizontal="center" shrinkToFit="0" vertical="center" wrapText="1"/>
    </xf>
    <xf borderId="4" fillId="26" fontId="64" numFmtId="0" xfId="0" applyAlignment="1" applyBorder="1" applyFont="1">
      <alignment horizontal="center" shrinkToFit="0" vertical="center" wrapText="1"/>
    </xf>
    <xf borderId="57" fillId="26" fontId="64" numFmtId="0" xfId="0" applyAlignment="1" applyBorder="1" applyFont="1">
      <alignment horizontal="center" shrinkToFit="0" vertical="center" wrapText="1"/>
    </xf>
    <xf borderId="100" fillId="26" fontId="64" numFmtId="0" xfId="0" applyAlignment="1" applyBorder="1" applyFont="1">
      <alignment horizontal="center" shrinkToFit="0" vertical="center" wrapText="1"/>
    </xf>
    <xf borderId="112" fillId="26" fontId="64" numFmtId="0" xfId="0" applyAlignment="1" applyBorder="1" applyFont="1">
      <alignment horizontal="center" shrinkToFit="0" vertical="center" wrapText="1"/>
    </xf>
    <xf borderId="114" fillId="0" fontId="4" numFmtId="0" xfId="0" applyAlignment="1" applyBorder="1" applyFont="1">
      <alignment horizontal="center" readingOrder="0" shrinkToFit="0" vertical="center" wrapText="1"/>
    </xf>
    <xf borderId="115" fillId="0" fontId="5" numFmtId="0" xfId="0" applyAlignment="1" applyBorder="1" applyFont="1">
      <alignment readingOrder="0" shrinkToFit="0" vertical="center" wrapText="1"/>
    </xf>
    <xf borderId="98" fillId="0" fontId="5" numFmtId="0" xfId="0" applyAlignment="1" applyBorder="1" applyFont="1">
      <alignment horizontal="center" readingOrder="0" shrinkToFit="0" vertical="center" wrapText="1"/>
    </xf>
    <xf borderId="99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readingOrder="0" shrinkToFit="0" vertical="center" wrapText="1"/>
    </xf>
    <xf borderId="112" fillId="0" fontId="4" numFmtId="0" xfId="0" applyAlignment="1" applyBorder="1" applyFont="1">
      <alignment horizontal="center" shrinkToFit="0" vertical="center" wrapText="1"/>
    </xf>
    <xf borderId="100" fillId="0" fontId="5" numFmtId="0" xfId="0" applyAlignment="1" applyBorder="1" applyFont="1">
      <alignment horizontal="center" readingOrder="0" vertical="center"/>
    </xf>
    <xf borderId="57" fillId="0" fontId="5" numFmtId="0" xfId="0" applyAlignment="1" applyBorder="1" applyFont="1">
      <alignment horizontal="center" readingOrder="0" vertical="center"/>
    </xf>
    <xf borderId="57" fillId="0" fontId="4" numFmtId="0" xfId="0" applyAlignment="1" applyBorder="1" applyFont="1">
      <alignment horizontal="left" readingOrder="0" shrinkToFit="0" vertical="center" wrapText="1"/>
    </xf>
    <xf borderId="57" fillId="0" fontId="4" numFmtId="0" xfId="0" applyAlignment="1" applyBorder="1" applyFont="1">
      <alignment horizontal="center" readingOrder="0" shrinkToFit="0" vertical="center" wrapText="1"/>
    </xf>
    <xf borderId="100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7" fillId="0" fontId="4" numFmtId="167" xfId="0" applyAlignment="1" applyBorder="1" applyFont="1" applyNumberFormat="1">
      <alignment horizontal="center" readingOrder="0" shrinkToFit="0" vertical="center" wrapText="1"/>
    </xf>
    <xf borderId="57" fillId="0" fontId="5" numFmtId="0" xfId="0" applyAlignment="1" applyBorder="1" applyFont="1">
      <alignment horizontal="center" readingOrder="0" shrinkToFit="0" wrapText="1"/>
    </xf>
    <xf borderId="57" fillId="0" fontId="4" numFmtId="0" xfId="0" applyAlignment="1" applyBorder="1" applyFont="1">
      <alignment horizontal="center" shrinkToFit="0" vertical="center" wrapText="1"/>
    </xf>
    <xf borderId="57" fillId="0" fontId="5" numFmtId="167" xfId="0" applyAlignment="1" applyBorder="1" applyFont="1" applyNumberFormat="1">
      <alignment horizontal="center" shrinkToFit="0" wrapText="1"/>
    </xf>
    <xf borderId="4" fillId="0" fontId="5" numFmtId="167" xfId="0" applyAlignment="1" applyBorder="1" applyFont="1" applyNumberFormat="1">
      <alignment horizontal="center" shrinkToFit="0" vertical="center" wrapText="1"/>
    </xf>
    <xf borderId="57" fillId="0" fontId="43" numFmtId="0" xfId="0" applyBorder="1" applyFont="1"/>
    <xf borderId="100" fillId="0" fontId="43" numFmtId="0" xfId="0" applyBorder="1" applyFont="1"/>
    <xf borderId="57" fillId="0" fontId="61" numFmtId="0" xfId="0" applyAlignment="1" applyBorder="1" applyFont="1">
      <alignment shrinkToFit="0" wrapText="1"/>
    </xf>
    <xf borderId="100" fillId="0" fontId="61" numFmtId="0" xfId="0" applyAlignment="1" applyBorder="1" applyFont="1">
      <alignment shrinkToFit="0" wrapText="1"/>
    </xf>
    <xf borderId="4" fillId="0" fontId="5" numFmtId="167" xfId="0" applyAlignment="1" applyBorder="1" applyFont="1" applyNumberFormat="1">
      <alignment horizontal="center" readingOrder="0" shrinkToFit="0" vertical="center" wrapText="1"/>
    </xf>
    <xf borderId="101" fillId="0" fontId="61" numFmtId="0" xfId="0" applyAlignment="1" applyBorder="1" applyFont="1">
      <alignment shrinkToFit="0" wrapText="1"/>
    </xf>
    <xf borderId="101" fillId="0" fontId="61" numFmtId="0" xfId="0" applyAlignment="1" applyBorder="1" applyFont="1">
      <alignment readingOrder="0" shrinkToFit="0" wrapText="1"/>
    </xf>
    <xf borderId="102" fillId="0" fontId="61" numFmtId="0" xfId="0" applyAlignment="1" applyBorder="1" applyFont="1">
      <alignment readingOrder="0" shrinkToFit="0" wrapText="1"/>
    </xf>
    <xf borderId="74" fillId="0" fontId="5" numFmtId="167" xfId="0" applyAlignment="1" applyBorder="1" applyFont="1" applyNumberFormat="1">
      <alignment horizontal="center" readingOrder="0" shrinkToFit="0" vertical="center" wrapText="1"/>
    </xf>
    <xf borderId="47" fillId="31" fontId="77" numFmtId="0" xfId="0" applyAlignment="1" applyBorder="1" applyFill="1" applyFont="1">
      <alignment horizontal="center" readingOrder="0" shrinkToFit="0" vertical="bottom" wrapText="0"/>
    </xf>
    <xf borderId="40" fillId="0" fontId="78" numFmtId="0" xfId="0" applyAlignment="1" applyBorder="1" applyFont="1">
      <alignment horizontal="center" readingOrder="0" shrinkToFit="0" vertical="bottom" wrapText="0"/>
    </xf>
    <xf borderId="3" fillId="32" fontId="79" numFmtId="0" xfId="0" applyAlignment="1" applyBorder="1" applyFill="1" applyFont="1">
      <alignment horizontal="center" readingOrder="0" vertical="center"/>
    </xf>
    <xf borderId="20" fillId="33" fontId="63" numFmtId="0" xfId="0" applyAlignment="1" applyBorder="1" applyFill="1" applyFont="1">
      <alignment horizontal="center" readingOrder="0" shrinkToFit="0" vertical="center" wrapText="0"/>
    </xf>
    <xf borderId="3" fillId="33" fontId="63" numFmtId="0" xfId="0" applyAlignment="1" applyBorder="1" applyFont="1">
      <alignment horizontal="center" readingOrder="0" shrinkToFit="0" vertical="center" wrapText="0"/>
    </xf>
    <xf borderId="47" fillId="34" fontId="57" numFmtId="0" xfId="0" applyAlignment="1" applyBorder="1" applyFill="1" applyFont="1">
      <alignment horizontal="center" readingOrder="0" vertical="center"/>
    </xf>
    <xf borderId="1" fillId="34" fontId="5" numFmtId="0" xfId="0" applyAlignment="1" applyBorder="1" applyFont="1">
      <alignment horizontal="center" readingOrder="0" vertical="center"/>
    </xf>
    <xf borderId="1" fillId="34" fontId="4" numFmtId="0" xfId="0" applyAlignment="1" applyBorder="1" applyFont="1">
      <alignment horizontal="center" readingOrder="0" shrinkToFit="0" vertical="center" wrapText="1"/>
    </xf>
    <xf borderId="47" fillId="35" fontId="4" numFmtId="0" xfId="0" applyAlignment="1" applyBorder="1" applyFill="1" applyFont="1">
      <alignment horizontal="center" readingOrder="0" shrinkToFit="0" vertical="center" wrapText="1"/>
    </xf>
    <xf borderId="3" fillId="35" fontId="4" numFmtId="0" xfId="0" applyAlignment="1" applyBorder="1" applyFont="1">
      <alignment horizontal="center" readingOrder="0" shrinkToFit="0" vertical="center" wrapText="1"/>
    </xf>
    <xf borderId="1" fillId="35" fontId="4" numFmtId="0" xfId="0" applyAlignment="1" applyBorder="1" applyFont="1">
      <alignment horizontal="center" readingOrder="0" shrinkToFit="0" vertical="center" wrapText="1"/>
    </xf>
    <xf borderId="3" fillId="34" fontId="4" numFmtId="0" xfId="0" applyAlignment="1" applyBorder="1" applyFont="1">
      <alignment horizontal="center" readingOrder="0" shrinkToFit="0" vertical="center" wrapText="1"/>
    </xf>
    <xf borderId="20" fillId="34" fontId="4" numFmtId="0" xfId="0" applyAlignment="1" applyBorder="1" applyFont="1">
      <alignment horizontal="center" readingOrder="0" shrinkToFit="0" vertical="center" wrapText="1"/>
    </xf>
    <xf borderId="20" fillId="34" fontId="57" numFmtId="0" xfId="0" applyAlignment="1" applyBorder="1" applyFont="1">
      <alignment horizontal="center" readingOrder="0" vertical="center"/>
    </xf>
    <xf borderId="20" fillId="0" fontId="80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0" fillId="0" fontId="5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 readingOrder="0" shrinkToFit="0" vertical="center" wrapText="0"/>
    </xf>
    <xf borderId="20" fillId="0" fontId="5" numFmtId="0" xfId="0" applyAlignment="1" applyBorder="1" applyFont="1">
      <alignment horizontal="center" readingOrder="0" vertical="center"/>
    </xf>
    <xf borderId="20" fillId="0" fontId="5" numFmtId="169" xfId="0" applyAlignment="1" applyBorder="1" applyFont="1" applyNumberFormat="1">
      <alignment horizontal="center" readingOrder="0" vertical="center"/>
    </xf>
    <xf borderId="3" fillId="0" fontId="5" numFmtId="165" xfId="0" applyAlignment="1" applyBorder="1" applyFont="1" applyNumberFormat="1">
      <alignment horizontal="center" readingOrder="0" vertical="center"/>
    </xf>
    <xf borderId="20" fillId="0" fontId="5" numFmtId="170" xfId="0" applyAlignment="1" applyBorder="1" applyFont="1" applyNumberFormat="1">
      <alignment horizontal="center" vertical="center"/>
    </xf>
    <xf borderId="3" fillId="0" fontId="5" numFmtId="165" xfId="0" applyAlignment="1" applyBorder="1" applyFont="1" applyNumberFormat="1">
      <alignment horizontal="center" vertical="center"/>
    </xf>
    <xf borderId="20" fillId="0" fontId="5" numFmtId="171" xfId="0" applyAlignment="1" applyBorder="1" applyFont="1" applyNumberFormat="1">
      <alignment horizontal="center" vertical="center"/>
    </xf>
    <xf borderId="20" fillId="0" fontId="57" numFmtId="0" xfId="0" applyAlignment="1" applyBorder="1" applyFont="1">
      <alignment horizontal="center" readingOrder="0" vertical="center"/>
    </xf>
    <xf borderId="20" fillId="0" fontId="5" numFmtId="170" xfId="0" applyAlignment="1" applyBorder="1" applyFont="1" applyNumberFormat="1">
      <alignment horizontal="center" readingOrder="0" vertical="center"/>
    </xf>
    <xf borderId="20" fillId="0" fontId="5" numFmtId="0" xfId="0" applyAlignment="1" applyBorder="1" applyFont="1">
      <alignment horizontal="center" vertical="center"/>
    </xf>
    <xf borderId="3" fillId="36" fontId="79" numFmtId="0" xfId="0" applyAlignment="1" applyBorder="1" applyFill="1" applyFont="1">
      <alignment horizontal="center" readingOrder="0" vertical="center"/>
    </xf>
    <xf borderId="20" fillId="0" fontId="5" numFmtId="172" xfId="0" applyAlignment="1" applyBorder="1" applyFont="1" applyNumberFormat="1">
      <alignment horizontal="center" readingOrder="0" vertical="center"/>
    </xf>
    <xf borderId="3" fillId="0" fontId="5" numFmtId="173" xfId="0" applyAlignment="1" applyBorder="1" applyFont="1" applyNumberFormat="1">
      <alignment horizontal="center" readingOrder="0" vertical="center"/>
    </xf>
    <xf borderId="20" fillId="0" fontId="5" numFmtId="171" xfId="0" applyAlignment="1" applyBorder="1" applyFont="1" applyNumberFormat="1">
      <alignment horizontal="center" readingOrder="0" vertical="center"/>
    </xf>
    <xf borderId="3" fillId="0" fontId="5" numFmtId="174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37" fontId="79" numFmtId="0" xfId="0" applyAlignment="1" applyBorder="1" applyFill="1" applyFont="1">
      <alignment horizontal="center" readingOrder="0" vertical="center"/>
    </xf>
    <xf borderId="20" fillId="0" fontId="5" numFmtId="175" xfId="0" applyAlignment="1" applyBorder="1" applyFont="1" applyNumberFormat="1">
      <alignment horizontal="center" readingOrder="0"/>
    </xf>
    <xf borderId="3" fillId="24" fontId="79" numFmtId="0" xfId="0" applyAlignment="1" applyBorder="1" applyFont="1">
      <alignment horizontal="center" readingOrder="0" vertical="center"/>
    </xf>
    <xf borderId="20" fillId="0" fontId="5" numFmtId="176" xfId="0" applyAlignment="1" applyBorder="1" applyFont="1" applyNumberFormat="1">
      <alignment horizontal="center" readingOrder="0"/>
    </xf>
    <xf borderId="20" fillId="0" fontId="26" numFmtId="0" xfId="0" applyAlignment="1" applyBorder="1" applyFont="1">
      <alignment horizontal="center" readingOrder="0" vertical="center"/>
    </xf>
    <xf borderId="47" fillId="23" fontId="81" numFmtId="0" xfId="0" applyAlignment="1" applyBorder="1" applyFont="1">
      <alignment horizontal="center" readingOrder="0" shrinkToFit="0" vertical="bottom" wrapText="0"/>
    </xf>
    <xf borderId="3" fillId="0" fontId="79" numFmtId="0" xfId="0" applyAlignment="1" applyBorder="1" applyFont="1">
      <alignment horizontal="center" readingOrder="0" vertical="center"/>
    </xf>
    <xf borderId="20" fillId="38" fontId="82" numFmtId="0" xfId="0" applyAlignment="1" applyBorder="1" applyFill="1" applyFont="1">
      <alignment horizontal="center" readingOrder="0" shrinkToFit="0" vertical="center" wrapText="0"/>
    </xf>
    <xf borderId="3" fillId="38" fontId="82" numFmtId="0" xfId="0" applyAlignment="1" applyBorder="1" applyFont="1">
      <alignment horizontal="center" readingOrder="0" shrinkToFit="0" vertical="center" wrapText="0"/>
    </xf>
    <xf borderId="47" fillId="6" fontId="57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vertical="center" wrapText="1"/>
    </xf>
    <xf borderId="47" fillId="39" fontId="83" numFmtId="0" xfId="0" applyAlignment="1" applyBorder="1" applyFill="1" applyFont="1">
      <alignment horizontal="center" readingOrder="0" shrinkToFit="0" vertical="center" wrapText="1"/>
    </xf>
    <xf borderId="3" fillId="39" fontId="83" numFmtId="0" xfId="0" applyAlignment="1" applyBorder="1" applyFont="1">
      <alignment horizontal="center" readingOrder="0" shrinkToFit="0" vertical="center" wrapText="1"/>
    </xf>
    <xf borderId="1" fillId="39" fontId="83" numFmtId="0" xfId="0" applyAlignment="1" applyBorder="1" applyFont="1">
      <alignment horizontal="center" readingOrder="0" shrinkToFit="0" vertical="center" wrapText="1"/>
    </xf>
    <xf borderId="3" fillId="6" fontId="4" numFmtId="0" xfId="0" applyAlignment="1" applyBorder="1" applyFont="1">
      <alignment horizontal="center" readingOrder="0" shrinkToFit="0" vertical="center" wrapText="1"/>
    </xf>
    <xf borderId="20" fillId="6" fontId="4" numFmtId="0" xfId="0" applyAlignment="1" applyBorder="1" applyFont="1">
      <alignment horizontal="center" readingOrder="0" shrinkToFit="0" vertical="center" wrapText="1"/>
    </xf>
    <xf borderId="20" fillId="6" fontId="57" numFmtId="0" xfId="0" applyAlignment="1" applyBorder="1" applyFont="1">
      <alignment horizontal="center" readingOrder="0" vertical="center"/>
    </xf>
    <xf borderId="20" fillId="0" fontId="5" numFmtId="169" xfId="0" applyAlignment="1" applyBorder="1" applyFont="1" applyNumberFormat="1">
      <alignment horizontal="center" readingOrder="0"/>
    </xf>
    <xf borderId="3" fillId="40" fontId="84" numFmtId="0" xfId="0" applyAlignment="1" applyBorder="1" applyFill="1" applyFont="1">
      <alignment horizontal="center" readingOrder="0" vertical="center"/>
    </xf>
    <xf borderId="20" fillId="0" fontId="5" numFmtId="0" xfId="0" applyAlignment="1" applyBorder="1" applyFont="1">
      <alignment horizontal="center"/>
    </xf>
    <xf borderId="20" fillId="0" fontId="5" numFmtId="170" xfId="0" applyAlignment="1" applyBorder="1" applyFont="1" applyNumberFormat="1">
      <alignment horizontal="center"/>
    </xf>
    <xf borderId="0" fillId="0" fontId="5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3" fillId="20" fontId="84" numFmtId="0" xfId="0" applyAlignment="1" applyBorder="1" applyFont="1">
      <alignment horizontal="center" readingOrder="0" vertical="center"/>
    </xf>
    <xf borderId="3" fillId="41" fontId="84" numFmtId="0" xfId="0" applyAlignment="1" applyBorder="1" applyFill="1" applyFont="1">
      <alignment horizontal="center" readingOrder="0" vertical="center"/>
    </xf>
    <xf borderId="20" fillId="0" fontId="5" numFmtId="177" xfId="0" applyAlignment="1" applyBorder="1" applyFont="1" applyNumberFormat="1">
      <alignment horizontal="center" readingOrder="0" vertical="center"/>
    </xf>
    <xf borderId="3" fillId="42" fontId="79" numFmtId="0" xfId="0" applyAlignment="1" applyBorder="1" applyFill="1" applyFont="1">
      <alignment horizontal="center" readingOrder="0" vertical="center"/>
    </xf>
    <xf borderId="3" fillId="43" fontId="79" numFmtId="0" xfId="0" applyAlignment="1" applyBorder="1" applyFill="1" applyFont="1">
      <alignment horizontal="center" readingOrder="0" vertical="center"/>
    </xf>
    <xf borderId="20" fillId="0" fontId="5" numFmtId="168" xfId="0" applyAlignment="1" applyBorder="1" applyFont="1" applyNumberFormat="1">
      <alignment horizontal="center" readingOrder="0" vertical="center"/>
    </xf>
    <xf borderId="20" fillId="0" fontId="5" numFmtId="175" xfId="0" applyAlignment="1" applyBorder="1" applyFont="1" applyNumberFormat="1">
      <alignment horizontal="center" readingOrder="0" vertical="center"/>
    </xf>
    <xf borderId="3" fillId="44" fontId="79" numFmtId="0" xfId="0" applyAlignment="1" applyBorder="1" applyFill="1" applyFont="1">
      <alignment horizontal="center" readingOrder="0" vertical="center"/>
    </xf>
    <xf borderId="20" fillId="0" fontId="5" numFmtId="170" xfId="0" applyAlignment="1" applyBorder="1" applyFont="1" applyNumberFormat="1">
      <alignment horizontal="center" readingOrder="0"/>
    </xf>
    <xf borderId="3" fillId="45" fontId="84" numFmtId="0" xfId="0" applyAlignment="1" applyBorder="1" applyFill="1" applyFont="1">
      <alignment horizontal="center" readingOrder="0" vertical="center"/>
    </xf>
    <xf borderId="3" fillId="46" fontId="84" numFmtId="0" xfId="0" applyAlignment="1" applyBorder="1" applyFill="1" applyFont="1">
      <alignment horizontal="center" readingOrder="0" vertical="center"/>
    </xf>
    <xf borderId="3" fillId="47" fontId="85" numFmtId="0" xfId="0" applyAlignment="1" applyBorder="1" applyFill="1" applyFont="1">
      <alignment horizontal="center" readingOrder="0"/>
    </xf>
    <xf borderId="20" fillId="38" fontId="86" numFmtId="0" xfId="0" applyAlignment="1" applyBorder="1" applyFont="1">
      <alignment horizontal="center"/>
    </xf>
    <xf borderId="3" fillId="38" fontId="86" numFmtId="0" xfId="0" applyAlignment="1" applyBorder="1" applyFont="1">
      <alignment horizontal="center"/>
    </xf>
    <xf borderId="47" fillId="6" fontId="57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6" fontId="5" numFmtId="0" xfId="0" applyAlignment="1" applyBorder="1" applyFont="1">
      <alignment horizontal="center" shrinkToFit="0" wrapText="1"/>
    </xf>
    <xf borderId="47" fillId="39" fontId="87" numFmtId="0" xfId="0" applyAlignment="1" applyBorder="1" applyFont="1">
      <alignment horizontal="center" shrinkToFit="0" wrapText="1"/>
    </xf>
    <xf borderId="3" fillId="39" fontId="87" numFmtId="0" xfId="0" applyAlignment="1" applyBorder="1" applyFont="1">
      <alignment horizontal="center" shrinkToFit="0" wrapText="1"/>
    </xf>
    <xf borderId="1" fillId="39" fontId="87" numFmtId="0" xfId="0" applyAlignment="1" applyBorder="1" applyFont="1">
      <alignment horizontal="center" shrinkToFit="0" wrapText="1"/>
    </xf>
    <xf borderId="3" fillId="6" fontId="5" numFmtId="0" xfId="0" applyAlignment="1" applyBorder="1" applyFont="1">
      <alignment horizontal="center" shrinkToFit="0" wrapText="1"/>
    </xf>
    <xf borderId="20" fillId="6" fontId="5" numFmtId="0" xfId="0" applyAlignment="1" applyBorder="1" applyFont="1">
      <alignment horizontal="center" shrinkToFit="0" wrapText="1"/>
    </xf>
    <xf borderId="20" fillId="6" fontId="57" numFmtId="0" xfId="0" applyAlignment="1" applyBorder="1" applyFont="1">
      <alignment horizontal="center"/>
    </xf>
    <xf borderId="20" fillId="0" fontId="80" numFmtId="0" xfId="0" applyAlignment="1" applyBorder="1" applyFont="1">
      <alignment horizontal="center"/>
    </xf>
    <xf borderId="20" fillId="0" fontId="57" numFmtId="0" xfId="0" applyAlignment="1" applyBorder="1" applyFont="1">
      <alignment horizontal="center"/>
    </xf>
    <xf borderId="0" fillId="0" fontId="19" numFmtId="0" xfId="0" applyAlignment="1" applyFont="1">
      <alignment shrinkToFit="0" vertical="center" wrapText="1"/>
    </xf>
    <xf borderId="0" fillId="0" fontId="88" numFmtId="0" xfId="0" applyAlignment="1" applyFont="1">
      <alignment horizontal="left" vertical="center"/>
    </xf>
    <xf borderId="0" fillId="0" fontId="89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90" numFmtId="0" xfId="0" applyAlignment="1" applyFont="1">
      <alignment horizontal="center" vertical="center"/>
    </xf>
    <xf borderId="0" fillId="0" fontId="34" numFmtId="0" xfId="0" applyAlignment="1" applyFont="1">
      <alignment horizontal="right" readingOrder="0" shrinkToFit="0" vertical="center" wrapText="1"/>
    </xf>
    <xf borderId="0" fillId="6" fontId="91" numFmtId="0" xfId="0" applyAlignment="1" applyFont="1">
      <alignment horizontal="left" readingOrder="0" vertical="center"/>
    </xf>
    <xf borderId="0" fillId="0" fontId="92" numFmtId="0" xfId="0" applyAlignment="1" applyFont="1">
      <alignment horizontal="left" readingOrder="0" vertical="center"/>
    </xf>
    <xf borderId="0" fillId="0" fontId="34" numFmtId="0" xfId="0" applyAlignment="1" applyFont="1">
      <alignment horizontal="center" vertical="center"/>
    </xf>
    <xf borderId="0" fillId="0" fontId="93" numFmtId="3" xfId="0" applyAlignment="1" applyFont="1" applyNumberFormat="1">
      <alignment horizontal="left" readingOrder="0" vertical="center"/>
    </xf>
    <xf borderId="0" fillId="0" fontId="14" numFmtId="0" xfId="0" applyAlignment="1" applyFont="1">
      <alignment horizontal="left" shrinkToFit="0" vertical="center" wrapText="1"/>
    </xf>
    <xf borderId="0" fillId="0" fontId="94" numFmtId="0" xfId="0" applyAlignment="1" applyFont="1">
      <alignment horizontal="center" shrinkToFit="0" vertical="center" wrapText="1"/>
    </xf>
    <xf borderId="25" fillId="7" fontId="31" numFmtId="0" xfId="0" applyAlignment="1" applyBorder="1" applyFont="1">
      <alignment horizontal="center" shrinkToFit="0" vertical="center" wrapText="1"/>
    </xf>
    <xf borderId="116" fillId="7" fontId="31" numFmtId="0" xfId="0" applyAlignment="1" applyBorder="1" applyFont="1">
      <alignment horizontal="center" shrinkToFit="0" vertical="center" wrapText="1"/>
    </xf>
    <xf borderId="20" fillId="9" fontId="34" numFmtId="0" xfId="0" applyAlignment="1" applyBorder="1" applyFont="1">
      <alignment horizontal="left" shrinkToFit="0" vertical="center" wrapText="1"/>
    </xf>
    <xf borderId="20" fillId="9" fontId="27" numFmtId="0" xfId="0" applyAlignment="1" applyBorder="1" applyFont="1">
      <alignment horizontal="left" shrinkToFit="0" vertical="center" wrapText="1"/>
    </xf>
    <xf borderId="20" fillId="48" fontId="19" numFmtId="0" xfId="0" applyAlignment="1" applyBorder="1" applyFill="1" applyFont="1">
      <alignment horizontal="center" vertical="center"/>
    </xf>
    <xf borderId="20" fillId="48" fontId="21" numFmtId="0" xfId="0" applyAlignment="1" applyBorder="1" applyFont="1">
      <alignment horizontal="left" shrinkToFit="0" vertical="center" wrapText="1"/>
    </xf>
    <xf borderId="20" fillId="48" fontId="19" numFmtId="0" xfId="0" applyAlignment="1" applyBorder="1" applyFont="1">
      <alignment horizontal="left" shrinkToFit="0" vertical="center" wrapText="1"/>
    </xf>
    <xf borderId="20" fillId="0" fontId="19" numFmtId="0" xfId="0" applyAlignment="1" applyBorder="1" applyFont="1">
      <alignment horizontal="center" vertical="center"/>
    </xf>
    <xf borderId="54" fillId="9" fontId="27" numFmtId="0" xfId="0" applyAlignment="1" applyBorder="1" applyFont="1">
      <alignment horizontal="left" shrinkToFit="0" vertical="center" wrapText="1"/>
    </xf>
    <xf borderId="20" fillId="9" fontId="27" numFmtId="0" xfId="0" applyAlignment="1" applyBorder="1" applyFont="1">
      <alignment shrinkToFit="0" vertical="center" wrapText="1"/>
    </xf>
    <xf borderId="20" fillId="48" fontId="21" numFmtId="0" xfId="0" applyAlignment="1" applyBorder="1" applyFont="1">
      <alignment shrinkToFit="0" vertical="center" wrapText="1"/>
    </xf>
    <xf borderId="20" fillId="48" fontId="19" numFmtId="0" xfId="0" applyAlignment="1" applyBorder="1" applyFont="1">
      <alignment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6" fontId="95" numFmtId="0" xfId="0" applyAlignment="1" applyFont="1">
      <alignment horizontal="center" readingOrder="0" shrinkToFit="0" vertical="center" wrapText="1"/>
    </xf>
    <xf borderId="0" fillId="0" fontId="96" numFmtId="0" xfId="0" applyAlignment="1" applyFont="1">
      <alignment horizontal="left" shrinkToFit="0" vertical="center" wrapText="1"/>
    </xf>
    <xf borderId="0" fillId="0" fontId="90" numFmtId="0" xfId="0" applyAlignment="1" applyFont="1">
      <alignment horizontal="center" shrinkToFit="0" vertical="center" wrapText="1"/>
    </xf>
    <xf borderId="0" fillId="0" fontId="94" numFmtId="0" xfId="0" applyAlignment="1" applyFont="1">
      <alignment horizontal="right" shrinkToFit="0" vertical="center" wrapText="1"/>
    </xf>
    <xf borderId="0" fillId="0" fontId="97" numFmtId="0" xfId="0" applyAlignment="1" applyFont="1">
      <alignment horizontal="center" shrinkToFit="0" vertical="center" wrapText="1"/>
    </xf>
    <xf borderId="47" fillId="0" fontId="34" numFmtId="0" xfId="0" applyAlignment="1" applyBorder="1" applyFont="1">
      <alignment horizontal="center" shrinkToFit="0" vertical="center" wrapText="1"/>
    </xf>
    <xf borderId="32" fillId="7" fontId="31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21" fillId="0" fontId="21" numFmtId="0" xfId="0" applyAlignment="1" applyBorder="1" applyFont="1">
      <alignment shrinkToFit="0" vertical="center" wrapText="1"/>
    </xf>
    <xf borderId="6" fillId="0" fontId="21" numFmtId="0" xfId="0" applyAlignment="1" applyBorder="1" applyFont="1">
      <alignment shrinkToFit="0" vertical="center" wrapText="1"/>
    </xf>
    <xf borderId="3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28575</xdr:rowOff>
    </xdr:from>
    <xdr:ext cx="1343025" cy="13430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RHU Daet 1" id="{b2da3281-a83e-4b34-bf24-74b74e6709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186" dT="2025-09-10T14:10:14.00" personId="{b2da3281-a83e-4b34-bf24-74b74e6709f1}" id="{97cc6944-6542-45ab-b986-e714a37833c4}" done="0">
    <x18tc:text xml:space="preserve">occurrence-done at RHU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13.63"/>
    <col customWidth="1" min="3" max="4" width="9.5"/>
    <col customWidth="1" min="5" max="5" width="11.75"/>
    <col customWidth="1" min="6" max="122" width="7.63"/>
    <col customWidth="1" min="123" max="123" width="6.38"/>
  </cols>
  <sheetData>
    <row r="1" ht="39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5"/>
      <c r="I1" s="6" t="s">
        <v>6</v>
      </c>
      <c r="J1" s="4"/>
      <c r="K1" s="5"/>
      <c r="L1" s="6" t="s">
        <v>7</v>
      </c>
      <c r="M1" s="4"/>
      <c r="N1" s="5"/>
      <c r="O1" s="6" t="s">
        <v>8</v>
      </c>
      <c r="P1" s="4"/>
      <c r="Q1" s="5"/>
      <c r="R1" s="6" t="s">
        <v>9</v>
      </c>
      <c r="S1" s="4"/>
      <c r="T1" s="5"/>
      <c r="U1" s="6" t="s">
        <v>10</v>
      </c>
      <c r="V1" s="4"/>
      <c r="W1" s="5"/>
      <c r="X1" s="6" t="s">
        <v>11</v>
      </c>
      <c r="Y1" s="4"/>
      <c r="Z1" s="5"/>
      <c r="AA1" s="6" t="s">
        <v>12</v>
      </c>
      <c r="AB1" s="4"/>
      <c r="AC1" s="5"/>
      <c r="AD1" s="6" t="s">
        <v>13</v>
      </c>
      <c r="AE1" s="4"/>
      <c r="AF1" s="5"/>
      <c r="AG1" s="6" t="s">
        <v>14</v>
      </c>
      <c r="AH1" s="4"/>
      <c r="AI1" s="5"/>
      <c r="AJ1" s="6" t="s">
        <v>15</v>
      </c>
      <c r="AK1" s="4"/>
      <c r="AL1" s="5"/>
      <c r="AM1" s="6" t="s">
        <v>16</v>
      </c>
      <c r="AN1" s="4"/>
      <c r="AO1" s="5"/>
      <c r="AP1" s="6" t="s">
        <v>17</v>
      </c>
      <c r="AQ1" s="4"/>
      <c r="AR1" s="5"/>
      <c r="AS1" s="6" t="s">
        <v>18</v>
      </c>
      <c r="AT1" s="4"/>
      <c r="AU1" s="5"/>
      <c r="AV1" s="6" t="s">
        <v>19</v>
      </c>
      <c r="AW1" s="4"/>
      <c r="AX1" s="5"/>
      <c r="AY1" s="6" t="s">
        <v>20</v>
      </c>
      <c r="AZ1" s="4"/>
      <c r="BA1" s="5"/>
      <c r="BB1" s="6" t="s">
        <v>21</v>
      </c>
      <c r="BC1" s="4"/>
      <c r="BD1" s="5"/>
      <c r="BE1" s="6" t="s">
        <v>22</v>
      </c>
      <c r="BF1" s="4"/>
      <c r="BG1" s="5"/>
      <c r="BH1" s="6" t="s">
        <v>23</v>
      </c>
      <c r="BI1" s="4"/>
      <c r="BJ1" s="5"/>
      <c r="BK1" s="6" t="s">
        <v>24</v>
      </c>
      <c r="BL1" s="4"/>
      <c r="BM1" s="5"/>
      <c r="BN1" s="6" t="s">
        <v>25</v>
      </c>
      <c r="BO1" s="4"/>
      <c r="BP1" s="5"/>
      <c r="BQ1" s="6" t="s">
        <v>26</v>
      </c>
      <c r="BR1" s="4"/>
      <c r="BS1" s="5"/>
      <c r="BT1" s="6" t="s">
        <v>27</v>
      </c>
      <c r="BU1" s="4"/>
      <c r="BV1" s="5"/>
      <c r="BW1" s="6" t="s">
        <v>28</v>
      </c>
      <c r="BX1" s="4"/>
      <c r="BY1" s="5"/>
      <c r="BZ1" s="6" t="s">
        <v>29</v>
      </c>
      <c r="CA1" s="4"/>
      <c r="CB1" s="5"/>
      <c r="CC1" s="6" t="s">
        <v>30</v>
      </c>
      <c r="CD1" s="4"/>
      <c r="CE1" s="5"/>
      <c r="CF1" s="6" t="s">
        <v>31</v>
      </c>
      <c r="CG1" s="4"/>
      <c r="CH1" s="5"/>
      <c r="CI1" s="6" t="s">
        <v>32</v>
      </c>
      <c r="CJ1" s="4"/>
      <c r="CK1" s="5"/>
      <c r="CL1" s="6" t="s">
        <v>33</v>
      </c>
      <c r="CM1" s="4"/>
      <c r="CN1" s="5"/>
      <c r="CO1" s="6" t="s">
        <v>34</v>
      </c>
      <c r="CP1" s="4"/>
      <c r="CQ1" s="5"/>
      <c r="CR1" s="6" t="s">
        <v>35</v>
      </c>
      <c r="CS1" s="4"/>
      <c r="CT1" s="5"/>
      <c r="CU1" s="6" t="s">
        <v>36</v>
      </c>
      <c r="CV1" s="4"/>
      <c r="CW1" s="5"/>
      <c r="CX1" s="6" t="s">
        <v>37</v>
      </c>
      <c r="CY1" s="4"/>
      <c r="CZ1" s="5"/>
      <c r="DA1" s="6" t="s">
        <v>38</v>
      </c>
      <c r="DB1" s="4"/>
      <c r="DC1" s="5"/>
      <c r="DD1" s="6" t="s">
        <v>39</v>
      </c>
      <c r="DE1" s="4"/>
      <c r="DF1" s="5"/>
      <c r="DG1" s="6" t="s">
        <v>40</v>
      </c>
      <c r="DH1" s="4"/>
      <c r="DI1" s="5"/>
      <c r="DJ1" s="6" t="s">
        <v>41</v>
      </c>
      <c r="DK1" s="4"/>
      <c r="DL1" s="5"/>
      <c r="DM1" s="6" t="s">
        <v>42</v>
      </c>
      <c r="DN1" s="4"/>
      <c r="DO1" s="5"/>
      <c r="DP1" s="6" t="s">
        <v>43</v>
      </c>
      <c r="DQ1" s="4"/>
      <c r="DR1" s="5"/>
      <c r="DS1" s="7"/>
    </row>
    <row r="2">
      <c r="A2" s="8"/>
      <c r="B2" s="8"/>
      <c r="C2" s="9"/>
      <c r="D2" s="8"/>
      <c r="E2" s="8"/>
      <c r="F2" s="10" t="s">
        <v>44</v>
      </c>
      <c r="G2" s="10" t="s">
        <v>45</v>
      </c>
      <c r="H2" s="11" t="s">
        <v>46</v>
      </c>
      <c r="I2" s="10" t="s">
        <v>44</v>
      </c>
      <c r="J2" s="10" t="s">
        <v>45</v>
      </c>
      <c r="K2" s="11" t="s">
        <v>46</v>
      </c>
      <c r="L2" s="10" t="s">
        <v>44</v>
      </c>
      <c r="M2" s="10" t="s">
        <v>45</v>
      </c>
      <c r="N2" s="11" t="s">
        <v>46</v>
      </c>
      <c r="O2" s="10" t="s">
        <v>44</v>
      </c>
      <c r="P2" s="10" t="s">
        <v>45</v>
      </c>
      <c r="Q2" s="11" t="s">
        <v>46</v>
      </c>
      <c r="R2" s="10" t="s">
        <v>44</v>
      </c>
      <c r="S2" s="10" t="s">
        <v>45</v>
      </c>
      <c r="T2" s="11" t="s">
        <v>46</v>
      </c>
      <c r="U2" s="10" t="s">
        <v>44</v>
      </c>
      <c r="V2" s="10" t="s">
        <v>45</v>
      </c>
      <c r="W2" s="11" t="s">
        <v>46</v>
      </c>
      <c r="X2" s="10" t="s">
        <v>44</v>
      </c>
      <c r="Y2" s="10" t="s">
        <v>45</v>
      </c>
      <c r="Z2" s="11" t="s">
        <v>46</v>
      </c>
      <c r="AA2" s="10" t="s">
        <v>44</v>
      </c>
      <c r="AB2" s="10" t="s">
        <v>45</v>
      </c>
      <c r="AC2" s="11" t="s">
        <v>46</v>
      </c>
      <c r="AD2" s="10" t="s">
        <v>44</v>
      </c>
      <c r="AE2" s="10" t="s">
        <v>45</v>
      </c>
      <c r="AF2" s="11" t="s">
        <v>46</v>
      </c>
      <c r="AG2" s="10" t="s">
        <v>44</v>
      </c>
      <c r="AH2" s="10" t="s">
        <v>45</v>
      </c>
      <c r="AI2" s="11" t="s">
        <v>46</v>
      </c>
      <c r="AJ2" s="10" t="s">
        <v>44</v>
      </c>
      <c r="AK2" s="10" t="s">
        <v>45</v>
      </c>
      <c r="AL2" s="11" t="s">
        <v>46</v>
      </c>
      <c r="AM2" s="10" t="s">
        <v>44</v>
      </c>
      <c r="AN2" s="10" t="s">
        <v>45</v>
      </c>
      <c r="AO2" s="11" t="s">
        <v>46</v>
      </c>
      <c r="AP2" s="10" t="s">
        <v>44</v>
      </c>
      <c r="AQ2" s="10" t="s">
        <v>45</v>
      </c>
      <c r="AR2" s="11" t="s">
        <v>46</v>
      </c>
      <c r="AS2" s="10" t="s">
        <v>44</v>
      </c>
      <c r="AT2" s="10" t="s">
        <v>45</v>
      </c>
      <c r="AU2" s="11" t="s">
        <v>46</v>
      </c>
      <c r="AV2" s="10" t="s">
        <v>44</v>
      </c>
      <c r="AW2" s="10" t="s">
        <v>45</v>
      </c>
      <c r="AX2" s="11" t="s">
        <v>46</v>
      </c>
      <c r="AY2" s="10" t="s">
        <v>44</v>
      </c>
      <c r="AZ2" s="10" t="s">
        <v>45</v>
      </c>
      <c r="BA2" s="11" t="s">
        <v>46</v>
      </c>
      <c r="BB2" s="10" t="s">
        <v>44</v>
      </c>
      <c r="BC2" s="10" t="s">
        <v>45</v>
      </c>
      <c r="BD2" s="11" t="s">
        <v>46</v>
      </c>
      <c r="BE2" s="10" t="s">
        <v>44</v>
      </c>
      <c r="BF2" s="10" t="s">
        <v>45</v>
      </c>
      <c r="BG2" s="11" t="s">
        <v>46</v>
      </c>
      <c r="BH2" s="10" t="s">
        <v>44</v>
      </c>
      <c r="BI2" s="10" t="s">
        <v>45</v>
      </c>
      <c r="BJ2" s="11" t="s">
        <v>46</v>
      </c>
      <c r="BK2" s="10" t="s">
        <v>44</v>
      </c>
      <c r="BL2" s="10" t="s">
        <v>45</v>
      </c>
      <c r="BM2" s="11" t="s">
        <v>46</v>
      </c>
      <c r="BN2" s="10" t="s">
        <v>44</v>
      </c>
      <c r="BO2" s="10" t="s">
        <v>45</v>
      </c>
      <c r="BP2" s="11" t="s">
        <v>46</v>
      </c>
      <c r="BQ2" s="10" t="s">
        <v>44</v>
      </c>
      <c r="BR2" s="10" t="s">
        <v>45</v>
      </c>
      <c r="BS2" s="11" t="s">
        <v>46</v>
      </c>
      <c r="BT2" s="10" t="s">
        <v>44</v>
      </c>
      <c r="BU2" s="10" t="s">
        <v>45</v>
      </c>
      <c r="BV2" s="11" t="s">
        <v>46</v>
      </c>
      <c r="BW2" s="10" t="s">
        <v>44</v>
      </c>
      <c r="BX2" s="10" t="s">
        <v>45</v>
      </c>
      <c r="BY2" s="11" t="s">
        <v>46</v>
      </c>
      <c r="BZ2" s="10" t="s">
        <v>44</v>
      </c>
      <c r="CA2" s="10" t="s">
        <v>45</v>
      </c>
      <c r="CB2" s="11" t="s">
        <v>46</v>
      </c>
      <c r="CC2" s="10" t="s">
        <v>44</v>
      </c>
      <c r="CD2" s="10" t="s">
        <v>45</v>
      </c>
      <c r="CE2" s="11" t="s">
        <v>46</v>
      </c>
      <c r="CF2" s="10" t="s">
        <v>44</v>
      </c>
      <c r="CG2" s="10" t="s">
        <v>45</v>
      </c>
      <c r="CH2" s="11" t="s">
        <v>46</v>
      </c>
      <c r="CI2" s="10" t="s">
        <v>44</v>
      </c>
      <c r="CJ2" s="10" t="s">
        <v>45</v>
      </c>
      <c r="CK2" s="11" t="s">
        <v>46</v>
      </c>
      <c r="CL2" s="10" t="s">
        <v>44</v>
      </c>
      <c r="CM2" s="10" t="s">
        <v>45</v>
      </c>
      <c r="CN2" s="11" t="s">
        <v>46</v>
      </c>
      <c r="CO2" s="10" t="s">
        <v>44</v>
      </c>
      <c r="CP2" s="10" t="s">
        <v>45</v>
      </c>
      <c r="CQ2" s="11" t="s">
        <v>46</v>
      </c>
      <c r="CR2" s="10" t="s">
        <v>44</v>
      </c>
      <c r="CS2" s="10" t="s">
        <v>45</v>
      </c>
      <c r="CT2" s="11" t="s">
        <v>46</v>
      </c>
      <c r="CU2" s="10" t="s">
        <v>44</v>
      </c>
      <c r="CV2" s="10" t="s">
        <v>45</v>
      </c>
      <c r="CW2" s="11" t="s">
        <v>46</v>
      </c>
      <c r="CX2" s="10" t="s">
        <v>44</v>
      </c>
      <c r="CY2" s="10" t="s">
        <v>45</v>
      </c>
      <c r="CZ2" s="11" t="s">
        <v>46</v>
      </c>
      <c r="DA2" s="10" t="s">
        <v>44</v>
      </c>
      <c r="DB2" s="10" t="s">
        <v>45</v>
      </c>
      <c r="DC2" s="11" t="s">
        <v>46</v>
      </c>
      <c r="DD2" s="10" t="s">
        <v>44</v>
      </c>
      <c r="DE2" s="10" t="s">
        <v>45</v>
      </c>
      <c r="DF2" s="11" t="s">
        <v>46</v>
      </c>
      <c r="DG2" s="10" t="s">
        <v>44</v>
      </c>
      <c r="DH2" s="10" t="s">
        <v>45</v>
      </c>
      <c r="DI2" s="11" t="s">
        <v>46</v>
      </c>
      <c r="DJ2" s="10" t="s">
        <v>44</v>
      </c>
      <c r="DK2" s="10" t="s">
        <v>45</v>
      </c>
      <c r="DL2" s="11" t="s">
        <v>46</v>
      </c>
      <c r="DM2" s="10" t="s">
        <v>44</v>
      </c>
      <c r="DN2" s="10" t="s">
        <v>45</v>
      </c>
      <c r="DO2" s="11" t="s">
        <v>46</v>
      </c>
      <c r="DP2" s="10" t="s">
        <v>44</v>
      </c>
      <c r="DQ2" s="10" t="s">
        <v>45</v>
      </c>
      <c r="DR2" s="11" t="s">
        <v>46</v>
      </c>
      <c r="DS2" s="12"/>
    </row>
    <row r="3">
      <c r="A3" s="13">
        <v>5.016E8</v>
      </c>
      <c r="B3" s="14" t="s">
        <v>47</v>
      </c>
      <c r="C3" s="15">
        <v>670815.0</v>
      </c>
      <c r="D3" s="16">
        <v>669876.0</v>
      </c>
      <c r="E3" s="16">
        <v>153546.0</v>
      </c>
      <c r="F3" s="17">
        <v>341404.0</v>
      </c>
      <c r="G3" s="17">
        <v>329411.0</v>
      </c>
      <c r="H3" s="18">
        <v>670815.0</v>
      </c>
      <c r="I3" s="17">
        <v>7902.0</v>
      </c>
      <c r="J3" s="17">
        <v>7209.0</v>
      </c>
      <c r="K3" s="18">
        <v>15111.0</v>
      </c>
      <c r="L3" s="17">
        <v>1973.0</v>
      </c>
      <c r="M3" s="17">
        <v>1802.0</v>
      </c>
      <c r="N3" s="18">
        <v>3775.0</v>
      </c>
      <c r="O3" s="17">
        <v>655.0</v>
      </c>
      <c r="P3" s="17">
        <v>603.0</v>
      </c>
      <c r="Q3" s="18">
        <v>1258.0</v>
      </c>
      <c r="R3" s="17">
        <v>4607.0</v>
      </c>
      <c r="S3" s="17">
        <v>4206.0</v>
      </c>
      <c r="T3" s="18">
        <v>8813.0</v>
      </c>
      <c r="U3" s="17">
        <v>3293.0</v>
      </c>
      <c r="V3" s="17">
        <v>2997.0</v>
      </c>
      <c r="W3" s="18">
        <v>6290.0</v>
      </c>
      <c r="X3" s="17">
        <v>6593.0</v>
      </c>
      <c r="Y3" s="17">
        <v>5999.0</v>
      </c>
      <c r="Z3" s="18">
        <v>12592.0</v>
      </c>
      <c r="AA3" s="17">
        <v>3951.0</v>
      </c>
      <c r="AB3" s="17">
        <v>3600.0</v>
      </c>
      <c r="AC3" s="18">
        <v>7551.0</v>
      </c>
      <c r="AD3" s="17">
        <v>8551.0</v>
      </c>
      <c r="AE3" s="17">
        <v>7821.0</v>
      </c>
      <c r="AF3" s="18">
        <v>16372.0</v>
      </c>
      <c r="AG3" s="17">
        <v>7816.0</v>
      </c>
      <c r="AH3" s="17">
        <v>7303.0</v>
      </c>
      <c r="AI3" s="18">
        <v>15119.0</v>
      </c>
      <c r="AJ3" s="17">
        <v>11700.0</v>
      </c>
      <c r="AK3" s="17">
        <v>11004.0</v>
      </c>
      <c r="AL3" s="18">
        <v>22704.0</v>
      </c>
      <c r="AM3" s="17">
        <v>9066.0</v>
      </c>
      <c r="AN3" s="17">
        <v>8600.0</v>
      </c>
      <c r="AO3" s="18">
        <v>17666.0</v>
      </c>
      <c r="AP3" s="17">
        <v>8404.0</v>
      </c>
      <c r="AQ3" s="17">
        <v>8007.0</v>
      </c>
      <c r="AR3" s="18">
        <v>16411.0</v>
      </c>
      <c r="AS3" s="17">
        <v>7100.0</v>
      </c>
      <c r="AT3" s="17">
        <v>6792.0</v>
      </c>
      <c r="AU3" s="18">
        <v>13892.0</v>
      </c>
      <c r="AV3" s="17">
        <v>7777.0</v>
      </c>
      <c r="AW3" s="17">
        <v>7425.0</v>
      </c>
      <c r="AX3" s="18">
        <v>15202.0</v>
      </c>
      <c r="AY3" s="17">
        <v>36678.0</v>
      </c>
      <c r="AZ3" s="17">
        <v>34178.0</v>
      </c>
      <c r="BA3" s="18">
        <v>70856.0</v>
      </c>
      <c r="BB3" s="17">
        <v>34700.0</v>
      </c>
      <c r="BC3" s="17">
        <v>32380.0</v>
      </c>
      <c r="BD3" s="18">
        <v>67080.0</v>
      </c>
      <c r="BE3" s="17">
        <v>32727.0</v>
      </c>
      <c r="BF3" s="17">
        <v>30578.0</v>
      </c>
      <c r="BG3" s="18">
        <v>63305.0</v>
      </c>
      <c r="BH3" s="17">
        <v>40752.0</v>
      </c>
      <c r="BI3" s="17">
        <v>37525.0</v>
      </c>
      <c r="BJ3" s="18">
        <v>78277.0</v>
      </c>
      <c r="BK3" s="17">
        <v>56690.0</v>
      </c>
      <c r="BL3" s="17">
        <v>52618.0</v>
      </c>
      <c r="BM3" s="18">
        <v>109308.0</v>
      </c>
      <c r="BN3" s="17">
        <v>47051.0</v>
      </c>
      <c r="BO3" s="17">
        <v>44036.0</v>
      </c>
      <c r="BP3" s="18">
        <v>91087.0</v>
      </c>
      <c r="BQ3" s="17">
        <v>38751.0</v>
      </c>
      <c r="BR3" s="17">
        <v>36493.0</v>
      </c>
      <c r="BS3" s="18">
        <v>75244.0</v>
      </c>
      <c r="BT3" s="17">
        <v>74116.0</v>
      </c>
      <c r="BU3" s="17">
        <v>70173.0</v>
      </c>
      <c r="BV3" s="18">
        <v>144289.0</v>
      </c>
      <c r="BW3" s="17">
        <v>35365.0</v>
      </c>
      <c r="BX3" s="17">
        <v>33680.0</v>
      </c>
      <c r="BY3" s="18">
        <v>69045.0</v>
      </c>
      <c r="BZ3" s="17">
        <v>132589.0</v>
      </c>
      <c r="CA3" s="17">
        <v>124816.0</v>
      </c>
      <c r="CB3" s="18">
        <v>257405.0</v>
      </c>
      <c r="CC3" s="17">
        <v>40629.0</v>
      </c>
      <c r="CD3" s="17">
        <v>37787.0</v>
      </c>
      <c r="CE3" s="18">
        <v>78416.0</v>
      </c>
      <c r="CF3" s="17">
        <v>48364.0</v>
      </c>
      <c r="CG3" s="17">
        <v>44772.0</v>
      </c>
      <c r="CH3" s="18">
        <v>93136.0</v>
      </c>
      <c r="CI3" s="17">
        <v>105274.0</v>
      </c>
      <c r="CJ3" s="17">
        <v>97902.0</v>
      </c>
      <c r="CK3" s="18">
        <v>203176.0</v>
      </c>
      <c r="CL3" s="17">
        <v>300775.0</v>
      </c>
      <c r="CM3" s="17">
        <v>291624.0</v>
      </c>
      <c r="CN3" s="18">
        <v>592399.0</v>
      </c>
      <c r="CO3" s="17">
        <v>15751.0</v>
      </c>
      <c r="CP3" s="17">
        <v>14382.0</v>
      </c>
      <c r="CQ3" s="18">
        <v>30133.0</v>
      </c>
      <c r="CR3" s="17">
        <v>15431.0</v>
      </c>
      <c r="CS3" s="17">
        <v>14565.0</v>
      </c>
      <c r="CT3" s="18">
        <v>29996.0</v>
      </c>
      <c r="CU3" s="17">
        <v>120132.0</v>
      </c>
      <c r="CV3" s="17">
        <v>111805.0</v>
      </c>
      <c r="CW3" s="18">
        <v>231937.0</v>
      </c>
      <c r="CX3" s="17">
        <v>219157.0</v>
      </c>
      <c r="CY3" s="17">
        <v>207254.0</v>
      </c>
      <c r="CZ3" s="18">
        <v>426411.0</v>
      </c>
      <c r="DA3" s="17">
        <v>175336.0</v>
      </c>
      <c r="DB3" s="17">
        <v>165331.0</v>
      </c>
      <c r="DC3" s="18">
        <v>340667.0</v>
      </c>
      <c r="DD3" s="17">
        <v>167954.0</v>
      </c>
      <c r="DE3" s="17">
        <v>158496.0</v>
      </c>
      <c r="DF3" s="18">
        <v>326450.0</v>
      </c>
      <c r="DG3" s="17">
        <v>160979.0</v>
      </c>
      <c r="DH3" s="17">
        <v>152174.0</v>
      </c>
      <c r="DI3" s="18">
        <v>313153.0</v>
      </c>
      <c r="DJ3" s="17">
        <v>185907.0</v>
      </c>
      <c r="DK3" s="17">
        <v>183926.0</v>
      </c>
      <c r="DL3" s="18">
        <v>369833.0</v>
      </c>
      <c r="DM3" s="17">
        <v>11991.0</v>
      </c>
      <c r="DN3" s="17">
        <v>12266.0</v>
      </c>
      <c r="DO3" s="18">
        <v>24257.0</v>
      </c>
      <c r="DP3" s="17">
        <v>24928.0</v>
      </c>
      <c r="DQ3" s="17">
        <v>31752.0</v>
      </c>
      <c r="DR3" s="18">
        <v>56680.0</v>
      </c>
      <c r="DS3" s="19"/>
    </row>
    <row r="4">
      <c r="A4" s="20">
        <v>5.01603E8</v>
      </c>
      <c r="B4" s="20" t="s">
        <v>48</v>
      </c>
      <c r="C4" s="21">
        <v>118364.0</v>
      </c>
      <c r="D4" s="22">
        <v>117966.0</v>
      </c>
      <c r="E4" s="22">
        <v>26931.0</v>
      </c>
      <c r="F4" s="23">
        <v>58595.0</v>
      </c>
      <c r="G4" s="23">
        <v>59769.0</v>
      </c>
      <c r="H4" s="24">
        <v>118364.0</v>
      </c>
      <c r="I4" s="23">
        <v>1185.0</v>
      </c>
      <c r="J4" s="23">
        <v>1056.0</v>
      </c>
      <c r="K4" s="24">
        <v>2241.0</v>
      </c>
      <c r="L4" s="23">
        <v>297.0</v>
      </c>
      <c r="M4" s="23">
        <v>263.0</v>
      </c>
      <c r="N4" s="24">
        <v>560.0</v>
      </c>
      <c r="O4" s="23">
        <v>100.0</v>
      </c>
      <c r="P4" s="23">
        <v>87.0</v>
      </c>
      <c r="Q4" s="24">
        <v>187.0</v>
      </c>
      <c r="R4" s="23">
        <v>691.0</v>
      </c>
      <c r="S4" s="23">
        <v>616.0</v>
      </c>
      <c r="T4" s="24">
        <v>1307.0</v>
      </c>
      <c r="U4" s="23">
        <v>494.0</v>
      </c>
      <c r="V4" s="23">
        <v>439.0</v>
      </c>
      <c r="W4" s="24">
        <v>933.0</v>
      </c>
      <c r="X4" s="23">
        <v>987.0</v>
      </c>
      <c r="Y4" s="23">
        <v>879.0</v>
      </c>
      <c r="Z4" s="24">
        <v>1866.0</v>
      </c>
      <c r="AA4" s="23">
        <v>593.0</v>
      </c>
      <c r="AB4" s="23">
        <v>527.0</v>
      </c>
      <c r="AC4" s="24">
        <v>1120.0</v>
      </c>
      <c r="AD4" s="23">
        <v>1286.0</v>
      </c>
      <c r="AE4" s="23">
        <v>1150.0</v>
      </c>
      <c r="AF4" s="24">
        <v>2436.0</v>
      </c>
      <c r="AG4" s="23">
        <v>1199.0</v>
      </c>
      <c r="AH4" s="23">
        <v>1086.0</v>
      </c>
      <c r="AI4" s="24">
        <v>2285.0</v>
      </c>
      <c r="AJ4" s="23">
        <v>1804.0</v>
      </c>
      <c r="AK4" s="23">
        <v>1651.0</v>
      </c>
      <c r="AL4" s="24">
        <v>3455.0</v>
      </c>
      <c r="AM4" s="23">
        <v>1409.0</v>
      </c>
      <c r="AN4" s="23">
        <v>1299.0</v>
      </c>
      <c r="AO4" s="24">
        <v>2708.0</v>
      </c>
      <c r="AP4" s="23">
        <v>1311.0</v>
      </c>
      <c r="AQ4" s="23">
        <v>1211.0</v>
      </c>
      <c r="AR4" s="24">
        <v>2522.0</v>
      </c>
      <c r="AS4" s="23">
        <v>1110.0</v>
      </c>
      <c r="AT4" s="23">
        <v>1030.0</v>
      </c>
      <c r="AU4" s="24">
        <v>2140.0</v>
      </c>
      <c r="AV4" s="23">
        <v>1214.0</v>
      </c>
      <c r="AW4" s="23">
        <v>1125.0</v>
      </c>
      <c r="AX4" s="24">
        <v>2339.0</v>
      </c>
      <c r="AY4" s="23">
        <v>5580.0</v>
      </c>
      <c r="AZ4" s="23">
        <v>5113.0</v>
      </c>
      <c r="BA4" s="24">
        <v>10693.0</v>
      </c>
      <c r="BB4" s="23">
        <v>5284.0</v>
      </c>
      <c r="BC4" s="23">
        <v>4849.0</v>
      </c>
      <c r="BD4" s="24">
        <v>10133.0</v>
      </c>
      <c r="BE4" s="23">
        <v>4987.0</v>
      </c>
      <c r="BF4" s="23">
        <v>4586.0</v>
      </c>
      <c r="BG4" s="24">
        <v>9573.0</v>
      </c>
      <c r="BH4" s="23">
        <v>6253.0</v>
      </c>
      <c r="BI4" s="23">
        <v>5865.0</v>
      </c>
      <c r="BJ4" s="24">
        <v>12118.0</v>
      </c>
      <c r="BK4" s="23">
        <v>8784.0</v>
      </c>
      <c r="BL4" s="23">
        <v>8362.0</v>
      </c>
      <c r="BM4" s="24">
        <v>17146.0</v>
      </c>
      <c r="BN4" s="23">
        <v>7564.0</v>
      </c>
      <c r="BO4" s="23">
        <v>7244.0</v>
      </c>
      <c r="BP4" s="24">
        <v>14808.0</v>
      </c>
      <c r="BQ4" s="23">
        <v>6283.0</v>
      </c>
      <c r="BR4" s="23">
        <v>6037.0</v>
      </c>
      <c r="BS4" s="24">
        <v>12320.0</v>
      </c>
      <c r="BT4" s="23">
        <v>12659.0</v>
      </c>
      <c r="BU4" s="23">
        <v>12149.0</v>
      </c>
      <c r="BV4" s="24">
        <v>24808.0</v>
      </c>
      <c r="BW4" s="23">
        <v>6376.0</v>
      </c>
      <c r="BX4" s="23">
        <v>6112.0</v>
      </c>
      <c r="BY4" s="24">
        <v>12488.0</v>
      </c>
      <c r="BZ4" s="23">
        <v>23846.0</v>
      </c>
      <c r="CA4" s="23">
        <v>24345.0</v>
      </c>
      <c r="CB4" s="24">
        <v>48191.0</v>
      </c>
      <c r="CC4" s="23">
        <v>6172.0</v>
      </c>
      <c r="CD4" s="23">
        <v>5642.0</v>
      </c>
      <c r="CE4" s="24">
        <v>11814.0</v>
      </c>
      <c r="CF4" s="23">
        <v>7376.0</v>
      </c>
      <c r="CG4" s="23">
        <v>6749.0</v>
      </c>
      <c r="CH4" s="24">
        <v>14125.0</v>
      </c>
      <c r="CI4" s="23">
        <v>16188.0</v>
      </c>
      <c r="CJ4" s="23">
        <v>15234.0</v>
      </c>
      <c r="CK4" s="24">
        <v>31422.0</v>
      </c>
      <c r="CL4" s="23">
        <v>52423.0</v>
      </c>
      <c r="CM4" s="23">
        <v>54127.0</v>
      </c>
      <c r="CN4" s="24">
        <v>106550.0</v>
      </c>
      <c r="CO4" s="23">
        <v>2434.0</v>
      </c>
      <c r="CP4" s="23">
        <v>2210.0</v>
      </c>
      <c r="CQ4" s="24">
        <v>4644.0</v>
      </c>
      <c r="CR4" s="23">
        <v>2509.0</v>
      </c>
      <c r="CS4" s="23">
        <v>2381.0</v>
      </c>
      <c r="CT4" s="24">
        <v>4890.0</v>
      </c>
      <c r="CU4" s="23">
        <v>18708.0</v>
      </c>
      <c r="CV4" s="23">
        <v>17544.0</v>
      </c>
      <c r="CW4" s="24">
        <v>36252.0</v>
      </c>
      <c r="CX4" s="23">
        <v>39097.0</v>
      </c>
      <c r="CY4" s="23">
        <v>39408.0</v>
      </c>
      <c r="CZ4" s="24">
        <v>78505.0</v>
      </c>
      <c r="DA4" s="23">
        <v>31465.0</v>
      </c>
      <c r="DB4" s="23">
        <v>31616.0</v>
      </c>
      <c r="DC4" s="24">
        <v>63081.0</v>
      </c>
      <c r="DD4" s="23">
        <v>30222.0</v>
      </c>
      <c r="DE4" s="23">
        <v>30457.0</v>
      </c>
      <c r="DF4" s="24">
        <v>60679.0</v>
      </c>
      <c r="DG4" s="23">
        <v>28969.0</v>
      </c>
      <c r="DH4" s="23">
        <v>29756.0</v>
      </c>
      <c r="DI4" s="24">
        <v>58725.0</v>
      </c>
      <c r="DJ4" s="23">
        <v>33511.0</v>
      </c>
      <c r="DK4" s="23">
        <v>36113.0</v>
      </c>
      <c r="DL4" s="24">
        <v>69624.0</v>
      </c>
      <c r="DM4" s="23">
        <v>2197.0</v>
      </c>
      <c r="DN4" s="23">
        <v>2451.0</v>
      </c>
      <c r="DO4" s="24">
        <v>4648.0</v>
      </c>
      <c r="DP4" s="23">
        <v>4542.0</v>
      </c>
      <c r="DQ4" s="23">
        <v>6357.0</v>
      </c>
      <c r="DR4" s="24">
        <v>10899.0</v>
      </c>
      <c r="DS4" s="25"/>
    </row>
    <row r="5">
      <c r="A5" s="26"/>
      <c r="B5" s="27" t="s">
        <v>49</v>
      </c>
      <c r="C5" s="28">
        <f t="shared" ref="C5:DR5" si="1">SUM(C6:C14)</f>
        <v>52568</v>
      </c>
      <c r="D5" s="29">
        <f t="shared" si="1"/>
        <v>52430</v>
      </c>
      <c r="E5" s="29">
        <f t="shared" si="1"/>
        <v>11807</v>
      </c>
      <c r="F5" s="29">
        <f t="shared" si="1"/>
        <v>26006</v>
      </c>
      <c r="G5" s="29">
        <f t="shared" si="1"/>
        <v>26562</v>
      </c>
      <c r="H5" s="28">
        <f t="shared" si="1"/>
        <v>52568</v>
      </c>
      <c r="I5" s="29">
        <f t="shared" si="1"/>
        <v>543</v>
      </c>
      <c r="J5" s="29">
        <f t="shared" si="1"/>
        <v>467</v>
      </c>
      <c r="K5" s="28">
        <f t="shared" si="1"/>
        <v>1010</v>
      </c>
      <c r="L5" s="29">
        <f t="shared" si="1"/>
        <v>137</v>
      </c>
      <c r="M5" s="29">
        <f t="shared" si="1"/>
        <v>117</v>
      </c>
      <c r="N5" s="28">
        <f t="shared" si="1"/>
        <v>254</v>
      </c>
      <c r="O5" s="29">
        <f t="shared" si="1"/>
        <v>46</v>
      </c>
      <c r="P5" s="29">
        <f t="shared" si="1"/>
        <v>38</v>
      </c>
      <c r="Q5" s="28">
        <f t="shared" si="1"/>
        <v>84</v>
      </c>
      <c r="R5" s="29">
        <f t="shared" si="1"/>
        <v>317</v>
      </c>
      <c r="S5" s="29">
        <f t="shared" si="1"/>
        <v>272</v>
      </c>
      <c r="T5" s="28">
        <f t="shared" si="1"/>
        <v>589</v>
      </c>
      <c r="U5" s="29">
        <f t="shared" si="1"/>
        <v>227</v>
      </c>
      <c r="V5" s="29">
        <f t="shared" si="1"/>
        <v>194</v>
      </c>
      <c r="W5" s="28">
        <f t="shared" si="1"/>
        <v>421</v>
      </c>
      <c r="X5" s="29">
        <f t="shared" si="1"/>
        <v>453</v>
      </c>
      <c r="Y5" s="29">
        <f t="shared" si="1"/>
        <v>389</v>
      </c>
      <c r="Z5" s="28">
        <f t="shared" si="1"/>
        <v>842</v>
      </c>
      <c r="AA5" s="29">
        <f t="shared" si="1"/>
        <v>271</v>
      </c>
      <c r="AB5" s="29">
        <f t="shared" si="1"/>
        <v>234</v>
      </c>
      <c r="AC5" s="28">
        <f t="shared" si="1"/>
        <v>505</v>
      </c>
      <c r="AD5" s="29">
        <f t="shared" si="1"/>
        <v>591</v>
      </c>
      <c r="AE5" s="29">
        <f t="shared" si="1"/>
        <v>510</v>
      </c>
      <c r="AF5" s="28">
        <f t="shared" si="1"/>
        <v>1101</v>
      </c>
      <c r="AG5" s="29">
        <f t="shared" si="1"/>
        <v>551</v>
      </c>
      <c r="AH5" s="29">
        <f t="shared" si="1"/>
        <v>489</v>
      </c>
      <c r="AI5" s="28">
        <f t="shared" si="1"/>
        <v>1040</v>
      </c>
      <c r="AJ5" s="29">
        <f t="shared" si="1"/>
        <v>830</v>
      </c>
      <c r="AK5" s="29">
        <f t="shared" si="1"/>
        <v>746</v>
      </c>
      <c r="AL5" s="28">
        <f t="shared" si="1"/>
        <v>1576</v>
      </c>
      <c r="AM5" s="29">
        <f t="shared" si="1"/>
        <v>649</v>
      </c>
      <c r="AN5" s="29">
        <f t="shared" si="1"/>
        <v>589</v>
      </c>
      <c r="AO5" s="28">
        <f t="shared" si="1"/>
        <v>1238</v>
      </c>
      <c r="AP5" s="29">
        <f t="shared" si="1"/>
        <v>605</v>
      </c>
      <c r="AQ5" s="29">
        <f t="shared" si="1"/>
        <v>550</v>
      </c>
      <c r="AR5" s="28">
        <f t="shared" si="1"/>
        <v>1155</v>
      </c>
      <c r="AS5" s="29">
        <f t="shared" si="1"/>
        <v>511</v>
      </c>
      <c r="AT5" s="29">
        <f t="shared" si="1"/>
        <v>469</v>
      </c>
      <c r="AU5" s="28">
        <f t="shared" si="1"/>
        <v>980</v>
      </c>
      <c r="AV5" s="29">
        <f t="shared" si="1"/>
        <v>560</v>
      </c>
      <c r="AW5" s="29">
        <f t="shared" si="1"/>
        <v>512</v>
      </c>
      <c r="AX5" s="28">
        <f t="shared" si="1"/>
        <v>1072</v>
      </c>
      <c r="AY5" s="29">
        <f t="shared" si="1"/>
        <v>2547</v>
      </c>
      <c r="AZ5" s="29">
        <f t="shared" si="1"/>
        <v>2369</v>
      </c>
      <c r="BA5" s="28">
        <f t="shared" si="1"/>
        <v>4916</v>
      </c>
      <c r="BB5" s="29">
        <f t="shared" si="1"/>
        <v>2413</v>
      </c>
      <c r="BC5" s="29">
        <f t="shared" si="1"/>
        <v>2252</v>
      </c>
      <c r="BD5" s="28">
        <f t="shared" si="1"/>
        <v>4665</v>
      </c>
      <c r="BE5" s="29">
        <f t="shared" si="1"/>
        <v>2276</v>
      </c>
      <c r="BF5" s="29">
        <f t="shared" si="1"/>
        <v>2135</v>
      </c>
      <c r="BG5" s="28">
        <f t="shared" si="1"/>
        <v>4411</v>
      </c>
      <c r="BH5" s="29">
        <f t="shared" si="1"/>
        <v>2839</v>
      </c>
      <c r="BI5" s="29">
        <f t="shared" si="1"/>
        <v>2631</v>
      </c>
      <c r="BJ5" s="28">
        <f t="shared" si="1"/>
        <v>5470</v>
      </c>
      <c r="BK5" s="29">
        <f t="shared" si="1"/>
        <v>3965</v>
      </c>
      <c r="BL5" s="29">
        <f t="shared" si="1"/>
        <v>3784</v>
      </c>
      <c r="BM5" s="28">
        <f t="shared" si="1"/>
        <v>7749</v>
      </c>
      <c r="BN5" s="29">
        <f t="shared" si="1"/>
        <v>3448</v>
      </c>
      <c r="BO5" s="29">
        <f t="shared" si="1"/>
        <v>3306</v>
      </c>
      <c r="BP5" s="28">
        <f t="shared" si="1"/>
        <v>6754</v>
      </c>
      <c r="BQ5" s="29">
        <f t="shared" si="1"/>
        <v>2870</v>
      </c>
      <c r="BR5" s="29">
        <f t="shared" si="1"/>
        <v>2726</v>
      </c>
      <c r="BS5" s="28">
        <f t="shared" si="1"/>
        <v>5596</v>
      </c>
      <c r="BT5" s="29">
        <f t="shared" si="1"/>
        <v>5685</v>
      </c>
      <c r="BU5" s="29">
        <f t="shared" si="1"/>
        <v>5440</v>
      </c>
      <c r="BV5" s="28">
        <f t="shared" si="1"/>
        <v>11125</v>
      </c>
      <c r="BW5" s="29">
        <f t="shared" si="1"/>
        <v>2815</v>
      </c>
      <c r="BX5" s="29">
        <f t="shared" si="1"/>
        <v>2714</v>
      </c>
      <c r="BY5" s="28">
        <f t="shared" si="1"/>
        <v>5529</v>
      </c>
      <c r="BZ5" s="29">
        <f t="shared" si="1"/>
        <v>10593</v>
      </c>
      <c r="CA5" s="29">
        <f t="shared" si="1"/>
        <v>10972</v>
      </c>
      <c r="CB5" s="28">
        <f t="shared" si="1"/>
        <v>21565</v>
      </c>
      <c r="CC5" s="29">
        <f t="shared" si="1"/>
        <v>2819</v>
      </c>
      <c r="CD5" s="29">
        <f t="shared" si="1"/>
        <v>2602</v>
      </c>
      <c r="CE5" s="28">
        <f t="shared" si="1"/>
        <v>5421</v>
      </c>
      <c r="CF5" s="29">
        <f t="shared" si="1"/>
        <v>3375</v>
      </c>
      <c r="CG5" s="29">
        <f t="shared" si="1"/>
        <v>3062</v>
      </c>
      <c r="CH5" s="28">
        <f t="shared" si="1"/>
        <v>6437</v>
      </c>
      <c r="CI5" s="29">
        <f t="shared" si="1"/>
        <v>7357</v>
      </c>
      <c r="CJ5" s="29">
        <f t="shared" si="1"/>
        <v>6934</v>
      </c>
      <c r="CK5" s="28">
        <f t="shared" si="1"/>
        <v>14291</v>
      </c>
      <c r="CL5" s="29">
        <f t="shared" si="1"/>
        <v>23187</v>
      </c>
      <c r="CM5" s="29">
        <f t="shared" si="1"/>
        <v>23960</v>
      </c>
      <c r="CN5" s="28">
        <f t="shared" si="1"/>
        <v>47147</v>
      </c>
      <c r="CO5" s="29">
        <f t="shared" si="1"/>
        <v>1117</v>
      </c>
      <c r="CP5" s="29">
        <f t="shared" si="1"/>
        <v>955</v>
      </c>
      <c r="CQ5" s="28">
        <f t="shared" si="1"/>
        <v>2072</v>
      </c>
      <c r="CR5" s="29">
        <f t="shared" si="1"/>
        <v>1152</v>
      </c>
      <c r="CS5" s="29">
        <f t="shared" si="1"/>
        <v>1087</v>
      </c>
      <c r="CT5" s="28">
        <f t="shared" si="1"/>
        <v>2239</v>
      </c>
      <c r="CU5" s="29">
        <f t="shared" si="1"/>
        <v>8528</v>
      </c>
      <c r="CV5" s="29">
        <f t="shared" si="1"/>
        <v>7959</v>
      </c>
      <c r="CW5" s="28">
        <f t="shared" si="1"/>
        <v>16487</v>
      </c>
      <c r="CX5" s="29">
        <f t="shared" si="1"/>
        <v>17345</v>
      </c>
      <c r="CY5" s="29">
        <f t="shared" si="1"/>
        <v>17557</v>
      </c>
      <c r="CZ5" s="28">
        <f t="shared" si="1"/>
        <v>34902</v>
      </c>
      <c r="DA5" s="29">
        <f t="shared" si="1"/>
        <v>14000</v>
      </c>
      <c r="DB5" s="29">
        <f t="shared" si="1"/>
        <v>14172</v>
      </c>
      <c r="DC5" s="28">
        <f t="shared" si="1"/>
        <v>28172</v>
      </c>
      <c r="DD5" s="29">
        <f t="shared" si="1"/>
        <v>13408</v>
      </c>
      <c r="DE5" s="29">
        <f t="shared" si="1"/>
        <v>13686</v>
      </c>
      <c r="DF5" s="28">
        <f t="shared" si="1"/>
        <v>27094</v>
      </c>
      <c r="DG5" s="29">
        <f t="shared" si="1"/>
        <v>12786</v>
      </c>
      <c r="DH5" s="29">
        <f t="shared" si="1"/>
        <v>13270</v>
      </c>
      <c r="DI5" s="28">
        <f t="shared" si="1"/>
        <v>26056</v>
      </c>
      <c r="DJ5" s="29">
        <f t="shared" si="1"/>
        <v>14663</v>
      </c>
      <c r="DK5" s="29">
        <f t="shared" si="1"/>
        <v>15889</v>
      </c>
      <c r="DL5" s="28">
        <f t="shared" si="1"/>
        <v>30552</v>
      </c>
      <c r="DM5" s="29">
        <f t="shared" si="1"/>
        <v>926</v>
      </c>
      <c r="DN5" s="29">
        <f t="shared" si="1"/>
        <v>1044</v>
      </c>
      <c r="DO5" s="28">
        <f t="shared" si="1"/>
        <v>1970</v>
      </c>
      <c r="DP5" s="29">
        <f t="shared" si="1"/>
        <v>1877</v>
      </c>
      <c r="DQ5" s="29">
        <f t="shared" si="1"/>
        <v>2619</v>
      </c>
      <c r="DR5" s="28">
        <f t="shared" si="1"/>
        <v>4496</v>
      </c>
      <c r="DS5" s="19"/>
    </row>
    <row r="6" hidden="1">
      <c r="A6" s="30">
        <v>5.01603001E8</v>
      </c>
      <c r="B6" s="31" t="s">
        <v>50</v>
      </c>
      <c r="C6" s="32">
        <v>12494.0</v>
      </c>
      <c r="D6" s="33">
        <v>12427.0</v>
      </c>
      <c r="E6" s="33">
        <v>2723.0</v>
      </c>
      <c r="F6" s="34">
        <v>6213.0</v>
      </c>
      <c r="G6" s="34">
        <v>6281.0</v>
      </c>
      <c r="H6" s="35">
        <v>12494.0</v>
      </c>
      <c r="I6" s="34">
        <v>122.0</v>
      </c>
      <c r="J6" s="34">
        <v>116.0</v>
      </c>
      <c r="K6" s="35">
        <v>238.0</v>
      </c>
      <c r="L6" s="34">
        <v>31.0</v>
      </c>
      <c r="M6" s="34">
        <v>29.0</v>
      </c>
      <c r="N6" s="35">
        <v>60.0</v>
      </c>
      <c r="O6" s="34">
        <v>11.0</v>
      </c>
      <c r="P6" s="34">
        <v>9.0</v>
      </c>
      <c r="Q6" s="35">
        <v>20.0</v>
      </c>
      <c r="R6" s="34">
        <v>72.0</v>
      </c>
      <c r="S6" s="34">
        <v>67.0</v>
      </c>
      <c r="T6" s="35">
        <v>139.0</v>
      </c>
      <c r="U6" s="34">
        <v>51.0</v>
      </c>
      <c r="V6" s="34">
        <v>48.0</v>
      </c>
      <c r="W6" s="35">
        <v>99.0</v>
      </c>
      <c r="X6" s="34">
        <v>102.0</v>
      </c>
      <c r="Y6" s="34">
        <v>96.0</v>
      </c>
      <c r="Z6" s="35">
        <v>198.0</v>
      </c>
      <c r="AA6" s="34">
        <v>61.0</v>
      </c>
      <c r="AB6" s="34">
        <v>58.0</v>
      </c>
      <c r="AC6" s="35">
        <v>119.0</v>
      </c>
      <c r="AD6" s="34">
        <v>133.0</v>
      </c>
      <c r="AE6" s="34">
        <v>126.0</v>
      </c>
      <c r="AF6" s="35">
        <v>259.0</v>
      </c>
      <c r="AG6" s="34">
        <v>122.0</v>
      </c>
      <c r="AH6" s="34">
        <v>121.0</v>
      </c>
      <c r="AI6" s="35">
        <v>243.0</v>
      </c>
      <c r="AJ6" s="34">
        <v>183.0</v>
      </c>
      <c r="AK6" s="34">
        <v>184.0</v>
      </c>
      <c r="AL6" s="35">
        <v>367.0</v>
      </c>
      <c r="AM6" s="34">
        <v>143.0</v>
      </c>
      <c r="AN6" s="34">
        <v>145.0</v>
      </c>
      <c r="AO6" s="35">
        <v>288.0</v>
      </c>
      <c r="AP6" s="34">
        <v>133.0</v>
      </c>
      <c r="AQ6" s="34">
        <v>135.0</v>
      </c>
      <c r="AR6" s="35">
        <v>268.0</v>
      </c>
      <c r="AS6" s="34">
        <v>111.0</v>
      </c>
      <c r="AT6" s="34">
        <v>116.0</v>
      </c>
      <c r="AU6" s="35">
        <v>227.0</v>
      </c>
      <c r="AV6" s="34">
        <v>122.0</v>
      </c>
      <c r="AW6" s="34">
        <v>126.0</v>
      </c>
      <c r="AX6" s="35">
        <v>248.0</v>
      </c>
      <c r="AY6" s="34">
        <v>583.0</v>
      </c>
      <c r="AZ6" s="34">
        <v>583.0</v>
      </c>
      <c r="BA6" s="35">
        <v>1166.0</v>
      </c>
      <c r="BB6" s="34">
        <v>553.0</v>
      </c>
      <c r="BC6" s="34">
        <v>554.0</v>
      </c>
      <c r="BD6" s="35">
        <v>1107.0</v>
      </c>
      <c r="BE6" s="34">
        <v>522.0</v>
      </c>
      <c r="BF6" s="34">
        <v>525.0</v>
      </c>
      <c r="BG6" s="35">
        <v>1047.0</v>
      </c>
      <c r="BH6" s="34">
        <v>715.0</v>
      </c>
      <c r="BI6" s="34">
        <v>637.0</v>
      </c>
      <c r="BJ6" s="35">
        <v>1352.0</v>
      </c>
      <c r="BK6" s="34">
        <v>1000.0</v>
      </c>
      <c r="BL6" s="34">
        <v>933.0</v>
      </c>
      <c r="BM6" s="35">
        <v>1933.0</v>
      </c>
      <c r="BN6" s="34">
        <v>868.0</v>
      </c>
      <c r="BO6" s="34">
        <v>820.0</v>
      </c>
      <c r="BP6" s="35">
        <v>1688.0</v>
      </c>
      <c r="BQ6" s="34">
        <v>724.0</v>
      </c>
      <c r="BR6" s="34">
        <v>689.0</v>
      </c>
      <c r="BS6" s="35">
        <v>1413.0</v>
      </c>
      <c r="BT6" s="34">
        <v>1477.0</v>
      </c>
      <c r="BU6" s="34">
        <v>1409.0</v>
      </c>
      <c r="BV6" s="35">
        <v>2886.0</v>
      </c>
      <c r="BW6" s="34">
        <v>753.0</v>
      </c>
      <c r="BX6" s="34">
        <v>720.0</v>
      </c>
      <c r="BY6" s="35">
        <v>1473.0</v>
      </c>
      <c r="BZ6" s="34">
        <v>2494.0</v>
      </c>
      <c r="CA6" s="34">
        <v>2503.0</v>
      </c>
      <c r="CB6" s="35">
        <v>4997.0</v>
      </c>
      <c r="CC6" s="34">
        <v>644.0</v>
      </c>
      <c r="CD6" s="34">
        <v>641.0</v>
      </c>
      <c r="CE6" s="35">
        <v>1285.0</v>
      </c>
      <c r="CF6" s="34">
        <v>790.0</v>
      </c>
      <c r="CG6" s="34">
        <v>764.0</v>
      </c>
      <c r="CH6" s="35">
        <v>1554.0</v>
      </c>
      <c r="CI6" s="34">
        <v>1787.0</v>
      </c>
      <c r="CJ6" s="34">
        <v>1709.0</v>
      </c>
      <c r="CK6" s="35">
        <v>3496.0</v>
      </c>
      <c r="CL6" s="34">
        <v>5569.0</v>
      </c>
      <c r="CM6" s="34">
        <v>5640.0</v>
      </c>
      <c r="CN6" s="35">
        <v>11209.0</v>
      </c>
      <c r="CO6" s="34">
        <v>269.0</v>
      </c>
      <c r="CP6" s="34">
        <v>231.0</v>
      </c>
      <c r="CQ6" s="35">
        <v>500.0</v>
      </c>
      <c r="CR6" s="34">
        <v>286.0</v>
      </c>
      <c r="CS6" s="34">
        <v>263.0</v>
      </c>
      <c r="CT6" s="35">
        <v>549.0</v>
      </c>
      <c r="CU6" s="34">
        <v>2083.0</v>
      </c>
      <c r="CV6" s="34">
        <v>1967.0</v>
      </c>
      <c r="CW6" s="35">
        <v>4050.0</v>
      </c>
      <c r="CX6" s="34">
        <v>4199.0</v>
      </c>
      <c r="CY6" s="34">
        <v>4147.0</v>
      </c>
      <c r="CZ6" s="35">
        <v>8346.0</v>
      </c>
      <c r="DA6" s="34">
        <v>3400.0</v>
      </c>
      <c r="DB6" s="34">
        <v>3353.0</v>
      </c>
      <c r="DC6" s="35">
        <v>6753.0</v>
      </c>
      <c r="DD6" s="34">
        <v>3247.0</v>
      </c>
      <c r="DE6" s="34">
        <v>3223.0</v>
      </c>
      <c r="DF6" s="35">
        <v>6470.0</v>
      </c>
      <c r="DG6" s="34">
        <v>3007.0</v>
      </c>
      <c r="DH6" s="34">
        <v>3034.0</v>
      </c>
      <c r="DI6" s="35">
        <v>6041.0</v>
      </c>
      <c r="DJ6" s="34">
        <v>3377.0</v>
      </c>
      <c r="DK6" s="34">
        <v>3594.0</v>
      </c>
      <c r="DL6" s="35">
        <v>6971.0</v>
      </c>
      <c r="DM6" s="34">
        <v>183.0</v>
      </c>
      <c r="DN6" s="34">
        <v>223.0</v>
      </c>
      <c r="DO6" s="35">
        <v>406.0</v>
      </c>
      <c r="DP6" s="34">
        <v>370.0</v>
      </c>
      <c r="DQ6" s="34">
        <v>560.0</v>
      </c>
      <c r="DR6" s="35">
        <v>930.0</v>
      </c>
      <c r="DS6" s="19"/>
    </row>
    <row r="7" hidden="1">
      <c r="A7" s="30">
        <v>5.01603004E8</v>
      </c>
      <c r="B7" s="31" t="s">
        <v>51</v>
      </c>
      <c r="C7" s="32">
        <v>2305.0</v>
      </c>
      <c r="D7" s="33">
        <v>2305.0</v>
      </c>
      <c r="E7" s="33">
        <v>535.0</v>
      </c>
      <c r="F7" s="34">
        <v>1180.0</v>
      </c>
      <c r="G7" s="34">
        <v>1125.0</v>
      </c>
      <c r="H7" s="35">
        <v>2305.0</v>
      </c>
      <c r="I7" s="34">
        <v>22.0</v>
      </c>
      <c r="J7" s="34">
        <v>18.0</v>
      </c>
      <c r="K7" s="35">
        <v>40.0</v>
      </c>
      <c r="L7" s="34">
        <v>5.0</v>
      </c>
      <c r="M7" s="34">
        <v>5.0</v>
      </c>
      <c r="N7" s="35">
        <v>10.0</v>
      </c>
      <c r="O7" s="34">
        <v>1.0</v>
      </c>
      <c r="P7" s="34">
        <v>2.0</v>
      </c>
      <c r="Q7" s="35">
        <v>3.0</v>
      </c>
      <c r="R7" s="34">
        <v>12.0</v>
      </c>
      <c r="S7" s="34">
        <v>11.0</v>
      </c>
      <c r="T7" s="35">
        <v>23.0</v>
      </c>
      <c r="U7" s="34">
        <v>9.0</v>
      </c>
      <c r="V7" s="34">
        <v>8.0</v>
      </c>
      <c r="W7" s="35">
        <v>17.0</v>
      </c>
      <c r="X7" s="34">
        <v>18.0</v>
      </c>
      <c r="Y7" s="34">
        <v>15.0</v>
      </c>
      <c r="Z7" s="35">
        <v>33.0</v>
      </c>
      <c r="AA7" s="34">
        <v>11.0</v>
      </c>
      <c r="AB7" s="34">
        <v>9.0</v>
      </c>
      <c r="AC7" s="35">
        <v>20.0</v>
      </c>
      <c r="AD7" s="34">
        <v>25.0</v>
      </c>
      <c r="AE7" s="34">
        <v>22.0</v>
      </c>
      <c r="AF7" s="35">
        <v>47.0</v>
      </c>
      <c r="AG7" s="34">
        <v>31.0</v>
      </c>
      <c r="AH7" s="34">
        <v>29.0</v>
      </c>
      <c r="AI7" s="35">
        <v>60.0</v>
      </c>
      <c r="AJ7" s="34">
        <v>51.0</v>
      </c>
      <c r="AK7" s="34">
        <v>49.0</v>
      </c>
      <c r="AL7" s="35">
        <v>100.0</v>
      </c>
      <c r="AM7" s="34">
        <v>43.0</v>
      </c>
      <c r="AN7" s="34">
        <v>43.0</v>
      </c>
      <c r="AO7" s="35">
        <v>86.0</v>
      </c>
      <c r="AP7" s="34">
        <v>41.0</v>
      </c>
      <c r="AQ7" s="34">
        <v>42.0</v>
      </c>
      <c r="AR7" s="35">
        <v>83.0</v>
      </c>
      <c r="AS7" s="34">
        <v>37.0</v>
      </c>
      <c r="AT7" s="34">
        <v>36.0</v>
      </c>
      <c r="AU7" s="35">
        <v>73.0</v>
      </c>
      <c r="AV7" s="34">
        <v>41.0</v>
      </c>
      <c r="AW7" s="34">
        <v>37.0</v>
      </c>
      <c r="AX7" s="35">
        <v>78.0</v>
      </c>
      <c r="AY7" s="34">
        <v>151.0</v>
      </c>
      <c r="AZ7" s="34">
        <v>126.0</v>
      </c>
      <c r="BA7" s="35">
        <v>277.0</v>
      </c>
      <c r="BB7" s="34">
        <v>145.0</v>
      </c>
      <c r="BC7" s="34">
        <v>122.0</v>
      </c>
      <c r="BD7" s="35">
        <v>267.0</v>
      </c>
      <c r="BE7" s="34">
        <v>140.0</v>
      </c>
      <c r="BF7" s="34">
        <v>117.0</v>
      </c>
      <c r="BG7" s="35">
        <v>257.0</v>
      </c>
      <c r="BH7" s="34">
        <v>135.0</v>
      </c>
      <c r="BI7" s="34">
        <v>129.0</v>
      </c>
      <c r="BJ7" s="35">
        <v>264.0</v>
      </c>
      <c r="BK7" s="34">
        <v>181.0</v>
      </c>
      <c r="BL7" s="34">
        <v>174.0</v>
      </c>
      <c r="BM7" s="35">
        <v>355.0</v>
      </c>
      <c r="BN7" s="34">
        <v>136.0</v>
      </c>
      <c r="BO7" s="34">
        <v>157.0</v>
      </c>
      <c r="BP7" s="35">
        <v>293.0</v>
      </c>
      <c r="BQ7" s="34">
        <v>108.0</v>
      </c>
      <c r="BR7" s="34">
        <v>120.0</v>
      </c>
      <c r="BS7" s="35">
        <v>228.0</v>
      </c>
      <c r="BT7" s="34">
        <v>223.0</v>
      </c>
      <c r="BU7" s="34">
        <v>249.0</v>
      </c>
      <c r="BV7" s="35">
        <v>472.0</v>
      </c>
      <c r="BW7" s="34">
        <v>115.0</v>
      </c>
      <c r="BX7" s="34">
        <v>129.0</v>
      </c>
      <c r="BY7" s="35">
        <v>244.0</v>
      </c>
      <c r="BZ7" s="34">
        <v>471.0</v>
      </c>
      <c r="CA7" s="34">
        <v>439.0</v>
      </c>
      <c r="CB7" s="35">
        <v>910.0</v>
      </c>
      <c r="CC7" s="34">
        <v>162.0</v>
      </c>
      <c r="CD7" s="34">
        <v>135.0</v>
      </c>
      <c r="CE7" s="35">
        <v>297.0</v>
      </c>
      <c r="CF7" s="34">
        <v>191.0</v>
      </c>
      <c r="CG7" s="34">
        <v>153.0</v>
      </c>
      <c r="CH7" s="35">
        <v>344.0</v>
      </c>
      <c r="CI7" s="34">
        <v>363.0</v>
      </c>
      <c r="CJ7" s="34">
        <v>337.0</v>
      </c>
      <c r="CK7" s="35">
        <v>700.0</v>
      </c>
      <c r="CL7" s="34">
        <v>1018.0</v>
      </c>
      <c r="CM7" s="34">
        <v>990.0</v>
      </c>
      <c r="CN7" s="35">
        <v>2008.0</v>
      </c>
      <c r="CO7" s="34">
        <v>49.0</v>
      </c>
      <c r="CP7" s="34">
        <v>46.0</v>
      </c>
      <c r="CQ7" s="35">
        <v>95.0</v>
      </c>
      <c r="CR7" s="34">
        <v>39.0</v>
      </c>
      <c r="CS7" s="34">
        <v>60.0</v>
      </c>
      <c r="CT7" s="35">
        <v>99.0</v>
      </c>
      <c r="CU7" s="34">
        <v>405.0</v>
      </c>
      <c r="CV7" s="34">
        <v>384.0</v>
      </c>
      <c r="CW7" s="35">
        <v>789.0</v>
      </c>
      <c r="CX7" s="34">
        <v>759.0</v>
      </c>
      <c r="CY7" s="34">
        <v>740.0</v>
      </c>
      <c r="CZ7" s="35">
        <v>1499.0</v>
      </c>
      <c r="DA7" s="34">
        <v>609.0</v>
      </c>
      <c r="DB7" s="34">
        <v>583.0</v>
      </c>
      <c r="DC7" s="35">
        <v>1192.0</v>
      </c>
      <c r="DD7" s="34">
        <v>586.0</v>
      </c>
      <c r="DE7" s="34">
        <v>568.0</v>
      </c>
      <c r="DF7" s="35">
        <v>1154.0</v>
      </c>
      <c r="DG7" s="34">
        <v>582.0</v>
      </c>
      <c r="DH7" s="34">
        <v>536.0</v>
      </c>
      <c r="DI7" s="35">
        <v>1118.0</v>
      </c>
      <c r="DJ7" s="34">
        <v>660.0</v>
      </c>
      <c r="DK7" s="34">
        <v>612.0</v>
      </c>
      <c r="DL7" s="35">
        <v>1272.0</v>
      </c>
      <c r="DM7" s="34">
        <v>39.0</v>
      </c>
      <c r="DN7" s="34">
        <v>35.0</v>
      </c>
      <c r="DO7" s="35">
        <v>74.0</v>
      </c>
      <c r="DP7" s="34">
        <v>78.0</v>
      </c>
      <c r="DQ7" s="34">
        <v>76.0</v>
      </c>
      <c r="DR7" s="35">
        <v>154.0</v>
      </c>
      <c r="DS7" s="19"/>
    </row>
    <row r="8" hidden="1">
      <c r="A8" s="30">
        <v>5.01603006E8</v>
      </c>
      <c r="B8" s="31" t="s">
        <v>52</v>
      </c>
      <c r="C8" s="32">
        <v>4386.0</v>
      </c>
      <c r="D8" s="33">
        <v>4386.0</v>
      </c>
      <c r="E8" s="33">
        <v>1001.0</v>
      </c>
      <c r="F8" s="34">
        <v>2219.0</v>
      </c>
      <c r="G8" s="34">
        <v>2167.0</v>
      </c>
      <c r="H8" s="35">
        <v>4386.0</v>
      </c>
      <c r="I8" s="34">
        <v>29.0</v>
      </c>
      <c r="J8" s="34">
        <v>35.0</v>
      </c>
      <c r="K8" s="35">
        <v>64.0</v>
      </c>
      <c r="L8" s="34">
        <v>7.0</v>
      </c>
      <c r="M8" s="34">
        <v>9.0</v>
      </c>
      <c r="N8" s="35">
        <v>16.0</v>
      </c>
      <c r="O8" s="34">
        <v>2.0</v>
      </c>
      <c r="P8" s="34">
        <v>3.0</v>
      </c>
      <c r="Q8" s="35">
        <v>5.0</v>
      </c>
      <c r="R8" s="34">
        <v>16.0</v>
      </c>
      <c r="S8" s="34">
        <v>21.0</v>
      </c>
      <c r="T8" s="35">
        <v>37.0</v>
      </c>
      <c r="U8" s="34">
        <v>12.0</v>
      </c>
      <c r="V8" s="34">
        <v>15.0</v>
      </c>
      <c r="W8" s="35">
        <v>27.0</v>
      </c>
      <c r="X8" s="34">
        <v>24.0</v>
      </c>
      <c r="Y8" s="34">
        <v>30.0</v>
      </c>
      <c r="Z8" s="35">
        <v>54.0</v>
      </c>
      <c r="AA8" s="34">
        <v>14.0</v>
      </c>
      <c r="AB8" s="34">
        <v>18.0</v>
      </c>
      <c r="AC8" s="35">
        <v>32.0</v>
      </c>
      <c r="AD8" s="34">
        <v>32.0</v>
      </c>
      <c r="AE8" s="34">
        <v>39.0</v>
      </c>
      <c r="AF8" s="35">
        <v>71.0</v>
      </c>
      <c r="AG8" s="34">
        <v>33.0</v>
      </c>
      <c r="AH8" s="34">
        <v>40.0</v>
      </c>
      <c r="AI8" s="35">
        <v>73.0</v>
      </c>
      <c r="AJ8" s="34">
        <v>53.0</v>
      </c>
      <c r="AK8" s="34">
        <v>61.0</v>
      </c>
      <c r="AL8" s="35">
        <v>114.0</v>
      </c>
      <c r="AM8" s="34">
        <v>43.0</v>
      </c>
      <c r="AN8" s="34">
        <v>49.0</v>
      </c>
      <c r="AO8" s="35">
        <v>92.0</v>
      </c>
      <c r="AP8" s="34">
        <v>41.0</v>
      </c>
      <c r="AQ8" s="34">
        <v>46.0</v>
      </c>
      <c r="AR8" s="35">
        <v>87.0</v>
      </c>
      <c r="AS8" s="34">
        <v>36.0</v>
      </c>
      <c r="AT8" s="34">
        <v>39.0</v>
      </c>
      <c r="AU8" s="35">
        <v>75.0</v>
      </c>
      <c r="AV8" s="34">
        <v>41.0</v>
      </c>
      <c r="AW8" s="34">
        <v>42.0</v>
      </c>
      <c r="AX8" s="35">
        <v>83.0</v>
      </c>
      <c r="AY8" s="34">
        <v>199.0</v>
      </c>
      <c r="AZ8" s="34">
        <v>192.0</v>
      </c>
      <c r="BA8" s="35">
        <v>391.0</v>
      </c>
      <c r="BB8" s="34">
        <v>192.0</v>
      </c>
      <c r="BC8" s="34">
        <v>183.0</v>
      </c>
      <c r="BD8" s="35">
        <v>375.0</v>
      </c>
      <c r="BE8" s="34">
        <v>185.0</v>
      </c>
      <c r="BF8" s="34">
        <v>174.0</v>
      </c>
      <c r="BG8" s="35">
        <v>359.0</v>
      </c>
      <c r="BH8" s="34">
        <v>250.0</v>
      </c>
      <c r="BI8" s="34">
        <v>208.0</v>
      </c>
      <c r="BJ8" s="35">
        <v>458.0</v>
      </c>
      <c r="BK8" s="34">
        <v>345.0</v>
      </c>
      <c r="BL8" s="34">
        <v>321.0</v>
      </c>
      <c r="BM8" s="35">
        <v>666.0</v>
      </c>
      <c r="BN8" s="34">
        <v>296.0</v>
      </c>
      <c r="BO8" s="34">
        <v>303.0</v>
      </c>
      <c r="BP8" s="35">
        <v>599.0</v>
      </c>
      <c r="BQ8" s="34">
        <v>242.0</v>
      </c>
      <c r="BR8" s="34">
        <v>256.0</v>
      </c>
      <c r="BS8" s="35">
        <v>498.0</v>
      </c>
      <c r="BT8" s="34">
        <v>491.0</v>
      </c>
      <c r="BU8" s="34">
        <v>479.0</v>
      </c>
      <c r="BV8" s="35">
        <v>970.0</v>
      </c>
      <c r="BW8" s="34">
        <v>249.0</v>
      </c>
      <c r="BX8" s="34">
        <v>223.0</v>
      </c>
      <c r="BY8" s="35">
        <v>472.0</v>
      </c>
      <c r="BZ8" s="34">
        <v>922.0</v>
      </c>
      <c r="CA8" s="34">
        <v>898.0</v>
      </c>
      <c r="CB8" s="35">
        <v>1820.0</v>
      </c>
      <c r="CC8" s="34">
        <v>214.0</v>
      </c>
      <c r="CD8" s="34">
        <v>209.0</v>
      </c>
      <c r="CE8" s="35">
        <v>423.0</v>
      </c>
      <c r="CF8" s="34">
        <v>263.0</v>
      </c>
      <c r="CG8" s="34">
        <v>232.0</v>
      </c>
      <c r="CH8" s="35">
        <v>495.0</v>
      </c>
      <c r="CI8" s="34">
        <v>610.0</v>
      </c>
      <c r="CJ8" s="34">
        <v>585.0</v>
      </c>
      <c r="CK8" s="35">
        <v>1195.0</v>
      </c>
      <c r="CL8" s="34">
        <v>2005.0</v>
      </c>
      <c r="CM8" s="34">
        <v>1958.0</v>
      </c>
      <c r="CN8" s="35">
        <v>3963.0</v>
      </c>
      <c r="CO8" s="34">
        <v>98.0</v>
      </c>
      <c r="CP8" s="34">
        <v>73.0</v>
      </c>
      <c r="CQ8" s="35">
        <v>171.0</v>
      </c>
      <c r="CR8" s="34">
        <v>97.0</v>
      </c>
      <c r="CS8" s="34">
        <v>101.0</v>
      </c>
      <c r="CT8" s="35">
        <v>198.0</v>
      </c>
      <c r="CU8" s="34">
        <v>706.0</v>
      </c>
      <c r="CV8" s="34">
        <v>673.0</v>
      </c>
      <c r="CW8" s="35">
        <v>1379.0</v>
      </c>
      <c r="CX8" s="34">
        <v>1504.0</v>
      </c>
      <c r="CY8" s="34">
        <v>1429.0</v>
      </c>
      <c r="CZ8" s="35">
        <v>2933.0</v>
      </c>
      <c r="DA8" s="34">
        <v>1221.0</v>
      </c>
      <c r="DB8" s="34">
        <v>1163.0</v>
      </c>
      <c r="DC8" s="35">
        <v>2384.0</v>
      </c>
      <c r="DD8" s="34">
        <v>1171.0</v>
      </c>
      <c r="DE8" s="34">
        <v>1121.0</v>
      </c>
      <c r="DF8" s="35">
        <v>2292.0</v>
      </c>
      <c r="DG8" s="34">
        <v>1108.0</v>
      </c>
      <c r="DH8" s="34">
        <v>1063.0</v>
      </c>
      <c r="DI8" s="35">
        <v>2171.0</v>
      </c>
      <c r="DJ8" s="34">
        <v>1264.0</v>
      </c>
      <c r="DK8" s="34">
        <v>1271.0</v>
      </c>
      <c r="DL8" s="35">
        <v>2535.0</v>
      </c>
      <c r="DM8" s="34">
        <v>79.0</v>
      </c>
      <c r="DN8" s="34">
        <v>72.0</v>
      </c>
      <c r="DO8" s="35">
        <v>151.0</v>
      </c>
      <c r="DP8" s="34">
        <v>156.0</v>
      </c>
      <c r="DQ8" s="34">
        <v>208.0</v>
      </c>
      <c r="DR8" s="35">
        <v>364.0</v>
      </c>
      <c r="DS8" s="19"/>
    </row>
    <row r="9" hidden="1">
      <c r="A9" s="30">
        <v>5.01603007E8</v>
      </c>
      <c r="B9" s="31" t="s">
        <v>53</v>
      </c>
      <c r="C9" s="32">
        <v>10067.0</v>
      </c>
      <c r="D9" s="33">
        <v>10049.0</v>
      </c>
      <c r="E9" s="33">
        <v>2216.0</v>
      </c>
      <c r="F9" s="34">
        <v>4933.0</v>
      </c>
      <c r="G9" s="34">
        <v>5134.0</v>
      </c>
      <c r="H9" s="35">
        <v>10067.0</v>
      </c>
      <c r="I9" s="34">
        <v>102.0</v>
      </c>
      <c r="J9" s="34">
        <v>76.0</v>
      </c>
      <c r="K9" s="35">
        <v>178.0</v>
      </c>
      <c r="L9" s="34">
        <v>26.0</v>
      </c>
      <c r="M9" s="34">
        <v>19.0</v>
      </c>
      <c r="N9" s="35">
        <v>45.0</v>
      </c>
      <c r="O9" s="34">
        <v>9.0</v>
      </c>
      <c r="P9" s="34">
        <v>6.0</v>
      </c>
      <c r="Q9" s="35">
        <v>15.0</v>
      </c>
      <c r="R9" s="34">
        <v>60.0</v>
      </c>
      <c r="S9" s="34">
        <v>44.0</v>
      </c>
      <c r="T9" s="35">
        <v>104.0</v>
      </c>
      <c r="U9" s="34">
        <v>43.0</v>
      </c>
      <c r="V9" s="34">
        <v>31.0</v>
      </c>
      <c r="W9" s="35">
        <v>74.0</v>
      </c>
      <c r="X9" s="34">
        <v>85.0</v>
      </c>
      <c r="Y9" s="34">
        <v>63.0</v>
      </c>
      <c r="Z9" s="35">
        <v>148.0</v>
      </c>
      <c r="AA9" s="34">
        <v>51.0</v>
      </c>
      <c r="AB9" s="34">
        <v>38.0</v>
      </c>
      <c r="AC9" s="35">
        <v>89.0</v>
      </c>
      <c r="AD9" s="34">
        <v>112.0</v>
      </c>
      <c r="AE9" s="34">
        <v>82.0</v>
      </c>
      <c r="AF9" s="35">
        <v>194.0</v>
      </c>
      <c r="AG9" s="34">
        <v>107.0</v>
      </c>
      <c r="AH9" s="34">
        <v>78.0</v>
      </c>
      <c r="AI9" s="35">
        <v>185.0</v>
      </c>
      <c r="AJ9" s="34">
        <v>162.0</v>
      </c>
      <c r="AK9" s="34">
        <v>119.0</v>
      </c>
      <c r="AL9" s="35">
        <v>281.0</v>
      </c>
      <c r="AM9" s="34">
        <v>128.0</v>
      </c>
      <c r="AN9" s="34">
        <v>93.0</v>
      </c>
      <c r="AO9" s="35">
        <v>221.0</v>
      </c>
      <c r="AP9" s="34">
        <v>120.0</v>
      </c>
      <c r="AQ9" s="34">
        <v>87.0</v>
      </c>
      <c r="AR9" s="35">
        <v>207.0</v>
      </c>
      <c r="AS9" s="34">
        <v>101.0</v>
      </c>
      <c r="AT9" s="34">
        <v>75.0</v>
      </c>
      <c r="AU9" s="35">
        <v>176.0</v>
      </c>
      <c r="AV9" s="34">
        <v>109.0</v>
      </c>
      <c r="AW9" s="34">
        <v>85.0</v>
      </c>
      <c r="AX9" s="35">
        <v>194.0</v>
      </c>
      <c r="AY9" s="34">
        <v>481.0</v>
      </c>
      <c r="AZ9" s="34">
        <v>439.0</v>
      </c>
      <c r="BA9" s="35">
        <v>920.0</v>
      </c>
      <c r="BB9" s="34">
        <v>456.0</v>
      </c>
      <c r="BC9" s="34">
        <v>420.0</v>
      </c>
      <c r="BD9" s="35">
        <v>876.0</v>
      </c>
      <c r="BE9" s="34">
        <v>430.0</v>
      </c>
      <c r="BF9" s="34">
        <v>401.0</v>
      </c>
      <c r="BG9" s="35">
        <v>831.0</v>
      </c>
      <c r="BH9" s="34">
        <v>485.0</v>
      </c>
      <c r="BI9" s="34">
        <v>480.0</v>
      </c>
      <c r="BJ9" s="35">
        <v>965.0</v>
      </c>
      <c r="BK9" s="34">
        <v>687.0</v>
      </c>
      <c r="BL9" s="34">
        <v>689.0</v>
      </c>
      <c r="BM9" s="35">
        <v>1376.0</v>
      </c>
      <c r="BN9" s="34">
        <v>658.0</v>
      </c>
      <c r="BO9" s="34">
        <v>591.0</v>
      </c>
      <c r="BP9" s="35">
        <v>1249.0</v>
      </c>
      <c r="BQ9" s="34">
        <v>559.0</v>
      </c>
      <c r="BR9" s="34">
        <v>496.0</v>
      </c>
      <c r="BS9" s="35">
        <v>1055.0</v>
      </c>
      <c r="BT9" s="34">
        <v>1079.0</v>
      </c>
      <c r="BU9" s="34">
        <v>985.0</v>
      </c>
      <c r="BV9" s="35">
        <v>2064.0</v>
      </c>
      <c r="BW9" s="34">
        <v>520.0</v>
      </c>
      <c r="BX9" s="34">
        <v>489.0</v>
      </c>
      <c r="BY9" s="35">
        <v>1009.0</v>
      </c>
      <c r="BZ9" s="34">
        <v>1984.0</v>
      </c>
      <c r="CA9" s="34">
        <v>2135.0</v>
      </c>
      <c r="CB9" s="35">
        <v>4119.0</v>
      </c>
      <c r="CC9" s="34">
        <v>532.0</v>
      </c>
      <c r="CD9" s="34">
        <v>477.0</v>
      </c>
      <c r="CE9" s="35">
        <v>1009.0</v>
      </c>
      <c r="CF9" s="34">
        <v>621.0</v>
      </c>
      <c r="CG9" s="34">
        <v>570.0</v>
      </c>
      <c r="CH9" s="35">
        <v>1191.0</v>
      </c>
      <c r="CI9" s="34">
        <v>1354.0</v>
      </c>
      <c r="CJ9" s="34">
        <v>1255.0</v>
      </c>
      <c r="CK9" s="35">
        <v>2609.0</v>
      </c>
      <c r="CL9" s="34">
        <v>4401.0</v>
      </c>
      <c r="CM9" s="34">
        <v>4657.0</v>
      </c>
      <c r="CN9" s="35">
        <v>9058.0</v>
      </c>
      <c r="CO9" s="34">
        <v>191.0</v>
      </c>
      <c r="CP9" s="34">
        <v>173.0</v>
      </c>
      <c r="CQ9" s="35">
        <v>364.0</v>
      </c>
      <c r="CR9" s="34">
        <v>248.0</v>
      </c>
      <c r="CS9" s="34">
        <v>193.0</v>
      </c>
      <c r="CT9" s="35">
        <v>441.0</v>
      </c>
      <c r="CU9" s="34">
        <v>1576.0</v>
      </c>
      <c r="CV9" s="34">
        <v>1453.0</v>
      </c>
      <c r="CW9" s="35">
        <v>3029.0</v>
      </c>
      <c r="CX9" s="34">
        <v>3307.0</v>
      </c>
      <c r="CY9" s="34">
        <v>3373.0</v>
      </c>
      <c r="CZ9" s="35">
        <v>6680.0</v>
      </c>
      <c r="DA9" s="34">
        <v>2613.0</v>
      </c>
      <c r="DB9" s="34">
        <v>2718.0</v>
      </c>
      <c r="DC9" s="35">
        <v>5331.0</v>
      </c>
      <c r="DD9" s="34">
        <v>2504.0</v>
      </c>
      <c r="DE9" s="34">
        <v>2624.0</v>
      </c>
      <c r="DF9" s="35">
        <v>5128.0</v>
      </c>
      <c r="DG9" s="34">
        <v>2430.0</v>
      </c>
      <c r="DH9" s="34">
        <v>2597.0</v>
      </c>
      <c r="DI9" s="35">
        <v>5027.0</v>
      </c>
      <c r="DJ9" s="34">
        <v>2837.0</v>
      </c>
      <c r="DK9" s="34">
        <v>3192.0</v>
      </c>
      <c r="DL9" s="35">
        <v>6029.0</v>
      </c>
      <c r="DM9" s="34">
        <v>194.0</v>
      </c>
      <c r="DN9" s="34">
        <v>230.0</v>
      </c>
      <c r="DO9" s="35">
        <v>424.0</v>
      </c>
      <c r="DP9" s="34">
        <v>407.0</v>
      </c>
      <c r="DQ9" s="34">
        <v>595.0</v>
      </c>
      <c r="DR9" s="35">
        <v>1002.0</v>
      </c>
      <c r="DS9" s="19"/>
    </row>
    <row r="10" hidden="1">
      <c r="A10" s="30">
        <v>5.01603012E8</v>
      </c>
      <c r="B10" s="31" t="s">
        <v>54</v>
      </c>
      <c r="C10" s="32">
        <v>4476.0</v>
      </c>
      <c r="D10" s="33">
        <v>4454.0</v>
      </c>
      <c r="E10" s="33">
        <v>1011.0</v>
      </c>
      <c r="F10" s="34">
        <v>2256.0</v>
      </c>
      <c r="G10" s="34">
        <v>2220.0</v>
      </c>
      <c r="H10" s="35">
        <v>4476.0</v>
      </c>
      <c r="I10" s="34">
        <v>62.0</v>
      </c>
      <c r="J10" s="34">
        <v>54.0</v>
      </c>
      <c r="K10" s="35">
        <v>116.0</v>
      </c>
      <c r="L10" s="34">
        <v>16.0</v>
      </c>
      <c r="M10" s="34">
        <v>13.0</v>
      </c>
      <c r="N10" s="35">
        <v>29.0</v>
      </c>
      <c r="O10" s="34">
        <v>6.0</v>
      </c>
      <c r="P10" s="34">
        <v>4.0</v>
      </c>
      <c r="Q10" s="35">
        <v>10.0</v>
      </c>
      <c r="R10" s="34">
        <v>37.0</v>
      </c>
      <c r="S10" s="34">
        <v>31.0</v>
      </c>
      <c r="T10" s="35">
        <v>68.0</v>
      </c>
      <c r="U10" s="34">
        <v>26.0</v>
      </c>
      <c r="V10" s="34">
        <v>22.0</v>
      </c>
      <c r="W10" s="35">
        <v>48.0</v>
      </c>
      <c r="X10" s="34">
        <v>52.0</v>
      </c>
      <c r="Y10" s="34">
        <v>45.0</v>
      </c>
      <c r="Z10" s="35">
        <v>97.0</v>
      </c>
      <c r="AA10" s="34">
        <v>31.0</v>
      </c>
      <c r="AB10" s="34">
        <v>27.0</v>
      </c>
      <c r="AC10" s="35">
        <v>58.0</v>
      </c>
      <c r="AD10" s="34">
        <v>67.0</v>
      </c>
      <c r="AE10" s="34">
        <v>57.0</v>
      </c>
      <c r="AF10" s="35">
        <v>124.0</v>
      </c>
      <c r="AG10" s="34">
        <v>59.0</v>
      </c>
      <c r="AH10" s="34">
        <v>46.0</v>
      </c>
      <c r="AI10" s="35">
        <v>105.0</v>
      </c>
      <c r="AJ10" s="34">
        <v>86.0</v>
      </c>
      <c r="AK10" s="34">
        <v>66.0</v>
      </c>
      <c r="AL10" s="35">
        <v>152.0</v>
      </c>
      <c r="AM10" s="34">
        <v>66.0</v>
      </c>
      <c r="AN10" s="34">
        <v>48.0</v>
      </c>
      <c r="AO10" s="35">
        <v>114.0</v>
      </c>
      <c r="AP10" s="34">
        <v>61.0</v>
      </c>
      <c r="AQ10" s="34">
        <v>43.0</v>
      </c>
      <c r="AR10" s="35">
        <v>104.0</v>
      </c>
      <c r="AS10" s="34">
        <v>50.0</v>
      </c>
      <c r="AT10" s="34">
        <v>36.0</v>
      </c>
      <c r="AU10" s="35">
        <v>86.0</v>
      </c>
      <c r="AV10" s="34">
        <v>55.0</v>
      </c>
      <c r="AW10" s="34">
        <v>41.0</v>
      </c>
      <c r="AX10" s="35">
        <v>96.0</v>
      </c>
      <c r="AY10" s="34">
        <v>246.0</v>
      </c>
      <c r="AZ10" s="34">
        <v>236.0</v>
      </c>
      <c r="BA10" s="35">
        <v>482.0</v>
      </c>
      <c r="BB10" s="34">
        <v>231.0</v>
      </c>
      <c r="BC10" s="34">
        <v>222.0</v>
      </c>
      <c r="BD10" s="35">
        <v>453.0</v>
      </c>
      <c r="BE10" s="34">
        <v>215.0</v>
      </c>
      <c r="BF10" s="34">
        <v>209.0</v>
      </c>
      <c r="BG10" s="35">
        <v>424.0</v>
      </c>
      <c r="BH10" s="34">
        <v>277.0</v>
      </c>
      <c r="BI10" s="34">
        <v>289.0</v>
      </c>
      <c r="BJ10" s="35">
        <v>566.0</v>
      </c>
      <c r="BK10" s="34">
        <v>374.0</v>
      </c>
      <c r="BL10" s="34">
        <v>405.0</v>
      </c>
      <c r="BM10" s="35">
        <v>779.0</v>
      </c>
      <c r="BN10" s="34">
        <v>294.0</v>
      </c>
      <c r="BO10" s="34">
        <v>286.0</v>
      </c>
      <c r="BP10" s="35">
        <v>580.0</v>
      </c>
      <c r="BQ10" s="34">
        <v>231.0</v>
      </c>
      <c r="BR10" s="34">
        <v>230.0</v>
      </c>
      <c r="BS10" s="35">
        <v>461.0</v>
      </c>
      <c r="BT10" s="34">
        <v>453.0</v>
      </c>
      <c r="BU10" s="34">
        <v>439.0</v>
      </c>
      <c r="BV10" s="35">
        <v>892.0</v>
      </c>
      <c r="BW10" s="34">
        <v>222.0</v>
      </c>
      <c r="BX10" s="34">
        <v>209.0</v>
      </c>
      <c r="BY10" s="35">
        <v>431.0</v>
      </c>
      <c r="BZ10" s="34">
        <v>965.0</v>
      </c>
      <c r="CA10" s="34">
        <v>900.0</v>
      </c>
      <c r="CB10" s="35">
        <v>1865.0</v>
      </c>
      <c r="CC10" s="34">
        <v>277.0</v>
      </c>
      <c r="CD10" s="34">
        <v>263.0</v>
      </c>
      <c r="CE10" s="35">
        <v>540.0</v>
      </c>
      <c r="CF10" s="34">
        <v>332.0</v>
      </c>
      <c r="CG10" s="34">
        <v>313.0</v>
      </c>
      <c r="CH10" s="35">
        <v>645.0</v>
      </c>
      <c r="CI10" s="34">
        <v>686.0</v>
      </c>
      <c r="CJ10" s="34">
        <v>719.0</v>
      </c>
      <c r="CK10" s="35">
        <v>1405.0</v>
      </c>
      <c r="CL10" s="34">
        <v>1979.0</v>
      </c>
      <c r="CM10" s="34">
        <v>1957.0</v>
      </c>
      <c r="CN10" s="35">
        <v>3936.0</v>
      </c>
      <c r="CO10" s="34">
        <v>108.0</v>
      </c>
      <c r="CP10" s="34">
        <v>109.0</v>
      </c>
      <c r="CQ10" s="35">
        <v>217.0</v>
      </c>
      <c r="CR10" s="34">
        <v>83.0</v>
      </c>
      <c r="CS10" s="34">
        <v>81.0</v>
      </c>
      <c r="CT10" s="35">
        <v>164.0</v>
      </c>
      <c r="CU10" s="34">
        <v>785.0</v>
      </c>
      <c r="CV10" s="34">
        <v>782.0</v>
      </c>
      <c r="CW10" s="35">
        <v>1567.0</v>
      </c>
      <c r="CX10" s="34">
        <v>1474.0</v>
      </c>
      <c r="CY10" s="34">
        <v>1389.0</v>
      </c>
      <c r="CZ10" s="35">
        <v>2863.0</v>
      </c>
      <c r="DA10" s="34">
        <v>1238.0</v>
      </c>
      <c r="DB10" s="34">
        <v>1142.0</v>
      </c>
      <c r="DC10" s="35">
        <v>2380.0</v>
      </c>
      <c r="DD10" s="34">
        <v>1187.0</v>
      </c>
      <c r="DE10" s="34">
        <v>1109.0</v>
      </c>
      <c r="DF10" s="35">
        <v>2296.0</v>
      </c>
      <c r="DG10" s="34">
        <v>1118.0</v>
      </c>
      <c r="DH10" s="34">
        <v>1066.0</v>
      </c>
      <c r="DI10" s="35">
        <v>2184.0</v>
      </c>
      <c r="DJ10" s="34">
        <v>1249.0</v>
      </c>
      <c r="DK10" s="34">
        <v>1229.0</v>
      </c>
      <c r="DL10" s="35">
        <v>2478.0</v>
      </c>
      <c r="DM10" s="34">
        <v>72.0</v>
      </c>
      <c r="DN10" s="34">
        <v>69.0</v>
      </c>
      <c r="DO10" s="35">
        <v>141.0</v>
      </c>
      <c r="DP10" s="34">
        <v>131.0</v>
      </c>
      <c r="DQ10" s="34">
        <v>163.0</v>
      </c>
      <c r="DR10" s="35">
        <v>294.0</v>
      </c>
      <c r="DS10" s="19"/>
    </row>
    <row r="11" hidden="1">
      <c r="A11" s="30">
        <v>5.01603018E8</v>
      </c>
      <c r="B11" s="31" t="s">
        <v>55</v>
      </c>
      <c r="C11" s="32">
        <v>8138.0</v>
      </c>
      <c r="D11" s="33">
        <v>8131.0</v>
      </c>
      <c r="E11" s="33">
        <v>1817.0</v>
      </c>
      <c r="F11" s="34">
        <v>4023.0</v>
      </c>
      <c r="G11" s="34">
        <v>4115.0</v>
      </c>
      <c r="H11" s="35">
        <v>8138.0</v>
      </c>
      <c r="I11" s="34">
        <v>106.0</v>
      </c>
      <c r="J11" s="34">
        <v>77.0</v>
      </c>
      <c r="K11" s="35">
        <v>183.0</v>
      </c>
      <c r="L11" s="34">
        <v>27.0</v>
      </c>
      <c r="M11" s="34">
        <v>19.0</v>
      </c>
      <c r="N11" s="35">
        <v>46.0</v>
      </c>
      <c r="O11" s="34">
        <v>9.0</v>
      </c>
      <c r="P11" s="34">
        <v>6.0</v>
      </c>
      <c r="Q11" s="35">
        <v>15.0</v>
      </c>
      <c r="R11" s="34">
        <v>62.0</v>
      </c>
      <c r="S11" s="34">
        <v>44.0</v>
      </c>
      <c r="T11" s="35">
        <v>106.0</v>
      </c>
      <c r="U11" s="34">
        <v>45.0</v>
      </c>
      <c r="V11" s="34">
        <v>32.0</v>
      </c>
      <c r="W11" s="35">
        <v>77.0</v>
      </c>
      <c r="X11" s="34">
        <v>89.0</v>
      </c>
      <c r="Y11" s="34">
        <v>64.0</v>
      </c>
      <c r="Z11" s="35">
        <v>153.0</v>
      </c>
      <c r="AA11" s="34">
        <v>53.0</v>
      </c>
      <c r="AB11" s="34">
        <v>38.0</v>
      </c>
      <c r="AC11" s="35">
        <v>91.0</v>
      </c>
      <c r="AD11" s="34">
        <v>114.0</v>
      </c>
      <c r="AE11" s="34">
        <v>84.0</v>
      </c>
      <c r="AF11" s="35">
        <v>198.0</v>
      </c>
      <c r="AG11" s="34">
        <v>97.0</v>
      </c>
      <c r="AH11" s="34">
        <v>80.0</v>
      </c>
      <c r="AI11" s="35">
        <v>177.0</v>
      </c>
      <c r="AJ11" s="34">
        <v>140.0</v>
      </c>
      <c r="AK11" s="34">
        <v>123.0</v>
      </c>
      <c r="AL11" s="35">
        <v>263.0</v>
      </c>
      <c r="AM11" s="34">
        <v>105.0</v>
      </c>
      <c r="AN11" s="34">
        <v>97.0</v>
      </c>
      <c r="AO11" s="35">
        <v>202.0</v>
      </c>
      <c r="AP11" s="34">
        <v>96.0</v>
      </c>
      <c r="AQ11" s="34">
        <v>91.0</v>
      </c>
      <c r="AR11" s="35">
        <v>187.0</v>
      </c>
      <c r="AS11" s="34">
        <v>79.0</v>
      </c>
      <c r="AT11" s="34">
        <v>78.0</v>
      </c>
      <c r="AU11" s="35">
        <v>157.0</v>
      </c>
      <c r="AV11" s="34">
        <v>86.0</v>
      </c>
      <c r="AW11" s="34">
        <v>85.0</v>
      </c>
      <c r="AX11" s="35">
        <v>171.0</v>
      </c>
      <c r="AY11" s="34">
        <v>418.0</v>
      </c>
      <c r="AZ11" s="34">
        <v>355.0</v>
      </c>
      <c r="BA11" s="35">
        <v>773.0</v>
      </c>
      <c r="BB11" s="34">
        <v>392.0</v>
      </c>
      <c r="BC11" s="34">
        <v>336.0</v>
      </c>
      <c r="BD11" s="35">
        <v>728.0</v>
      </c>
      <c r="BE11" s="34">
        <v>365.0</v>
      </c>
      <c r="BF11" s="34">
        <v>317.0</v>
      </c>
      <c r="BG11" s="35">
        <v>682.0</v>
      </c>
      <c r="BH11" s="34">
        <v>459.0</v>
      </c>
      <c r="BI11" s="34">
        <v>381.0</v>
      </c>
      <c r="BJ11" s="35">
        <v>840.0</v>
      </c>
      <c r="BK11" s="34">
        <v>627.0</v>
      </c>
      <c r="BL11" s="34">
        <v>541.0</v>
      </c>
      <c r="BM11" s="35">
        <v>1168.0</v>
      </c>
      <c r="BN11" s="34">
        <v>516.0</v>
      </c>
      <c r="BO11" s="34">
        <v>492.0</v>
      </c>
      <c r="BP11" s="35">
        <v>1008.0</v>
      </c>
      <c r="BQ11" s="34">
        <v>426.0</v>
      </c>
      <c r="BR11" s="34">
        <v>405.0</v>
      </c>
      <c r="BS11" s="35">
        <v>831.0</v>
      </c>
      <c r="BT11" s="34">
        <v>837.0</v>
      </c>
      <c r="BU11" s="34">
        <v>802.0</v>
      </c>
      <c r="BV11" s="35">
        <v>1639.0</v>
      </c>
      <c r="BW11" s="34">
        <v>411.0</v>
      </c>
      <c r="BX11" s="34">
        <v>397.0</v>
      </c>
      <c r="BY11" s="35">
        <v>808.0</v>
      </c>
      <c r="BZ11" s="34">
        <v>1613.0</v>
      </c>
      <c r="CA11" s="34">
        <v>1777.0</v>
      </c>
      <c r="CB11" s="35">
        <v>3390.0</v>
      </c>
      <c r="CC11" s="34">
        <v>471.0</v>
      </c>
      <c r="CD11" s="34">
        <v>394.0</v>
      </c>
      <c r="CE11" s="35">
        <v>865.0</v>
      </c>
      <c r="CF11" s="34">
        <v>559.0</v>
      </c>
      <c r="CG11" s="34">
        <v>465.0</v>
      </c>
      <c r="CH11" s="35">
        <v>1024.0</v>
      </c>
      <c r="CI11" s="34">
        <v>1181.0</v>
      </c>
      <c r="CJ11" s="34">
        <v>1019.0</v>
      </c>
      <c r="CK11" s="35">
        <v>2200.0</v>
      </c>
      <c r="CL11" s="34">
        <v>3552.0</v>
      </c>
      <c r="CM11" s="34">
        <v>3721.0</v>
      </c>
      <c r="CN11" s="35">
        <v>7273.0</v>
      </c>
      <c r="CO11" s="34">
        <v>181.0</v>
      </c>
      <c r="CP11" s="34">
        <v>151.0</v>
      </c>
      <c r="CQ11" s="35">
        <v>332.0</v>
      </c>
      <c r="CR11" s="34">
        <v>176.0</v>
      </c>
      <c r="CS11" s="34">
        <v>169.0</v>
      </c>
      <c r="CT11" s="35">
        <v>345.0</v>
      </c>
      <c r="CU11" s="34">
        <v>1356.0</v>
      </c>
      <c r="CV11" s="34">
        <v>1180.0</v>
      </c>
      <c r="CW11" s="35">
        <v>2536.0</v>
      </c>
      <c r="CX11" s="34">
        <v>2609.0</v>
      </c>
      <c r="CY11" s="34">
        <v>2782.0</v>
      </c>
      <c r="CZ11" s="35">
        <v>5391.0</v>
      </c>
      <c r="DA11" s="34">
        <v>2106.0</v>
      </c>
      <c r="DB11" s="34">
        <v>2250.0</v>
      </c>
      <c r="DC11" s="35">
        <v>4356.0</v>
      </c>
      <c r="DD11" s="34">
        <v>2024.0</v>
      </c>
      <c r="DE11" s="34">
        <v>2174.0</v>
      </c>
      <c r="DF11" s="35">
        <v>4198.0</v>
      </c>
      <c r="DG11" s="34">
        <v>1940.0</v>
      </c>
      <c r="DH11" s="34">
        <v>2140.0</v>
      </c>
      <c r="DI11" s="35">
        <v>4080.0</v>
      </c>
      <c r="DJ11" s="34">
        <v>2256.0</v>
      </c>
      <c r="DK11" s="34">
        <v>2538.0</v>
      </c>
      <c r="DL11" s="35">
        <v>4794.0</v>
      </c>
      <c r="DM11" s="34">
        <v>149.0</v>
      </c>
      <c r="DN11" s="34">
        <v>170.0</v>
      </c>
      <c r="DO11" s="35">
        <v>319.0</v>
      </c>
      <c r="DP11" s="34">
        <v>316.0</v>
      </c>
      <c r="DQ11" s="34">
        <v>398.0</v>
      </c>
      <c r="DR11" s="35">
        <v>714.0</v>
      </c>
      <c r="DS11" s="19"/>
    </row>
    <row r="12" hidden="1">
      <c r="A12" s="30">
        <v>5.01603021E8</v>
      </c>
      <c r="B12" s="31" t="s">
        <v>56</v>
      </c>
      <c r="C12" s="32">
        <v>3845.0</v>
      </c>
      <c r="D12" s="33">
        <v>3842.0</v>
      </c>
      <c r="E12" s="33">
        <v>915.0</v>
      </c>
      <c r="F12" s="34">
        <v>1869.0</v>
      </c>
      <c r="G12" s="34">
        <v>1976.0</v>
      </c>
      <c r="H12" s="35">
        <v>3845.0</v>
      </c>
      <c r="I12" s="34">
        <v>38.0</v>
      </c>
      <c r="J12" s="34">
        <v>38.0</v>
      </c>
      <c r="K12" s="35">
        <v>76.0</v>
      </c>
      <c r="L12" s="34">
        <v>10.0</v>
      </c>
      <c r="M12" s="34">
        <v>9.0</v>
      </c>
      <c r="N12" s="35">
        <v>19.0</v>
      </c>
      <c r="O12" s="34">
        <v>4.0</v>
      </c>
      <c r="P12" s="34">
        <v>3.0</v>
      </c>
      <c r="Q12" s="35">
        <v>7.0</v>
      </c>
      <c r="R12" s="34">
        <v>23.0</v>
      </c>
      <c r="S12" s="34">
        <v>22.0</v>
      </c>
      <c r="T12" s="35">
        <v>45.0</v>
      </c>
      <c r="U12" s="34">
        <v>16.0</v>
      </c>
      <c r="V12" s="34">
        <v>15.0</v>
      </c>
      <c r="W12" s="35">
        <v>31.0</v>
      </c>
      <c r="X12" s="34">
        <v>32.0</v>
      </c>
      <c r="Y12" s="34">
        <v>31.0</v>
      </c>
      <c r="Z12" s="35">
        <v>63.0</v>
      </c>
      <c r="AA12" s="34">
        <v>19.0</v>
      </c>
      <c r="AB12" s="34">
        <v>19.0</v>
      </c>
      <c r="AC12" s="35">
        <v>38.0</v>
      </c>
      <c r="AD12" s="34">
        <v>43.0</v>
      </c>
      <c r="AE12" s="34">
        <v>41.0</v>
      </c>
      <c r="AF12" s="35">
        <v>84.0</v>
      </c>
      <c r="AG12" s="34">
        <v>45.0</v>
      </c>
      <c r="AH12" s="34">
        <v>37.0</v>
      </c>
      <c r="AI12" s="35">
        <v>82.0</v>
      </c>
      <c r="AJ12" s="34">
        <v>71.0</v>
      </c>
      <c r="AK12" s="34">
        <v>55.0</v>
      </c>
      <c r="AL12" s="35">
        <v>126.0</v>
      </c>
      <c r="AM12" s="34">
        <v>59.0</v>
      </c>
      <c r="AN12" s="34">
        <v>42.0</v>
      </c>
      <c r="AO12" s="35">
        <v>101.0</v>
      </c>
      <c r="AP12" s="34">
        <v>56.0</v>
      </c>
      <c r="AQ12" s="34">
        <v>39.0</v>
      </c>
      <c r="AR12" s="35">
        <v>95.0</v>
      </c>
      <c r="AS12" s="34">
        <v>47.0</v>
      </c>
      <c r="AT12" s="34">
        <v>33.0</v>
      </c>
      <c r="AU12" s="35">
        <v>80.0</v>
      </c>
      <c r="AV12" s="34">
        <v>50.0</v>
      </c>
      <c r="AW12" s="34">
        <v>36.0</v>
      </c>
      <c r="AX12" s="35">
        <v>86.0</v>
      </c>
      <c r="AY12" s="34">
        <v>197.0</v>
      </c>
      <c r="AZ12" s="34">
        <v>175.0</v>
      </c>
      <c r="BA12" s="35">
        <v>372.0</v>
      </c>
      <c r="BB12" s="34">
        <v>188.0</v>
      </c>
      <c r="BC12" s="34">
        <v>165.0</v>
      </c>
      <c r="BD12" s="35">
        <v>353.0</v>
      </c>
      <c r="BE12" s="34">
        <v>178.0</v>
      </c>
      <c r="BF12" s="34">
        <v>156.0</v>
      </c>
      <c r="BG12" s="35">
        <v>334.0</v>
      </c>
      <c r="BH12" s="34">
        <v>198.0</v>
      </c>
      <c r="BI12" s="34">
        <v>177.0</v>
      </c>
      <c r="BJ12" s="35">
        <v>375.0</v>
      </c>
      <c r="BK12" s="34">
        <v>286.0</v>
      </c>
      <c r="BL12" s="34">
        <v>253.0</v>
      </c>
      <c r="BM12" s="35">
        <v>539.0</v>
      </c>
      <c r="BN12" s="34">
        <v>269.0</v>
      </c>
      <c r="BO12" s="34">
        <v>221.0</v>
      </c>
      <c r="BP12" s="35">
        <v>490.0</v>
      </c>
      <c r="BQ12" s="34">
        <v>227.0</v>
      </c>
      <c r="BR12" s="34">
        <v>183.0</v>
      </c>
      <c r="BS12" s="35">
        <v>410.0</v>
      </c>
      <c r="BT12" s="34">
        <v>411.0</v>
      </c>
      <c r="BU12" s="34">
        <v>389.0</v>
      </c>
      <c r="BV12" s="35">
        <v>800.0</v>
      </c>
      <c r="BW12" s="34">
        <v>184.0</v>
      </c>
      <c r="BX12" s="34">
        <v>206.0</v>
      </c>
      <c r="BY12" s="35">
        <v>390.0</v>
      </c>
      <c r="BZ12" s="34">
        <v>796.0</v>
      </c>
      <c r="CA12" s="34">
        <v>908.0</v>
      </c>
      <c r="CB12" s="35">
        <v>1704.0</v>
      </c>
      <c r="CC12" s="34">
        <v>216.0</v>
      </c>
      <c r="CD12" s="34">
        <v>194.0</v>
      </c>
      <c r="CE12" s="35">
        <v>410.0</v>
      </c>
      <c r="CF12" s="34">
        <v>249.0</v>
      </c>
      <c r="CG12" s="34">
        <v>232.0</v>
      </c>
      <c r="CH12" s="35">
        <v>481.0</v>
      </c>
      <c r="CI12" s="34">
        <v>534.0</v>
      </c>
      <c r="CJ12" s="34">
        <v>480.0</v>
      </c>
      <c r="CK12" s="35">
        <v>1014.0</v>
      </c>
      <c r="CL12" s="34">
        <v>1653.0</v>
      </c>
      <c r="CM12" s="34">
        <v>1782.0</v>
      </c>
      <c r="CN12" s="35">
        <v>3435.0</v>
      </c>
      <c r="CO12" s="34">
        <v>89.0</v>
      </c>
      <c r="CP12" s="34">
        <v>66.0</v>
      </c>
      <c r="CQ12" s="35">
        <v>155.0</v>
      </c>
      <c r="CR12" s="34">
        <v>86.0</v>
      </c>
      <c r="CS12" s="34">
        <v>70.0</v>
      </c>
      <c r="CT12" s="35">
        <v>156.0</v>
      </c>
      <c r="CU12" s="34">
        <v>641.0</v>
      </c>
      <c r="CV12" s="34">
        <v>554.0</v>
      </c>
      <c r="CW12" s="35">
        <v>1195.0</v>
      </c>
      <c r="CX12" s="34">
        <v>1264.0</v>
      </c>
      <c r="CY12" s="34">
        <v>1386.0</v>
      </c>
      <c r="CZ12" s="35">
        <v>2650.0</v>
      </c>
      <c r="DA12" s="34">
        <v>1033.0</v>
      </c>
      <c r="DB12" s="34">
        <v>1151.0</v>
      </c>
      <c r="DC12" s="35">
        <v>2184.0</v>
      </c>
      <c r="DD12" s="34">
        <v>980.0</v>
      </c>
      <c r="DE12" s="34">
        <v>1114.0</v>
      </c>
      <c r="DF12" s="35">
        <v>2094.0</v>
      </c>
      <c r="DG12" s="34">
        <v>941.0</v>
      </c>
      <c r="DH12" s="34">
        <v>1073.0</v>
      </c>
      <c r="DI12" s="35">
        <v>2014.0</v>
      </c>
      <c r="DJ12" s="34">
        <v>1044.0</v>
      </c>
      <c r="DK12" s="34">
        <v>1216.0</v>
      </c>
      <c r="DL12" s="35">
        <v>2260.0</v>
      </c>
      <c r="DM12" s="34">
        <v>53.0</v>
      </c>
      <c r="DN12" s="34">
        <v>63.0</v>
      </c>
      <c r="DO12" s="35">
        <v>116.0</v>
      </c>
      <c r="DP12" s="34">
        <v>103.0</v>
      </c>
      <c r="DQ12" s="34">
        <v>143.0</v>
      </c>
      <c r="DR12" s="35">
        <v>246.0</v>
      </c>
      <c r="DS12" s="19"/>
    </row>
    <row r="13">
      <c r="A13" s="30">
        <v>5.01603023E8</v>
      </c>
      <c r="B13" s="31" t="s">
        <v>57</v>
      </c>
      <c r="C13" s="32">
        <v>3638.0</v>
      </c>
      <c r="D13" s="33">
        <v>3634.0</v>
      </c>
      <c r="E13" s="33">
        <v>823.0</v>
      </c>
      <c r="F13" s="34">
        <v>1800.0</v>
      </c>
      <c r="G13" s="34">
        <v>1838.0</v>
      </c>
      <c r="H13" s="35">
        <v>3638.0</v>
      </c>
      <c r="I13" s="34">
        <v>34.0</v>
      </c>
      <c r="J13" s="34">
        <v>31.0</v>
      </c>
      <c r="K13" s="35">
        <v>65.0</v>
      </c>
      <c r="L13" s="34">
        <v>8.0</v>
      </c>
      <c r="M13" s="34">
        <v>8.0</v>
      </c>
      <c r="N13" s="35">
        <v>16.0</v>
      </c>
      <c r="O13" s="34">
        <v>2.0</v>
      </c>
      <c r="P13" s="34">
        <v>3.0</v>
      </c>
      <c r="Q13" s="35">
        <v>5.0</v>
      </c>
      <c r="R13" s="34">
        <v>19.0</v>
      </c>
      <c r="S13" s="34">
        <v>19.0</v>
      </c>
      <c r="T13" s="35">
        <v>38.0</v>
      </c>
      <c r="U13" s="34">
        <v>14.0</v>
      </c>
      <c r="V13" s="34">
        <v>13.0</v>
      </c>
      <c r="W13" s="35">
        <v>27.0</v>
      </c>
      <c r="X13" s="34">
        <v>28.0</v>
      </c>
      <c r="Y13" s="34">
        <v>26.0</v>
      </c>
      <c r="Z13" s="35">
        <v>54.0</v>
      </c>
      <c r="AA13" s="34">
        <v>17.0</v>
      </c>
      <c r="AB13" s="34">
        <v>16.0</v>
      </c>
      <c r="AC13" s="35">
        <v>33.0</v>
      </c>
      <c r="AD13" s="34">
        <v>36.0</v>
      </c>
      <c r="AE13" s="34">
        <v>35.0</v>
      </c>
      <c r="AF13" s="35">
        <v>71.0</v>
      </c>
      <c r="AG13" s="34">
        <v>33.0</v>
      </c>
      <c r="AH13" s="34">
        <v>39.0</v>
      </c>
      <c r="AI13" s="35">
        <v>72.0</v>
      </c>
      <c r="AJ13" s="34">
        <v>49.0</v>
      </c>
      <c r="AK13" s="34">
        <v>62.0</v>
      </c>
      <c r="AL13" s="35">
        <v>111.0</v>
      </c>
      <c r="AM13" s="34">
        <v>37.0</v>
      </c>
      <c r="AN13" s="34">
        <v>52.0</v>
      </c>
      <c r="AO13" s="35">
        <v>89.0</v>
      </c>
      <c r="AP13" s="34">
        <v>34.0</v>
      </c>
      <c r="AQ13" s="34">
        <v>49.0</v>
      </c>
      <c r="AR13" s="35">
        <v>83.0</v>
      </c>
      <c r="AS13" s="34">
        <v>30.0</v>
      </c>
      <c r="AT13" s="34">
        <v>42.0</v>
      </c>
      <c r="AU13" s="35">
        <v>72.0</v>
      </c>
      <c r="AV13" s="34">
        <v>33.0</v>
      </c>
      <c r="AW13" s="34">
        <v>44.0</v>
      </c>
      <c r="AX13" s="35">
        <v>77.0</v>
      </c>
      <c r="AY13" s="34">
        <v>155.0</v>
      </c>
      <c r="AZ13" s="34">
        <v>148.0</v>
      </c>
      <c r="BA13" s="35">
        <v>303.0</v>
      </c>
      <c r="BB13" s="34">
        <v>146.0</v>
      </c>
      <c r="BC13" s="34">
        <v>140.0</v>
      </c>
      <c r="BD13" s="35">
        <v>286.0</v>
      </c>
      <c r="BE13" s="34">
        <v>138.0</v>
      </c>
      <c r="BF13" s="34">
        <v>132.0</v>
      </c>
      <c r="BG13" s="35">
        <v>270.0</v>
      </c>
      <c r="BH13" s="34">
        <v>182.0</v>
      </c>
      <c r="BI13" s="34">
        <v>179.0</v>
      </c>
      <c r="BJ13" s="35">
        <v>361.0</v>
      </c>
      <c r="BK13" s="34">
        <v>264.0</v>
      </c>
      <c r="BL13" s="34">
        <v>258.0</v>
      </c>
      <c r="BM13" s="35">
        <v>522.0</v>
      </c>
      <c r="BN13" s="34">
        <v>237.0</v>
      </c>
      <c r="BO13" s="34">
        <v>226.0</v>
      </c>
      <c r="BP13" s="35">
        <v>463.0</v>
      </c>
      <c r="BQ13" s="34">
        <v>201.0</v>
      </c>
      <c r="BR13" s="34">
        <v>179.0</v>
      </c>
      <c r="BS13" s="35">
        <v>380.0</v>
      </c>
      <c r="BT13" s="34">
        <v>391.0</v>
      </c>
      <c r="BU13" s="34">
        <v>341.0</v>
      </c>
      <c r="BV13" s="35">
        <v>732.0</v>
      </c>
      <c r="BW13" s="34">
        <v>190.0</v>
      </c>
      <c r="BX13" s="34">
        <v>162.0</v>
      </c>
      <c r="BY13" s="35">
        <v>352.0</v>
      </c>
      <c r="BZ13" s="34">
        <v>717.0</v>
      </c>
      <c r="CA13" s="34">
        <v>737.0</v>
      </c>
      <c r="CB13" s="35">
        <v>1454.0</v>
      </c>
      <c r="CC13" s="34">
        <v>172.0</v>
      </c>
      <c r="CD13" s="34">
        <v>163.0</v>
      </c>
      <c r="CE13" s="35">
        <v>335.0</v>
      </c>
      <c r="CF13" s="34">
        <v>215.0</v>
      </c>
      <c r="CG13" s="34">
        <v>187.0</v>
      </c>
      <c r="CH13" s="35">
        <v>402.0</v>
      </c>
      <c r="CI13" s="34">
        <v>474.0</v>
      </c>
      <c r="CJ13" s="34">
        <v>464.0</v>
      </c>
      <c r="CK13" s="35">
        <v>938.0</v>
      </c>
      <c r="CL13" s="34">
        <v>1628.0</v>
      </c>
      <c r="CM13" s="34">
        <v>1675.0</v>
      </c>
      <c r="CN13" s="35">
        <v>3303.0</v>
      </c>
      <c r="CO13" s="34">
        <v>76.0</v>
      </c>
      <c r="CP13" s="34">
        <v>60.0</v>
      </c>
      <c r="CQ13" s="35">
        <v>136.0</v>
      </c>
      <c r="CR13" s="34">
        <v>73.0</v>
      </c>
      <c r="CS13" s="34">
        <v>75.0</v>
      </c>
      <c r="CT13" s="35">
        <v>148.0</v>
      </c>
      <c r="CU13" s="34">
        <v>555.0</v>
      </c>
      <c r="CV13" s="34">
        <v>521.0</v>
      </c>
      <c r="CW13" s="35">
        <v>1076.0</v>
      </c>
      <c r="CX13" s="34">
        <v>1178.0</v>
      </c>
      <c r="CY13" s="34">
        <v>1177.0</v>
      </c>
      <c r="CZ13" s="35">
        <v>2355.0</v>
      </c>
      <c r="DA13" s="34">
        <v>953.0</v>
      </c>
      <c r="DB13" s="34">
        <v>924.0</v>
      </c>
      <c r="DC13" s="35">
        <v>1877.0</v>
      </c>
      <c r="DD13" s="34">
        <v>907.0</v>
      </c>
      <c r="DE13" s="34">
        <v>899.0</v>
      </c>
      <c r="DF13" s="35">
        <v>1806.0</v>
      </c>
      <c r="DG13" s="34">
        <v>869.0</v>
      </c>
      <c r="DH13" s="34">
        <v>915.0</v>
      </c>
      <c r="DI13" s="35">
        <v>1784.0</v>
      </c>
      <c r="DJ13" s="34">
        <v>1055.0</v>
      </c>
      <c r="DK13" s="34">
        <v>1155.0</v>
      </c>
      <c r="DL13" s="35">
        <v>2210.0</v>
      </c>
      <c r="DM13" s="34">
        <v>92.0</v>
      </c>
      <c r="DN13" s="34">
        <v>92.0</v>
      </c>
      <c r="DO13" s="35">
        <v>184.0</v>
      </c>
      <c r="DP13" s="34">
        <v>186.0</v>
      </c>
      <c r="DQ13" s="34">
        <v>240.0</v>
      </c>
      <c r="DR13" s="35">
        <v>426.0</v>
      </c>
      <c r="DS13" s="19"/>
    </row>
    <row r="14" hidden="1">
      <c r="A14" s="30">
        <v>5.01603025E8</v>
      </c>
      <c r="B14" s="31" t="s">
        <v>58</v>
      </c>
      <c r="C14" s="32">
        <v>3219.0</v>
      </c>
      <c r="D14" s="33">
        <v>3202.0</v>
      </c>
      <c r="E14" s="33">
        <v>766.0</v>
      </c>
      <c r="F14" s="34">
        <v>1513.0</v>
      </c>
      <c r="G14" s="34">
        <v>1706.0</v>
      </c>
      <c r="H14" s="35">
        <v>3219.0</v>
      </c>
      <c r="I14" s="34">
        <v>28.0</v>
      </c>
      <c r="J14" s="34">
        <v>22.0</v>
      </c>
      <c r="K14" s="35">
        <v>50.0</v>
      </c>
      <c r="L14" s="34">
        <v>7.0</v>
      </c>
      <c r="M14" s="34">
        <v>6.0</v>
      </c>
      <c r="N14" s="35">
        <v>13.0</v>
      </c>
      <c r="O14" s="34">
        <v>2.0</v>
      </c>
      <c r="P14" s="34">
        <v>2.0</v>
      </c>
      <c r="Q14" s="35">
        <v>4.0</v>
      </c>
      <c r="R14" s="34">
        <v>16.0</v>
      </c>
      <c r="S14" s="34">
        <v>13.0</v>
      </c>
      <c r="T14" s="35">
        <v>29.0</v>
      </c>
      <c r="U14" s="34">
        <v>11.0</v>
      </c>
      <c r="V14" s="34">
        <v>10.0</v>
      </c>
      <c r="W14" s="35">
        <v>21.0</v>
      </c>
      <c r="X14" s="34">
        <v>23.0</v>
      </c>
      <c r="Y14" s="34">
        <v>19.0</v>
      </c>
      <c r="Z14" s="35">
        <v>42.0</v>
      </c>
      <c r="AA14" s="34">
        <v>14.0</v>
      </c>
      <c r="AB14" s="34">
        <v>11.0</v>
      </c>
      <c r="AC14" s="35">
        <v>25.0</v>
      </c>
      <c r="AD14" s="34">
        <v>29.0</v>
      </c>
      <c r="AE14" s="34">
        <v>24.0</v>
      </c>
      <c r="AF14" s="35">
        <v>53.0</v>
      </c>
      <c r="AG14" s="34">
        <v>24.0</v>
      </c>
      <c r="AH14" s="34">
        <v>19.0</v>
      </c>
      <c r="AI14" s="35">
        <v>43.0</v>
      </c>
      <c r="AJ14" s="34">
        <v>35.0</v>
      </c>
      <c r="AK14" s="34">
        <v>27.0</v>
      </c>
      <c r="AL14" s="35">
        <v>62.0</v>
      </c>
      <c r="AM14" s="34">
        <v>25.0</v>
      </c>
      <c r="AN14" s="34">
        <v>20.0</v>
      </c>
      <c r="AO14" s="35">
        <v>45.0</v>
      </c>
      <c r="AP14" s="34">
        <v>23.0</v>
      </c>
      <c r="AQ14" s="34">
        <v>18.0</v>
      </c>
      <c r="AR14" s="35">
        <v>41.0</v>
      </c>
      <c r="AS14" s="34">
        <v>20.0</v>
      </c>
      <c r="AT14" s="34">
        <v>14.0</v>
      </c>
      <c r="AU14" s="35">
        <v>34.0</v>
      </c>
      <c r="AV14" s="34">
        <v>23.0</v>
      </c>
      <c r="AW14" s="34">
        <v>16.0</v>
      </c>
      <c r="AX14" s="35">
        <v>39.0</v>
      </c>
      <c r="AY14" s="34">
        <v>117.0</v>
      </c>
      <c r="AZ14" s="34">
        <v>115.0</v>
      </c>
      <c r="BA14" s="35">
        <v>232.0</v>
      </c>
      <c r="BB14" s="34">
        <v>110.0</v>
      </c>
      <c r="BC14" s="34">
        <v>110.0</v>
      </c>
      <c r="BD14" s="35">
        <v>220.0</v>
      </c>
      <c r="BE14" s="34">
        <v>103.0</v>
      </c>
      <c r="BF14" s="34">
        <v>104.0</v>
      </c>
      <c r="BG14" s="35">
        <v>207.0</v>
      </c>
      <c r="BH14" s="34">
        <v>138.0</v>
      </c>
      <c r="BI14" s="34">
        <v>151.0</v>
      </c>
      <c r="BJ14" s="35">
        <v>289.0</v>
      </c>
      <c r="BK14" s="34">
        <v>201.0</v>
      </c>
      <c r="BL14" s="34">
        <v>210.0</v>
      </c>
      <c r="BM14" s="35">
        <v>411.0</v>
      </c>
      <c r="BN14" s="34">
        <v>174.0</v>
      </c>
      <c r="BO14" s="34">
        <v>210.0</v>
      </c>
      <c r="BP14" s="35">
        <v>384.0</v>
      </c>
      <c r="BQ14" s="34">
        <v>152.0</v>
      </c>
      <c r="BR14" s="34">
        <v>168.0</v>
      </c>
      <c r="BS14" s="35">
        <v>320.0</v>
      </c>
      <c r="BT14" s="34">
        <v>323.0</v>
      </c>
      <c r="BU14" s="34">
        <v>347.0</v>
      </c>
      <c r="BV14" s="35">
        <v>670.0</v>
      </c>
      <c r="BW14" s="34">
        <v>171.0</v>
      </c>
      <c r="BX14" s="34">
        <v>179.0</v>
      </c>
      <c r="BY14" s="35">
        <v>350.0</v>
      </c>
      <c r="BZ14" s="34">
        <v>631.0</v>
      </c>
      <c r="CA14" s="34">
        <v>675.0</v>
      </c>
      <c r="CB14" s="35">
        <v>1306.0</v>
      </c>
      <c r="CC14" s="34">
        <v>131.0</v>
      </c>
      <c r="CD14" s="34">
        <v>126.0</v>
      </c>
      <c r="CE14" s="35">
        <v>257.0</v>
      </c>
      <c r="CF14" s="34">
        <v>155.0</v>
      </c>
      <c r="CG14" s="34">
        <v>146.0</v>
      </c>
      <c r="CH14" s="35">
        <v>301.0</v>
      </c>
      <c r="CI14" s="34">
        <v>368.0</v>
      </c>
      <c r="CJ14" s="34">
        <v>366.0</v>
      </c>
      <c r="CK14" s="35">
        <v>734.0</v>
      </c>
      <c r="CL14" s="34">
        <v>1382.0</v>
      </c>
      <c r="CM14" s="34">
        <v>1580.0</v>
      </c>
      <c r="CN14" s="35">
        <v>2962.0</v>
      </c>
      <c r="CO14" s="34">
        <v>56.0</v>
      </c>
      <c r="CP14" s="34">
        <v>46.0</v>
      </c>
      <c r="CQ14" s="35">
        <v>102.0</v>
      </c>
      <c r="CR14" s="34">
        <v>64.0</v>
      </c>
      <c r="CS14" s="34">
        <v>75.0</v>
      </c>
      <c r="CT14" s="35">
        <v>139.0</v>
      </c>
      <c r="CU14" s="34">
        <v>421.0</v>
      </c>
      <c r="CV14" s="34">
        <v>445.0</v>
      </c>
      <c r="CW14" s="35">
        <v>866.0</v>
      </c>
      <c r="CX14" s="34">
        <v>1051.0</v>
      </c>
      <c r="CY14" s="34">
        <v>1134.0</v>
      </c>
      <c r="CZ14" s="35">
        <v>2185.0</v>
      </c>
      <c r="DA14" s="34">
        <v>827.0</v>
      </c>
      <c r="DB14" s="34">
        <v>888.0</v>
      </c>
      <c r="DC14" s="35">
        <v>1715.0</v>
      </c>
      <c r="DD14" s="34">
        <v>802.0</v>
      </c>
      <c r="DE14" s="34">
        <v>854.0</v>
      </c>
      <c r="DF14" s="35">
        <v>1656.0</v>
      </c>
      <c r="DG14" s="34">
        <v>791.0</v>
      </c>
      <c r="DH14" s="34">
        <v>846.0</v>
      </c>
      <c r="DI14" s="35">
        <v>1637.0</v>
      </c>
      <c r="DJ14" s="34">
        <v>921.0</v>
      </c>
      <c r="DK14" s="34">
        <v>1082.0</v>
      </c>
      <c r="DL14" s="35">
        <v>2003.0</v>
      </c>
      <c r="DM14" s="34">
        <v>65.0</v>
      </c>
      <c r="DN14" s="34">
        <v>90.0</v>
      </c>
      <c r="DO14" s="35">
        <v>155.0</v>
      </c>
      <c r="DP14" s="34">
        <v>130.0</v>
      </c>
      <c r="DQ14" s="34">
        <v>236.0</v>
      </c>
      <c r="DR14" s="35">
        <v>366.0</v>
      </c>
      <c r="DS14" s="19"/>
    </row>
    <row r="15" hidden="1">
      <c r="A15" s="36"/>
      <c r="B15" s="37" t="s">
        <v>59</v>
      </c>
      <c r="C15" s="38">
        <f t="shared" ref="C15:DR15" si="2">SUM(C16:C24)</f>
        <v>33322</v>
      </c>
      <c r="D15" s="39">
        <f t="shared" si="2"/>
        <v>33216</v>
      </c>
      <c r="E15" s="39">
        <f t="shared" si="2"/>
        <v>7651</v>
      </c>
      <c r="F15" s="39">
        <f t="shared" si="2"/>
        <v>16498</v>
      </c>
      <c r="G15" s="39">
        <f t="shared" si="2"/>
        <v>16824</v>
      </c>
      <c r="H15" s="38">
        <f t="shared" si="2"/>
        <v>33322</v>
      </c>
      <c r="I15" s="39">
        <f t="shared" si="2"/>
        <v>344</v>
      </c>
      <c r="J15" s="39">
        <f t="shared" si="2"/>
        <v>309</v>
      </c>
      <c r="K15" s="38">
        <f t="shared" si="2"/>
        <v>653</v>
      </c>
      <c r="L15" s="39">
        <f t="shared" si="2"/>
        <v>86</v>
      </c>
      <c r="M15" s="39">
        <f t="shared" si="2"/>
        <v>76</v>
      </c>
      <c r="N15" s="38">
        <f t="shared" si="2"/>
        <v>162</v>
      </c>
      <c r="O15" s="39">
        <f t="shared" si="2"/>
        <v>30</v>
      </c>
      <c r="P15" s="39">
        <f t="shared" si="2"/>
        <v>24</v>
      </c>
      <c r="Q15" s="38">
        <f t="shared" si="2"/>
        <v>54</v>
      </c>
      <c r="R15" s="39">
        <f t="shared" si="2"/>
        <v>201</v>
      </c>
      <c r="S15" s="39">
        <f t="shared" si="2"/>
        <v>180</v>
      </c>
      <c r="T15" s="38">
        <f t="shared" si="2"/>
        <v>381</v>
      </c>
      <c r="U15" s="39">
        <f t="shared" si="2"/>
        <v>143</v>
      </c>
      <c r="V15" s="39">
        <f t="shared" si="2"/>
        <v>128</v>
      </c>
      <c r="W15" s="38">
        <f t="shared" si="2"/>
        <v>271</v>
      </c>
      <c r="X15" s="39">
        <f t="shared" si="2"/>
        <v>286</v>
      </c>
      <c r="Y15" s="39">
        <f t="shared" si="2"/>
        <v>257</v>
      </c>
      <c r="Z15" s="38">
        <f t="shared" si="2"/>
        <v>543</v>
      </c>
      <c r="AA15" s="39">
        <f t="shared" si="2"/>
        <v>173</v>
      </c>
      <c r="AB15" s="39">
        <f t="shared" si="2"/>
        <v>153</v>
      </c>
      <c r="AC15" s="38">
        <f t="shared" si="2"/>
        <v>326</v>
      </c>
      <c r="AD15" s="39">
        <f t="shared" si="2"/>
        <v>372</v>
      </c>
      <c r="AE15" s="39">
        <f t="shared" si="2"/>
        <v>334</v>
      </c>
      <c r="AF15" s="38">
        <f t="shared" si="2"/>
        <v>706</v>
      </c>
      <c r="AG15" s="39">
        <f t="shared" si="2"/>
        <v>350</v>
      </c>
      <c r="AH15" s="39">
        <f t="shared" si="2"/>
        <v>306</v>
      </c>
      <c r="AI15" s="38">
        <f t="shared" si="2"/>
        <v>656</v>
      </c>
      <c r="AJ15" s="39">
        <f t="shared" si="2"/>
        <v>526</v>
      </c>
      <c r="AK15" s="39">
        <f t="shared" si="2"/>
        <v>462</v>
      </c>
      <c r="AL15" s="38">
        <f t="shared" si="2"/>
        <v>988</v>
      </c>
      <c r="AM15" s="39">
        <f t="shared" si="2"/>
        <v>412</v>
      </c>
      <c r="AN15" s="39">
        <f t="shared" si="2"/>
        <v>360</v>
      </c>
      <c r="AO15" s="38">
        <f t="shared" si="2"/>
        <v>772</v>
      </c>
      <c r="AP15" s="39">
        <f t="shared" si="2"/>
        <v>383</v>
      </c>
      <c r="AQ15" s="39">
        <f t="shared" si="2"/>
        <v>333</v>
      </c>
      <c r="AR15" s="38">
        <f t="shared" si="2"/>
        <v>716</v>
      </c>
      <c r="AS15" s="39">
        <f t="shared" si="2"/>
        <v>325</v>
      </c>
      <c r="AT15" s="39">
        <f t="shared" si="2"/>
        <v>284</v>
      </c>
      <c r="AU15" s="38">
        <f t="shared" si="2"/>
        <v>609</v>
      </c>
      <c r="AV15" s="39">
        <f t="shared" si="2"/>
        <v>354</v>
      </c>
      <c r="AW15" s="39">
        <f t="shared" si="2"/>
        <v>310</v>
      </c>
      <c r="AX15" s="38">
        <f t="shared" si="2"/>
        <v>664</v>
      </c>
      <c r="AY15" s="39">
        <f t="shared" si="2"/>
        <v>1622</v>
      </c>
      <c r="AZ15" s="39">
        <f t="shared" si="2"/>
        <v>1392</v>
      </c>
      <c r="BA15" s="38">
        <f t="shared" si="2"/>
        <v>3014</v>
      </c>
      <c r="BB15" s="39">
        <f t="shared" si="2"/>
        <v>1535</v>
      </c>
      <c r="BC15" s="39">
        <f t="shared" si="2"/>
        <v>1315</v>
      </c>
      <c r="BD15" s="38">
        <f t="shared" si="2"/>
        <v>2850</v>
      </c>
      <c r="BE15" s="39">
        <f t="shared" si="2"/>
        <v>1449</v>
      </c>
      <c r="BF15" s="39">
        <f t="shared" si="2"/>
        <v>1239</v>
      </c>
      <c r="BG15" s="38">
        <f t="shared" si="2"/>
        <v>2688</v>
      </c>
      <c r="BH15" s="39">
        <f t="shared" si="2"/>
        <v>1774</v>
      </c>
      <c r="BI15" s="39">
        <f t="shared" si="2"/>
        <v>1682</v>
      </c>
      <c r="BJ15" s="38">
        <f t="shared" si="2"/>
        <v>3456</v>
      </c>
      <c r="BK15" s="39">
        <f t="shared" si="2"/>
        <v>2474</v>
      </c>
      <c r="BL15" s="39">
        <f t="shared" si="2"/>
        <v>2387</v>
      </c>
      <c r="BM15" s="38">
        <f t="shared" si="2"/>
        <v>4861</v>
      </c>
      <c r="BN15" s="39">
        <f t="shared" si="2"/>
        <v>2100</v>
      </c>
      <c r="BO15" s="39">
        <f t="shared" si="2"/>
        <v>2053</v>
      </c>
      <c r="BP15" s="38">
        <f t="shared" si="2"/>
        <v>4153</v>
      </c>
      <c r="BQ15" s="39">
        <f t="shared" si="2"/>
        <v>1734</v>
      </c>
      <c r="BR15" s="39">
        <f t="shared" si="2"/>
        <v>1740</v>
      </c>
      <c r="BS15" s="38">
        <f t="shared" si="2"/>
        <v>3474</v>
      </c>
      <c r="BT15" s="39">
        <f t="shared" si="2"/>
        <v>3554</v>
      </c>
      <c r="BU15" s="39">
        <f t="shared" si="2"/>
        <v>3466</v>
      </c>
      <c r="BV15" s="38">
        <f t="shared" si="2"/>
        <v>7020</v>
      </c>
      <c r="BW15" s="39">
        <f t="shared" si="2"/>
        <v>1820</v>
      </c>
      <c r="BX15" s="39">
        <f t="shared" si="2"/>
        <v>1726</v>
      </c>
      <c r="BY15" s="38">
        <f t="shared" si="2"/>
        <v>3546</v>
      </c>
      <c r="BZ15" s="39">
        <f t="shared" si="2"/>
        <v>6605</v>
      </c>
      <c r="CA15" s="39">
        <f t="shared" si="2"/>
        <v>6772</v>
      </c>
      <c r="CB15" s="38">
        <f t="shared" si="2"/>
        <v>13377</v>
      </c>
      <c r="CC15" s="39">
        <f t="shared" si="2"/>
        <v>1793</v>
      </c>
      <c r="CD15" s="39">
        <f t="shared" si="2"/>
        <v>1548</v>
      </c>
      <c r="CE15" s="38">
        <f t="shared" si="2"/>
        <v>3341</v>
      </c>
      <c r="CF15" s="39">
        <f t="shared" si="2"/>
        <v>2134</v>
      </c>
      <c r="CG15" s="39">
        <f t="shared" si="2"/>
        <v>1887</v>
      </c>
      <c r="CH15" s="38">
        <f t="shared" si="2"/>
        <v>4021</v>
      </c>
      <c r="CI15" s="39">
        <f t="shared" si="2"/>
        <v>4602</v>
      </c>
      <c r="CJ15" s="39">
        <f t="shared" si="2"/>
        <v>4311</v>
      </c>
      <c r="CK15" s="38">
        <f t="shared" si="2"/>
        <v>8913</v>
      </c>
      <c r="CL15" s="39">
        <f t="shared" si="2"/>
        <v>14705</v>
      </c>
      <c r="CM15" s="39">
        <f t="shared" si="2"/>
        <v>15276</v>
      </c>
      <c r="CN15" s="38">
        <f t="shared" si="2"/>
        <v>29981</v>
      </c>
      <c r="CO15" s="39">
        <f t="shared" si="2"/>
        <v>682</v>
      </c>
      <c r="CP15" s="39">
        <f t="shared" si="2"/>
        <v>659</v>
      </c>
      <c r="CQ15" s="38">
        <f t="shared" si="2"/>
        <v>1341</v>
      </c>
      <c r="CR15" s="39">
        <f t="shared" si="2"/>
        <v>676</v>
      </c>
      <c r="CS15" s="39">
        <f t="shared" si="2"/>
        <v>693</v>
      </c>
      <c r="CT15" s="38">
        <f t="shared" si="2"/>
        <v>1369</v>
      </c>
      <c r="CU15" s="39">
        <f t="shared" si="2"/>
        <v>5301</v>
      </c>
      <c r="CV15" s="39">
        <f t="shared" si="2"/>
        <v>4970</v>
      </c>
      <c r="CW15" s="38">
        <f t="shared" si="2"/>
        <v>10271</v>
      </c>
      <c r="CX15" s="39">
        <f t="shared" si="2"/>
        <v>10958</v>
      </c>
      <c r="CY15" s="39">
        <f t="shared" si="2"/>
        <v>11105</v>
      </c>
      <c r="CZ15" s="38">
        <f t="shared" si="2"/>
        <v>22063</v>
      </c>
      <c r="DA15" s="39">
        <f t="shared" si="2"/>
        <v>8783</v>
      </c>
      <c r="DB15" s="39">
        <f t="shared" si="2"/>
        <v>8840</v>
      </c>
      <c r="DC15" s="38">
        <f t="shared" si="2"/>
        <v>17623</v>
      </c>
      <c r="DD15" s="39">
        <f t="shared" si="2"/>
        <v>8425</v>
      </c>
      <c r="DE15" s="39">
        <f t="shared" si="2"/>
        <v>8498</v>
      </c>
      <c r="DF15" s="38">
        <f t="shared" si="2"/>
        <v>16923</v>
      </c>
      <c r="DG15" s="39">
        <f t="shared" si="2"/>
        <v>8104</v>
      </c>
      <c r="DH15" s="39">
        <f t="shared" si="2"/>
        <v>8344</v>
      </c>
      <c r="DI15" s="38">
        <f t="shared" si="2"/>
        <v>16448</v>
      </c>
      <c r="DJ15" s="39">
        <f t="shared" si="2"/>
        <v>9377</v>
      </c>
      <c r="DK15" s="39">
        <f t="shared" si="2"/>
        <v>10128</v>
      </c>
      <c r="DL15" s="38">
        <f t="shared" si="2"/>
        <v>19505</v>
      </c>
      <c r="DM15" s="39">
        <f t="shared" si="2"/>
        <v>613</v>
      </c>
      <c r="DN15" s="39">
        <f t="shared" si="2"/>
        <v>685</v>
      </c>
      <c r="DO15" s="38">
        <f t="shared" si="2"/>
        <v>1298</v>
      </c>
      <c r="DP15" s="39">
        <f t="shared" si="2"/>
        <v>1273</v>
      </c>
      <c r="DQ15" s="39">
        <f t="shared" si="2"/>
        <v>1784</v>
      </c>
      <c r="DR15" s="38">
        <f t="shared" si="2"/>
        <v>3057</v>
      </c>
      <c r="DS15" s="40"/>
    </row>
    <row r="16" hidden="1">
      <c r="A16" s="30">
        <v>5.01603003E8</v>
      </c>
      <c r="B16" s="31" t="s">
        <v>60</v>
      </c>
      <c r="C16" s="32">
        <v>6000.0</v>
      </c>
      <c r="D16" s="33">
        <v>5993.0</v>
      </c>
      <c r="E16" s="33">
        <v>1348.0</v>
      </c>
      <c r="F16" s="34">
        <v>3074.0</v>
      </c>
      <c r="G16" s="34">
        <v>2926.0</v>
      </c>
      <c r="H16" s="35">
        <v>6000.0</v>
      </c>
      <c r="I16" s="34">
        <v>51.0</v>
      </c>
      <c r="J16" s="34">
        <v>56.0</v>
      </c>
      <c r="K16" s="35">
        <v>107.0</v>
      </c>
      <c r="L16" s="34">
        <v>13.0</v>
      </c>
      <c r="M16" s="34">
        <v>14.0</v>
      </c>
      <c r="N16" s="35">
        <v>27.0</v>
      </c>
      <c r="O16" s="34">
        <v>5.0</v>
      </c>
      <c r="P16" s="34">
        <v>4.0</v>
      </c>
      <c r="Q16" s="35">
        <v>9.0</v>
      </c>
      <c r="R16" s="34">
        <v>30.0</v>
      </c>
      <c r="S16" s="34">
        <v>32.0</v>
      </c>
      <c r="T16" s="35">
        <v>62.0</v>
      </c>
      <c r="U16" s="34">
        <v>22.0</v>
      </c>
      <c r="V16" s="34">
        <v>23.0</v>
      </c>
      <c r="W16" s="35">
        <v>45.0</v>
      </c>
      <c r="X16" s="34">
        <v>43.0</v>
      </c>
      <c r="Y16" s="34">
        <v>46.0</v>
      </c>
      <c r="Z16" s="35">
        <v>89.0</v>
      </c>
      <c r="AA16" s="34">
        <v>26.0</v>
      </c>
      <c r="AB16" s="34">
        <v>28.0</v>
      </c>
      <c r="AC16" s="35">
        <v>54.0</v>
      </c>
      <c r="AD16" s="34">
        <v>57.0</v>
      </c>
      <c r="AE16" s="34">
        <v>58.0</v>
      </c>
      <c r="AF16" s="35">
        <v>115.0</v>
      </c>
      <c r="AG16" s="34">
        <v>61.0</v>
      </c>
      <c r="AH16" s="34">
        <v>45.0</v>
      </c>
      <c r="AI16" s="35">
        <v>106.0</v>
      </c>
      <c r="AJ16" s="34">
        <v>96.0</v>
      </c>
      <c r="AK16" s="34">
        <v>63.0</v>
      </c>
      <c r="AL16" s="35">
        <v>159.0</v>
      </c>
      <c r="AM16" s="34">
        <v>79.0</v>
      </c>
      <c r="AN16" s="34">
        <v>44.0</v>
      </c>
      <c r="AO16" s="35">
        <v>123.0</v>
      </c>
      <c r="AP16" s="34">
        <v>75.0</v>
      </c>
      <c r="AQ16" s="34">
        <v>39.0</v>
      </c>
      <c r="AR16" s="35">
        <v>114.0</v>
      </c>
      <c r="AS16" s="34">
        <v>64.0</v>
      </c>
      <c r="AT16" s="34">
        <v>33.0</v>
      </c>
      <c r="AU16" s="35">
        <v>97.0</v>
      </c>
      <c r="AV16" s="34">
        <v>69.0</v>
      </c>
      <c r="AW16" s="34">
        <v>39.0</v>
      </c>
      <c r="AX16" s="35">
        <v>108.0</v>
      </c>
      <c r="AY16" s="34">
        <v>331.0</v>
      </c>
      <c r="AZ16" s="34">
        <v>256.0</v>
      </c>
      <c r="BA16" s="35">
        <v>587.0</v>
      </c>
      <c r="BB16" s="34">
        <v>318.0</v>
      </c>
      <c r="BC16" s="34">
        <v>242.0</v>
      </c>
      <c r="BD16" s="35">
        <v>560.0</v>
      </c>
      <c r="BE16" s="34">
        <v>305.0</v>
      </c>
      <c r="BF16" s="34">
        <v>228.0</v>
      </c>
      <c r="BG16" s="35">
        <v>533.0</v>
      </c>
      <c r="BH16" s="34">
        <v>347.0</v>
      </c>
      <c r="BI16" s="34">
        <v>324.0</v>
      </c>
      <c r="BJ16" s="35">
        <v>671.0</v>
      </c>
      <c r="BK16" s="34">
        <v>495.0</v>
      </c>
      <c r="BL16" s="34">
        <v>457.0</v>
      </c>
      <c r="BM16" s="35">
        <v>952.0</v>
      </c>
      <c r="BN16" s="34">
        <v>398.0</v>
      </c>
      <c r="BO16" s="34">
        <v>390.0</v>
      </c>
      <c r="BP16" s="35">
        <v>788.0</v>
      </c>
      <c r="BQ16" s="34">
        <v>321.0</v>
      </c>
      <c r="BR16" s="34">
        <v>327.0</v>
      </c>
      <c r="BS16" s="35">
        <v>648.0</v>
      </c>
      <c r="BT16" s="34">
        <v>658.0</v>
      </c>
      <c r="BU16" s="34">
        <v>593.0</v>
      </c>
      <c r="BV16" s="35">
        <v>1251.0</v>
      </c>
      <c r="BW16" s="34">
        <v>337.0</v>
      </c>
      <c r="BX16" s="34">
        <v>266.0</v>
      </c>
      <c r="BY16" s="35">
        <v>603.0</v>
      </c>
      <c r="BZ16" s="34">
        <v>1198.0</v>
      </c>
      <c r="CA16" s="34">
        <v>1171.0</v>
      </c>
      <c r="CB16" s="35">
        <v>2369.0</v>
      </c>
      <c r="CC16" s="34">
        <v>356.0</v>
      </c>
      <c r="CD16" s="34">
        <v>284.0</v>
      </c>
      <c r="CE16" s="35">
        <v>640.0</v>
      </c>
      <c r="CF16" s="34">
        <v>413.0</v>
      </c>
      <c r="CG16" s="34">
        <v>346.0</v>
      </c>
      <c r="CH16" s="35">
        <v>759.0</v>
      </c>
      <c r="CI16" s="34">
        <v>907.0</v>
      </c>
      <c r="CJ16" s="34">
        <v>811.0</v>
      </c>
      <c r="CK16" s="35">
        <v>1718.0</v>
      </c>
      <c r="CL16" s="34">
        <v>2718.0</v>
      </c>
      <c r="CM16" s="34">
        <v>2642.0</v>
      </c>
      <c r="CN16" s="35">
        <v>5360.0</v>
      </c>
      <c r="CO16" s="34">
        <v>132.0</v>
      </c>
      <c r="CP16" s="34">
        <v>111.0</v>
      </c>
      <c r="CQ16" s="35">
        <v>243.0</v>
      </c>
      <c r="CR16" s="34">
        <v>112.0</v>
      </c>
      <c r="CS16" s="34">
        <v>142.0</v>
      </c>
      <c r="CT16" s="35">
        <v>254.0</v>
      </c>
      <c r="CU16" s="34">
        <v>1024.0</v>
      </c>
      <c r="CV16" s="34">
        <v>935.0</v>
      </c>
      <c r="CW16" s="35">
        <v>1959.0</v>
      </c>
      <c r="CX16" s="34">
        <v>1974.0</v>
      </c>
      <c r="CY16" s="34">
        <v>1902.0</v>
      </c>
      <c r="CZ16" s="35">
        <v>3876.0</v>
      </c>
      <c r="DA16" s="34">
        <v>1596.0</v>
      </c>
      <c r="DB16" s="34">
        <v>1489.0</v>
      </c>
      <c r="DC16" s="35">
        <v>3085.0</v>
      </c>
      <c r="DD16" s="34">
        <v>1535.0</v>
      </c>
      <c r="DE16" s="34">
        <v>1437.0</v>
      </c>
      <c r="DF16" s="35">
        <v>2972.0</v>
      </c>
      <c r="DG16" s="34">
        <v>1464.0</v>
      </c>
      <c r="DH16" s="34">
        <v>1442.0</v>
      </c>
      <c r="DI16" s="35">
        <v>2906.0</v>
      </c>
      <c r="DJ16" s="34">
        <v>1713.0</v>
      </c>
      <c r="DK16" s="34">
        <v>1725.0</v>
      </c>
      <c r="DL16" s="35">
        <v>3438.0</v>
      </c>
      <c r="DM16" s="34">
        <v>126.0</v>
      </c>
      <c r="DN16" s="34">
        <v>104.0</v>
      </c>
      <c r="DO16" s="35">
        <v>230.0</v>
      </c>
      <c r="DP16" s="34">
        <v>249.0</v>
      </c>
      <c r="DQ16" s="34">
        <v>283.0</v>
      </c>
      <c r="DR16" s="35">
        <v>532.0</v>
      </c>
      <c r="DS16" s="19"/>
    </row>
    <row r="17" hidden="1">
      <c r="A17" s="30">
        <v>5.01603008E8</v>
      </c>
      <c r="B17" s="31" t="s">
        <v>61</v>
      </c>
      <c r="C17" s="32">
        <v>4265.0</v>
      </c>
      <c r="D17" s="33">
        <v>4265.0</v>
      </c>
      <c r="E17" s="33">
        <v>1011.0</v>
      </c>
      <c r="F17" s="34">
        <v>2150.0</v>
      </c>
      <c r="G17" s="34">
        <v>2115.0</v>
      </c>
      <c r="H17" s="35">
        <v>4265.0</v>
      </c>
      <c r="I17" s="34">
        <v>54.0</v>
      </c>
      <c r="J17" s="34">
        <v>32.0</v>
      </c>
      <c r="K17" s="35">
        <v>86.0</v>
      </c>
      <c r="L17" s="34">
        <v>13.0</v>
      </c>
      <c r="M17" s="34">
        <v>8.0</v>
      </c>
      <c r="N17" s="35">
        <v>21.0</v>
      </c>
      <c r="O17" s="34">
        <v>4.0</v>
      </c>
      <c r="P17" s="34">
        <v>3.0</v>
      </c>
      <c r="Q17" s="35">
        <v>7.0</v>
      </c>
      <c r="R17" s="34">
        <v>31.0</v>
      </c>
      <c r="S17" s="34">
        <v>19.0</v>
      </c>
      <c r="T17" s="35">
        <v>50.0</v>
      </c>
      <c r="U17" s="34">
        <v>22.0</v>
      </c>
      <c r="V17" s="34">
        <v>14.0</v>
      </c>
      <c r="W17" s="35">
        <v>36.0</v>
      </c>
      <c r="X17" s="34">
        <v>45.0</v>
      </c>
      <c r="Y17" s="34">
        <v>27.0</v>
      </c>
      <c r="Z17" s="35">
        <v>72.0</v>
      </c>
      <c r="AA17" s="34">
        <v>27.0</v>
      </c>
      <c r="AB17" s="34">
        <v>16.0</v>
      </c>
      <c r="AC17" s="35">
        <v>43.0</v>
      </c>
      <c r="AD17" s="34">
        <v>58.0</v>
      </c>
      <c r="AE17" s="34">
        <v>35.0</v>
      </c>
      <c r="AF17" s="35">
        <v>93.0</v>
      </c>
      <c r="AG17" s="34">
        <v>54.0</v>
      </c>
      <c r="AH17" s="34">
        <v>33.0</v>
      </c>
      <c r="AI17" s="35">
        <v>87.0</v>
      </c>
      <c r="AJ17" s="34">
        <v>81.0</v>
      </c>
      <c r="AK17" s="34">
        <v>50.0</v>
      </c>
      <c r="AL17" s="35">
        <v>131.0</v>
      </c>
      <c r="AM17" s="34">
        <v>63.0</v>
      </c>
      <c r="AN17" s="34">
        <v>40.0</v>
      </c>
      <c r="AO17" s="35">
        <v>103.0</v>
      </c>
      <c r="AP17" s="34">
        <v>58.0</v>
      </c>
      <c r="AQ17" s="34">
        <v>37.0</v>
      </c>
      <c r="AR17" s="35">
        <v>95.0</v>
      </c>
      <c r="AS17" s="34">
        <v>50.0</v>
      </c>
      <c r="AT17" s="34">
        <v>31.0</v>
      </c>
      <c r="AU17" s="35">
        <v>81.0</v>
      </c>
      <c r="AV17" s="34">
        <v>54.0</v>
      </c>
      <c r="AW17" s="34">
        <v>34.0</v>
      </c>
      <c r="AX17" s="35">
        <v>88.0</v>
      </c>
      <c r="AY17" s="34">
        <v>222.0</v>
      </c>
      <c r="AZ17" s="34">
        <v>168.0</v>
      </c>
      <c r="BA17" s="35">
        <v>390.0</v>
      </c>
      <c r="BB17" s="34">
        <v>208.0</v>
      </c>
      <c r="BC17" s="34">
        <v>160.0</v>
      </c>
      <c r="BD17" s="35">
        <v>368.0</v>
      </c>
      <c r="BE17" s="34">
        <v>195.0</v>
      </c>
      <c r="BF17" s="34">
        <v>152.0</v>
      </c>
      <c r="BG17" s="35">
        <v>347.0</v>
      </c>
      <c r="BH17" s="34">
        <v>277.0</v>
      </c>
      <c r="BI17" s="34">
        <v>214.0</v>
      </c>
      <c r="BJ17" s="35">
        <v>491.0</v>
      </c>
      <c r="BK17" s="34">
        <v>374.0</v>
      </c>
      <c r="BL17" s="34">
        <v>325.0</v>
      </c>
      <c r="BM17" s="35">
        <v>699.0</v>
      </c>
      <c r="BN17" s="34">
        <v>299.0</v>
      </c>
      <c r="BO17" s="34">
        <v>291.0</v>
      </c>
      <c r="BP17" s="35">
        <v>590.0</v>
      </c>
      <c r="BQ17" s="34">
        <v>251.0</v>
      </c>
      <c r="BR17" s="34">
        <v>252.0</v>
      </c>
      <c r="BS17" s="35">
        <v>503.0</v>
      </c>
      <c r="BT17" s="34">
        <v>479.0</v>
      </c>
      <c r="BU17" s="34">
        <v>483.0</v>
      </c>
      <c r="BV17" s="35">
        <v>962.0</v>
      </c>
      <c r="BW17" s="34">
        <v>228.0</v>
      </c>
      <c r="BX17" s="34">
        <v>231.0</v>
      </c>
      <c r="BY17" s="35">
        <v>459.0</v>
      </c>
      <c r="BZ17" s="34">
        <v>819.0</v>
      </c>
      <c r="CA17" s="34">
        <v>848.0</v>
      </c>
      <c r="CB17" s="35">
        <v>1667.0</v>
      </c>
      <c r="CC17" s="34">
        <v>249.0</v>
      </c>
      <c r="CD17" s="34">
        <v>184.0</v>
      </c>
      <c r="CE17" s="35">
        <v>433.0</v>
      </c>
      <c r="CF17" s="34">
        <v>307.0</v>
      </c>
      <c r="CG17" s="34">
        <v>225.0</v>
      </c>
      <c r="CH17" s="35">
        <v>532.0</v>
      </c>
      <c r="CI17" s="34">
        <v>688.0</v>
      </c>
      <c r="CJ17" s="34">
        <v>548.0</v>
      </c>
      <c r="CK17" s="35">
        <v>1236.0</v>
      </c>
      <c r="CL17" s="34">
        <v>1901.0</v>
      </c>
      <c r="CM17" s="34">
        <v>1931.0</v>
      </c>
      <c r="CN17" s="35">
        <v>3832.0</v>
      </c>
      <c r="CO17" s="34">
        <v>119.0</v>
      </c>
      <c r="CP17" s="34">
        <v>92.0</v>
      </c>
      <c r="CQ17" s="35">
        <v>211.0</v>
      </c>
      <c r="CR17" s="34">
        <v>100.0</v>
      </c>
      <c r="CS17" s="34">
        <v>86.0</v>
      </c>
      <c r="CT17" s="35">
        <v>186.0</v>
      </c>
      <c r="CU17" s="34">
        <v>777.0</v>
      </c>
      <c r="CV17" s="34">
        <v>650.0</v>
      </c>
      <c r="CW17" s="35">
        <v>1427.0</v>
      </c>
      <c r="CX17" s="34">
        <v>1392.0</v>
      </c>
      <c r="CY17" s="34">
        <v>1400.0</v>
      </c>
      <c r="CZ17" s="35">
        <v>2792.0</v>
      </c>
      <c r="DA17" s="34">
        <v>1101.0</v>
      </c>
      <c r="DB17" s="34">
        <v>1134.0</v>
      </c>
      <c r="DC17" s="35">
        <v>2235.0</v>
      </c>
      <c r="DD17" s="34">
        <v>1047.0</v>
      </c>
      <c r="DE17" s="34">
        <v>1079.0</v>
      </c>
      <c r="DF17" s="35">
        <v>2126.0</v>
      </c>
      <c r="DG17" s="34">
        <v>1010.0</v>
      </c>
      <c r="DH17" s="34">
        <v>1028.0</v>
      </c>
      <c r="DI17" s="35">
        <v>2038.0</v>
      </c>
      <c r="DJ17" s="34">
        <v>1145.0</v>
      </c>
      <c r="DK17" s="34">
        <v>1234.0</v>
      </c>
      <c r="DL17" s="35">
        <v>2379.0</v>
      </c>
      <c r="DM17" s="34">
        <v>60.0</v>
      </c>
      <c r="DN17" s="34">
        <v>74.0</v>
      </c>
      <c r="DO17" s="35">
        <v>134.0</v>
      </c>
      <c r="DP17" s="34">
        <v>135.0</v>
      </c>
      <c r="DQ17" s="34">
        <v>206.0</v>
      </c>
      <c r="DR17" s="35">
        <v>341.0</v>
      </c>
      <c r="DS17" s="19"/>
    </row>
    <row r="18" hidden="1">
      <c r="A18" s="30">
        <v>5.01603014E8</v>
      </c>
      <c r="B18" s="31" t="s">
        <v>62</v>
      </c>
      <c r="C18" s="32">
        <v>7100.0</v>
      </c>
      <c r="D18" s="33">
        <v>7096.0</v>
      </c>
      <c r="E18" s="33">
        <v>1507.0</v>
      </c>
      <c r="F18" s="34">
        <v>3461.0</v>
      </c>
      <c r="G18" s="34">
        <v>3639.0</v>
      </c>
      <c r="H18" s="35">
        <v>7100.0</v>
      </c>
      <c r="I18" s="34">
        <v>67.0</v>
      </c>
      <c r="J18" s="34">
        <v>66.0</v>
      </c>
      <c r="K18" s="35">
        <v>133.0</v>
      </c>
      <c r="L18" s="34">
        <v>17.0</v>
      </c>
      <c r="M18" s="34">
        <v>16.0</v>
      </c>
      <c r="N18" s="35">
        <v>33.0</v>
      </c>
      <c r="O18" s="34">
        <v>6.0</v>
      </c>
      <c r="P18" s="34">
        <v>5.0</v>
      </c>
      <c r="Q18" s="35">
        <v>11.0</v>
      </c>
      <c r="R18" s="34">
        <v>40.0</v>
      </c>
      <c r="S18" s="34">
        <v>38.0</v>
      </c>
      <c r="T18" s="35">
        <v>78.0</v>
      </c>
      <c r="U18" s="34">
        <v>28.0</v>
      </c>
      <c r="V18" s="34">
        <v>27.0</v>
      </c>
      <c r="W18" s="35">
        <v>55.0</v>
      </c>
      <c r="X18" s="34">
        <v>56.0</v>
      </c>
      <c r="Y18" s="34">
        <v>55.0</v>
      </c>
      <c r="Z18" s="35">
        <v>111.0</v>
      </c>
      <c r="AA18" s="34">
        <v>34.0</v>
      </c>
      <c r="AB18" s="34">
        <v>33.0</v>
      </c>
      <c r="AC18" s="35">
        <v>67.0</v>
      </c>
      <c r="AD18" s="34">
        <v>72.0</v>
      </c>
      <c r="AE18" s="34">
        <v>72.0</v>
      </c>
      <c r="AF18" s="35">
        <v>144.0</v>
      </c>
      <c r="AG18" s="34">
        <v>64.0</v>
      </c>
      <c r="AH18" s="34">
        <v>71.0</v>
      </c>
      <c r="AI18" s="35">
        <v>135.0</v>
      </c>
      <c r="AJ18" s="34">
        <v>94.0</v>
      </c>
      <c r="AK18" s="34">
        <v>110.0</v>
      </c>
      <c r="AL18" s="35">
        <v>204.0</v>
      </c>
      <c r="AM18" s="34">
        <v>72.0</v>
      </c>
      <c r="AN18" s="34">
        <v>88.0</v>
      </c>
      <c r="AO18" s="35">
        <v>160.0</v>
      </c>
      <c r="AP18" s="34">
        <v>66.0</v>
      </c>
      <c r="AQ18" s="34">
        <v>82.0</v>
      </c>
      <c r="AR18" s="35">
        <v>148.0</v>
      </c>
      <c r="AS18" s="34">
        <v>55.0</v>
      </c>
      <c r="AT18" s="34">
        <v>71.0</v>
      </c>
      <c r="AU18" s="35">
        <v>126.0</v>
      </c>
      <c r="AV18" s="34">
        <v>61.0</v>
      </c>
      <c r="AW18" s="34">
        <v>76.0</v>
      </c>
      <c r="AX18" s="35">
        <v>137.0</v>
      </c>
      <c r="AY18" s="34">
        <v>318.0</v>
      </c>
      <c r="AZ18" s="34">
        <v>281.0</v>
      </c>
      <c r="BA18" s="35">
        <v>599.0</v>
      </c>
      <c r="BB18" s="34">
        <v>301.0</v>
      </c>
      <c r="BC18" s="34">
        <v>264.0</v>
      </c>
      <c r="BD18" s="35">
        <v>565.0</v>
      </c>
      <c r="BE18" s="34">
        <v>284.0</v>
      </c>
      <c r="BF18" s="34">
        <v>248.0</v>
      </c>
      <c r="BG18" s="35">
        <v>532.0</v>
      </c>
      <c r="BH18" s="34">
        <v>383.0</v>
      </c>
      <c r="BI18" s="34">
        <v>354.0</v>
      </c>
      <c r="BJ18" s="35">
        <v>737.0</v>
      </c>
      <c r="BK18" s="34">
        <v>521.0</v>
      </c>
      <c r="BL18" s="34">
        <v>503.0</v>
      </c>
      <c r="BM18" s="35">
        <v>1024.0</v>
      </c>
      <c r="BN18" s="34">
        <v>451.0</v>
      </c>
      <c r="BO18" s="34">
        <v>450.0</v>
      </c>
      <c r="BP18" s="35">
        <v>901.0</v>
      </c>
      <c r="BQ18" s="34">
        <v>356.0</v>
      </c>
      <c r="BR18" s="34">
        <v>386.0</v>
      </c>
      <c r="BS18" s="35">
        <v>742.0</v>
      </c>
      <c r="BT18" s="34">
        <v>744.0</v>
      </c>
      <c r="BU18" s="34">
        <v>769.0</v>
      </c>
      <c r="BV18" s="35">
        <v>1513.0</v>
      </c>
      <c r="BW18" s="34">
        <v>388.0</v>
      </c>
      <c r="BX18" s="34">
        <v>383.0</v>
      </c>
      <c r="BY18" s="35">
        <v>771.0</v>
      </c>
      <c r="BZ18" s="34">
        <v>1396.0</v>
      </c>
      <c r="CA18" s="34">
        <v>1474.0</v>
      </c>
      <c r="CB18" s="35">
        <v>2870.0</v>
      </c>
      <c r="CC18" s="34">
        <v>351.0</v>
      </c>
      <c r="CD18" s="34">
        <v>314.0</v>
      </c>
      <c r="CE18" s="35">
        <v>665.0</v>
      </c>
      <c r="CF18" s="34">
        <v>418.0</v>
      </c>
      <c r="CG18" s="34">
        <v>388.0</v>
      </c>
      <c r="CH18" s="35">
        <v>806.0</v>
      </c>
      <c r="CI18" s="34">
        <v>941.0</v>
      </c>
      <c r="CJ18" s="34">
        <v>922.0</v>
      </c>
      <c r="CK18" s="35">
        <v>1863.0</v>
      </c>
      <c r="CL18" s="34">
        <v>3110.0</v>
      </c>
      <c r="CM18" s="34">
        <v>3325.0</v>
      </c>
      <c r="CN18" s="35">
        <v>6435.0</v>
      </c>
      <c r="CO18" s="34">
        <v>135.0</v>
      </c>
      <c r="CP18" s="34">
        <v>140.0</v>
      </c>
      <c r="CQ18" s="35">
        <v>275.0</v>
      </c>
      <c r="CR18" s="34">
        <v>140.0</v>
      </c>
      <c r="CS18" s="34">
        <v>165.0</v>
      </c>
      <c r="CT18" s="35">
        <v>305.0</v>
      </c>
      <c r="CU18" s="34">
        <v>1090.0</v>
      </c>
      <c r="CV18" s="34">
        <v>1054.0</v>
      </c>
      <c r="CW18" s="35">
        <v>2144.0</v>
      </c>
      <c r="CX18" s="34">
        <v>2312.0</v>
      </c>
      <c r="CY18" s="34">
        <v>2449.0</v>
      </c>
      <c r="CZ18" s="35">
        <v>4761.0</v>
      </c>
      <c r="DA18" s="34">
        <v>1862.0</v>
      </c>
      <c r="DB18" s="34">
        <v>1929.0</v>
      </c>
      <c r="DC18" s="35">
        <v>3791.0</v>
      </c>
      <c r="DD18" s="34">
        <v>1784.0</v>
      </c>
      <c r="DE18" s="34">
        <v>1857.0</v>
      </c>
      <c r="DF18" s="35">
        <v>3641.0</v>
      </c>
      <c r="DG18" s="34">
        <v>1706.0</v>
      </c>
      <c r="DH18" s="34">
        <v>1829.0</v>
      </c>
      <c r="DI18" s="35">
        <v>3535.0</v>
      </c>
      <c r="DJ18" s="34">
        <v>1983.0</v>
      </c>
      <c r="DK18" s="34">
        <v>2202.0</v>
      </c>
      <c r="DL18" s="35">
        <v>4185.0</v>
      </c>
      <c r="DM18" s="34">
        <v>141.0</v>
      </c>
      <c r="DN18" s="34">
        <v>153.0</v>
      </c>
      <c r="DO18" s="35">
        <v>294.0</v>
      </c>
      <c r="DP18" s="34">
        <v>277.0</v>
      </c>
      <c r="DQ18" s="34">
        <v>373.0</v>
      </c>
      <c r="DR18" s="35">
        <v>650.0</v>
      </c>
      <c r="DS18" s="19"/>
    </row>
    <row r="19" hidden="1">
      <c r="A19" s="30">
        <v>5.01603019E8</v>
      </c>
      <c r="B19" s="31" t="s">
        <v>63</v>
      </c>
      <c r="C19" s="32">
        <v>2511.0</v>
      </c>
      <c r="D19" s="33">
        <v>2511.0</v>
      </c>
      <c r="E19" s="33">
        <v>561.0</v>
      </c>
      <c r="F19" s="34">
        <v>1308.0</v>
      </c>
      <c r="G19" s="34">
        <v>1203.0</v>
      </c>
      <c r="H19" s="35">
        <v>2511.0</v>
      </c>
      <c r="I19" s="34">
        <v>38.0</v>
      </c>
      <c r="J19" s="34">
        <v>20.0</v>
      </c>
      <c r="K19" s="35">
        <v>58.0</v>
      </c>
      <c r="L19" s="34">
        <v>9.0</v>
      </c>
      <c r="M19" s="34">
        <v>5.0</v>
      </c>
      <c r="N19" s="35">
        <v>14.0</v>
      </c>
      <c r="O19" s="34">
        <v>3.0</v>
      </c>
      <c r="P19" s="34">
        <v>2.0</v>
      </c>
      <c r="Q19" s="35">
        <v>5.0</v>
      </c>
      <c r="R19" s="34">
        <v>22.0</v>
      </c>
      <c r="S19" s="34">
        <v>12.0</v>
      </c>
      <c r="T19" s="35">
        <v>34.0</v>
      </c>
      <c r="U19" s="34">
        <v>15.0</v>
      </c>
      <c r="V19" s="34">
        <v>9.0</v>
      </c>
      <c r="W19" s="35">
        <v>24.0</v>
      </c>
      <c r="X19" s="34">
        <v>31.0</v>
      </c>
      <c r="Y19" s="34">
        <v>17.0</v>
      </c>
      <c r="Z19" s="35">
        <v>48.0</v>
      </c>
      <c r="AA19" s="34">
        <v>19.0</v>
      </c>
      <c r="AB19" s="34">
        <v>10.0</v>
      </c>
      <c r="AC19" s="35">
        <v>29.0</v>
      </c>
      <c r="AD19" s="34">
        <v>40.0</v>
      </c>
      <c r="AE19" s="34">
        <v>23.0</v>
      </c>
      <c r="AF19" s="35">
        <v>63.0</v>
      </c>
      <c r="AG19" s="34">
        <v>36.0</v>
      </c>
      <c r="AH19" s="34">
        <v>23.0</v>
      </c>
      <c r="AI19" s="35">
        <v>59.0</v>
      </c>
      <c r="AJ19" s="34">
        <v>53.0</v>
      </c>
      <c r="AK19" s="34">
        <v>36.0</v>
      </c>
      <c r="AL19" s="35">
        <v>89.0</v>
      </c>
      <c r="AM19" s="34">
        <v>40.0</v>
      </c>
      <c r="AN19" s="34">
        <v>30.0</v>
      </c>
      <c r="AO19" s="35">
        <v>70.0</v>
      </c>
      <c r="AP19" s="34">
        <v>37.0</v>
      </c>
      <c r="AQ19" s="34">
        <v>28.0</v>
      </c>
      <c r="AR19" s="35">
        <v>65.0</v>
      </c>
      <c r="AS19" s="34">
        <v>32.0</v>
      </c>
      <c r="AT19" s="34">
        <v>23.0</v>
      </c>
      <c r="AU19" s="35">
        <v>55.0</v>
      </c>
      <c r="AV19" s="34">
        <v>35.0</v>
      </c>
      <c r="AW19" s="34">
        <v>25.0</v>
      </c>
      <c r="AX19" s="35">
        <v>60.0</v>
      </c>
      <c r="AY19" s="34">
        <v>156.0</v>
      </c>
      <c r="AZ19" s="34">
        <v>125.0</v>
      </c>
      <c r="BA19" s="35">
        <v>281.0</v>
      </c>
      <c r="BB19" s="34">
        <v>146.0</v>
      </c>
      <c r="BC19" s="34">
        <v>120.0</v>
      </c>
      <c r="BD19" s="35">
        <v>266.0</v>
      </c>
      <c r="BE19" s="34">
        <v>137.0</v>
      </c>
      <c r="BF19" s="34">
        <v>115.0</v>
      </c>
      <c r="BG19" s="35">
        <v>252.0</v>
      </c>
      <c r="BH19" s="34">
        <v>144.0</v>
      </c>
      <c r="BI19" s="34">
        <v>164.0</v>
      </c>
      <c r="BJ19" s="35">
        <v>308.0</v>
      </c>
      <c r="BK19" s="34">
        <v>210.0</v>
      </c>
      <c r="BL19" s="34">
        <v>215.0</v>
      </c>
      <c r="BM19" s="35">
        <v>425.0</v>
      </c>
      <c r="BN19" s="34">
        <v>203.0</v>
      </c>
      <c r="BO19" s="34">
        <v>170.0</v>
      </c>
      <c r="BP19" s="35">
        <v>373.0</v>
      </c>
      <c r="BQ19" s="34">
        <v>175.0</v>
      </c>
      <c r="BR19" s="34">
        <v>134.0</v>
      </c>
      <c r="BS19" s="35">
        <v>309.0</v>
      </c>
      <c r="BT19" s="34">
        <v>330.0</v>
      </c>
      <c r="BU19" s="34">
        <v>253.0</v>
      </c>
      <c r="BV19" s="35">
        <v>583.0</v>
      </c>
      <c r="BW19" s="34">
        <v>155.0</v>
      </c>
      <c r="BX19" s="34">
        <v>119.0</v>
      </c>
      <c r="BY19" s="35">
        <v>274.0</v>
      </c>
      <c r="BZ19" s="34">
        <v>479.0</v>
      </c>
      <c r="CA19" s="34">
        <v>460.0</v>
      </c>
      <c r="CB19" s="35">
        <v>939.0</v>
      </c>
      <c r="CC19" s="34">
        <v>175.0</v>
      </c>
      <c r="CD19" s="34">
        <v>135.0</v>
      </c>
      <c r="CE19" s="35">
        <v>310.0</v>
      </c>
      <c r="CF19" s="34">
        <v>211.0</v>
      </c>
      <c r="CG19" s="34">
        <v>171.0</v>
      </c>
      <c r="CH19" s="35">
        <v>382.0</v>
      </c>
      <c r="CI19" s="34">
        <v>415.0</v>
      </c>
      <c r="CJ19" s="34">
        <v>385.0</v>
      </c>
      <c r="CK19" s="35">
        <v>800.0</v>
      </c>
      <c r="CL19" s="34">
        <v>1133.0</v>
      </c>
      <c r="CM19" s="34">
        <v>1068.0</v>
      </c>
      <c r="CN19" s="35">
        <v>2201.0</v>
      </c>
      <c r="CO19" s="34">
        <v>60.0</v>
      </c>
      <c r="CP19" s="34">
        <v>66.0</v>
      </c>
      <c r="CQ19" s="35">
        <v>126.0</v>
      </c>
      <c r="CR19" s="34">
        <v>66.0</v>
      </c>
      <c r="CS19" s="34">
        <v>59.0</v>
      </c>
      <c r="CT19" s="35">
        <v>125.0</v>
      </c>
      <c r="CU19" s="34">
        <v>494.0</v>
      </c>
      <c r="CV19" s="34">
        <v>433.0</v>
      </c>
      <c r="CW19" s="35">
        <v>927.0</v>
      </c>
      <c r="CX19" s="34">
        <v>849.0</v>
      </c>
      <c r="CY19" s="34">
        <v>769.0</v>
      </c>
      <c r="CZ19" s="35">
        <v>1618.0</v>
      </c>
      <c r="DA19" s="34">
        <v>677.0</v>
      </c>
      <c r="DB19" s="34">
        <v>603.0</v>
      </c>
      <c r="DC19" s="35">
        <v>1280.0</v>
      </c>
      <c r="DD19" s="34">
        <v>634.0</v>
      </c>
      <c r="DE19" s="34">
        <v>579.0</v>
      </c>
      <c r="DF19" s="35">
        <v>1213.0</v>
      </c>
      <c r="DG19" s="34">
        <v>585.0</v>
      </c>
      <c r="DH19" s="34">
        <v>567.0</v>
      </c>
      <c r="DI19" s="35">
        <v>1152.0</v>
      </c>
      <c r="DJ19" s="34">
        <v>659.0</v>
      </c>
      <c r="DK19" s="34">
        <v>651.0</v>
      </c>
      <c r="DL19" s="35">
        <v>1310.0</v>
      </c>
      <c r="DM19" s="34">
        <v>36.0</v>
      </c>
      <c r="DN19" s="34">
        <v>29.0</v>
      </c>
      <c r="DO19" s="35">
        <v>65.0</v>
      </c>
      <c r="DP19" s="34">
        <v>74.0</v>
      </c>
      <c r="DQ19" s="34">
        <v>84.0</v>
      </c>
      <c r="DR19" s="35">
        <v>158.0</v>
      </c>
      <c r="DS19" s="19"/>
    </row>
    <row r="20" hidden="1">
      <c r="A20" s="30">
        <v>5.01603024E8</v>
      </c>
      <c r="B20" s="31" t="s">
        <v>64</v>
      </c>
      <c r="C20" s="32">
        <v>2488.0</v>
      </c>
      <c r="D20" s="33">
        <v>2484.0</v>
      </c>
      <c r="E20" s="33">
        <v>614.0</v>
      </c>
      <c r="F20" s="34">
        <v>1189.0</v>
      </c>
      <c r="G20" s="34">
        <v>1299.0</v>
      </c>
      <c r="H20" s="35">
        <v>2488.0</v>
      </c>
      <c r="I20" s="34">
        <v>12.0</v>
      </c>
      <c r="J20" s="34">
        <v>23.0</v>
      </c>
      <c r="K20" s="35">
        <v>35.0</v>
      </c>
      <c r="L20" s="34">
        <v>3.0</v>
      </c>
      <c r="M20" s="34">
        <v>5.0</v>
      </c>
      <c r="N20" s="35">
        <v>8.0</v>
      </c>
      <c r="O20" s="34">
        <v>1.0</v>
      </c>
      <c r="P20" s="34">
        <v>1.0</v>
      </c>
      <c r="Q20" s="35">
        <v>2.0</v>
      </c>
      <c r="R20" s="34">
        <v>7.0</v>
      </c>
      <c r="S20" s="34">
        <v>13.0</v>
      </c>
      <c r="T20" s="35">
        <v>20.0</v>
      </c>
      <c r="U20" s="34">
        <v>5.0</v>
      </c>
      <c r="V20" s="34">
        <v>9.0</v>
      </c>
      <c r="W20" s="35">
        <v>14.0</v>
      </c>
      <c r="X20" s="34">
        <v>10.0</v>
      </c>
      <c r="Y20" s="34">
        <v>19.0</v>
      </c>
      <c r="Z20" s="35">
        <v>29.0</v>
      </c>
      <c r="AA20" s="34">
        <v>6.0</v>
      </c>
      <c r="AB20" s="34">
        <v>11.0</v>
      </c>
      <c r="AC20" s="35">
        <v>17.0</v>
      </c>
      <c r="AD20" s="34">
        <v>14.0</v>
      </c>
      <c r="AE20" s="34">
        <v>25.0</v>
      </c>
      <c r="AF20" s="35">
        <v>39.0</v>
      </c>
      <c r="AG20" s="34">
        <v>16.0</v>
      </c>
      <c r="AH20" s="34">
        <v>24.0</v>
      </c>
      <c r="AI20" s="35">
        <v>40.0</v>
      </c>
      <c r="AJ20" s="34">
        <v>26.0</v>
      </c>
      <c r="AK20" s="34">
        <v>37.0</v>
      </c>
      <c r="AL20" s="35">
        <v>63.0</v>
      </c>
      <c r="AM20" s="34">
        <v>22.0</v>
      </c>
      <c r="AN20" s="34">
        <v>29.0</v>
      </c>
      <c r="AO20" s="35">
        <v>51.0</v>
      </c>
      <c r="AP20" s="34">
        <v>21.0</v>
      </c>
      <c r="AQ20" s="34">
        <v>27.0</v>
      </c>
      <c r="AR20" s="35">
        <v>48.0</v>
      </c>
      <c r="AS20" s="34">
        <v>18.0</v>
      </c>
      <c r="AT20" s="34">
        <v>24.0</v>
      </c>
      <c r="AU20" s="35">
        <v>42.0</v>
      </c>
      <c r="AV20" s="34">
        <v>20.0</v>
      </c>
      <c r="AW20" s="34">
        <v>26.0</v>
      </c>
      <c r="AX20" s="35">
        <v>46.0</v>
      </c>
      <c r="AY20" s="34">
        <v>102.0</v>
      </c>
      <c r="AZ20" s="34">
        <v>94.0</v>
      </c>
      <c r="BA20" s="35">
        <v>196.0</v>
      </c>
      <c r="BB20" s="34">
        <v>99.0</v>
      </c>
      <c r="BC20" s="34">
        <v>88.0</v>
      </c>
      <c r="BD20" s="35">
        <v>187.0</v>
      </c>
      <c r="BE20" s="34">
        <v>96.0</v>
      </c>
      <c r="BF20" s="34">
        <v>83.0</v>
      </c>
      <c r="BG20" s="35">
        <v>179.0</v>
      </c>
      <c r="BH20" s="34">
        <v>129.0</v>
      </c>
      <c r="BI20" s="34">
        <v>106.0</v>
      </c>
      <c r="BJ20" s="35">
        <v>235.0</v>
      </c>
      <c r="BK20" s="34">
        <v>176.0</v>
      </c>
      <c r="BL20" s="34">
        <v>147.0</v>
      </c>
      <c r="BM20" s="35">
        <v>323.0</v>
      </c>
      <c r="BN20" s="34">
        <v>153.0</v>
      </c>
      <c r="BO20" s="34">
        <v>128.0</v>
      </c>
      <c r="BP20" s="35">
        <v>281.0</v>
      </c>
      <c r="BQ20" s="34">
        <v>122.0</v>
      </c>
      <c r="BR20" s="34">
        <v>106.0</v>
      </c>
      <c r="BS20" s="35">
        <v>228.0</v>
      </c>
      <c r="BT20" s="34">
        <v>249.0</v>
      </c>
      <c r="BU20" s="34">
        <v>230.0</v>
      </c>
      <c r="BV20" s="35">
        <v>479.0</v>
      </c>
      <c r="BW20" s="34">
        <v>127.0</v>
      </c>
      <c r="BX20" s="34">
        <v>124.0</v>
      </c>
      <c r="BY20" s="35">
        <v>251.0</v>
      </c>
      <c r="BZ20" s="34">
        <v>494.0</v>
      </c>
      <c r="CA20" s="34">
        <v>553.0</v>
      </c>
      <c r="CB20" s="35">
        <v>1047.0</v>
      </c>
      <c r="CC20" s="34">
        <v>108.0</v>
      </c>
      <c r="CD20" s="34">
        <v>106.0</v>
      </c>
      <c r="CE20" s="35">
        <v>214.0</v>
      </c>
      <c r="CF20" s="34">
        <v>128.0</v>
      </c>
      <c r="CG20" s="34">
        <v>124.0</v>
      </c>
      <c r="CH20" s="35">
        <v>252.0</v>
      </c>
      <c r="CI20" s="34">
        <v>304.0</v>
      </c>
      <c r="CJ20" s="34">
        <v>275.0</v>
      </c>
      <c r="CK20" s="35">
        <v>579.0</v>
      </c>
      <c r="CL20" s="34">
        <v>1081.0</v>
      </c>
      <c r="CM20" s="34">
        <v>1193.0</v>
      </c>
      <c r="CN20" s="35">
        <v>2274.0</v>
      </c>
      <c r="CO20" s="34">
        <v>42.0</v>
      </c>
      <c r="CP20" s="34">
        <v>39.0</v>
      </c>
      <c r="CQ20" s="35">
        <v>81.0</v>
      </c>
      <c r="CR20" s="34">
        <v>51.0</v>
      </c>
      <c r="CS20" s="34">
        <v>42.0</v>
      </c>
      <c r="CT20" s="35">
        <v>93.0</v>
      </c>
      <c r="CU20" s="34">
        <v>359.0</v>
      </c>
      <c r="CV20" s="34">
        <v>318.0</v>
      </c>
      <c r="CW20" s="35">
        <v>677.0</v>
      </c>
      <c r="CX20" s="34">
        <v>801.0</v>
      </c>
      <c r="CY20" s="34">
        <v>862.0</v>
      </c>
      <c r="CZ20" s="35">
        <v>1663.0</v>
      </c>
      <c r="DA20" s="34">
        <v>645.0</v>
      </c>
      <c r="DB20" s="34">
        <v>700.0</v>
      </c>
      <c r="DC20" s="35">
        <v>1345.0</v>
      </c>
      <c r="DD20" s="34">
        <v>621.0</v>
      </c>
      <c r="DE20" s="34">
        <v>677.0</v>
      </c>
      <c r="DF20" s="35">
        <v>1298.0</v>
      </c>
      <c r="DG20" s="34">
        <v>599.0</v>
      </c>
      <c r="DH20" s="34">
        <v>673.0</v>
      </c>
      <c r="DI20" s="35">
        <v>1272.0</v>
      </c>
      <c r="DJ20" s="34">
        <v>703.0</v>
      </c>
      <c r="DK20" s="34">
        <v>857.0</v>
      </c>
      <c r="DL20" s="35">
        <v>1560.0</v>
      </c>
      <c r="DM20" s="34">
        <v>45.0</v>
      </c>
      <c r="DN20" s="34">
        <v>63.0</v>
      </c>
      <c r="DO20" s="35">
        <v>108.0</v>
      </c>
      <c r="DP20" s="34">
        <v>104.0</v>
      </c>
      <c r="DQ20" s="34">
        <v>184.0</v>
      </c>
      <c r="DR20" s="35">
        <v>288.0</v>
      </c>
      <c r="DS20" s="19"/>
    </row>
    <row r="21" hidden="1">
      <c r="A21" s="30">
        <v>5.01603029E8</v>
      </c>
      <c r="B21" s="31" t="s">
        <v>65</v>
      </c>
      <c r="C21" s="32">
        <v>2028.0</v>
      </c>
      <c r="D21" s="33">
        <v>2026.0</v>
      </c>
      <c r="E21" s="33">
        <v>497.0</v>
      </c>
      <c r="F21" s="34">
        <v>971.0</v>
      </c>
      <c r="G21" s="34">
        <v>1057.0</v>
      </c>
      <c r="H21" s="35">
        <v>2028.0</v>
      </c>
      <c r="I21" s="34">
        <v>15.0</v>
      </c>
      <c r="J21" s="34">
        <v>14.0</v>
      </c>
      <c r="K21" s="35">
        <v>29.0</v>
      </c>
      <c r="L21" s="34">
        <v>3.0</v>
      </c>
      <c r="M21" s="34">
        <v>4.0</v>
      </c>
      <c r="N21" s="35">
        <v>7.0</v>
      </c>
      <c r="O21" s="34">
        <v>1.0</v>
      </c>
      <c r="P21" s="34">
        <v>2.0</v>
      </c>
      <c r="Q21" s="35">
        <v>3.0</v>
      </c>
      <c r="R21" s="34">
        <v>8.0</v>
      </c>
      <c r="S21" s="34">
        <v>9.0</v>
      </c>
      <c r="T21" s="35">
        <v>17.0</v>
      </c>
      <c r="U21" s="34">
        <v>6.0</v>
      </c>
      <c r="V21" s="34">
        <v>6.0</v>
      </c>
      <c r="W21" s="35">
        <v>12.0</v>
      </c>
      <c r="X21" s="34">
        <v>12.0</v>
      </c>
      <c r="Y21" s="34">
        <v>12.0</v>
      </c>
      <c r="Z21" s="35">
        <v>24.0</v>
      </c>
      <c r="AA21" s="34">
        <v>7.0</v>
      </c>
      <c r="AB21" s="34">
        <v>7.0</v>
      </c>
      <c r="AC21" s="35">
        <v>14.0</v>
      </c>
      <c r="AD21" s="34">
        <v>16.0</v>
      </c>
      <c r="AE21" s="34">
        <v>16.0</v>
      </c>
      <c r="AF21" s="35">
        <v>32.0</v>
      </c>
      <c r="AG21" s="34">
        <v>17.0</v>
      </c>
      <c r="AH21" s="34">
        <v>17.0</v>
      </c>
      <c r="AI21" s="35">
        <v>34.0</v>
      </c>
      <c r="AJ21" s="34">
        <v>27.0</v>
      </c>
      <c r="AK21" s="34">
        <v>27.0</v>
      </c>
      <c r="AL21" s="35">
        <v>54.0</v>
      </c>
      <c r="AM21" s="34">
        <v>22.0</v>
      </c>
      <c r="AN21" s="34">
        <v>23.0</v>
      </c>
      <c r="AO21" s="35">
        <v>45.0</v>
      </c>
      <c r="AP21" s="34">
        <v>21.0</v>
      </c>
      <c r="AQ21" s="34">
        <v>22.0</v>
      </c>
      <c r="AR21" s="35">
        <v>43.0</v>
      </c>
      <c r="AS21" s="34">
        <v>19.0</v>
      </c>
      <c r="AT21" s="34">
        <v>18.0</v>
      </c>
      <c r="AU21" s="35">
        <v>37.0</v>
      </c>
      <c r="AV21" s="34">
        <v>21.0</v>
      </c>
      <c r="AW21" s="34">
        <v>19.0</v>
      </c>
      <c r="AX21" s="35">
        <v>40.0</v>
      </c>
      <c r="AY21" s="34">
        <v>83.0</v>
      </c>
      <c r="AZ21" s="34">
        <v>67.0</v>
      </c>
      <c r="BA21" s="35">
        <v>150.0</v>
      </c>
      <c r="BB21" s="34">
        <v>79.0</v>
      </c>
      <c r="BC21" s="34">
        <v>64.0</v>
      </c>
      <c r="BD21" s="35">
        <v>143.0</v>
      </c>
      <c r="BE21" s="34">
        <v>76.0</v>
      </c>
      <c r="BF21" s="34">
        <v>60.0</v>
      </c>
      <c r="BG21" s="35">
        <v>136.0</v>
      </c>
      <c r="BH21" s="34">
        <v>82.0</v>
      </c>
      <c r="BI21" s="34">
        <v>78.0</v>
      </c>
      <c r="BJ21" s="35">
        <v>160.0</v>
      </c>
      <c r="BK21" s="34">
        <v>111.0</v>
      </c>
      <c r="BL21" s="34">
        <v>115.0</v>
      </c>
      <c r="BM21" s="35">
        <v>226.0</v>
      </c>
      <c r="BN21" s="34">
        <v>99.0</v>
      </c>
      <c r="BO21" s="34">
        <v>108.0</v>
      </c>
      <c r="BP21" s="35">
        <v>207.0</v>
      </c>
      <c r="BQ21" s="34">
        <v>79.0</v>
      </c>
      <c r="BR21" s="34">
        <v>93.0</v>
      </c>
      <c r="BS21" s="35">
        <v>172.0</v>
      </c>
      <c r="BT21" s="34">
        <v>181.0</v>
      </c>
      <c r="BU21" s="34">
        <v>191.0</v>
      </c>
      <c r="BV21" s="35">
        <v>372.0</v>
      </c>
      <c r="BW21" s="34">
        <v>102.0</v>
      </c>
      <c r="BX21" s="34">
        <v>98.0</v>
      </c>
      <c r="BY21" s="35">
        <v>200.0</v>
      </c>
      <c r="BZ21" s="34">
        <v>383.0</v>
      </c>
      <c r="CA21" s="34">
        <v>420.0</v>
      </c>
      <c r="CB21" s="35">
        <v>803.0</v>
      </c>
      <c r="CC21" s="34">
        <v>91.0</v>
      </c>
      <c r="CD21" s="34">
        <v>74.0</v>
      </c>
      <c r="CE21" s="35">
        <v>165.0</v>
      </c>
      <c r="CF21" s="34">
        <v>104.0</v>
      </c>
      <c r="CG21" s="34">
        <v>89.0</v>
      </c>
      <c r="CH21" s="35">
        <v>193.0</v>
      </c>
      <c r="CI21" s="34">
        <v>220.0</v>
      </c>
      <c r="CJ21" s="34">
        <v>208.0</v>
      </c>
      <c r="CK21" s="35">
        <v>428.0</v>
      </c>
      <c r="CL21" s="34">
        <v>880.0</v>
      </c>
      <c r="CM21" s="34">
        <v>983.0</v>
      </c>
      <c r="CN21" s="35">
        <v>1863.0</v>
      </c>
      <c r="CO21" s="34">
        <v>27.0</v>
      </c>
      <c r="CP21" s="34">
        <v>29.0</v>
      </c>
      <c r="CQ21" s="35">
        <v>56.0</v>
      </c>
      <c r="CR21" s="34">
        <v>34.0</v>
      </c>
      <c r="CS21" s="34">
        <v>32.0</v>
      </c>
      <c r="CT21" s="35">
        <v>66.0</v>
      </c>
      <c r="CU21" s="34">
        <v>252.0</v>
      </c>
      <c r="CV21" s="34">
        <v>245.0</v>
      </c>
      <c r="CW21" s="35">
        <v>497.0</v>
      </c>
      <c r="CX21" s="34">
        <v>657.0</v>
      </c>
      <c r="CY21" s="34">
        <v>704.0</v>
      </c>
      <c r="CZ21" s="35">
        <v>1361.0</v>
      </c>
      <c r="DA21" s="34">
        <v>501.0</v>
      </c>
      <c r="DB21" s="34">
        <v>542.0</v>
      </c>
      <c r="DC21" s="35">
        <v>1043.0</v>
      </c>
      <c r="DD21" s="34">
        <v>485.0</v>
      </c>
      <c r="DE21" s="34">
        <v>518.0</v>
      </c>
      <c r="DF21" s="35">
        <v>1003.0</v>
      </c>
      <c r="DG21" s="34">
        <v>505.0</v>
      </c>
      <c r="DH21" s="34">
        <v>550.0</v>
      </c>
      <c r="DI21" s="35">
        <v>1055.0</v>
      </c>
      <c r="DJ21" s="34">
        <v>617.0</v>
      </c>
      <c r="DK21" s="34">
        <v>714.0</v>
      </c>
      <c r="DL21" s="35">
        <v>1331.0</v>
      </c>
      <c r="DM21" s="34">
        <v>61.0</v>
      </c>
      <c r="DN21" s="34">
        <v>56.0</v>
      </c>
      <c r="DO21" s="35">
        <v>117.0</v>
      </c>
      <c r="DP21" s="34">
        <v>112.0</v>
      </c>
      <c r="DQ21" s="34">
        <v>164.0</v>
      </c>
      <c r="DR21" s="35">
        <v>276.0</v>
      </c>
      <c r="DS21" s="19"/>
    </row>
    <row r="22" hidden="1">
      <c r="A22" s="30">
        <v>5.0160303E8</v>
      </c>
      <c r="B22" s="31" t="s">
        <v>66</v>
      </c>
      <c r="C22" s="32">
        <v>2141.0</v>
      </c>
      <c r="D22" s="33">
        <v>2139.0</v>
      </c>
      <c r="E22" s="33">
        <v>551.0</v>
      </c>
      <c r="F22" s="34">
        <v>990.0</v>
      </c>
      <c r="G22" s="34">
        <v>1151.0</v>
      </c>
      <c r="H22" s="35">
        <v>2141.0</v>
      </c>
      <c r="I22" s="34">
        <v>21.0</v>
      </c>
      <c r="J22" s="34">
        <v>23.0</v>
      </c>
      <c r="K22" s="35">
        <v>44.0</v>
      </c>
      <c r="L22" s="34">
        <v>6.0</v>
      </c>
      <c r="M22" s="34">
        <v>5.0</v>
      </c>
      <c r="N22" s="35">
        <v>11.0</v>
      </c>
      <c r="O22" s="34">
        <v>2.0</v>
      </c>
      <c r="P22" s="34">
        <v>1.0</v>
      </c>
      <c r="Q22" s="35">
        <v>3.0</v>
      </c>
      <c r="R22" s="34">
        <v>13.0</v>
      </c>
      <c r="S22" s="34">
        <v>13.0</v>
      </c>
      <c r="T22" s="35">
        <v>26.0</v>
      </c>
      <c r="U22" s="34">
        <v>9.0</v>
      </c>
      <c r="V22" s="34">
        <v>9.0</v>
      </c>
      <c r="W22" s="35">
        <v>18.0</v>
      </c>
      <c r="X22" s="34">
        <v>18.0</v>
      </c>
      <c r="Y22" s="34">
        <v>19.0</v>
      </c>
      <c r="Z22" s="35">
        <v>37.0</v>
      </c>
      <c r="AA22" s="34">
        <v>11.0</v>
      </c>
      <c r="AB22" s="34">
        <v>11.0</v>
      </c>
      <c r="AC22" s="35">
        <v>22.0</v>
      </c>
      <c r="AD22" s="34">
        <v>23.0</v>
      </c>
      <c r="AE22" s="34">
        <v>24.0</v>
      </c>
      <c r="AF22" s="35">
        <v>47.0</v>
      </c>
      <c r="AG22" s="34">
        <v>19.0</v>
      </c>
      <c r="AH22" s="34">
        <v>19.0</v>
      </c>
      <c r="AI22" s="35">
        <v>38.0</v>
      </c>
      <c r="AJ22" s="34">
        <v>26.0</v>
      </c>
      <c r="AK22" s="34">
        <v>27.0</v>
      </c>
      <c r="AL22" s="35">
        <v>53.0</v>
      </c>
      <c r="AM22" s="34">
        <v>19.0</v>
      </c>
      <c r="AN22" s="34">
        <v>19.0</v>
      </c>
      <c r="AO22" s="35">
        <v>38.0</v>
      </c>
      <c r="AP22" s="34">
        <v>17.0</v>
      </c>
      <c r="AQ22" s="34">
        <v>17.0</v>
      </c>
      <c r="AR22" s="35">
        <v>34.0</v>
      </c>
      <c r="AS22" s="34">
        <v>13.0</v>
      </c>
      <c r="AT22" s="34">
        <v>15.0</v>
      </c>
      <c r="AU22" s="35">
        <v>28.0</v>
      </c>
      <c r="AV22" s="34">
        <v>14.0</v>
      </c>
      <c r="AW22" s="34">
        <v>17.0</v>
      </c>
      <c r="AX22" s="35">
        <v>31.0</v>
      </c>
      <c r="AY22" s="34">
        <v>76.0</v>
      </c>
      <c r="AZ22" s="34">
        <v>80.0</v>
      </c>
      <c r="BA22" s="35">
        <v>156.0</v>
      </c>
      <c r="BB22" s="34">
        <v>71.0</v>
      </c>
      <c r="BC22" s="34">
        <v>74.0</v>
      </c>
      <c r="BD22" s="35">
        <v>145.0</v>
      </c>
      <c r="BE22" s="34">
        <v>65.0</v>
      </c>
      <c r="BF22" s="34">
        <v>69.0</v>
      </c>
      <c r="BG22" s="35">
        <v>134.0</v>
      </c>
      <c r="BH22" s="34">
        <v>85.0</v>
      </c>
      <c r="BI22" s="34">
        <v>93.0</v>
      </c>
      <c r="BJ22" s="35">
        <v>178.0</v>
      </c>
      <c r="BK22" s="34">
        <v>115.0</v>
      </c>
      <c r="BL22" s="34">
        <v>142.0</v>
      </c>
      <c r="BM22" s="35">
        <v>257.0</v>
      </c>
      <c r="BN22" s="34">
        <v>96.0</v>
      </c>
      <c r="BO22" s="34">
        <v>129.0</v>
      </c>
      <c r="BP22" s="35">
        <v>225.0</v>
      </c>
      <c r="BQ22" s="34">
        <v>84.0</v>
      </c>
      <c r="BR22" s="34">
        <v>112.0</v>
      </c>
      <c r="BS22" s="35">
        <v>196.0</v>
      </c>
      <c r="BT22" s="34">
        <v>202.0</v>
      </c>
      <c r="BU22" s="34">
        <v>236.0</v>
      </c>
      <c r="BV22" s="35">
        <v>438.0</v>
      </c>
      <c r="BW22" s="34">
        <v>118.0</v>
      </c>
      <c r="BX22" s="34">
        <v>124.0</v>
      </c>
      <c r="BY22" s="35">
        <v>242.0</v>
      </c>
      <c r="BZ22" s="34">
        <v>438.0</v>
      </c>
      <c r="CA22" s="34">
        <v>480.0</v>
      </c>
      <c r="CB22" s="35">
        <v>918.0</v>
      </c>
      <c r="CC22" s="34">
        <v>86.0</v>
      </c>
      <c r="CD22" s="34">
        <v>92.0</v>
      </c>
      <c r="CE22" s="35">
        <v>178.0</v>
      </c>
      <c r="CF22" s="34">
        <v>108.0</v>
      </c>
      <c r="CG22" s="34">
        <v>109.0</v>
      </c>
      <c r="CH22" s="35">
        <v>217.0</v>
      </c>
      <c r="CI22" s="34">
        <v>218.0</v>
      </c>
      <c r="CJ22" s="34">
        <v>251.0</v>
      </c>
      <c r="CK22" s="35">
        <v>469.0</v>
      </c>
      <c r="CL22" s="34">
        <v>904.0</v>
      </c>
      <c r="CM22" s="34">
        <v>1059.0</v>
      </c>
      <c r="CN22" s="35">
        <v>1963.0</v>
      </c>
      <c r="CO22" s="34">
        <v>38.0</v>
      </c>
      <c r="CP22" s="34">
        <v>35.0</v>
      </c>
      <c r="CQ22" s="35">
        <v>73.0</v>
      </c>
      <c r="CR22" s="34">
        <v>42.0</v>
      </c>
      <c r="CS22" s="34">
        <v>35.0</v>
      </c>
      <c r="CT22" s="35">
        <v>77.0</v>
      </c>
      <c r="CU22" s="34">
        <v>255.0</v>
      </c>
      <c r="CV22" s="34">
        <v>297.0</v>
      </c>
      <c r="CW22" s="35">
        <v>552.0</v>
      </c>
      <c r="CX22" s="34">
        <v>701.0</v>
      </c>
      <c r="CY22" s="34">
        <v>767.0</v>
      </c>
      <c r="CZ22" s="35">
        <v>1468.0</v>
      </c>
      <c r="DA22" s="34">
        <v>568.0</v>
      </c>
      <c r="DB22" s="34">
        <v>632.0</v>
      </c>
      <c r="DC22" s="35">
        <v>1200.0</v>
      </c>
      <c r="DD22" s="34">
        <v>556.0</v>
      </c>
      <c r="DE22" s="34">
        <v>604.0</v>
      </c>
      <c r="DF22" s="35">
        <v>1160.0</v>
      </c>
      <c r="DG22" s="34">
        <v>529.0</v>
      </c>
      <c r="DH22" s="34">
        <v>580.0</v>
      </c>
      <c r="DI22" s="35">
        <v>1109.0</v>
      </c>
      <c r="DJ22" s="34">
        <v>617.0</v>
      </c>
      <c r="DK22" s="34">
        <v>730.0</v>
      </c>
      <c r="DL22" s="35">
        <v>1347.0</v>
      </c>
      <c r="DM22" s="34">
        <v>37.0</v>
      </c>
      <c r="DN22" s="34">
        <v>62.0</v>
      </c>
      <c r="DO22" s="35">
        <v>99.0</v>
      </c>
      <c r="DP22" s="34">
        <v>88.0</v>
      </c>
      <c r="DQ22" s="34">
        <v>150.0</v>
      </c>
      <c r="DR22" s="35">
        <v>238.0</v>
      </c>
      <c r="DS22" s="19"/>
    </row>
    <row r="23" hidden="1">
      <c r="A23" s="30">
        <v>5.01603031E8</v>
      </c>
      <c r="B23" s="31" t="s">
        <v>67</v>
      </c>
      <c r="C23" s="32">
        <v>3111.0</v>
      </c>
      <c r="D23" s="33">
        <v>3104.0</v>
      </c>
      <c r="E23" s="33">
        <v>774.0</v>
      </c>
      <c r="F23" s="34">
        <v>1471.0</v>
      </c>
      <c r="G23" s="34">
        <v>1640.0</v>
      </c>
      <c r="H23" s="35">
        <v>3111.0</v>
      </c>
      <c r="I23" s="34">
        <v>25.0</v>
      </c>
      <c r="J23" s="34">
        <v>18.0</v>
      </c>
      <c r="K23" s="35">
        <v>43.0</v>
      </c>
      <c r="L23" s="34">
        <v>6.0</v>
      </c>
      <c r="M23" s="34">
        <v>5.0</v>
      </c>
      <c r="N23" s="35">
        <v>11.0</v>
      </c>
      <c r="O23" s="34">
        <v>2.0</v>
      </c>
      <c r="P23" s="34">
        <v>2.0</v>
      </c>
      <c r="Q23" s="35">
        <v>4.0</v>
      </c>
      <c r="R23" s="34">
        <v>14.0</v>
      </c>
      <c r="S23" s="34">
        <v>11.0</v>
      </c>
      <c r="T23" s="35">
        <v>25.0</v>
      </c>
      <c r="U23" s="34">
        <v>10.0</v>
      </c>
      <c r="V23" s="34">
        <v>8.0</v>
      </c>
      <c r="W23" s="35">
        <v>18.0</v>
      </c>
      <c r="X23" s="34">
        <v>20.0</v>
      </c>
      <c r="Y23" s="34">
        <v>15.0</v>
      </c>
      <c r="Z23" s="35">
        <v>35.0</v>
      </c>
      <c r="AA23" s="34">
        <v>12.0</v>
      </c>
      <c r="AB23" s="34">
        <v>9.0</v>
      </c>
      <c r="AC23" s="35">
        <v>21.0</v>
      </c>
      <c r="AD23" s="34">
        <v>27.0</v>
      </c>
      <c r="AE23" s="34">
        <v>21.0</v>
      </c>
      <c r="AF23" s="35">
        <v>48.0</v>
      </c>
      <c r="AG23" s="34">
        <v>28.0</v>
      </c>
      <c r="AH23" s="34">
        <v>23.0</v>
      </c>
      <c r="AI23" s="35">
        <v>51.0</v>
      </c>
      <c r="AJ23" s="34">
        <v>44.0</v>
      </c>
      <c r="AK23" s="34">
        <v>37.0</v>
      </c>
      <c r="AL23" s="35">
        <v>81.0</v>
      </c>
      <c r="AM23" s="34">
        <v>36.0</v>
      </c>
      <c r="AN23" s="34">
        <v>31.0</v>
      </c>
      <c r="AO23" s="35">
        <v>67.0</v>
      </c>
      <c r="AP23" s="34">
        <v>34.0</v>
      </c>
      <c r="AQ23" s="34">
        <v>30.0</v>
      </c>
      <c r="AR23" s="35">
        <v>64.0</v>
      </c>
      <c r="AS23" s="34">
        <v>30.0</v>
      </c>
      <c r="AT23" s="34">
        <v>25.0</v>
      </c>
      <c r="AU23" s="35">
        <v>55.0</v>
      </c>
      <c r="AV23" s="34">
        <v>32.0</v>
      </c>
      <c r="AW23" s="34">
        <v>26.0</v>
      </c>
      <c r="AX23" s="35">
        <v>58.0</v>
      </c>
      <c r="AY23" s="34">
        <v>109.0</v>
      </c>
      <c r="AZ23" s="34">
        <v>113.0</v>
      </c>
      <c r="BA23" s="35">
        <v>222.0</v>
      </c>
      <c r="BB23" s="34">
        <v>103.0</v>
      </c>
      <c r="BC23" s="34">
        <v>109.0</v>
      </c>
      <c r="BD23" s="35">
        <v>212.0</v>
      </c>
      <c r="BE23" s="34">
        <v>97.0</v>
      </c>
      <c r="BF23" s="34">
        <v>104.0</v>
      </c>
      <c r="BG23" s="35">
        <v>201.0</v>
      </c>
      <c r="BH23" s="34">
        <v>119.0</v>
      </c>
      <c r="BI23" s="34">
        <v>129.0</v>
      </c>
      <c r="BJ23" s="35">
        <v>248.0</v>
      </c>
      <c r="BK23" s="34">
        <v>182.0</v>
      </c>
      <c r="BL23" s="34">
        <v>186.0</v>
      </c>
      <c r="BM23" s="35">
        <v>368.0</v>
      </c>
      <c r="BN23" s="34">
        <v>165.0</v>
      </c>
      <c r="BO23" s="34">
        <v>173.0</v>
      </c>
      <c r="BP23" s="35">
        <v>338.0</v>
      </c>
      <c r="BQ23" s="34">
        <v>146.0</v>
      </c>
      <c r="BR23" s="34">
        <v>152.0</v>
      </c>
      <c r="BS23" s="35">
        <v>298.0</v>
      </c>
      <c r="BT23" s="34">
        <v>318.0</v>
      </c>
      <c r="BU23" s="34">
        <v>333.0</v>
      </c>
      <c r="BV23" s="35">
        <v>651.0</v>
      </c>
      <c r="BW23" s="34">
        <v>172.0</v>
      </c>
      <c r="BX23" s="34">
        <v>181.0</v>
      </c>
      <c r="BY23" s="35">
        <v>353.0</v>
      </c>
      <c r="BZ23" s="34">
        <v>624.0</v>
      </c>
      <c r="CA23" s="34">
        <v>684.0</v>
      </c>
      <c r="CB23" s="35">
        <v>1308.0</v>
      </c>
      <c r="CC23" s="34">
        <v>122.0</v>
      </c>
      <c r="CD23" s="34">
        <v>122.0</v>
      </c>
      <c r="CE23" s="35">
        <v>244.0</v>
      </c>
      <c r="CF23" s="34">
        <v>141.0</v>
      </c>
      <c r="CG23" s="34">
        <v>154.0</v>
      </c>
      <c r="CH23" s="35">
        <v>295.0</v>
      </c>
      <c r="CI23" s="34">
        <v>321.0</v>
      </c>
      <c r="CJ23" s="34">
        <v>344.0</v>
      </c>
      <c r="CK23" s="35">
        <v>665.0</v>
      </c>
      <c r="CL23" s="34">
        <v>1349.0</v>
      </c>
      <c r="CM23" s="34">
        <v>1518.0</v>
      </c>
      <c r="CN23" s="35">
        <v>2867.0</v>
      </c>
      <c r="CO23" s="34">
        <v>42.0</v>
      </c>
      <c r="CP23" s="34">
        <v>57.0</v>
      </c>
      <c r="CQ23" s="35">
        <v>99.0</v>
      </c>
      <c r="CR23" s="34">
        <v>52.0</v>
      </c>
      <c r="CS23" s="34">
        <v>64.0</v>
      </c>
      <c r="CT23" s="35">
        <v>116.0</v>
      </c>
      <c r="CU23" s="34">
        <v>387.0</v>
      </c>
      <c r="CV23" s="34">
        <v>403.0</v>
      </c>
      <c r="CW23" s="35">
        <v>790.0</v>
      </c>
      <c r="CX23" s="34">
        <v>1037.0</v>
      </c>
      <c r="CY23" s="34">
        <v>1122.0</v>
      </c>
      <c r="CZ23" s="35">
        <v>2159.0</v>
      </c>
      <c r="DA23" s="34">
        <v>827.0</v>
      </c>
      <c r="DB23" s="34">
        <v>896.0</v>
      </c>
      <c r="DC23" s="35">
        <v>1723.0</v>
      </c>
      <c r="DD23" s="34">
        <v>796.0</v>
      </c>
      <c r="DE23" s="34">
        <v>865.0</v>
      </c>
      <c r="DF23" s="35">
        <v>1661.0</v>
      </c>
      <c r="DG23" s="34">
        <v>782.0</v>
      </c>
      <c r="DH23" s="34">
        <v>846.0</v>
      </c>
      <c r="DI23" s="35">
        <v>1628.0</v>
      </c>
      <c r="DJ23" s="34">
        <v>912.0</v>
      </c>
      <c r="DK23" s="34">
        <v>1056.0</v>
      </c>
      <c r="DL23" s="35">
        <v>1968.0</v>
      </c>
      <c r="DM23" s="34">
        <v>59.0</v>
      </c>
      <c r="DN23" s="34">
        <v>78.0</v>
      </c>
      <c r="DO23" s="35">
        <v>137.0</v>
      </c>
      <c r="DP23" s="34">
        <v>130.0</v>
      </c>
      <c r="DQ23" s="34">
        <v>210.0</v>
      </c>
      <c r="DR23" s="35">
        <v>340.0</v>
      </c>
      <c r="DS23" s="19"/>
    </row>
    <row r="24" hidden="1">
      <c r="A24" s="30">
        <v>5.01603032E8</v>
      </c>
      <c r="B24" s="31" t="s">
        <v>68</v>
      </c>
      <c r="C24" s="32">
        <v>3678.0</v>
      </c>
      <c r="D24" s="33">
        <v>3598.0</v>
      </c>
      <c r="E24" s="33">
        <v>788.0</v>
      </c>
      <c r="F24" s="34">
        <v>1884.0</v>
      </c>
      <c r="G24" s="34">
        <v>1794.0</v>
      </c>
      <c r="H24" s="35">
        <v>3678.0</v>
      </c>
      <c r="I24" s="34">
        <v>61.0</v>
      </c>
      <c r="J24" s="34">
        <v>57.0</v>
      </c>
      <c r="K24" s="35">
        <v>118.0</v>
      </c>
      <c r="L24" s="34">
        <v>16.0</v>
      </c>
      <c r="M24" s="34">
        <v>14.0</v>
      </c>
      <c r="N24" s="35">
        <v>30.0</v>
      </c>
      <c r="O24" s="34">
        <v>6.0</v>
      </c>
      <c r="P24" s="34">
        <v>4.0</v>
      </c>
      <c r="Q24" s="35">
        <v>10.0</v>
      </c>
      <c r="R24" s="34">
        <v>36.0</v>
      </c>
      <c r="S24" s="34">
        <v>33.0</v>
      </c>
      <c r="T24" s="35">
        <v>69.0</v>
      </c>
      <c r="U24" s="34">
        <v>26.0</v>
      </c>
      <c r="V24" s="34">
        <v>23.0</v>
      </c>
      <c r="W24" s="35">
        <v>49.0</v>
      </c>
      <c r="X24" s="34">
        <v>51.0</v>
      </c>
      <c r="Y24" s="34">
        <v>47.0</v>
      </c>
      <c r="Z24" s="35">
        <v>98.0</v>
      </c>
      <c r="AA24" s="34">
        <v>31.0</v>
      </c>
      <c r="AB24" s="34">
        <v>28.0</v>
      </c>
      <c r="AC24" s="35">
        <v>59.0</v>
      </c>
      <c r="AD24" s="34">
        <v>65.0</v>
      </c>
      <c r="AE24" s="34">
        <v>60.0</v>
      </c>
      <c r="AF24" s="35">
        <v>125.0</v>
      </c>
      <c r="AG24" s="34">
        <v>55.0</v>
      </c>
      <c r="AH24" s="34">
        <v>51.0</v>
      </c>
      <c r="AI24" s="35">
        <v>106.0</v>
      </c>
      <c r="AJ24" s="34">
        <v>79.0</v>
      </c>
      <c r="AK24" s="34">
        <v>75.0</v>
      </c>
      <c r="AL24" s="35">
        <v>154.0</v>
      </c>
      <c r="AM24" s="34">
        <v>59.0</v>
      </c>
      <c r="AN24" s="34">
        <v>56.0</v>
      </c>
      <c r="AO24" s="35">
        <v>115.0</v>
      </c>
      <c r="AP24" s="34">
        <v>54.0</v>
      </c>
      <c r="AQ24" s="34">
        <v>51.0</v>
      </c>
      <c r="AR24" s="35">
        <v>105.0</v>
      </c>
      <c r="AS24" s="34">
        <v>44.0</v>
      </c>
      <c r="AT24" s="34">
        <v>44.0</v>
      </c>
      <c r="AU24" s="35">
        <v>88.0</v>
      </c>
      <c r="AV24" s="34">
        <v>48.0</v>
      </c>
      <c r="AW24" s="34">
        <v>48.0</v>
      </c>
      <c r="AX24" s="35">
        <v>96.0</v>
      </c>
      <c r="AY24" s="34">
        <v>225.0</v>
      </c>
      <c r="AZ24" s="34">
        <v>208.0</v>
      </c>
      <c r="BA24" s="35">
        <v>433.0</v>
      </c>
      <c r="BB24" s="34">
        <v>210.0</v>
      </c>
      <c r="BC24" s="34">
        <v>194.0</v>
      </c>
      <c r="BD24" s="35">
        <v>404.0</v>
      </c>
      <c r="BE24" s="34">
        <v>194.0</v>
      </c>
      <c r="BF24" s="34">
        <v>180.0</v>
      </c>
      <c r="BG24" s="35">
        <v>374.0</v>
      </c>
      <c r="BH24" s="34">
        <v>208.0</v>
      </c>
      <c r="BI24" s="34">
        <v>220.0</v>
      </c>
      <c r="BJ24" s="35">
        <v>428.0</v>
      </c>
      <c r="BK24" s="34">
        <v>290.0</v>
      </c>
      <c r="BL24" s="34">
        <v>297.0</v>
      </c>
      <c r="BM24" s="35">
        <v>587.0</v>
      </c>
      <c r="BN24" s="34">
        <v>236.0</v>
      </c>
      <c r="BO24" s="34">
        <v>214.0</v>
      </c>
      <c r="BP24" s="35">
        <v>450.0</v>
      </c>
      <c r="BQ24" s="34">
        <v>200.0</v>
      </c>
      <c r="BR24" s="34">
        <v>178.0</v>
      </c>
      <c r="BS24" s="35">
        <v>378.0</v>
      </c>
      <c r="BT24" s="34">
        <v>393.0</v>
      </c>
      <c r="BU24" s="34">
        <v>378.0</v>
      </c>
      <c r="BV24" s="35">
        <v>771.0</v>
      </c>
      <c r="BW24" s="34">
        <v>193.0</v>
      </c>
      <c r="BX24" s="34">
        <v>200.0</v>
      </c>
      <c r="BY24" s="35">
        <v>393.0</v>
      </c>
      <c r="BZ24" s="34">
        <v>774.0</v>
      </c>
      <c r="CA24" s="34">
        <v>682.0</v>
      </c>
      <c r="CB24" s="35">
        <v>1456.0</v>
      </c>
      <c r="CC24" s="34">
        <v>255.0</v>
      </c>
      <c r="CD24" s="34">
        <v>237.0</v>
      </c>
      <c r="CE24" s="35">
        <v>492.0</v>
      </c>
      <c r="CF24" s="34">
        <v>304.0</v>
      </c>
      <c r="CG24" s="34">
        <v>281.0</v>
      </c>
      <c r="CH24" s="35">
        <v>585.0</v>
      </c>
      <c r="CI24" s="34">
        <v>588.0</v>
      </c>
      <c r="CJ24" s="34">
        <v>567.0</v>
      </c>
      <c r="CK24" s="35">
        <v>1155.0</v>
      </c>
      <c r="CL24" s="34">
        <v>1629.0</v>
      </c>
      <c r="CM24" s="34">
        <v>1557.0</v>
      </c>
      <c r="CN24" s="35">
        <v>3186.0</v>
      </c>
      <c r="CO24" s="34">
        <v>87.0</v>
      </c>
      <c r="CP24" s="34">
        <v>90.0</v>
      </c>
      <c r="CQ24" s="35">
        <v>177.0</v>
      </c>
      <c r="CR24" s="34">
        <v>79.0</v>
      </c>
      <c r="CS24" s="34">
        <v>68.0</v>
      </c>
      <c r="CT24" s="35">
        <v>147.0</v>
      </c>
      <c r="CU24" s="34">
        <v>663.0</v>
      </c>
      <c r="CV24" s="34">
        <v>635.0</v>
      </c>
      <c r="CW24" s="35">
        <v>1298.0</v>
      </c>
      <c r="CX24" s="34">
        <v>1235.0</v>
      </c>
      <c r="CY24" s="34">
        <v>1130.0</v>
      </c>
      <c r="CZ24" s="35">
        <v>2365.0</v>
      </c>
      <c r="DA24" s="34">
        <v>1006.0</v>
      </c>
      <c r="DB24" s="34">
        <v>915.0</v>
      </c>
      <c r="DC24" s="35">
        <v>1921.0</v>
      </c>
      <c r="DD24" s="34">
        <v>967.0</v>
      </c>
      <c r="DE24" s="34">
        <v>882.0</v>
      </c>
      <c r="DF24" s="35">
        <v>1849.0</v>
      </c>
      <c r="DG24" s="34">
        <v>924.0</v>
      </c>
      <c r="DH24" s="34">
        <v>829.0</v>
      </c>
      <c r="DI24" s="35">
        <v>1753.0</v>
      </c>
      <c r="DJ24" s="34">
        <v>1028.0</v>
      </c>
      <c r="DK24" s="34">
        <v>959.0</v>
      </c>
      <c r="DL24" s="35">
        <v>1987.0</v>
      </c>
      <c r="DM24" s="34">
        <v>48.0</v>
      </c>
      <c r="DN24" s="34">
        <v>66.0</v>
      </c>
      <c r="DO24" s="35">
        <v>114.0</v>
      </c>
      <c r="DP24" s="34">
        <v>104.0</v>
      </c>
      <c r="DQ24" s="34">
        <v>130.0</v>
      </c>
      <c r="DR24" s="35">
        <v>234.0</v>
      </c>
      <c r="DS24" s="19"/>
    </row>
    <row r="25" hidden="1">
      <c r="A25" s="26"/>
      <c r="B25" s="27" t="s">
        <v>69</v>
      </c>
      <c r="C25" s="28">
        <f t="shared" ref="C25:DR25" si="3">SUM(C26:C32)</f>
        <v>32474</v>
      </c>
      <c r="D25" s="29">
        <f t="shared" si="3"/>
        <v>32320</v>
      </c>
      <c r="E25" s="29">
        <f t="shared" si="3"/>
        <v>7473</v>
      </c>
      <c r="F25" s="29">
        <f t="shared" si="3"/>
        <v>16091</v>
      </c>
      <c r="G25" s="29">
        <f t="shared" si="3"/>
        <v>16383</v>
      </c>
      <c r="H25" s="28">
        <f t="shared" si="3"/>
        <v>32474</v>
      </c>
      <c r="I25" s="29">
        <f t="shared" si="3"/>
        <v>298</v>
      </c>
      <c r="J25" s="29">
        <f t="shared" si="3"/>
        <v>280</v>
      </c>
      <c r="K25" s="28">
        <f t="shared" si="3"/>
        <v>578</v>
      </c>
      <c r="L25" s="29">
        <f t="shared" si="3"/>
        <v>74</v>
      </c>
      <c r="M25" s="29">
        <f t="shared" si="3"/>
        <v>70</v>
      </c>
      <c r="N25" s="28">
        <f t="shared" si="3"/>
        <v>144</v>
      </c>
      <c r="O25" s="29">
        <f t="shared" si="3"/>
        <v>24</v>
      </c>
      <c r="P25" s="29">
        <f t="shared" si="3"/>
        <v>25</v>
      </c>
      <c r="Q25" s="28">
        <f t="shared" si="3"/>
        <v>49</v>
      </c>
      <c r="R25" s="29">
        <f t="shared" si="3"/>
        <v>173</v>
      </c>
      <c r="S25" s="29">
        <f t="shared" si="3"/>
        <v>164</v>
      </c>
      <c r="T25" s="28">
        <f t="shared" si="3"/>
        <v>337</v>
      </c>
      <c r="U25" s="29">
        <f t="shared" si="3"/>
        <v>124</v>
      </c>
      <c r="V25" s="29">
        <f t="shared" si="3"/>
        <v>117</v>
      </c>
      <c r="W25" s="28">
        <f t="shared" si="3"/>
        <v>241</v>
      </c>
      <c r="X25" s="29">
        <f t="shared" si="3"/>
        <v>248</v>
      </c>
      <c r="Y25" s="29">
        <f t="shared" si="3"/>
        <v>233</v>
      </c>
      <c r="Z25" s="28">
        <f t="shared" si="3"/>
        <v>481</v>
      </c>
      <c r="AA25" s="29">
        <f t="shared" si="3"/>
        <v>149</v>
      </c>
      <c r="AB25" s="29">
        <f t="shared" si="3"/>
        <v>140</v>
      </c>
      <c r="AC25" s="28">
        <f t="shared" si="3"/>
        <v>289</v>
      </c>
      <c r="AD25" s="29">
        <f t="shared" si="3"/>
        <v>323</v>
      </c>
      <c r="AE25" s="29">
        <f t="shared" si="3"/>
        <v>306</v>
      </c>
      <c r="AF25" s="28">
        <f t="shared" si="3"/>
        <v>629</v>
      </c>
      <c r="AG25" s="29">
        <f t="shared" si="3"/>
        <v>298</v>
      </c>
      <c r="AH25" s="29">
        <f t="shared" si="3"/>
        <v>291</v>
      </c>
      <c r="AI25" s="28">
        <f t="shared" si="3"/>
        <v>589</v>
      </c>
      <c r="AJ25" s="29">
        <f t="shared" si="3"/>
        <v>448</v>
      </c>
      <c r="AK25" s="29">
        <f t="shared" si="3"/>
        <v>443</v>
      </c>
      <c r="AL25" s="28">
        <f t="shared" si="3"/>
        <v>891</v>
      </c>
      <c r="AM25" s="29">
        <f t="shared" si="3"/>
        <v>348</v>
      </c>
      <c r="AN25" s="29">
        <f t="shared" si="3"/>
        <v>350</v>
      </c>
      <c r="AO25" s="28">
        <f t="shared" si="3"/>
        <v>698</v>
      </c>
      <c r="AP25" s="29">
        <f t="shared" si="3"/>
        <v>323</v>
      </c>
      <c r="AQ25" s="29">
        <f t="shared" si="3"/>
        <v>328</v>
      </c>
      <c r="AR25" s="28">
        <f t="shared" si="3"/>
        <v>651</v>
      </c>
      <c r="AS25" s="29">
        <f t="shared" si="3"/>
        <v>274</v>
      </c>
      <c r="AT25" s="29">
        <f t="shared" si="3"/>
        <v>277</v>
      </c>
      <c r="AU25" s="28">
        <f t="shared" si="3"/>
        <v>551</v>
      </c>
      <c r="AV25" s="29">
        <f t="shared" si="3"/>
        <v>300</v>
      </c>
      <c r="AW25" s="29">
        <f t="shared" si="3"/>
        <v>303</v>
      </c>
      <c r="AX25" s="28">
        <f t="shared" si="3"/>
        <v>603</v>
      </c>
      <c r="AY25" s="29">
        <f t="shared" si="3"/>
        <v>1411</v>
      </c>
      <c r="AZ25" s="29">
        <f t="shared" si="3"/>
        <v>1352</v>
      </c>
      <c r="BA25" s="28">
        <f t="shared" si="3"/>
        <v>2763</v>
      </c>
      <c r="BB25" s="29">
        <f t="shared" si="3"/>
        <v>1336</v>
      </c>
      <c r="BC25" s="29">
        <f t="shared" si="3"/>
        <v>1282</v>
      </c>
      <c r="BD25" s="28">
        <f t="shared" si="3"/>
        <v>2618</v>
      </c>
      <c r="BE25" s="29">
        <f t="shared" si="3"/>
        <v>1262</v>
      </c>
      <c r="BF25" s="29">
        <f t="shared" si="3"/>
        <v>1212</v>
      </c>
      <c r="BG25" s="28">
        <f t="shared" si="3"/>
        <v>2474</v>
      </c>
      <c r="BH25" s="29">
        <f t="shared" si="3"/>
        <v>1640</v>
      </c>
      <c r="BI25" s="29">
        <f t="shared" si="3"/>
        <v>1552</v>
      </c>
      <c r="BJ25" s="28">
        <f t="shared" si="3"/>
        <v>3192</v>
      </c>
      <c r="BK25" s="29">
        <f t="shared" si="3"/>
        <v>2345</v>
      </c>
      <c r="BL25" s="29">
        <f t="shared" si="3"/>
        <v>2191</v>
      </c>
      <c r="BM25" s="28">
        <f t="shared" si="3"/>
        <v>4536</v>
      </c>
      <c r="BN25" s="29">
        <f t="shared" si="3"/>
        <v>2016</v>
      </c>
      <c r="BO25" s="29">
        <f t="shared" si="3"/>
        <v>1885</v>
      </c>
      <c r="BP25" s="28">
        <f t="shared" si="3"/>
        <v>3901</v>
      </c>
      <c r="BQ25" s="29">
        <f t="shared" si="3"/>
        <v>1679</v>
      </c>
      <c r="BR25" s="29">
        <f t="shared" si="3"/>
        <v>1571</v>
      </c>
      <c r="BS25" s="28">
        <f t="shared" si="3"/>
        <v>3250</v>
      </c>
      <c r="BT25" s="29">
        <f t="shared" si="3"/>
        <v>3420</v>
      </c>
      <c r="BU25" s="29">
        <f t="shared" si="3"/>
        <v>3243</v>
      </c>
      <c r="BV25" s="28">
        <f t="shared" si="3"/>
        <v>6663</v>
      </c>
      <c r="BW25" s="29">
        <f t="shared" si="3"/>
        <v>1741</v>
      </c>
      <c r="BX25" s="29">
        <f t="shared" si="3"/>
        <v>1672</v>
      </c>
      <c r="BY25" s="28">
        <f t="shared" si="3"/>
        <v>3413</v>
      </c>
      <c r="BZ25" s="29">
        <f t="shared" si="3"/>
        <v>6648</v>
      </c>
      <c r="CA25" s="29">
        <f t="shared" si="3"/>
        <v>6601</v>
      </c>
      <c r="CB25" s="28">
        <f t="shared" si="3"/>
        <v>13249</v>
      </c>
      <c r="CC25" s="29">
        <f t="shared" si="3"/>
        <v>1560</v>
      </c>
      <c r="CD25" s="29">
        <f t="shared" si="3"/>
        <v>1492</v>
      </c>
      <c r="CE25" s="28">
        <f t="shared" si="3"/>
        <v>3052</v>
      </c>
      <c r="CF25" s="29">
        <f t="shared" si="3"/>
        <v>1867</v>
      </c>
      <c r="CG25" s="29">
        <f t="shared" si="3"/>
        <v>1800</v>
      </c>
      <c r="CH25" s="28">
        <f t="shared" si="3"/>
        <v>3667</v>
      </c>
      <c r="CI25" s="29">
        <f t="shared" si="3"/>
        <v>4229</v>
      </c>
      <c r="CJ25" s="29">
        <f t="shared" si="3"/>
        <v>3989</v>
      </c>
      <c r="CK25" s="28">
        <f t="shared" si="3"/>
        <v>8218</v>
      </c>
      <c r="CL25" s="29">
        <f t="shared" si="3"/>
        <v>14531</v>
      </c>
      <c r="CM25" s="29">
        <f t="shared" si="3"/>
        <v>14891</v>
      </c>
      <c r="CN25" s="28">
        <f t="shared" si="3"/>
        <v>29422</v>
      </c>
      <c r="CO25" s="29">
        <f t="shared" si="3"/>
        <v>635</v>
      </c>
      <c r="CP25" s="29">
        <f t="shared" si="3"/>
        <v>596</v>
      </c>
      <c r="CQ25" s="28">
        <f t="shared" si="3"/>
        <v>1231</v>
      </c>
      <c r="CR25" s="29">
        <f t="shared" si="3"/>
        <v>681</v>
      </c>
      <c r="CS25" s="29">
        <f t="shared" si="3"/>
        <v>601</v>
      </c>
      <c r="CT25" s="28">
        <f t="shared" si="3"/>
        <v>1282</v>
      </c>
      <c r="CU25" s="29">
        <f t="shared" si="3"/>
        <v>4879</v>
      </c>
      <c r="CV25" s="29">
        <f t="shared" si="3"/>
        <v>4615</v>
      </c>
      <c r="CW25" s="28">
        <f t="shared" si="3"/>
        <v>9494</v>
      </c>
      <c r="CX25" s="29">
        <f t="shared" si="3"/>
        <v>10794</v>
      </c>
      <c r="CY25" s="29">
        <f t="shared" si="3"/>
        <v>10746</v>
      </c>
      <c r="CZ25" s="28">
        <f t="shared" si="3"/>
        <v>21540</v>
      </c>
      <c r="DA25" s="29">
        <f t="shared" si="3"/>
        <v>8682</v>
      </c>
      <c r="DB25" s="29">
        <f t="shared" si="3"/>
        <v>8604</v>
      </c>
      <c r="DC25" s="28">
        <f t="shared" si="3"/>
        <v>17286</v>
      </c>
      <c r="DD25" s="29">
        <f t="shared" si="3"/>
        <v>8389</v>
      </c>
      <c r="DE25" s="29">
        <f t="shared" si="3"/>
        <v>8273</v>
      </c>
      <c r="DF25" s="28">
        <f t="shared" si="3"/>
        <v>16662</v>
      </c>
      <c r="DG25" s="29">
        <f t="shared" si="3"/>
        <v>8079</v>
      </c>
      <c r="DH25" s="29">
        <f t="shared" si="3"/>
        <v>8142</v>
      </c>
      <c r="DI25" s="28">
        <f t="shared" si="3"/>
        <v>16221</v>
      </c>
      <c r="DJ25" s="29">
        <f t="shared" si="3"/>
        <v>9471</v>
      </c>
      <c r="DK25" s="29">
        <f t="shared" si="3"/>
        <v>10096</v>
      </c>
      <c r="DL25" s="28">
        <f t="shared" si="3"/>
        <v>19567</v>
      </c>
      <c r="DM25" s="29">
        <f t="shared" si="3"/>
        <v>658</v>
      </c>
      <c r="DN25" s="29">
        <f t="shared" si="3"/>
        <v>722</v>
      </c>
      <c r="DO25" s="28">
        <f t="shared" si="3"/>
        <v>1380</v>
      </c>
      <c r="DP25" s="29">
        <f t="shared" si="3"/>
        <v>1392</v>
      </c>
      <c r="DQ25" s="29">
        <f t="shared" si="3"/>
        <v>1954</v>
      </c>
      <c r="DR25" s="28">
        <f t="shared" si="3"/>
        <v>3346</v>
      </c>
      <c r="DS25" s="19"/>
    </row>
    <row r="26" hidden="1">
      <c r="A26" s="30">
        <v>5.01603026E8</v>
      </c>
      <c r="B26" s="31" t="s">
        <v>70</v>
      </c>
      <c r="C26" s="32">
        <v>1940.0</v>
      </c>
      <c r="D26" s="33">
        <v>1843.0</v>
      </c>
      <c r="E26" s="33">
        <v>485.0</v>
      </c>
      <c r="F26" s="34">
        <v>963.0</v>
      </c>
      <c r="G26" s="34">
        <v>977.0</v>
      </c>
      <c r="H26" s="35">
        <v>1940.0</v>
      </c>
      <c r="I26" s="34">
        <v>13.0</v>
      </c>
      <c r="J26" s="34">
        <v>14.0</v>
      </c>
      <c r="K26" s="35">
        <v>27.0</v>
      </c>
      <c r="L26" s="34">
        <v>4.0</v>
      </c>
      <c r="M26" s="34">
        <v>3.0</v>
      </c>
      <c r="N26" s="35">
        <v>7.0</v>
      </c>
      <c r="O26" s="34">
        <v>2.0</v>
      </c>
      <c r="P26" s="34">
        <v>1.0</v>
      </c>
      <c r="Q26" s="35">
        <v>3.0</v>
      </c>
      <c r="R26" s="34">
        <v>8.0</v>
      </c>
      <c r="S26" s="34">
        <v>8.0</v>
      </c>
      <c r="T26" s="35">
        <v>16.0</v>
      </c>
      <c r="U26" s="34">
        <v>6.0</v>
      </c>
      <c r="V26" s="34">
        <v>5.0</v>
      </c>
      <c r="W26" s="35">
        <v>11.0</v>
      </c>
      <c r="X26" s="34">
        <v>11.0</v>
      </c>
      <c r="Y26" s="34">
        <v>11.0</v>
      </c>
      <c r="Z26" s="35">
        <v>22.0</v>
      </c>
      <c r="AA26" s="34">
        <v>7.0</v>
      </c>
      <c r="AB26" s="34">
        <v>7.0</v>
      </c>
      <c r="AC26" s="35">
        <v>14.0</v>
      </c>
      <c r="AD26" s="34">
        <v>15.0</v>
      </c>
      <c r="AE26" s="34">
        <v>14.0</v>
      </c>
      <c r="AF26" s="35">
        <v>29.0</v>
      </c>
      <c r="AG26" s="34">
        <v>16.0</v>
      </c>
      <c r="AH26" s="34">
        <v>11.0</v>
      </c>
      <c r="AI26" s="35">
        <v>27.0</v>
      </c>
      <c r="AJ26" s="34">
        <v>24.0</v>
      </c>
      <c r="AK26" s="34">
        <v>15.0</v>
      </c>
      <c r="AL26" s="35">
        <v>39.0</v>
      </c>
      <c r="AM26" s="34">
        <v>20.0</v>
      </c>
      <c r="AN26" s="34">
        <v>10.0</v>
      </c>
      <c r="AO26" s="35">
        <v>30.0</v>
      </c>
      <c r="AP26" s="34">
        <v>19.0</v>
      </c>
      <c r="AQ26" s="34">
        <v>9.0</v>
      </c>
      <c r="AR26" s="35">
        <v>28.0</v>
      </c>
      <c r="AS26" s="34">
        <v>15.0</v>
      </c>
      <c r="AT26" s="34">
        <v>8.0</v>
      </c>
      <c r="AU26" s="35">
        <v>23.0</v>
      </c>
      <c r="AV26" s="34">
        <v>15.0</v>
      </c>
      <c r="AW26" s="34">
        <v>10.0</v>
      </c>
      <c r="AX26" s="35">
        <v>25.0</v>
      </c>
      <c r="AY26" s="34">
        <v>72.0</v>
      </c>
      <c r="AZ26" s="34">
        <v>67.0</v>
      </c>
      <c r="BA26" s="35">
        <v>139.0</v>
      </c>
      <c r="BB26" s="34">
        <v>69.0</v>
      </c>
      <c r="BC26" s="34">
        <v>63.0</v>
      </c>
      <c r="BD26" s="35">
        <v>132.0</v>
      </c>
      <c r="BE26" s="34">
        <v>65.0</v>
      </c>
      <c r="BF26" s="34">
        <v>60.0</v>
      </c>
      <c r="BG26" s="35">
        <v>125.0</v>
      </c>
      <c r="BH26" s="34">
        <v>82.0</v>
      </c>
      <c r="BI26" s="34">
        <v>74.0</v>
      </c>
      <c r="BJ26" s="35">
        <v>156.0</v>
      </c>
      <c r="BK26" s="34">
        <v>116.0</v>
      </c>
      <c r="BL26" s="34">
        <v>109.0</v>
      </c>
      <c r="BM26" s="35">
        <v>225.0</v>
      </c>
      <c r="BN26" s="34">
        <v>93.0</v>
      </c>
      <c r="BO26" s="34">
        <v>101.0</v>
      </c>
      <c r="BP26" s="35">
        <v>194.0</v>
      </c>
      <c r="BQ26" s="34">
        <v>74.0</v>
      </c>
      <c r="BR26" s="34">
        <v>79.0</v>
      </c>
      <c r="BS26" s="35">
        <v>153.0</v>
      </c>
      <c r="BT26" s="34">
        <v>175.0</v>
      </c>
      <c r="BU26" s="34">
        <v>178.0</v>
      </c>
      <c r="BV26" s="35">
        <v>353.0</v>
      </c>
      <c r="BW26" s="34">
        <v>101.0</v>
      </c>
      <c r="BX26" s="34">
        <v>99.0</v>
      </c>
      <c r="BY26" s="35">
        <v>200.0</v>
      </c>
      <c r="BZ26" s="34">
        <v>411.0</v>
      </c>
      <c r="CA26" s="34">
        <v>393.0</v>
      </c>
      <c r="CB26" s="35">
        <v>804.0</v>
      </c>
      <c r="CC26" s="34">
        <v>78.0</v>
      </c>
      <c r="CD26" s="34">
        <v>74.0</v>
      </c>
      <c r="CE26" s="35">
        <v>152.0</v>
      </c>
      <c r="CF26" s="34">
        <v>93.0</v>
      </c>
      <c r="CG26" s="34">
        <v>87.0</v>
      </c>
      <c r="CH26" s="35">
        <v>180.0</v>
      </c>
      <c r="CI26" s="34">
        <v>209.0</v>
      </c>
      <c r="CJ26" s="34">
        <v>200.0</v>
      </c>
      <c r="CK26" s="35">
        <v>409.0</v>
      </c>
      <c r="CL26" s="34">
        <v>885.0</v>
      </c>
      <c r="CM26" s="34">
        <v>903.0</v>
      </c>
      <c r="CN26" s="35">
        <v>1788.0</v>
      </c>
      <c r="CO26" s="34">
        <v>27.0</v>
      </c>
      <c r="CP26" s="34">
        <v>27.0</v>
      </c>
      <c r="CQ26" s="35">
        <v>54.0</v>
      </c>
      <c r="CR26" s="34">
        <v>30.0</v>
      </c>
      <c r="CS26" s="34">
        <v>30.0</v>
      </c>
      <c r="CT26" s="35">
        <v>60.0</v>
      </c>
      <c r="CU26" s="34">
        <v>234.0</v>
      </c>
      <c r="CV26" s="34">
        <v>227.0</v>
      </c>
      <c r="CW26" s="35">
        <v>461.0</v>
      </c>
      <c r="CX26" s="34">
        <v>645.0</v>
      </c>
      <c r="CY26" s="34">
        <v>640.0</v>
      </c>
      <c r="CZ26" s="35">
        <v>1285.0</v>
      </c>
      <c r="DA26" s="34">
        <v>522.0</v>
      </c>
      <c r="DB26" s="34">
        <v>506.0</v>
      </c>
      <c r="DC26" s="35">
        <v>1028.0</v>
      </c>
      <c r="DD26" s="34">
        <v>512.0</v>
      </c>
      <c r="DE26" s="34">
        <v>492.0</v>
      </c>
      <c r="DF26" s="35">
        <v>1004.0</v>
      </c>
      <c r="DG26" s="34">
        <v>504.0</v>
      </c>
      <c r="DH26" s="34">
        <v>497.0</v>
      </c>
      <c r="DI26" s="35">
        <v>1001.0</v>
      </c>
      <c r="DJ26" s="34">
        <v>628.0</v>
      </c>
      <c r="DK26" s="34">
        <v>651.0</v>
      </c>
      <c r="DL26" s="35">
        <v>1279.0</v>
      </c>
      <c r="DM26" s="34">
        <v>52.0</v>
      </c>
      <c r="DN26" s="34">
        <v>55.0</v>
      </c>
      <c r="DO26" s="35">
        <v>107.0</v>
      </c>
      <c r="DP26" s="34">
        <v>124.0</v>
      </c>
      <c r="DQ26" s="34">
        <v>154.0</v>
      </c>
      <c r="DR26" s="35">
        <v>278.0</v>
      </c>
      <c r="DS26" s="19"/>
    </row>
    <row r="27" hidden="1">
      <c r="A27" s="30">
        <v>5.01603027E8</v>
      </c>
      <c r="B27" s="31" t="s">
        <v>71</v>
      </c>
      <c r="C27" s="32">
        <v>8621.0</v>
      </c>
      <c r="D27" s="33">
        <v>8590.0</v>
      </c>
      <c r="E27" s="33">
        <v>1901.0</v>
      </c>
      <c r="F27" s="34">
        <v>4313.0</v>
      </c>
      <c r="G27" s="34">
        <v>4308.0</v>
      </c>
      <c r="H27" s="35">
        <v>8621.0</v>
      </c>
      <c r="I27" s="34">
        <v>77.0</v>
      </c>
      <c r="J27" s="34">
        <v>62.0</v>
      </c>
      <c r="K27" s="35">
        <v>139.0</v>
      </c>
      <c r="L27" s="34">
        <v>19.0</v>
      </c>
      <c r="M27" s="34">
        <v>16.0</v>
      </c>
      <c r="N27" s="35">
        <v>35.0</v>
      </c>
      <c r="O27" s="34">
        <v>6.0</v>
      </c>
      <c r="P27" s="34">
        <v>6.0</v>
      </c>
      <c r="Q27" s="35">
        <v>12.0</v>
      </c>
      <c r="R27" s="34">
        <v>44.0</v>
      </c>
      <c r="S27" s="34">
        <v>37.0</v>
      </c>
      <c r="T27" s="35">
        <v>81.0</v>
      </c>
      <c r="U27" s="34">
        <v>32.0</v>
      </c>
      <c r="V27" s="34">
        <v>26.0</v>
      </c>
      <c r="W27" s="35">
        <v>58.0</v>
      </c>
      <c r="X27" s="34">
        <v>64.0</v>
      </c>
      <c r="Y27" s="34">
        <v>52.0</v>
      </c>
      <c r="Z27" s="35">
        <v>116.0</v>
      </c>
      <c r="AA27" s="34">
        <v>38.0</v>
      </c>
      <c r="AB27" s="34">
        <v>31.0</v>
      </c>
      <c r="AC27" s="35">
        <v>69.0</v>
      </c>
      <c r="AD27" s="34">
        <v>84.0</v>
      </c>
      <c r="AE27" s="34">
        <v>68.0</v>
      </c>
      <c r="AF27" s="35">
        <v>152.0</v>
      </c>
      <c r="AG27" s="34">
        <v>81.0</v>
      </c>
      <c r="AH27" s="34">
        <v>64.0</v>
      </c>
      <c r="AI27" s="35">
        <v>145.0</v>
      </c>
      <c r="AJ27" s="34">
        <v>124.0</v>
      </c>
      <c r="AK27" s="34">
        <v>97.0</v>
      </c>
      <c r="AL27" s="35">
        <v>221.0</v>
      </c>
      <c r="AM27" s="34">
        <v>98.0</v>
      </c>
      <c r="AN27" s="34">
        <v>77.0</v>
      </c>
      <c r="AO27" s="35">
        <v>175.0</v>
      </c>
      <c r="AP27" s="34">
        <v>92.0</v>
      </c>
      <c r="AQ27" s="34">
        <v>72.0</v>
      </c>
      <c r="AR27" s="35">
        <v>164.0</v>
      </c>
      <c r="AS27" s="34">
        <v>79.0</v>
      </c>
      <c r="AT27" s="34">
        <v>60.0</v>
      </c>
      <c r="AU27" s="35">
        <v>139.0</v>
      </c>
      <c r="AV27" s="34">
        <v>87.0</v>
      </c>
      <c r="AW27" s="34">
        <v>66.0</v>
      </c>
      <c r="AX27" s="35">
        <v>153.0</v>
      </c>
      <c r="AY27" s="34">
        <v>411.0</v>
      </c>
      <c r="AZ27" s="34">
        <v>350.0</v>
      </c>
      <c r="BA27" s="35">
        <v>761.0</v>
      </c>
      <c r="BB27" s="34">
        <v>392.0</v>
      </c>
      <c r="BC27" s="34">
        <v>335.0</v>
      </c>
      <c r="BD27" s="35">
        <v>727.0</v>
      </c>
      <c r="BE27" s="34">
        <v>373.0</v>
      </c>
      <c r="BF27" s="34">
        <v>319.0</v>
      </c>
      <c r="BG27" s="35">
        <v>692.0</v>
      </c>
      <c r="BH27" s="34">
        <v>449.0</v>
      </c>
      <c r="BI27" s="34">
        <v>430.0</v>
      </c>
      <c r="BJ27" s="35">
        <v>879.0</v>
      </c>
      <c r="BK27" s="34">
        <v>635.0</v>
      </c>
      <c r="BL27" s="34">
        <v>610.0</v>
      </c>
      <c r="BM27" s="35">
        <v>1245.0</v>
      </c>
      <c r="BN27" s="34">
        <v>576.0</v>
      </c>
      <c r="BO27" s="34">
        <v>528.0</v>
      </c>
      <c r="BP27" s="35">
        <v>1104.0</v>
      </c>
      <c r="BQ27" s="34">
        <v>465.0</v>
      </c>
      <c r="BR27" s="34">
        <v>447.0</v>
      </c>
      <c r="BS27" s="35">
        <v>912.0</v>
      </c>
      <c r="BT27" s="34">
        <v>939.0</v>
      </c>
      <c r="BU27" s="34">
        <v>909.0</v>
      </c>
      <c r="BV27" s="35">
        <v>1848.0</v>
      </c>
      <c r="BW27" s="34">
        <v>474.0</v>
      </c>
      <c r="BX27" s="34">
        <v>462.0</v>
      </c>
      <c r="BY27" s="35">
        <v>936.0</v>
      </c>
      <c r="BZ27" s="34">
        <v>1807.0</v>
      </c>
      <c r="CA27" s="34">
        <v>1685.0</v>
      </c>
      <c r="CB27" s="35">
        <v>3492.0</v>
      </c>
      <c r="CC27" s="34">
        <v>450.0</v>
      </c>
      <c r="CD27" s="34">
        <v>381.0</v>
      </c>
      <c r="CE27" s="35">
        <v>831.0</v>
      </c>
      <c r="CF27" s="34">
        <v>533.0</v>
      </c>
      <c r="CG27" s="34">
        <v>466.0</v>
      </c>
      <c r="CH27" s="35">
        <v>999.0</v>
      </c>
      <c r="CI27" s="34">
        <v>1181.0</v>
      </c>
      <c r="CJ27" s="34">
        <v>1082.0</v>
      </c>
      <c r="CK27" s="35">
        <v>2263.0</v>
      </c>
      <c r="CL27" s="34">
        <v>3863.0</v>
      </c>
      <c r="CM27" s="34">
        <v>3927.0</v>
      </c>
      <c r="CN27" s="35">
        <v>7790.0</v>
      </c>
      <c r="CO27" s="34">
        <v>158.0</v>
      </c>
      <c r="CP27" s="34">
        <v>167.0</v>
      </c>
      <c r="CQ27" s="35">
        <v>325.0</v>
      </c>
      <c r="CR27" s="34">
        <v>190.0</v>
      </c>
      <c r="CS27" s="34">
        <v>166.0</v>
      </c>
      <c r="CT27" s="35">
        <v>356.0</v>
      </c>
      <c r="CU27" s="34">
        <v>1364.0</v>
      </c>
      <c r="CV27" s="34">
        <v>1258.0</v>
      </c>
      <c r="CW27" s="35">
        <v>2622.0</v>
      </c>
      <c r="CX27" s="34">
        <v>2916.0</v>
      </c>
      <c r="CY27" s="34">
        <v>2816.0</v>
      </c>
      <c r="CZ27" s="35">
        <v>5732.0</v>
      </c>
      <c r="DA27" s="34">
        <v>2370.0</v>
      </c>
      <c r="DB27" s="34">
        <v>2248.0</v>
      </c>
      <c r="DC27" s="35">
        <v>4618.0</v>
      </c>
      <c r="DD27" s="34">
        <v>2281.0</v>
      </c>
      <c r="DE27" s="34">
        <v>2147.0</v>
      </c>
      <c r="DF27" s="35">
        <v>4428.0</v>
      </c>
      <c r="DG27" s="34">
        <v>2163.0</v>
      </c>
      <c r="DH27" s="34">
        <v>2087.0</v>
      </c>
      <c r="DI27" s="35">
        <v>4250.0</v>
      </c>
      <c r="DJ27" s="34">
        <v>2475.0</v>
      </c>
      <c r="DK27" s="34">
        <v>2588.0</v>
      </c>
      <c r="DL27" s="35">
        <v>5063.0</v>
      </c>
      <c r="DM27" s="34">
        <v>154.0</v>
      </c>
      <c r="DN27" s="34">
        <v>184.0</v>
      </c>
      <c r="DO27" s="35">
        <v>338.0</v>
      </c>
      <c r="DP27" s="34">
        <v>312.0</v>
      </c>
      <c r="DQ27" s="34">
        <v>501.0</v>
      </c>
      <c r="DR27" s="35">
        <v>813.0</v>
      </c>
      <c r="DS27" s="19"/>
    </row>
    <row r="28" hidden="1">
      <c r="A28" s="30">
        <v>5.01603028E8</v>
      </c>
      <c r="B28" s="31" t="s">
        <v>72</v>
      </c>
      <c r="C28" s="32">
        <v>5118.0</v>
      </c>
      <c r="D28" s="33">
        <v>5113.0</v>
      </c>
      <c r="E28" s="33">
        <v>1197.0</v>
      </c>
      <c r="F28" s="34">
        <v>2520.0</v>
      </c>
      <c r="G28" s="34">
        <v>2598.0</v>
      </c>
      <c r="H28" s="35">
        <v>5118.0</v>
      </c>
      <c r="I28" s="34">
        <v>47.0</v>
      </c>
      <c r="J28" s="34">
        <v>51.0</v>
      </c>
      <c r="K28" s="35">
        <v>98.0</v>
      </c>
      <c r="L28" s="34">
        <v>12.0</v>
      </c>
      <c r="M28" s="34">
        <v>12.0</v>
      </c>
      <c r="N28" s="35">
        <v>24.0</v>
      </c>
      <c r="O28" s="34">
        <v>4.0</v>
      </c>
      <c r="P28" s="34">
        <v>4.0</v>
      </c>
      <c r="Q28" s="35">
        <v>8.0</v>
      </c>
      <c r="R28" s="34">
        <v>28.0</v>
      </c>
      <c r="S28" s="34">
        <v>29.0</v>
      </c>
      <c r="T28" s="35">
        <v>57.0</v>
      </c>
      <c r="U28" s="34">
        <v>20.0</v>
      </c>
      <c r="V28" s="34">
        <v>21.0</v>
      </c>
      <c r="W28" s="35">
        <v>41.0</v>
      </c>
      <c r="X28" s="34">
        <v>40.0</v>
      </c>
      <c r="Y28" s="34">
        <v>42.0</v>
      </c>
      <c r="Z28" s="35">
        <v>82.0</v>
      </c>
      <c r="AA28" s="34">
        <v>24.0</v>
      </c>
      <c r="AB28" s="34">
        <v>25.0</v>
      </c>
      <c r="AC28" s="35">
        <v>49.0</v>
      </c>
      <c r="AD28" s="34">
        <v>51.0</v>
      </c>
      <c r="AE28" s="34">
        <v>55.0</v>
      </c>
      <c r="AF28" s="35">
        <v>106.0</v>
      </c>
      <c r="AG28" s="34">
        <v>47.0</v>
      </c>
      <c r="AH28" s="34">
        <v>50.0</v>
      </c>
      <c r="AI28" s="35">
        <v>97.0</v>
      </c>
      <c r="AJ28" s="34">
        <v>70.0</v>
      </c>
      <c r="AK28" s="34">
        <v>76.0</v>
      </c>
      <c r="AL28" s="35">
        <v>146.0</v>
      </c>
      <c r="AM28" s="34">
        <v>54.0</v>
      </c>
      <c r="AN28" s="34">
        <v>59.0</v>
      </c>
      <c r="AO28" s="35">
        <v>113.0</v>
      </c>
      <c r="AP28" s="34">
        <v>50.0</v>
      </c>
      <c r="AQ28" s="34">
        <v>55.0</v>
      </c>
      <c r="AR28" s="35">
        <v>105.0</v>
      </c>
      <c r="AS28" s="34">
        <v>42.0</v>
      </c>
      <c r="AT28" s="34">
        <v>47.0</v>
      </c>
      <c r="AU28" s="35">
        <v>89.0</v>
      </c>
      <c r="AV28" s="34">
        <v>45.0</v>
      </c>
      <c r="AW28" s="34">
        <v>52.0</v>
      </c>
      <c r="AX28" s="35">
        <v>97.0</v>
      </c>
      <c r="AY28" s="34">
        <v>207.0</v>
      </c>
      <c r="AZ28" s="34">
        <v>214.0</v>
      </c>
      <c r="BA28" s="35">
        <v>421.0</v>
      </c>
      <c r="BB28" s="34">
        <v>195.0</v>
      </c>
      <c r="BC28" s="34">
        <v>201.0</v>
      </c>
      <c r="BD28" s="35">
        <v>396.0</v>
      </c>
      <c r="BE28" s="34">
        <v>183.0</v>
      </c>
      <c r="BF28" s="34">
        <v>189.0</v>
      </c>
      <c r="BG28" s="35">
        <v>372.0</v>
      </c>
      <c r="BH28" s="34">
        <v>243.0</v>
      </c>
      <c r="BI28" s="34">
        <v>228.0</v>
      </c>
      <c r="BJ28" s="35">
        <v>471.0</v>
      </c>
      <c r="BK28" s="34">
        <v>340.0</v>
      </c>
      <c r="BL28" s="34">
        <v>325.0</v>
      </c>
      <c r="BM28" s="35">
        <v>665.0</v>
      </c>
      <c r="BN28" s="34">
        <v>303.0</v>
      </c>
      <c r="BO28" s="34">
        <v>271.0</v>
      </c>
      <c r="BP28" s="35">
        <v>574.0</v>
      </c>
      <c r="BQ28" s="34">
        <v>260.0</v>
      </c>
      <c r="BR28" s="34">
        <v>222.0</v>
      </c>
      <c r="BS28" s="35">
        <v>482.0</v>
      </c>
      <c r="BT28" s="34">
        <v>527.0</v>
      </c>
      <c r="BU28" s="34">
        <v>480.0</v>
      </c>
      <c r="BV28" s="35">
        <v>1007.0</v>
      </c>
      <c r="BW28" s="34">
        <v>267.0</v>
      </c>
      <c r="BX28" s="34">
        <v>258.0</v>
      </c>
      <c r="BY28" s="35">
        <v>525.0</v>
      </c>
      <c r="BZ28" s="34">
        <v>1049.0</v>
      </c>
      <c r="CA28" s="34">
        <v>1061.0</v>
      </c>
      <c r="CB28" s="35">
        <v>2110.0</v>
      </c>
      <c r="CC28" s="34">
        <v>230.0</v>
      </c>
      <c r="CD28" s="34">
        <v>240.0</v>
      </c>
      <c r="CE28" s="35">
        <v>470.0</v>
      </c>
      <c r="CF28" s="34">
        <v>272.0</v>
      </c>
      <c r="CG28" s="34">
        <v>283.0</v>
      </c>
      <c r="CH28" s="35">
        <v>555.0</v>
      </c>
      <c r="CI28" s="34">
        <v>620.0</v>
      </c>
      <c r="CJ28" s="34">
        <v>603.0</v>
      </c>
      <c r="CK28" s="35">
        <v>1223.0</v>
      </c>
      <c r="CL28" s="34">
        <v>2290.0</v>
      </c>
      <c r="CM28" s="34">
        <v>2358.0</v>
      </c>
      <c r="CN28" s="35">
        <v>4648.0</v>
      </c>
      <c r="CO28" s="34">
        <v>90.0</v>
      </c>
      <c r="CP28" s="34">
        <v>79.0</v>
      </c>
      <c r="CQ28" s="35">
        <v>169.0</v>
      </c>
      <c r="CR28" s="34">
        <v>121.0</v>
      </c>
      <c r="CS28" s="34">
        <v>80.0</v>
      </c>
      <c r="CT28" s="35">
        <v>201.0</v>
      </c>
      <c r="CU28" s="34">
        <v>733.0</v>
      </c>
      <c r="CV28" s="34">
        <v>690.0</v>
      </c>
      <c r="CW28" s="35">
        <v>1423.0</v>
      </c>
      <c r="CX28" s="34">
        <v>1715.0</v>
      </c>
      <c r="CY28" s="34">
        <v>1709.0</v>
      </c>
      <c r="CZ28" s="35">
        <v>3424.0</v>
      </c>
      <c r="DA28" s="34">
        <v>1358.0</v>
      </c>
      <c r="DB28" s="34">
        <v>1364.0</v>
      </c>
      <c r="DC28" s="35">
        <v>2722.0</v>
      </c>
      <c r="DD28" s="34">
        <v>1316.0</v>
      </c>
      <c r="DE28" s="34">
        <v>1319.0</v>
      </c>
      <c r="DF28" s="35">
        <v>2635.0</v>
      </c>
      <c r="DG28" s="34">
        <v>1285.0</v>
      </c>
      <c r="DH28" s="34">
        <v>1326.0</v>
      </c>
      <c r="DI28" s="35">
        <v>2611.0</v>
      </c>
      <c r="DJ28" s="34">
        <v>1520.0</v>
      </c>
      <c r="DK28" s="34">
        <v>1650.0</v>
      </c>
      <c r="DL28" s="35">
        <v>3170.0</v>
      </c>
      <c r="DM28" s="34">
        <v>116.0</v>
      </c>
      <c r="DN28" s="34">
        <v>116.0</v>
      </c>
      <c r="DO28" s="35">
        <v>232.0</v>
      </c>
      <c r="DP28" s="34">
        <v>235.0</v>
      </c>
      <c r="DQ28" s="34">
        <v>324.0</v>
      </c>
      <c r="DR28" s="35">
        <v>559.0</v>
      </c>
      <c r="DS28" s="19"/>
    </row>
    <row r="29" hidden="1">
      <c r="A29" s="30">
        <v>5.01603002E8</v>
      </c>
      <c r="B29" s="31" t="s">
        <v>73</v>
      </c>
      <c r="C29" s="32">
        <v>1810.0</v>
      </c>
      <c r="D29" s="33">
        <v>1810.0</v>
      </c>
      <c r="E29" s="33">
        <v>437.0</v>
      </c>
      <c r="F29" s="34">
        <v>872.0</v>
      </c>
      <c r="G29" s="34">
        <v>938.0</v>
      </c>
      <c r="H29" s="35">
        <v>1810.0</v>
      </c>
      <c r="I29" s="34">
        <v>22.0</v>
      </c>
      <c r="J29" s="34">
        <v>30.0</v>
      </c>
      <c r="K29" s="35">
        <v>52.0</v>
      </c>
      <c r="L29" s="34">
        <v>5.0</v>
      </c>
      <c r="M29" s="34">
        <v>8.0</v>
      </c>
      <c r="N29" s="35">
        <v>13.0</v>
      </c>
      <c r="O29" s="34">
        <v>1.0</v>
      </c>
      <c r="P29" s="34">
        <v>3.0</v>
      </c>
      <c r="Q29" s="35">
        <v>4.0</v>
      </c>
      <c r="R29" s="34">
        <v>12.0</v>
      </c>
      <c r="S29" s="34">
        <v>18.0</v>
      </c>
      <c r="T29" s="35">
        <v>30.0</v>
      </c>
      <c r="U29" s="34">
        <v>9.0</v>
      </c>
      <c r="V29" s="34">
        <v>13.0</v>
      </c>
      <c r="W29" s="35">
        <v>22.0</v>
      </c>
      <c r="X29" s="34">
        <v>18.0</v>
      </c>
      <c r="Y29" s="34">
        <v>25.0</v>
      </c>
      <c r="Z29" s="35">
        <v>43.0</v>
      </c>
      <c r="AA29" s="34">
        <v>11.0</v>
      </c>
      <c r="AB29" s="34">
        <v>15.0</v>
      </c>
      <c r="AC29" s="35">
        <v>26.0</v>
      </c>
      <c r="AD29" s="34">
        <v>23.0</v>
      </c>
      <c r="AE29" s="34">
        <v>33.0</v>
      </c>
      <c r="AF29" s="35">
        <v>56.0</v>
      </c>
      <c r="AG29" s="34">
        <v>18.0</v>
      </c>
      <c r="AH29" s="34">
        <v>28.0</v>
      </c>
      <c r="AI29" s="35">
        <v>46.0</v>
      </c>
      <c r="AJ29" s="34">
        <v>26.0</v>
      </c>
      <c r="AK29" s="34">
        <v>41.0</v>
      </c>
      <c r="AL29" s="35">
        <v>67.0</v>
      </c>
      <c r="AM29" s="34">
        <v>18.0</v>
      </c>
      <c r="AN29" s="34">
        <v>31.0</v>
      </c>
      <c r="AO29" s="35">
        <v>49.0</v>
      </c>
      <c r="AP29" s="34">
        <v>16.0</v>
      </c>
      <c r="AQ29" s="34">
        <v>29.0</v>
      </c>
      <c r="AR29" s="35">
        <v>45.0</v>
      </c>
      <c r="AS29" s="34">
        <v>14.0</v>
      </c>
      <c r="AT29" s="34">
        <v>23.0</v>
      </c>
      <c r="AU29" s="35">
        <v>37.0</v>
      </c>
      <c r="AV29" s="34">
        <v>16.0</v>
      </c>
      <c r="AW29" s="34">
        <v>23.0</v>
      </c>
      <c r="AX29" s="35">
        <v>39.0</v>
      </c>
      <c r="AY29" s="34">
        <v>77.0</v>
      </c>
      <c r="AZ29" s="34">
        <v>79.0</v>
      </c>
      <c r="BA29" s="35">
        <v>156.0</v>
      </c>
      <c r="BB29" s="34">
        <v>71.0</v>
      </c>
      <c r="BC29" s="34">
        <v>72.0</v>
      </c>
      <c r="BD29" s="35">
        <v>143.0</v>
      </c>
      <c r="BE29" s="34">
        <v>66.0</v>
      </c>
      <c r="BF29" s="34">
        <v>64.0</v>
      </c>
      <c r="BG29" s="35">
        <v>130.0</v>
      </c>
      <c r="BH29" s="34">
        <v>102.0</v>
      </c>
      <c r="BI29" s="34">
        <v>111.0</v>
      </c>
      <c r="BJ29" s="35">
        <v>213.0</v>
      </c>
      <c r="BK29" s="34">
        <v>145.0</v>
      </c>
      <c r="BL29" s="34">
        <v>153.0</v>
      </c>
      <c r="BM29" s="35">
        <v>298.0</v>
      </c>
      <c r="BN29" s="34">
        <v>125.0</v>
      </c>
      <c r="BO29" s="34">
        <v>114.0</v>
      </c>
      <c r="BP29" s="35">
        <v>239.0</v>
      </c>
      <c r="BQ29" s="34">
        <v>103.0</v>
      </c>
      <c r="BR29" s="34">
        <v>94.0</v>
      </c>
      <c r="BS29" s="35">
        <v>197.0</v>
      </c>
      <c r="BT29" s="34">
        <v>186.0</v>
      </c>
      <c r="BU29" s="34">
        <v>185.0</v>
      </c>
      <c r="BV29" s="35">
        <v>371.0</v>
      </c>
      <c r="BW29" s="34">
        <v>83.0</v>
      </c>
      <c r="BX29" s="34">
        <v>91.0</v>
      </c>
      <c r="BY29" s="35">
        <v>174.0</v>
      </c>
      <c r="BZ29" s="34">
        <v>344.0</v>
      </c>
      <c r="CA29" s="34">
        <v>372.0</v>
      </c>
      <c r="CB29" s="35">
        <v>716.0</v>
      </c>
      <c r="CC29" s="34">
        <v>88.0</v>
      </c>
      <c r="CD29" s="34">
        <v>94.0</v>
      </c>
      <c r="CE29" s="35">
        <v>182.0</v>
      </c>
      <c r="CF29" s="34">
        <v>105.0</v>
      </c>
      <c r="CG29" s="34">
        <v>125.0</v>
      </c>
      <c r="CH29" s="35">
        <v>230.0</v>
      </c>
      <c r="CI29" s="34">
        <v>255.0</v>
      </c>
      <c r="CJ29" s="34">
        <v>263.0</v>
      </c>
      <c r="CK29" s="35">
        <v>518.0</v>
      </c>
      <c r="CL29" s="34">
        <v>784.0</v>
      </c>
      <c r="CM29" s="34">
        <v>844.0</v>
      </c>
      <c r="CN29" s="35">
        <v>1628.0</v>
      </c>
      <c r="CO29" s="34">
        <v>39.0</v>
      </c>
      <c r="CP29" s="34">
        <v>46.0</v>
      </c>
      <c r="CQ29" s="35">
        <v>85.0</v>
      </c>
      <c r="CR29" s="34">
        <v>43.0</v>
      </c>
      <c r="CS29" s="34">
        <v>32.0</v>
      </c>
      <c r="CT29" s="35">
        <v>75.0</v>
      </c>
      <c r="CU29" s="34">
        <v>293.0</v>
      </c>
      <c r="CV29" s="34">
        <v>299.0</v>
      </c>
      <c r="CW29" s="35">
        <v>592.0</v>
      </c>
      <c r="CX29" s="34">
        <v>573.0</v>
      </c>
      <c r="CY29" s="34">
        <v>600.0</v>
      </c>
      <c r="CZ29" s="35">
        <v>1173.0</v>
      </c>
      <c r="DA29" s="34">
        <v>444.0</v>
      </c>
      <c r="DB29" s="34">
        <v>483.0</v>
      </c>
      <c r="DC29" s="35">
        <v>927.0</v>
      </c>
      <c r="DD29" s="34">
        <v>427.0</v>
      </c>
      <c r="DE29" s="34">
        <v>463.0</v>
      </c>
      <c r="DF29" s="35">
        <v>890.0</v>
      </c>
      <c r="DG29" s="34">
        <v>430.0</v>
      </c>
      <c r="DH29" s="34">
        <v>457.0</v>
      </c>
      <c r="DI29" s="35">
        <v>887.0</v>
      </c>
      <c r="DJ29" s="34">
        <v>496.0</v>
      </c>
      <c r="DK29" s="34">
        <v>548.0</v>
      </c>
      <c r="DL29" s="35">
        <v>1044.0</v>
      </c>
      <c r="DM29" s="34">
        <v>27.0</v>
      </c>
      <c r="DN29" s="34">
        <v>34.0</v>
      </c>
      <c r="DO29" s="35">
        <v>61.0</v>
      </c>
      <c r="DP29" s="34">
        <v>66.0</v>
      </c>
      <c r="DQ29" s="34">
        <v>91.0</v>
      </c>
      <c r="DR29" s="35">
        <v>157.0</v>
      </c>
      <c r="DS29" s="19"/>
    </row>
    <row r="30" hidden="1">
      <c r="A30" s="30">
        <v>5.01603005E8</v>
      </c>
      <c r="B30" s="31" t="s">
        <v>74</v>
      </c>
      <c r="C30" s="32">
        <v>4499.0</v>
      </c>
      <c r="D30" s="33">
        <v>4486.0</v>
      </c>
      <c r="E30" s="33">
        <v>1025.0</v>
      </c>
      <c r="F30" s="34">
        <v>2308.0</v>
      </c>
      <c r="G30" s="34">
        <v>2191.0</v>
      </c>
      <c r="H30" s="35">
        <v>4499.0</v>
      </c>
      <c r="I30" s="34">
        <v>58.0</v>
      </c>
      <c r="J30" s="34">
        <v>50.0</v>
      </c>
      <c r="K30" s="35">
        <v>108.0</v>
      </c>
      <c r="L30" s="34">
        <v>15.0</v>
      </c>
      <c r="M30" s="34">
        <v>12.0</v>
      </c>
      <c r="N30" s="35">
        <v>27.0</v>
      </c>
      <c r="O30" s="34">
        <v>5.0</v>
      </c>
      <c r="P30" s="34">
        <v>4.0</v>
      </c>
      <c r="Q30" s="35">
        <v>9.0</v>
      </c>
      <c r="R30" s="34">
        <v>34.0</v>
      </c>
      <c r="S30" s="34">
        <v>29.0</v>
      </c>
      <c r="T30" s="35">
        <v>63.0</v>
      </c>
      <c r="U30" s="34">
        <v>25.0</v>
      </c>
      <c r="V30" s="34">
        <v>20.0</v>
      </c>
      <c r="W30" s="35">
        <v>45.0</v>
      </c>
      <c r="X30" s="34">
        <v>49.0</v>
      </c>
      <c r="Y30" s="34">
        <v>41.0</v>
      </c>
      <c r="Z30" s="35">
        <v>90.0</v>
      </c>
      <c r="AA30" s="34">
        <v>29.0</v>
      </c>
      <c r="AB30" s="34">
        <v>25.0</v>
      </c>
      <c r="AC30" s="35">
        <v>54.0</v>
      </c>
      <c r="AD30" s="34">
        <v>63.0</v>
      </c>
      <c r="AE30" s="34">
        <v>54.0</v>
      </c>
      <c r="AF30" s="35">
        <v>117.0</v>
      </c>
      <c r="AG30" s="34">
        <v>54.0</v>
      </c>
      <c r="AH30" s="34">
        <v>54.0</v>
      </c>
      <c r="AI30" s="35">
        <v>108.0</v>
      </c>
      <c r="AJ30" s="34">
        <v>79.0</v>
      </c>
      <c r="AK30" s="34">
        <v>84.0</v>
      </c>
      <c r="AL30" s="35">
        <v>163.0</v>
      </c>
      <c r="AM30" s="34">
        <v>60.0</v>
      </c>
      <c r="AN30" s="34">
        <v>67.0</v>
      </c>
      <c r="AO30" s="35">
        <v>127.0</v>
      </c>
      <c r="AP30" s="34">
        <v>55.0</v>
      </c>
      <c r="AQ30" s="34">
        <v>63.0</v>
      </c>
      <c r="AR30" s="35">
        <v>118.0</v>
      </c>
      <c r="AS30" s="34">
        <v>45.0</v>
      </c>
      <c r="AT30" s="34">
        <v>55.0</v>
      </c>
      <c r="AU30" s="35">
        <v>100.0</v>
      </c>
      <c r="AV30" s="34">
        <v>49.0</v>
      </c>
      <c r="AW30" s="34">
        <v>59.0</v>
      </c>
      <c r="AX30" s="35">
        <v>108.0</v>
      </c>
      <c r="AY30" s="34">
        <v>235.0</v>
      </c>
      <c r="AZ30" s="34">
        <v>196.0</v>
      </c>
      <c r="BA30" s="35">
        <v>431.0</v>
      </c>
      <c r="BB30" s="34">
        <v>221.0</v>
      </c>
      <c r="BC30" s="34">
        <v>183.0</v>
      </c>
      <c r="BD30" s="35">
        <v>404.0</v>
      </c>
      <c r="BE30" s="34">
        <v>206.0</v>
      </c>
      <c r="BF30" s="34">
        <v>171.0</v>
      </c>
      <c r="BG30" s="35">
        <v>377.0</v>
      </c>
      <c r="BH30" s="34">
        <v>232.0</v>
      </c>
      <c r="BI30" s="34">
        <v>219.0</v>
      </c>
      <c r="BJ30" s="35">
        <v>451.0</v>
      </c>
      <c r="BK30" s="34">
        <v>332.0</v>
      </c>
      <c r="BL30" s="34">
        <v>286.0</v>
      </c>
      <c r="BM30" s="35">
        <v>618.0</v>
      </c>
      <c r="BN30" s="34">
        <v>281.0</v>
      </c>
      <c r="BO30" s="34">
        <v>229.0</v>
      </c>
      <c r="BP30" s="35">
        <v>510.0</v>
      </c>
      <c r="BQ30" s="34">
        <v>242.0</v>
      </c>
      <c r="BR30" s="34">
        <v>189.0</v>
      </c>
      <c r="BS30" s="35">
        <v>431.0</v>
      </c>
      <c r="BT30" s="34">
        <v>500.0</v>
      </c>
      <c r="BU30" s="34">
        <v>410.0</v>
      </c>
      <c r="BV30" s="35">
        <v>910.0</v>
      </c>
      <c r="BW30" s="34">
        <v>258.0</v>
      </c>
      <c r="BX30" s="34">
        <v>221.0</v>
      </c>
      <c r="BY30" s="35">
        <v>479.0</v>
      </c>
      <c r="BZ30" s="34">
        <v>902.0</v>
      </c>
      <c r="CA30" s="34">
        <v>868.0</v>
      </c>
      <c r="CB30" s="35">
        <v>1770.0</v>
      </c>
      <c r="CC30" s="34">
        <v>264.0</v>
      </c>
      <c r="CD30" s="34">
        <v>221.0</v>
      </c>
      <c r="CE30" s="35">
        <v>485.0</v>
      </c>
      <c r="CF30" s="34">
        <v>316.0</v>
      </c>
      <c r="CG30" s="34">
        <v>252.0</v>
      </c>
      <c r="CH30" s="35">
        <v>568.0</v>
      </c>
      <c r="CI30" s="34">
        <v>648.0</v>
      </c>
      <c r="CJ30" s="34">
        <v>547.0</v>
      </c>
      <c r="CK30" s="35">
        <v>1195.0</v>
      </c>
      <c r="CL30" s="34">
        <v>2044.0</v>
      </c>
      <c r="CM30" s="34">
        <v>1970.0</v>
      </c>
      <c r="CN30" s="35">
        <v>4014.0</v>
      </c>
      <c r="CO30" s="34">
        <v>110.0</v>
      </c>
      <c r="CP30" s="34">
        <v>80.0</v>
      </c>
      <c r="CQ30" s="35">
        <v>190.0</v>
      </c>
      <c r="CR30" s="34">
        <v>100.0</v>
      </c>
      <c r="CS30" s="34">
        <v>82.0</v>
      </c>
      <c r="CT30" s="35">
        <v>182.0</v>
      </c>
      <c r="CU30" s="34">
        <v>738.0</v>
      </c>
      <c r="CV30" s="34">
        <v>629.0</v>
      </c>
      <c r="CW30" s="35">
        <v>1367.0</v>
      </c>
      <c r="CX30" s="34">
        <v>1500.0</v>
      </c>
      <c r="CY30" s="34">
        <v>1404.0</v>
      </c>
      <c r="CZ30" s="35">
        <v>2904.0</v>
      </c>
      <c r="DA30" s="34">
        <v>1202.0</v>
      </c>
      <c r="DB30" s="34">
        <v>1129.0</v>
      </c>
      <c r="DC30" s="35">
        <v>2331.0</v>
      </c>
      <c r="DD30" s="34">
        <v>1160.0</v>
      </c>
      <c r="DE30" s="34">
        <v>1089.0</v>
      </c>
      <c r="DF30" s="35">
        <v>2249.0</v>
      </c>
      <c r="DG30" s="34">
        <v>1100.0</v>
      </c>
      <c r="DH30" s="34">
        <v>1061.0</v>
      </c>
      <c r="DI30" s="35">
        <v>2161.0</v>
      </c>
      <c r="DJ30" s="34">
        <v>1312.0</v>
      </c>
      <c r="DK30" s="34">
        <v>1341.0</v>
      </c>
      <c r="DL30" s="35">
        <v>2653.0</v>
      </c>
      <c r="DM30" s="34">
        <v>102.0</v>
      </c>
      <c r="DN30" s="34">
        <v>106.0</v>
      </c>
      <c r="DO30" s="35">
        <v>208.0</v>
      </c>
      <c r="DP30" s="34">
        <v>212.0</v>
      </c>
      <c r="DQ30" s="34">
        <v>280.0</v>
      </c>
      <c r="DR30" s="35">
        <v>492.0</v>
      </c>
      <c r="DS30" s="19"/>
    </row>
    <row r="31" hidden="1">
      <c r="A31" s="30">
        <v>5.01603013E8</v>
      </c>
      <c r="B31" s="31" t="s">
        <v>75</v>
      </c>
      <c r="C31" s="32">
        <v>3850.0</v>
      </c>
      <c r="D31" s="33">
        <v>3843.0</v>
      </c>
      <c r="E31" s="33">
        <v>881.0</v>
      </c>
      <c r="F31" s="34">
        <v>1887.0</v>
      </c>
      <c r="G31" s="34">
        <v>1963.0</v>
      </c>
      <c r="H31" s="35">
        <v>3850.0</v>
      </c>
      <c r="I31" s="34">
        <v>31.0</v>
      </c>
      <c r="J31" s="34">
        <v>29.0</v>
      </c>
      <c r="K31" s="35">
        <v>60.0</v>
      </c>
      <c r="L31" s="34">
        <v>7.0</v>
      </c>
      <c r="M31" s="34">
        <v>8.0</v>
      </c>
      <c r="N31" s="35">
        <v>15.0</v>
      </c>
      <c r="O31" s="34">
        <v>2.0</v>
      </c>
      <c r="P31" s="34">
        <v>3.0</v>
      </c>
      <c r="Q31" s="35">
        <v>5.0</v>
      </c>
      <c r="R31" s="34">
        <v>18.0</v>
      </c>
      <c r="S31" s="34">
        <v>17.0</v>
      </c>
      <c r="T31" s="35">
        <v>35.0</v>
      </c>
      <c r="U31" s="34">
        <v>12.0</v>
      </c>
      <c r="V31" s="34">
        <v>13.0</v>
      </c>
      <c r="W31" s="35">
        <v>25.0</v>
      </c>
      <c r="X31" s="34">
        <v>25.0</v>
      </c>
      <c r="Y31" s="34">
        <v>25.0</v>
      </c>
      <c r="Z31" s="35">
        <v>50.0</v>
      </c>
      <c r="AA31" s="34">
        <v>15.0</v>
      </c>
      <c r="AB31" s="34">
        <v>15.0</v>
      </c>
      <c r="AC31" s="35">
        <v>30.0</v>
      </c>
      <c r="AD31" s="34">
        <v>33.0</v>
      </c>
      <c r="AE31" s="34">
        <v>33.0</v>
      </c>
      <c r="AF31" s="35">
        <v>66.0</v>
      </c>
      <c r="AG31" s="34">
        <v>31.0</v>
      </c>
      <c r="AH31" s="34">
        <v>35.0</v>
      </c>
      <c r="AI31" s="35">
        <v>66.0</v>
      </c>
      <c r="AJ31" s="34">
        <v>48.0</v>
      </c>
      <c r="AK31" s="34">
        <v>54.0</v>
      </c>
      <c r="AL31" s="35">
        <v>102.0</v>
      </c>
      <c r="AM31" s="34">
        <v>38.0</v>
      </c>
      <c r="AN31" s="34">
        <v>44.0</v>
      </c>
      <c r="AO31" s="35">
        <v>82.0</v>
      </c>
      <c r="AP31" s="34">
        <v>35.0</v>
      </c>
      <c r="AQ31" s="34">
        <v>42.0</v>
      </c>
      <c r="AR31" s="35">
        <v>77.0</v>
      </c>
      <c r="AS31" s="34">
        <v>31.0</v>
      </c>
      <c r="AT31" s="34">
        <v>35.0</v>
      </c>
      <c r="AU31" s="35">
        <v>66.0</v>
      </c>
      <c r="AV31" s="34">
        <v>34.0</v>
      </c>
      <c r="AW31" s="34">
        <v>39.0</v>
      </c>
      <c r="AX31" s="35">
        <v>73.0</v>
      </c>
      <c r="AY31" s="34">
        <v>151.0</v>
      </c>
      <c r="AZ31" s="34">
        <v>184.0</v>
      </c>
      <c r="BA31" s="35">
        <v>335.0</v>
      </c>
      <c r="BB31" s="34">
        <v>143.0</v>
      </c>
      <c r="BC31" s="34">
        <v>177.0</v>
      </c>
      <c r="BD31" s="35">
        <v>320.0</v>
      </c>
      <c r="BE31" s="34">
        <v>136.0</v>
      </c>
      <c r="BF31" s="34">
        <v>169.0</v>
      </c>
      <c r="BG31" s="35">
        <v>305.0</v>
      </c>
      <c r="BH31" s="34">
        <v>218.0</v>
      </c>
      <c r="BI31" s="34">
        <v>199.0</v>
      </c>
      <c r="BJ31" s="35">
        <v>417.0</v>
      </c>
      <c r="BK31" s="34">
        <v>316.0</v>
      </c>
      <c r="BL31" s="34">
        <v>273.0</v>
      </c>
      <c r="BM31" s="35">
        <v>589.0</v>
      </c>
      <c r="BN31" s="34">
        <v>234.0</v>
      </c>
      <c r="BO31" s="34">
        <v>247.0</v>
      </c>
      <c r="BP31" s="35">
        <v>481.0</v>
      </c>
      <c r="BQ31" s="34">
        <v>197.0</v>
      </c>
      <c r="BR31" s="34">
        <v>197.0</v>
      </c>
      <c r="BS31" s="35">
        <v>394.0</v>
      </c>
      <c r="BT31" s="34">
        <v>386.0</v>
      </c>
      <c r="BU31" s="34">
        <v>377.0</v>
      </c>
      <c r="BV31" s="35">
        <v>763.0</v>
      </c>
      <c r="BW31" s="34">
        <v>189.0</v>
      </c>
      <c r="BX31" s="34">
        <v>180.0</v>
      </c>
      <c r="BY31" s="35">
        <v>369.0</v>
      </c>
      <c r="BZ31" s="34">
        <v>777.0</v>
      </c>
      <c r="CA31" s="34">
        <v>808.0</v>
      </c>
      <c r="CB31" s="35">
        <v>1585.0</v>
      </c>
      <c r="CC31" s="34">
        <v>167.0</v>
      </c>
      <c r="CD31" s="34">
        <v>198.0</v>
      </c>
      <c r="CE31" s="35">
        <v>365.0</v>
      </c>
      <c r="CF31" s="34">
        <v>211.0</v>
      </c>
      <c r="CG31" s="34">
        <v>232.0</v>
      </c>
      <c r="CH31" s="35">
        <v>443.0</v>
      </c>
      <c r="CI31" s="34">
        <v>513.0</v>
      </c>
      <c r="CJ31" s="34">
        <v>518.0</v>
      </c>
      <c r="CK31" s="35">
        <v>1031.0</v>
      </c>
      <c r="CL31" s="34">
        <v>1720.0</v>
      </c>
      <c r="CM31" s="34">
        <v>1765.0</v>
      </c>
      <c r="CN31" s="35">
        <v>3485.0</v>
      </c>
      <c r="CO31" s="34">
        <v>90.0</v>
      </c>
      <c r="CP31" s="34">
        <v>67.0</v>
      </c>
      <c r="CQ31" s="35">
        <v>157.0</v>
      </c>
      <c r="CR31" s="34">
        <v>65.0</v>
      </c>
      <c r="CS31" s="34">
        <v>87.0</v>
      </c>
      <c r="CT31" s="35">
        <v>152.0</v>
      </c>
      <c r="CU31" s="34">
        <v>582.0</v>
      </c>
      <c r="CV31" s="34">
        <v>594.0</v>
      </c>
      <c r="CW31" s="35">
        <v>1176.0</v>
      </c>
      <c r="CX31" s="34">
        <v>1214.0</v>
      </c>
      <c r="CY31" s="34">
        <v>1254.0</v>
      </c>
      <c r="CZ31" s="35">
        <v>2468.0</v>
      </c>
      <c r="DA31" s="34">
        <v>1000.0</v>
      </c>
      <c r="DB31" s="34">
        <v>1024.0</v>
      </c>
      <c r="DC31" s="35">
        <v>2024.0</v>
      </c>
      <c r="DD31" s="34">
        <v>966.0</v>
      </c>
      <c r="DE31" s="34">
        <v>988.0</v>
      </c>
      <c r="DF31" s="35">
        <v>1954.0</v>
      </c>
      <c r="DG31" s="34">
        <v>926.0</v>
      </c>
      <c r="DH31" s="34">
        <v>951.0</v>
      </c>
      <c r="DI31" s="35">
        <v>1877.0</v>
      </c>
      <c r="DJ31" s="34">
        <v>1116.0</v>
      </c>
      <c r="DK31" s="34">
        <v>1189.0</v>
      </c>
      <c r="DL31" s="35">
        <v>2305.0</v>
      </c>
      <c r="DM31" s="34">
        <v>79.0</v>
      </c>
      <c r="DN31" s="34">
        <v>82.0</v>
      </c>
      <c r="DO31" s="35">
        <v>161.0</v>
      </c>
      <c r="DP31" s="34">
        <v>190.0</v>
      </c>
      <c r="DQ31" s="34">
        <v>238.0</v>
      </c>
      <c r="DR31" s="35">
        <v>428.0</v>
      </c>
      <c r="DS31" s="19"/>
    </row>
    <row r="32" hidden="1">
      <c r="A32" s="30">
        <v>5.01603015E8</v>
      </c>
      <c r="B32" s="31" t="s">
        <v>76</v>
      </c>
      <c r="C32" s="32">
        <v>6636.0</v>
      </c>
      <c r="D32" s="33">
        <v>6635.0</v>
      </c>
      <c r="E32" s="33">
        <v>1547.0</v>
      </c>
      <c r="F32" s="34">
        <v>3228.0</v>
      </c>
      <c r="G32" s="34">
        <v>3408.0</v>
      </c>
      <c r="H32" s="35">
        <v>6636.0</v>
      </c>
      <c r="I32" s="34">
        <v>50.0</v>
      </c>
      <c r="J32" s="34">
        <v>44.0</v>
      </c>
      <c r="K32" s="35">
        <v>94.0</v>
      </c>
      <c r="L32" s="34">
        <v>12.0</v>
      </c>
      <c r="M32" s="34">
        <v>11.0</v>
      </c>
      <c r="N32" s="35">
        <v>23.0</v>
      </c>
      <c r="O32" s="34">
        <v>4.0</v>
      </c>
      <c r="P32" s="34">
        <v>4.0</v>
      </c>
      <c r="Q32" s="35">
        <v>8.0</v>
      </c>
      <c r="R32" s="34">
        <v>29.0</v>
      </c>
      <c r="S32" s="34">
        <v>26.0</v>
      </c>
      <c r="T32" s="35">
        <v>55.0</v>
      </c>
      <c r="U32" s="34">
        <v>20.0</v>
      </c>
      <c r="V32" s="34">
        <v>19.0</v>
      </c>
      <c r="W32" s="35">
        <v>39.0</v>
      </c>
      <c r="X32" s="34">
        <v>41.0</v>
      </c>
      <c r="Y32" s="34">
        <v>37.0</v>
      </c>
      <c r="Z32" s="35">
        <v>78.0</v>
      </c>
      <c r="AA32" s="34">
        <v>25.0</v>
      </c>
      <c r="AB32" s="34">
        <v>22.0</v>
      </c>
      <c r="AC32" s="35">
        <v>47.0</v>
      </c>
      <c r="AD32" s="34">
        <v>54.0</v>
      </c>
      <c r="AE32" s="34">
        <v>49.0</v>
      </c>
      <c r="AF32" s="35">
        <v>103.0</v>
      </c>
      <c r="AG32" s="34">
        <v>51.0</v>
      </c>
      <c r="AH32" s="34">
        <v>49.0</v>
      </c>
      <c r="AI32" s="35">
        <v>100.0</v>
      </c>
      <c r="AJ32" s="34">
        <v>77.0</v>
      </c>
      <c r="AK32" s="34">
        <v>76.0</v>
      </c>
      <c r="AL32" s="35">
        <v>153.0</v>
      </c>
      <c r="AM32" s="34">
        <v>60.0</v>
      </c>
      <c r="AN32" s="34">
        <v>62.0</v>
      </c>
      <c r="AO32" s="35">
        <v>122.0</v>
      </c>
      <c r="AP32" s="34">
        <v>56.0</v>
      </c>
      <c r="AQ32" s="34">
        <v>58.0</v>
      </c>
      <c r="AR32" s="35">
        <v>114.0</v>
      </c>
      <c r="AS32" s="34">
        <v>48.0</v>
      </c>
      <c r="AT32" s="34">
        <v>49.0</v>
      </c>
      <c r="AU32" s="35">
        <v>97.0</v>
      </c>
      <c r="AV32" s="34">
        <v>54.0</v>
      </c>
      <c r="AW32" s="34">
        <v>54.0</v>
      </c>
      <c r="AX32" s="35">
        <v>108.0</v>
      </c>
      <c r="AY32" s="34">
        <v>258.0</v>
      </c>
      <c r="AZ32" s="34">
        <v>262.0</v>
      </c>
      <c r="BA32" s="35">
        <v>520.0</v>
      </c>
      <c r="BB32" s="34">
        <v>245.0</v>
      </c>
      <c r="BC32" s="34">
        <v>251.0</v>
      </c>
      <c r="BD32" s="35">
        <v>496.0</v>
      </c>
      <c r="BE32" s="34">
        <v>233.0</v>
      </c>
      <c r="BF32" s="34">
        <v>240.0</v>
      </c>
      <c r="BG32" s="35">
        <v>473.0</v>
      </c>
      <c r="BH32" s="34">
        <v>314.0</v>
      </c>
      <c r="BI32" s="34">
        <v>291.0</v>
      </c>
      <c r="BJ32" s="35">
        <v>605.0</v>
      </c>
      <c r="BK32" s="34">
        <v>461.0</v>
      </c>
      <c r="BL32" s="34">
        <v>435.0</v>
      </c>
      <c r="BM32" s="35">
        <v>896.0</v>
      </c>
      <c r="BN32" s="34">
        <v>404.0</v>
      </c>
      <c r="BO32" s="34">
        <v>395.0</v>
      </c>
      <c r="BP32" s="35">
        <v>799.0</v>
      </c>
      <c r="BQ32" s="34">
        <v>338.0</v>
      </c>
      <c r="BR32" s="34">
        <v>343.0</v>
      </c>
      <c r="BS32" s="35">
        <v>681.0</v>
      </c>
      <c r="BT32" s="34">
        <v>707.0</v>
      </c>
      <c r="BU32" s="34">
        <v>704.0</v>
      </c>
      <c r="BV32" s="35">
        <v>1411.0</v>
      </c>
      <c r="BW32" s="34">
        <v>369.0</v>
      </c>
      <c r="BX32" s="34">
        <v>361.0</v>
      </c>
      <c r="BY32" s="35">
        <v>730.0</v>
      </c>
      <c r="BZ32" s="34">
        <v>1358.0</v>
      </c>
      <c r="CA32" s="34">
        <v>1414.0</v>
      </c>
      <c r="CB32" s="35">
        <v>2772.0</v>
      </c>
      <c r="CC32" s="34">
        <v>283.0</v>
      </c>
      <c r="CD32" s="34">
        <v>284.0</v>
      </c>
      <c r="CE32" s="35">
        <v>567.0</v>
      </c>
      <c r="CF32" s="34">
        <v>337.0</v>
      </c>
      <c r="CG32" s="34">
        <v>355.0</v>
      </c>
      <c r="CH32" s="35">
        <v>692.0</v>
      </c>
      <c r="CI32" s="34">
        <v>803.0</v>
      </c>
      <c r="CJ32" s="34">
        <v>776.0</v>
      </c>
      <c r="CK32" s="35">
        <v>1579.0</v>
      </c>
      <c r="CL32" s="34">
        <v>2945.0</v>
      </c>
      <c r="CM32" s="34">
        <v>3124.0</v>
      </c>
      <c r="CN32" s="35">
        <v>6069.0</v>
      </c>
      <c r="CO32" s="34">
        <v>121.0</v>
      </c>
      <c r="CP32" s="34">
        <v>130.0</v>
      </c>
      <c r="CQ32" s="35">
        <v>251.0</v>
      </c>
      <c r="CR32" s="34">
        <v>132.0</v>
      </c>
      <c r="CS32" s="34">
        <v>124.0</v>
      </c>
      <c r="CT32" s="35">
        <v>256.0</v>
      </c>
      <c r="CU32" s="34">
        <v>935.0</v>
      </c>
      <c r="CV32" s="34">
        <v>918.0</v>
      </c>
      <c r="CW32" s="35">
        <v>1853.0</v>
      </c>
      <c r="CX32" s="34">
        <v>2231.0</v>
      </c>
      <c r="CY32" s="34">
        <v>2323.0</v>
      </c>
      <c r="CZ32" s="35">
        <v>4554.0</v>
      </c>
      <c r="DA32" s="34">
        <v>1786.0</v>
      </c>
      <c r="DB32" s="34">
        <v>1850.0</v>
      </c>
      <c r="DC32" s="35">
        <v>3636.0</v>
      </c>
      <c r="DD32" s="34">
        <v>1727.0</v>
      </c>
      <c r="DE32" s="34">
        <v>1775.0</v>
      </c>
      <c r="DF32" s="35">
        <v>3502.0</v>
      </c>
      <c r="DG32" s="34">
        <v>1671.0</v>
      </c>
      <c r="DH32" s="34">
        <v>1763.0</v>
      </c>
      <c r="DI32" s="35">
        <v>3434.0</v>
      </c>
      <c r="DJ32" s="34">
        <v>1924.0</v>
      </c>
      <c r="DK32" s="34">
        <v>2129.0</v>
      </c>
      <c r="DL32" s="35">
        <v>4053.0</v>
      </c>
      <c r="DM32" s="34">
        <v>128.0</v>
      </c>
      <c r="DN32" s="34">
        <v>145.0</v>
      </c>
      <c r="DO32" s="35">
        <v>273.0</v>
      </c>
      <c r="DP32" s="34">
        <v>253.0</v>
      </c>
      <c r="DQ32" s="34">
        <v>366.0</v>
      </c>
      <c r="DR32" s="35">
        <v>619.0</v>
      </c>
      <c r="DS32" s="19"/>
    </row>
    <row r="33">
      <c r="C33" s="41"/>
      <c r="H33" s="41"/>
      <c r="K33" s="41"/>
      <c r="N33" s="41"/>
      <c r="Q33" s="41"/>
      <c r="T33" s="41"/>
      <c r="W33" s="41"/>
      <c r="Z33" s="41"/>
      <c r="AC33" s="41"/>
      <c r="AF33" s="41"/>
      <c r="AI33" s="41"/>
      <c r="AL33" s="41"/>
      <c r="AO33" s="41"/>
      <c r="AR33" s="41"/>
      <c r="AU33" s="41"/>
      <c r="AX33" s="41"/>
      <c r="BA33" s="41"/>
      <c r="BD33" s="41"/>
      <c r="BG33" s="41"/>
      <c r="BJ33" s="41"/>
      <c r="BM33" s="41"/>
      <c r="BP33" s="41"/>
      <c r="BS33" s="41"/>
      <c r="BV33" s="41"/>
      <c r="BY33" s="41"/>
      <c r="CB33" s="41"/>
      <c r="CE33" s="41"/>
      <c r="CH33" s="41"/>
      <c r="CK33" s="41"/>
      <c r="CN33" s="41"/>
      <c r="CQ33" s="41"/>
      <c r="CT33" s="41"/>
      <c r="CW33" s="41"/>
      <c r="CZ33" s="41"/>
      <c r="DC33" s="41"/>
      <c r="DF33" s="41"/>
      <c r="DI33" s="41"/>
      <c r="DL33" s="41"/>
      <c r="DO33" s="41"/>
      <c r="DR33" s="41"/>
    </row>
    <row r="34">
      <c r="C34" s="41"/>
      <c r="H34" s="41"/>
      <c r="K34" s="41"/>
      <c r="N34" s="41"/>
      <c r="Q34" s="41"/>
      <c r="T34" s="41"/>
      <c r="W34" s="41"/>
      <c r="Z34" s="41"/>
      <c r="AC34" s="41"/>
      <c r="AF34" s="41"/>
      <c r="AI34" s="41"/>
      <c r="AL34" s="41"/>
      <c r="AO34" s="41"/>
      <c r="AR34" s="41"/>
      <c r="AU34" s="41"/>
      <c r="AX34" s="41"/>
      <c r="BA34" s="41"/>
      <c r="BD34" s="41"/>
      <c r="BG34" s="41"/>
      <c r="BJ34" s="41"/>
      <c r="BM34" s="41"/>
      <c r="BP34" s="41"/>
      <c r="BS34" s="41"/>
      <c r="BV34" s="41"/>
      <c r="BY34" s="41"/>
      <c r="CB34" s="41"/>
      <c r="CE34" s="41"/>
      <c r="CH34" s="41"/>
      <c r="CK34" s="41"/>
      <c r="CN34" s="41"/>
      <c r="CQ34" s="41"/>
      <c r="CT34" s="41"/>
      <c r="CW34" s="41"/>
      <c r="CZ34" s="41"/>
      <c r="DC34" s="41"/>
      <c r="DF34" s="41"/>
      <c r="DI34" s="41"/>
      <c r="DL34" s="41"/>
      <c r="DO34" s="41"/>
      <c r="DR34" s="41"/>
    </row>
    <row r="35">
      <c r="C35" s="41"/>
      <c r="H35" s="41"/>
      <c r="K35" s="41"/>
      <c r="N35" s="41"/>
      <c r="Q35" s="41"/>
      <c r="T35" s="41"/>
      <c r="W35" s="41"/>
      <c r="Z35" s="41"/>
      <c r="AC35" s="41"/>
      <c r="AF35" s="41"/>
      <c r="AI35" s="41"/>
      <c r="AL35" s="41"/>
      <c r="AO35" s="41"/>
      <c r="AR35" s="41"/>
      <c r="AU35" s="41"/>
      <c r="AX35" s="41"/>
      <c r="BA35" s="41"/>
      <c r="BD35" s="41"/>
      <c r="BG35" s="41"/>
      <c r="BJ35" s="41"/>
      <c r="BM35" s="41"/>
      <c r="BP35" s="41"/>
      <c r="BS35" s="41"/>
      <c r="BV35" s="41"/>
      <c r="BY35" s="41"/>
      <c r="CB35" s="41"/>
      <c r="CE35" s="41"/>
      <c r="CH35" s="41"/>
      <c r="CK35" s="41"/>
      <c r="CN35" s="41"/>
      <c r="CQ35" s="41"/>
      <c r="CT35" s="41"/>
      <c r="CW35" s="41"/>
      <c r="CZ35" s="41"/>
      <c r="DC35" s="41"/>
      <c r="DF35" s="41"/>
      <c r="DI35" s="41"/>
      <c r="DL35" s="41"/>
      <c r="DO35" s="41"/>
      <c r="DR35" s="41"/>
    </row>
    <row r="36">
      <c r="C36" s="41"/>
      <c r="H36" s="41"/>
      <c r="K36" s="41"/>
      <c r="N36" s="41"/>
      <c r="Q36" s="41"/>
      <c r="T36" s="41"/>
      <c r="W36" s="41"/>
      <c r="Z36" s="41"/>
      <c r="AC36" s="41"/>
      <c r="AF36" s="41"/>
      <c r="AI36" s="41"/>
      <c r="AL36" s="41"/>
      <c r="AO36" s="41"/>
      <c r="AR36" s="41"/>
      <c r="AU36" s="41"/>
      <c r="AX36" s="41"/>
      <c r="BA36" s="41"/>
      <c r="BD36" s="41"/>
      <c r="BG36" s="41"/>
      <c r="BJ36" s="41"/>
      <c r="BM36" s="41"/>
      <c r="BP36" s="41"/>
      <c r="BS36" s="41"/>
      <c r="BV36" s="41"/>
      <c r="BY36" s="41"/>
      <c r="CB36" s="41"/>
      <c r="CE36" s="41"/>
      <c r="CH36" s="41"/>
      <c r="CK36" s="41"/>
      <c r="CN36" s="41"/>
      <c r="CQ36" s="41"/>
      <c r="CT36" s="41"/>
      <c r="CW36" s="41"/>
      <c r="CZ36" s="41"/>
      <c r="DC36" s="41"/>
      <c r="DF36" s="41"/>
      <c r="DI36" s="41"/>
      <c r="DL36" s="41"/>
      <c r="DO36" s="41"/>
      <c r="DR36" s="41"/>
    </row>
    <row r="37">
      <c r="C37" s="41"/>
      <c r="H37" s="41"/>
      <c r="K37" s="41"/>
      <c r="N37" s="41"/>
      <c r="Q37" s="41"/>
      <c r="T37" s="41"/>
      <c r="W37" s="41"/>
      <c r="Z37" s="41"/>
      <c r="AC37" s="41"/>
      <c r="AF37" s="41"/>
      <c r="AI37" s="41"/>
      <c r="AL37" s="41"/>
      <c r="AO37" s="41"/>
      <c r="AR37" s="41"/>
      <c r="AU37" s="41"/>
      <c r="AX37" s="41"/>
      <c r="BA37" s="41"/>
      <c r="BD37" s="41"/>
      <c r="BG37" s="41"/>
      <c r="BJ37" s="41"/>
      <c r="BM37" s="41"/>
      <c r="BP37" s="41"/>
      <c r="BS37" s="41"/>
      <c r="BV37" s="41"/>
      <c r="BY37" s="41"/>
      <c r="CB37" s="41"/>
      <c r="CE37" s="41"/>
      <c r="CH37" s="41"/>
      <c r="CK37" s="41"/>
      <c r="CN37" s="41"/>
      <c r="CQ37" s="41"/>
      <c r="CT37" s="41"/>
      <c r="CW37" s="41"/>
      <c r="CZ37" s="41"/>
      <c r="DC37" s="41"/>
      <c r="DF37" s="41"/>
      <c r="DI37" s="41"/>
      <c r="DL37" s="41"/>
      <c r="DO37" s="41"/>
      <c r="DR37" s="41"/>
    </row>
  </sheetData>
  <mergeCells count="44">
    <mergeCell ref="A1:A2"/>
    <mergeCell ref="B1:B2"/>
    <mergeCell ref="C1:C2"/>
    <mergeCell ref="D1:D2"/>
    <mergeCell ref="E1:E2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DM1:DO1"/>
    <mergeCell ref="DP1:DR1"/>
    <mergeCell ref="CR1:CT1"/>
    <mergeCell ref="CU1:CW1"/>
    <mergeCell ref="CX1:CZ1"/>
    <mergeCell ref="DA1:DC1"/>
    <mergeCell ref="DD1:DF1"/>
    <mergeCell ref="DG1:DI1"/>
    <mergeCell ref="DJ1:DL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28.0"/>
    <col customWidth="1" min="2" max="11" width="6.88"/>
    <col customWidth="1" min="12" max="16" width="7.38"/>
    <col customWidth="1" min="17" max="17" width="8.75"/>
    <col customWidth="1" min="18" max="18" width="9.0"/>
    <col customWidth="1" min="19" max="25" width="6.88"/>
  </cols>
  <sheetData>
    <row r="1">
      <c r="A1" s="42"/>
      <c r="B1" s="43"/>
      <c r="C1" s="44"/>
      <c r="D1" s="45" t="s">
        <v>77</v>
      </c>
      <c r="E1" s="43"/>
      <c r="F1" s="43"/>
      <c r="G1" s="43"/>
      <c r="H1" s="46" t="s">
        <v>78</v>
      </c>
      <c r="I1" s="47"/>
      <c r="J1" s="47"/>
      <c r="K1" s="48" t="s">
        <v>79</v>
      </c>
      <c r="L1" s="45">
        <v>2025.0</v>
      </c>
      <c r="M1" s="43"/>
      <c r="N1" s="43"/>
      <c r="O1" s="43"/>
      <c r="P1" s="43"/>
      <c r="Q1" s="43"/>
      <c r="R1" s="43"/>
      <c r="S1" s="49"/>
      <c r="T1" s="49"/>
      <c r="U1" s="50" t="s">
        <v>80</v>
      </c>
    </row>
    <row r="2">
      <c r="B2" s="43"/>
      <c r="C2" s="44"/>
      <c r="D2" s="45" t="s">
        <v>81</v>
      </c>
      <c r="E2" s="43"/>
      <c r="F2" s="43"/>
      <c r="G2" s="43"/>
      <c r="H2" s="45" t="s">
        <v>82</v>
      </c>
      <c r="I2" s="47"/>
      <c r="J2" s="47"/>
      <c r="K2" s="47"/>
      <c r="L2" s="43"/>
      <c r="M2" s="43"/>
      <c r="N2" s="43"/>
      <c r="O2" s="43"/>
      <c r="P2" s="43"/>
      <c r="Q2" s="43"/>
      <c r="R2" s="43"/>
      <c r="S2" s="49"/>
      <c r="T2" s="49"/>
    </row>
    <row r="3">
      <c r="B3" s="43"/>
      <c r="C3" s="44"/>
      <c r="D3" s="45" t="s">
        <v>83</v>
      </c>
      <c r="E3" s="43"/>
      <c r="F3" s="43"/>
      <c r="G3" s="43"/>
      <c r="H3" s="45" t="s">
        <v>84</v>
      </c>
      <c r="I3" s="47"/>
      <c r="J3" s="47"/>
      <c r="K3" s="47"/>
      <c r="L3" s="43"/>
      <c r="M3" s="43"/>
      <c r="N3" s="43"/>
      <c r="O3" s="43"/>
      <c r="P3" s="43"/>
      <c r="Q3" s="43"/>
      <c r="R3" s="43"/>
      <c r="S3" s="49"/>
      <c r="T3" s="49"/>
    </row>
    <row r="4">
      <c r="B4" s="43"/>
      <c r="C4" s="44"/>
      <c r="D4" s="45" t="s">
        <v>85</v>
      </c>
      <c r="E4" s="43"/>
      <c r="F4" s="43"/>
      <c r="G4" s="43"/>
      <c r="H4" s="45" t="s">
        <v>86</v>
      </c>
      <c r="I4" s="47"/>
      <c r="J4" s="47"/>
      <c r="K4" s="47"/>
      <c r="L4" s="43"/>
      <c r="M4" s="43"/>
      <c r="N4" s="43"/>
      <c r="O4" s="43"/>
      <c r="P4" s="43"/>
      <c r="Q4" s="43"/>
      <c r="R4" s="43"/>
      <c r="S4" s="49"/>
      <c r="T4" s="49"/>
    </row>
    <row r="5">
      <c r="B5" s="43"/>
      <c r="C5" s="44"/>
      <c r="D5" s="45" t="s">
        <v>87</v>
      </c>
      <c r="E5" s="43"/>
      <c r="F5" s="43"/>
      <c r="G5" s="43"/>
      <c r="H5" s="45" t="s">
        <v>88</v>
      </c>
      <c r="I5" s="47"/>
      <c r="J5" s="47"/>
      <c r="K5" s="47"/>
      <c r="L5" s="43"/>
      <c r="M5" s="43"/>
      <c r="N5" s="43"/>
      <c r="O5" s="43"/>
      <c r="P5" s="43"/>
      <c r="Q5" s="43"/>
      <c r="R5" s="43"/>
      <c r="S5" s="49"/>
      <c r="T5" s="49"/>
    </row>
    <row r="6">
      <c r="B6" s="43"/>
      <c r="C6" s="44"/>
      <c r="D6" s="45" t="s">
        <v>89</v>
      </c>
      <c r="E6" s="43"/>
      <c r="F6" s="43"/>
      <c r="G6" s="43"/>
      <c r="H6" s="51">
        <v>3638.0</v>
      </c>
      <c r="I6" s="47"/>
      <c r="J6" s="47"/>
      <c r="K6" s="47"/>
      <c r="L6" s="43"/>
      <c r="M6" s="43"/>
      <c r="N6" s="43"/>
      <c r="O6" s="43"/>
      <c r="P6" s="43"/>
      <c r="Q6" s="43"/>
      <c r="R6" s="43"/>
      <c r="S6" s="49"/>
      <c r="T6" s="49"/>
    </row>
    <row r="7">
      <c r="B7" s="44"/>
      <c r="C7" s="44"/>
      <c r="D7" s="52" t="s">
        <v>90</v>
      </c>
      <c r="S7" s="49"/>
      <c r="T7" s="49"/>
    </row>
    <row r="8">
      <c r="A8" s="53" t="s">
        <v>91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</row>
    <row r="9" outlineLevel="1">
      <c r="A9" s="54" t="s">
        <v>92</v>
      </c>
      <c r="B9" s="55" t="s">
        <v>93</v>
      </c>
      <c r="C9" s="56"/>
      <c r="D9" s="57"/>
      <c r="E9" s="58" t="s">
        <v>94</v>
      </c>
      <c r="F9" s="59"/>
      <c r="G9" s="59"/>
      <c r="H9" s="59"/>
      <c r="I9" s="59"/>
      <c r="J9" s="59"/>
      <c r="K9" s="60"/>
      <c r="L9" s="61" t="s">
        <v>92</v>
      </c>
      <c r="M9" s="59"/>
      <c r="N9" s="59"/>
      <c r="O9" s="59"/>
      <c r="P9" s="60"/>
      <c r="Q9" s="55" t="s">
        <v>93</v>
      </c>
      <c r="R9" s="56"/>
      <c r="S9" s="57"/>
      <c r="T9" s="58" t="s">
        <v>94</v>
      </c>
      <c r="U9" s="59"/>
      <c r="V9" s="59"/>
      <c r="W9" s="59"/>
      <c r="X9" s="59"/>
      <c r="Y9" s="60"/>
    </row>
    <row r="10" outlineLevel="1">
      <c r="A10" s="62"/>
      <c r="B10" s="63" t="s">
        <v>44</v>
      </c>
      <c r="C10" s="63" t="s">
        <v>45</v>
      </c>
      <c r="D10" s="63" t="s">
        <v>46</v>
      </c>
      <c r="E10" s="64"/>
      <c r="F10" s="65"/>
      <c r="G10" s="65"/>
      <c r="H10" s="65"/>
      <c r="I10" s="65"/>
      <c r="J10" s="65"/>
      <c r="K10" s="66"/>
      <c r="L10" s="64"/>
      <c r="M10" s="65"/>
      <c r="N10" s="65"/>
      <c r="O10" s="65"/>
      <c r="P10" s="66"/>
      <c r="Q10" s="63" t="s">
        <v>44</v>
      </c>
      <c r="R10" s="63" t="s">
        <v>45</v>
      </c>
      <c r="S10" s="63" t="s">
        <v>46</v>
      </c>
      <c r="T10" s="64"/>
      <c r="U10" s="65"/>
      <c r="V10" s="65"/>
      <c r="W10" s="65"/>
      <c r="X10" s="65"/>
      <c r="Y10" s="66"/>
    </row>
    <row r="11" outlineLevel="1">
      <c r="A11" s="67" t="s">
        <v>95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</row>
    <row r="12" outlineLevel="1">
      <c r="A12" s="68" t="s">
        <v>96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</row>
    <row r="13" outlineLevel="1">
      <c r="A13" s="69" t="s">
        <v>97</v>
      </c>
      <c r="B13" s="70">
        <f>'ST_Child, OHC, NCD, &amp; Infectiou'!C9</f>
        <v>22</v>
      </c>
      <c r="C13" s="70">
        <f>'ST_Child, OHC, NCD, &amp; Infectiou'!D9</f>
        <v>20</v>
      </c>
      <c r="D13" s="71">
        <f t="shared" ref="D13:D15" si="1">SUM(B13:C13)</f>
        <v>42</v>
      </c>
      <c r="E13" s="72"/>
      <c r="F13" s="4"/>
      <c r="G13" s="4"/>
      <c r="H13" s="4"/>
      <c r="I13" s="4"/>
      <c r="J13" s="4"/>
      <c r="K13" s="5"/>
      <c r="L13" s="73" t="s">
        <v>98</v>
      </c>
      <c r="M13" s="74"/>
      <c r="N13" s="74"/>
      <c r="O13" s="74"/>
      <c r="P13" s="74"/>
      <c r="Q13" s="70">
        <f>'ST_Child, OHC, NCD, &amp; Infectiou'!C12</f>
        <v>15</v>
      </c>
      <c r="R13" s="70">
        <f>'ST_Child, OHC, NCD, &amp; Infectiou'!D12</f>
        <v>15</v>
      </c>
      <c r="S13" s="71">
        <f t="shared" ref="S13:S14" si="2">SUM(Q13:R13)</f>
        <v>30</v>
      </c>
      <c r="T13" s="72"/>
      <c r="U13" s="4"/>
      <c r="V13" s="4"/>
      <c r="W13" s="4"/>
      <c r="X13" s="4"/>
      <c r="Y13" s="5"/>
    </row>
    <row r="14" outlineLevel="1">
      <c r="A14" s="69" t="s">
        <v>99</v>
      </c>
      <c r="B14" s="70">
        <f>'ST_Child, OHC, NCD, &amp; Infectiou'!C10</f>
        <v>15</v>
      </c>
      <c r="C14" s="70">
        <f>'ST_Child, OHC, NCD, &amp; Infectiou'!D10</f>
        <v>16</v>
      </c>
      <c r="D14" s="71">
        <f t="shared" si="1"/>
        <v>31</v>
      </c>
      <c r="E14" s="72"/>
      <c r="F14" s="4"/>
      <c r="G14" s="4"/>
      <c r="H14" s="4"/>
      <c r="I14" s="4"/>
      <c r="J14" s="4"/>
      <c r="K14" s="5"/>
      <c r="L14" s="75" t="s">
        <v>100</v>
      </c>
      <c r="M14" s="4"/>
      <c r="N14" s="4"/>
      <c r="O14" s="4"/>
      <c r="P14" s="5"/>
      <c r="Q14" s="70">
        <f>'ST_Child, OHC, NCD, &amp; Infectiou'!C13</f>
        <v>14</v>
      </c>
      <c r="R14" s="70">
        <f>'ST_Child, OHC, NCD, &amp; Infectiou'!D13</f>
        <v>6</v>
      </c>
      <c r="S14" s="71">
        <f t="shared" si="2"/>
        <v>20</v>
      </c>
      <c r="T14" s="72"/>
      <c r="U14" s="4"/>
      <c r="V14" s="4"/>
      <c r="W14" s="4"/>
      <c r="X14" s="4"/>
      <c r="Y14" s="5"/>
    </row>
    <row r="15" outlineLevel="1">
      <c r="A15" s="69" t="s">
        <v>101</v>
      </c>
      <c r="B15" s="70">
        <f>'ST_Child, OHC, NCD, &amp; Infectiou'!C11</f>
        <v>0</v>
      </c>
      <c r="C15" s="70">
        <f>'ST_Child, OHC, NCD, &amp; Infectiou'!D11</f>
        <v>0</v>
      </c>
      <c r="D15" s="71">
        <f t="shared" si="1"/>
        <v>0</v>
      </c>
      <c r="E15" s="72"/>
      <c r="F15" s="4"/>
      <c r="G15" s="4"/>
      <c r="H15" s="4"/>
      <c r="I15" s="4"/>
      <c r="J15" s="4"/>
      <c r="K15" s="5"/>
      <c r="L15" s="76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 outlineLevel="1">
      <c r="A16" s="68" t="s">
        <v>102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</row>
    <row r="17" outlineLevel="1">
      <c r="A17" s="69" t="s">
        <v>103</v>
      </c>
      <c r="B17" s="70">
        <f>'ST_Child, OHC, NCD, &amp; Infectiou'!C15</f>
        <v>30</v>
      </c>
      <c r="C17" s="70">
        <f>'ST_Child, OHC, NCD, &amp; Infectiou'!D15</f>
        <v>21</v>
      </c>
      <c r="D17" s="71">
        <f t="shared" ref="D17:D23" si="3">SUM(B17:C17)</f>
        <v>51</v>
      </c>
      <c r="E17" s="72"/>
      <c r="F17" s="4"/>
      <c r="G17" s="4"/>
      <c r="H17" s="4"/>
      <c r="I17" s="4"/>
      <c r="J17" s="4"/>
      <c r="K17" s="5"/>
      <c r="L17" s="75" t="s">
        <v>104</v>
      </c>
      <c r="M17" s="4"/>
      <c r="N17" s="4"/>
      <c r="O17" s="4"/>
      <c r="P17" s="5"/>
      <c r="Q17" s="70">
        <f>'ST_Child, OHC, NCD, &amp; Infectiou'!C22</f>
        <v>24</v>
      </c>
      <c r="R17" s="70">
        <f>'ST_Child, OHC, NCD, &amp; Infectiou'!D22</f>
        <v>12</v>
      </c>
      <c r="S17" s="71">
        <f t="shared" ref="S17:S23" si="4">SUM(Q17:R17)</f>
        <v>36</v>
      </c>
      <c r="T17" s="72"/>
      <c r="U17" s="4"/>
      <c r="V17" s="4"/>
      <c r="W17" s="4"/>
      <c r="X17" s="4"/>
      <c r="Y17" s="5"/>
    </row>
    <row r="18" outlineLevel="1">
      <c r="A18" s="69" t="s">
        <v>105</v>
      </c>
      <c r="B18" s="70">
        <f>'ST_Child, OHC, NCD, &amp; Infectiou'!C16</f>
        <v>31</v>
      </c>
      <c r="C18" s="70">
        <f>'ST_Child, OHC, NCD, &amp; Infectiou'!D16</f>
        <v>18</v>
      </c>
      <c r="D18" s="71">
        <f t="shared" si="3"/>
        <v>49</v>
      </c>
      <c r="E18" s="72"/>
      <c r="F18" s="4"/>
      <c r="G18" s="4"/>
      <c r="H18" s="4"/>
      <c r="I18" s="4"/>
      <c r="J18" s="4"/>
      <c r="K18" s="5"/>
      <c r="L18" s="75" t="s">
        <v>106</v>
      </c>
      <c r="M18" s="4"/>
      <c r="N18" s="4"/>
      <c r="O18" s="4"/>
      <c r="P18" s="5"/>
      <c r="Q18" s="70">
        <f>'ST_Child, OHC, NCD, &amp; Infectiou'!C23</f>
        <v>30</v>
      </c>
      <c r="R18" s="70">
        <f>'ST_Child, OHC, NCD, &amp; Infectiou'!D23</f>
        <v>22</v>
      </c>
      <c r="S18" s="71">
        <f t="shared" si="4"/>
        <v>52</v>
      </c>
      <c r="T18" s="72"/>
      <c r="U18" s="4"/>
      <c r="V18" s="4"/>
      <c r="W18" s="4"/>
      <c r="X18" s="4"/>
      <c r="Y18" s="5"/>
    </row>
    <row r="19" outlineLevel="1">
      <c r="A19" s="69" t="s">
        <v>107</v>
      </c>
      <c r="B19" s="70">
        <f>'ST_Child, OHC, NCD, &amp; Infectiou'!C17</f>
        <v>29</v>
      </c>
      <c r="C19" s="70">
        <f>'ST_Child, OHC, NCD, &amp; Infectiou'!D17</f>
        <v>22</v>
      </c>
      <c r="D19" s="71">
        <f t="shared" si="3"/>
        <v>51</v>
      </c>
      <c r="E19" s="72"/>
      <c r="F19" s="4"/>
      <c r="G19" s="4"/>
      <c r="H19" s="4"/>
      <c r="I19" s="4"/>
      <c r="J19" s="4"/>
      <c r="K19" s="5"/>
      <c r="L19" s="75" t="s">
        <v>108</v>
      </c>
      <c r="M19" s="4"/>
      <c r="N19" s="4"/>
      <c r="O19" s="4"/>
      <c r="P19" s="5"/>
      <c r="Q19" s="70">
        <f>'ST_Child, OHC, NCD, &amp; Infectiou'!C24</f>
        <v>33</v>
      </c>
      <c r="R19" s="70">
        <f>'ST_Child, OHC, NCD, &amp; Infectiou'!D24</f>
        <v>18</v>
      </c>
      <c r="S19" s="71">
        <f t="shared" si="4"/>
        <v>51</v>
      </c>
      <c r="T19" s="72"/>
      <c r="U19" s="4"/>
      <c r="V19" s="4"/>
      <c r="W19" s="4"/>
      <c r="X19" s="4"/>
      <c r="Y19" s="5"/>
    </row>
    <row r="20" outlineLevel="1">
      <c r="A20" s="69" t="s">
        <v>109</v>
      </c>
      <c r="B20" s="70">
        <f>'ST_Child, OHC, NCD, &amp; Infectiou'!C18</f>
        <v>7</v>
      </c>
      <c r="C20" s="70">
        <f>'ST_Child, OHC, NCD, &amp; Infectiou'!D18</f>
        <v>2</v>
      </c>
      <c r="D20" s="71">
        <f t="shared" si="3"/>
        <v>9</v>
      </c>
      <c r="E20" s="72"/>
      <c r="F20" s="4"/>
      <c r="G20" s="4"/>
      <c r="H20" s="4"/>
      <c r="I20" s="4"/>
      <c r="J20" s="4"/>
      <c r="K20" s="5"/>
      <c r="L20" s="75" t="s">
        <v>110</v>
      </c>
      <c r="M20" s="4"/>
      <c r="N20" s="4"/>
      <c r="O20" s="4"/>
      <c r="P20" s="5"/>
      <c r="Q20" s="70">
        <f>'ST_Child, OHC, NCD, &amp; Infectiou'!C25</f>
        <v>35</v>
      </c>
      <c r="R20" s="70">
        <f>'ST_Child, OHC, NCD, &amp; Infectiou'!D25</f>
        <v>18</v>
      </c>
      <c r="S20" s="71">
        <f t="shared" si="4"/>
        <v>53</v>
      </c>
      <c r="T20" s="72"/>
      <c r="U20" s="4"/>
      <c r="V20" s="4"/>
      <c r="W20" s="4"/>
      <c r="X20" s="4"/>
      <c r="Y20" s="5"/>
    </row>
    <row r="21" outlineLevel="1">
      <c r="A21" s="69" t="s">
        <v>111</v>
      </c>
      <c r="B21" s="70">
        <f>'ST_Child, OHC, NCD, &amp; Infectiou'!C19</f>
        <v>6</v>
      </c>
      <c r="C21" s="70">
        <f>'ST_Child, OHC, NCD, &amp; Infectiou'!D19</f>
        <v>2</v>
      </c>
      <c r="D21" s="71">
        <f t="shared" si="3"/>
        <v>8</v>
      </c>
      <c r="E21" s="72"/>
      <c r="F21" s="4"/>
      <c r="G21" s="4"/>
      <c r="H21" s="4"/>
      <c r="I21" s="4"/>
      <c r="J21" s="4"/>
      <c r="K21" s="5"/>
      <c r="L21" s="75" t="s">
        <v>112</v>
      </c>
      <c r="M21" s="4"/>
      <c r="N21" s="4"/>
      <c r="O21" s="4"/>
      <c r="P21" s="5"/>
      <c r="Q21" s="70">
        <f>'ST_Child, OHC, NCD, &amp; Infectiou'!C26</f>
        <v>26</v>
      </c>
      <c r="R21" s="70">
        <f>'ST_Child, OHC, NCD, &amp; Infectiou'!D26</f>
        <v>11</v>
      </c>
      <c r="S21" s="71">
        <f t="shared" si="4"/>
        <v>37</v>
      </c>
      <c r="T21" s="72"/>
      <c r="U21" s="4"/>
      <c r="V21" s="4"/>
      <c r="W21" s="4"/>
      <c r="X21" s="4"/>
      <c r="Y21" s="5"/>
    </row>
    <row r="22" outlineLevel="1">
      <c r="A22" s="69" t="s">
        <v>113</v>
      </c>
      <c r="B22" s="70">
        <f>'ST_Child, OHC, NCD, &amp; Infectiou'!C20</f>
        <v>4</v>
      </c>
      <c r="C22" s="70">
        <f>'ST_Child, OHC, NCD, &amp; Infectiou'!D20</f>
        <v>2</v>
      </c>
      <c r="D22" s="71">
        <f t="shared" si="3"/>
        <v>6</v>
      </c>
      <c r="E22" s="72"/>
      <c r="F22" s="4"/>
      <c r="G22" s="4"/>
      <c r="H22" s="4"/>
      <c r="I22" s="4"/>
      <c r="J22" s="4"/>
      <c r="K22" s="5"/>
      <c r="L22" s="75" t="s">
        <v>114</v>
      </c>
      <c r="M22" s="4"/>
      <c r="N22" s="4"/>
      <c r="O22" s="4"/>
      <c r="P22" s="5"/>
      <c r="Q22" s="70">
        <f>'ST_Child, OHC, NCD, &amp; Infectiou'!C27</f>
        <v>26</v>
      </c>
      <c r="R22" s="70">
        <f>'ST_Child, OHC, NCD, &amp; Infectiou'!D27</f>
        <v>13</v>
      </c>
      <c r="S22" s="71">
        <f t="shared" si="4"/>
        <v>39</v>
      </c>
      <c r="T22" s="72"/>
      <c r="U22" s="4"/>
      <c r="V22" s="4"/>
      <c r="W22" s="4"/>
      <c r="X22" s="4"/>
      <c r="Y22" s="5"/>
    </row>
    <row r="23" outlineLevel="1">
      <c r="A23" s="69" t="s">
        <v>115</v>
      </c>
      <c r="B23" s="70">
        <f>'ST_Child, OHC, NCD, &amp; Infectiou'!C21</f>
        <v>29</v>
      </c>
      <c r="C23" s="70">
        <f>'ST_Child, OHC, NCD, &amp; Infectiou'!D21</f>
        <v>16</v>
      </c>
      <c r="D23" s="71">
        <f t="shared" si="3"/>
        <v>45</v>
      </c>
      <c r="E23" s="72"/>
      <c r="F23" s="4"/>
      <c r="G23" s="4"/>
      <c r="H23" s="4"/>
      <c r="I23" s="4"/>
      <c r="J23" s="4"/>
      <c r="K23" s="5"/>
      <c r="L23" s="75" t="s">
        <v>116</v>
      </c>
      <c r="M23" s="4"/>
      <c r="N23" s="4"/>
      <c r="O23" s="4"/>
      <c r="P23" s="5"/>
      <c r="Q23" s="70">
        <f>'ST_Child, OHC, NCD, &amp; Infectiou'!C28</f>
        <v>26</v>
      </c>
      <c r="R23" s="70">
        <f>'ST_Child, OHC, NCD, &amp; Infectiou'!D28</f>
        <v>11</v>
      </c>
      <c r="S23" s="71">
        <f t="shared" si="4"/>
        <v>37</v>
      </c>
      <c r="T23" s="72"/>
      <c r="U23" s="4"/>
      <c r="V23" s="4"/>
      <c r="W23" s="4"/>
      <c r="X23" s="4"/>
      <c r="Y23" s="5"/>
    </row>
    <row r="24" outlineLevel="1">
      <c r="A24" s="68" t="s">
        <v>117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</row>
    <row r="25" outlineLevel="1">
      <c r="A25" s="69" t="s">
        <v>103</v>
      </c>
      <c r="B25" s="70">
        <f>'ST_Child, OHC, NCD, &amp; Infectiou'!C30</f>
        <v>0</v>
      </c>
      <c r="C25" s="70">
        <f>'ST_Child, OHC, NCD, &amp; Infectiou'!D30</f>
        <v>1</v>
      </c>
      <c r="D25" s="71">
        <f t="shared" ref="D25:D31" si="5">SUM(B25:C25)</f>
        <v>1</v>
      </c>
      <c r="E25" s="72"/>
      <c r="F25" s="4"/>
      <c r="G25" s="4"/>
      <c r="H25" s="4"/>
      <c r="I25" s="4"/>
      <c r="J25" s="4"/>
      <c r="K25" s="5"/>
      <c r="L25" s="75" t="s">
        <v>104</v>
      </c>
      <c r="M25" s="4"/>
      <c r="N25" s="4"/>
      <c r="O25" s="4"/>
      <c r="P25" s="5"/>
      <c r="Q25" s="70">
        <f>'ST_Child, OHC, NCD, &amp; Infectiou'!C37</f>
        <v>0</v>
      </c>
      <c r="R25" s="70">
        <f>'ST_Child, OHC, NCD, &amp; Infectiou'!D37</f>
        <v>0</v>
      </c>
      <c r="S25" s="71">
        <f t="shared" ref="S25:S31" si="6">SUM(Q25:R25)</f>
        <v>0</v>
      </c>
      <c r="T25" s="72"/>
      <c r="U25" s="4"/>
      <c r="V25" s="4"/>
      <c r="W25" s="4"/>
      <c r="X25" s="4"/>
      <c r="Y25" s="5"/>
    </row>
    <row r="26" outlineLevel="1">
      <c r="A26" s="69" t="s">
        <v>105</v>
      </c>
      <c r="B26" s="70">
        <f>'ST_Child, OHC, NCD, &amp; Infectiou'!C31</f>
        <v>0</v>
      </c>
      <c r="C26" s="70">
        <f>'ST_Child, OHC, NCD, &amp; Infectiou'!D31</f>
        <v>0</v>
      </c>
      <c r="D26" s="71">
        <f t="shared" si="5"/>
        <v>0</v>
      </c>
      <c r="E26" s="72"/>
      <c r="F26" s="4"/>
      <c r="G26" s="4"/>
      <c r="H26" s="4"/>
      <c r="I26" s="4"/>
      <c r="J26" s="4"/>
      <c r="K26" s="5"/>
      <c r="L26" s="75" t="s">
        <v>106</v>
      </c>
      <c r="M26" s="4"/>
      <c r="N26" s="4"/>
      <c r="O26" s="4"/>
      <c r="P26" s="5"/>
      <c r="Q26" s="70">
        <f>'ST_Child, OHC, NCD, &amp; Infectiou'!C38</f>
        <v>0</v>
      </c>
      <c r="R26" s="70">
        <f>'ST_Child, OHC, NCD, &amp; Infectiou'!D38</f>
        <v>1</v>
      </c>
      <c r="S26" s="71">
        <f t="shared" si="6"/>
        <v>1</v>
      </c>
      <c r="T26" s="72"/>
      <c r="U26" s="4"/>
      <c r="V26" s="4"/>
      <c r="W26" s="4"/>
      <c r="X26" s="4"/>
      <c r="Y26" s="5"/>
    </row>
    <row r="27" outlineLevel="1">
      <c r="A27" s="69" t="s">
        <v>107</v>
      </c>
      <c r="B27" s="70">
        <f>'ST_Child, OHC, NCD, &amp; Infectiou'!C32</f>
        <v>0</v>
      </c>
      <c r="C27" s="70">
        <f>'ST_Child, OHC, NCD, &amp; Infectiou'!D32</f>
        <v>0</v>
      </c>
      <c r="D27" s="71">
        <f t="shared" si="5"/>
        <v>0</v>
      </c>
      <c r="E27" s="72"/>
      <c r="F27" s="4"/>
      <c r="G27" s="4"/>
      <c r="H27" s="4"/>
      <c r="I27" s="4"/>
      <c r="J27" s="4"/>
      <c r="K27" s="5"/>
      <c r="L27" s="75" t="s">
        <v>108</v>
      </c>
      <c r="M27" s="4"/>
      <c r="N27" s="4"/>
      <c r="O27" s="4"/>
      <c r="P27" s="5"/>
      <c r="Q27" s="70">
        <f>'ST_Child, OHC, NCD, &amp; Infectiou'!C39</f>
        <v>0</v>
      </c>
      <c r="R27" s="70">
        <f>'ST_Child, OHC, NCD, &amp; Infectiou'!D39</f>
        <v>0</v>
      </c>
      <c r="S27" s="71">
        <f t="shared" si="6"/>
        <v>0</v>
      </c>
      <c r="T27" s="72"/>
      <c r="U27" s="4"/>
      <c r="V27" s="4"/>
      <c r="W27" s="4"/>
      <c r="X27" s="4"/>
      <c r="Y27" s="5"/>
    </row>
    <row r="28" outlineLevel="1">
      <c r="A28" s="69" t="s">
        <v>109</v>
      </c>
      <c r="B28" s="70">
        <f>'ST_Child, OHC, NCD, &amp; Infectiou'!C33</f>
        <v>0</v>
      </c>
      <c r="C28" s="70">
        <f>'ST_Child, OHC, NCD, &amp; Infectiou'!D33</f>
        <v>0</v>
      </c>
      <c r="D28" s="71">
        <f t="shared" si="5"/>
        <v>0</v>
      </c>
      <c r="E28" s="72"/>
      <c r="F28" s="4"/>
      <c r="G28" s="4"/>
      <c r="H28" s="4"/>
      <c r="I28" s="4"/>
      <c r="J28" s="4"/>
      <c r="K28" s="5"/>
      <c r="L28" s="75" t="s">
        <v>110</v>
      </c>
      <c r="M28" s="4"/>
      <c r="N28" s="4"/>
      <c r="O28" s="4"/>
      <c r="P28" s="5"/>
      <c r="Q28" s="70">
        <f>'ST_Child, OHC, NCD, &amp; Infectiou'!C40</f>
        <v>0</v>
      </c>
      <c r="R28" s="70">
        <f>'ST_Child, OHC, NCD, &amp; Infectiou'!D40</f>
        <v>0</v>
      </c>
      <c r="S28" s="71">
        <f t="shared" si="6"/>
        <v>0</v>
      </c>
      <c r="T28" s="72"/>
      <c r="U28" s="4"/>
      <c r="V28" s="4"/>
      <c r="W28" s="4"/>
      <c r="X28" s="4"/>
      <c r="Y28" s="5"/>
    </row>
    <row r="29" outlineLevel="1">
      <c r="A29" s="69" t="s">
        <v>111</v>
      </c>
      <c r="B29" s="70">
        <f>'ST_Child, OHC, NCD, &amp; Infectiou'!C34</f>
        <v>0</v>
      </c>
      <c r="C29" s="70">
        <f>'ST_Child, OHC, NCD, &amp; Infectiou'!D34</f>
        <v>0</v>
      </c>
      <c r="D29" s="71">
        <f t="shared" si="5"/>
        <v>0</v>
      </c>
      <c r="E29" s="72"/>
      <c r="F29" s="4"/>
      <c r="G29" s="4"/>
      <c r="H29" s="4"/>
      <c r="I29" s="4"/>
      <c r="J29" s="4"/>
      <c r="K29" s="5"/>
      <c r="L29" s="75" t="s">
        <v>112</v>
      </c>
      <c r="M29" s="4"/>
      <c r="N29" s="4"/>
      <c r="O29" s="4"/>
      <c r="P29" s="5"/>
      <c r="Q29" s="70">
        <f>'ST_Child, OHC, NCD, &amp; Infectiou'!C41</f>
        <v>0</v>
      </c>
      <c r="R29" s="70">
        <f>'ST_Child, OHC, NCD, &amp; Infectiou'!D41</f>
        <v>0</v>
      </c>
      <c r="S29" s="71">
        <f t="shared" si="6"/>
        <v>0</v>
      </c>
      <c r="T29" s="72"/>
      <c r="U29" s="4"/>
      <c r="V29" s="4"/>
      <c r="W29" s="4"/>
      <c r="X29" s="4"/>
      <c r="Y29" s="5"/>
    </row>
    <row r="30" outlineLevel="1">
      <c r="A30" s="69" t="s">
        <v>113</v>
      </c>
      <c r="B30" s="70">
        <f>'ST_Child, OHC, NCD, &amp; Infectiou'!C35</f>
        <v>0</v>
      </c>
      <c r="C30" s="70">
        <f>'ST_Child, OHC, NCD, &amp; Infectiou'!D35</f>
        <v>0</v>
      </c>
      <c r="D30" s="71">
        <f t="shared" si="5"/>
        <v>0</v>
      </c>
      <c r="E30" s="72"/>
      <c r="F30" s="4"/>
      <c r="G30" s="4"/>
      <c r="H30" s="4"/>
      <c r="I30" s="4"/>
      <c r="J30" s="4"/>
      <c r="K30" s="5"/>
      <c r="L30" s="75" t="s">
        <v>114</v>
      </c>
      <c r="M30" s="4"/>
      <c r="N30" s="4"/>
      <c r="O30" s="4"/>
      <c r="P30" s="5"/>
      <c r="Q30" s="70">
        <f>'ST_Child, OHC, NCD, &amp; Infectiou'!C42</f>
        <v>2</v>
      </c>
      <c r="R30" s="70">
        <f>'ST_Child, OHC, NCD, &amp; Infectiou'!D42</f>
        <v>1</v>
      </c>
      <c r="S30" s="71">
        <f t="shared" si="6"/>
        <v>3</v>
      </c>
      <c r="T30" s="72"/>
      <c r="U30" s="4"/>
      <c r="V30" s="4"/>
      <c r="W30" s="4"/>
      <c r="X30" s="4"/>
      <c r="Y30" s="5"/>
    </row>
    <row r="31" outlineLevel="1">
      <c r="A31" s="69" t="s">
        <v>115</v>
      </c>
      <c r="B31" s="70">
        <f>'ST_Child, OHC, NCD, &amp; Infectiou'!C36</f>
        <v>0</v>
      </c>
      <c r="C31" s="70">
        <f>'ST_Child, OHC, NCD, &amp; Infectiou'!D36</f>
        <v>0</v>
      </c>
      <c r="D31" s="71">
        <f t="shared" si="5"/>
        <v>0</v>
      </c>
      <c r="E31" s="72"/>
      <c r="F31" s="4"/>
      <c r="G31" s="4"/>
      <c r="H31" s="4"/>
      <c r="I31" s="4"/>
      <c r="J31" s="4"/>
      <c r="K31" s="5"/>
      <c r="L31" s="75" t="s">
        <v>118</v>
      </c>
      <c r="M31" s="4"/>
      <c r="N31" s="4"/>
      <c r="O31" s="4"/>
      <c r="P31" s="5"/>
      <c r="Q31" s="70">
        <f>'ST_Child, OHC, NCD, &amp; Infectiou'!C43</f>
        <v>2</v>
      </c>
      <c r="R31" s="70">
        <f>'ST_Child, OHC, NCD, &amp; Infectiou'!D43</f>
        <v>1</v>
      </c>
      <c r="S31" s="71">
        <f t="shared" si="6"/>
        <v>3</v>
      </c>
      <c r="T31" s="72"/>
      <c r="U31" s="4"/>
      <c r="V31" s="4"/>
      <c r="W31" s="4"/>
      <c r="X31" s="4"/>
      <c r="Y31" s="5"/>
    </row>
    <row r="32" outlineLevel="1">
      <c r="A32" s="78" t="s">
        <v>119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</row>
    <row r="33" outlineLevel="1">
      <c r="A33" s="73" t="s">
        <v>120</v>
      </c>
      <c r="B33" s="79"/>
      <c r="C33" s="80">
        <f>'ST_Child, OHC, NCD, &amp; Infectiou'!E45</f>
        <v>20</v>
      </c>
      <c r="D33" s="71">
        <f t="shared" ref="D33:D35" si="7">SUM(B33:C33)</f>
        <v>20</v>
      </c>
      <c r="E33" s="72"/>
      <c r="F33" s="4"/>
      <c r="G33" s="4"/>
      <c r="H33" s="4"/>
      <c r="I33" s="4"/>
      <c r="J33" s="4"/>
      <c r="K33" s="5"/>
      <c r="L33" s="75" t="s">
        <v>121</v>
      </c>
      <c r="M33" s="4"/>
      <c r="N33" s="4"/>
      <c r="O33" s="4"/>
      <c r="P33" s="5"/>
      <c r="Q33" s="80">
        <f>'ST_Child, OHC, NCD, &amp; Infectiou'!C48</f>
        <v>22</v>
      </c>
      <c r="R33" s="80">
        <f>'ST_Child, OHC, NCD, &amp; Infectiou'!D48</f>
        <v>30</v>
      </c>
      <c r="S33" s="71">
        <f t="shared" ref="S33:S35" si="8">SUM(Q33:R33)</f>
        <v>52</v>
      </c>
      <c r="T33" s="72"/>
      <c r="U33" s="4"/>
      <c r="V33" s="4"/>
      <c r="W33" s="4"/>
      <c r="X33" s="4"/>
      <c r="Y33" s="5"/>
    </row>
    <row r="34" outlineLevel="1">
      <c r="A34" s="73" t="s">
        <v>122</v>
      </c>
      <c r="B34" s="79"/>
      <c r="C34" s="80">
        <f>'ST_Child, OHC, NCD, &amp; Infectiou'!E46</f>
        <v>0</v>
      </c>
      <c r="D34" s="71">
        <f t="shared" si="7"/>
        <v>0</v>
      </c>
      <c r="E34" s="72"/>
      <c r="F34" s="4"/>
      <c r="G34" s="4"/>
      <c r="H34" s="4"/>
      <c r="I34" s="4"/>
      <c r="J34" s="4"/>
      <c r="K34" s="5"/>
      <c r="L34" s="75" t="s">
        <v>123</v>
      </c>
      <c r="M34" s="4"/>
      <c r="N34" s="4"/>
      <c r="O34" s="4"/>
      <c r="P34" s="5"/>
      <c r="Q34" s="80">
        <f>'ST_Child, OHC, NCD, &amp; Infectiou'!C49</f>
        <v>0</v>
      </c>
      <c r="R34" s="80">
        <f>'ST_Child, OHC, NCD, &amp; Infectiou'!D49</f>
        <v>0</v>
      </c>
      <c r="S34" s="71">
        <f t="shared" si="8"/>
        <v>0</v>
      </c>
      <c r="T34" s="72"/>
      <c r="U34" s="4"/>
      <c r="V34" s="4"/>
      <c r="W34" s="4"/>
      <c r="X34" s="4"/>
      <c r="Y34" s="5"/>
    </row>
    <row r="35" outlineLevel="1">
      <c r="A35" s="73" t="s">
        <v>124</v>
      </c>
      <c r="B35" s="80">
        <f>'ST_Child, OHC, NCD, &amp; Infectiou'!C47</f>
        <v>22</v>
      </c>
      <c r="C35" s="80">
        <f>'ST_Child, OHC, NCD, &amp; Infectiou'!D47</f>
        <v>30</v>
      </c>
      <c r="D35" s="71">
        <f t="shared" si="7"/>
        <v>52</v>
      </c>
      <c r="E35" s="72"/>
      <c r="F35" s="4"/>
      <c r="G35" s="4"/>
      <c r="H35" s="4"/>
      <c r="I35" s="4"/>
      <c r="J35" s="4"/>
      <c r="K35" s="5"/>
      <c r="L35" s="75" t="s">
        <v>125</v>
      </c>
      <c r="M35" s="4"/>
      <c r="N35" s="4"/>
      <c r="O35" s="4"/>
      <c r="P35" s="5"/>
      <c r="Q35" s="80">
        <f>'ST_Child, OHC, NCD, &amp; Infectiou'!C50</f>
        <v>0</v>
      </c>
      <c r="R35" s="80">
        <f>'ST_Child, OHC, NCD, &amp; Infectiou'!D50</f>
        <v>0</v>
      </c>
      <c r="S35" s="71">
        <f t="shared" si="8"/>
        <v>0</v>
      </c>
      <c r="T35" s="72"/>
      <c r="U35" s="4"/>
      <c r="V35" s="4"/>
      <c r="W35" s="4"/>
      <c r="X35" s="4"/>
      <c r="Y35" s="5"/>
    </row>
    <row r="36">
      <c r="A36" s="81" t="s">
        <v>126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3"/>
    </row>
    <row r="37" outlineLevel="1">
      <c r="A37" s="84" t="s">
        <v>92</v>
      </c>
      <c r="B37" s="85" t="s">
        <v>93</v>
      </c>
      <c r="C37" s="83"/>
      <c r="D37" s="86" t="s">
        <v>46</v>
      </c>
      <c r="E37" s="87" t="s">
        <v>94</v>
      </c>
      <c r="F37" s="88"/>
      <c r="G37" s="88"/>
      <c r="H37" s="88"/>
      <c r="I37" s="88"/>
      <c r="J37" s="88"/>
      <c r="K37" s="89"/>
      <c r="L37" s="90" t="s">
        <v>92</v>
      </c>
      <c r="M37" s="88"/>
      <c r="N37" s="88"/>
      <c r="O37" s="89"/>
      <c r="P37" s="85" t="s">
        <v>93</v>
      </c>
      <c r="Q37" s="83"/>
      <c r="R37" s="86" t="s">
        <v>46</v>
      </c>
      <c r="S37" s="87" t="s">
        <v>94</v>
      </c>
      <c r="T37" s="88"/>
      <c r="U37" s="88"/>
      <c r="V37" s="88"/>
      <c r="W37" s="88"/>
      <c r="X37" s="88"/>
      <c r="Y37" s="89"/>
    </row>
    <row r="38" outlineLevel="1">
      <c r="A38" s="62"/>
      <c r="B38" s="91" t="s">
        <v>44</v>
      </c>
      <c r="C38" s="91" t="s">
        <v>45</v>
      </c>
      <c r="D38" s="62"/>
      <c r="E38" s="64"/>
      <c r="F38" s="65"/>
      <c r="G38" s="65"/>
      <c r="H38" s="65"/>
      <c r="I38" s="65"/>
      <c r="J38" s="65"/>
      <c r="K38" s="66"/>
      <c r="L38" s="64"/>
      <c r="M38" s="65"/>
      <c r="N38" s="65"/>
      <c r="O38" s="66"/>
      <c r="P38" s="91" t="s">
        <v>44</v>
      </c>
      <c r="Q38" s="91" t="s">
        <v>45</v>
      </c>
      <c r="R38" s="62"/>
      <c r="S38" s="64"/>
      <c r="T38" s="65"/>
      <c r="U38" s="65"/>
      <c r="V38" s="65"/>
      <c r="W38" s="65"/>
      <c r="X38" s="65"/>
      <c r="Y38" s="66"/>
    </row>
    <row r="39" outlineLevel="1">
      <c r="A39" s="92" t="s">
        <v>127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 outlineLevel="1">
      <c r="A40" s="69" t="s">
        <v>128</v>
      </c>
      <c r="B40" s="70">
        <f>'ST_Child, OHC, NCD, &amp; Infectiou'!C142</f>
        <v>466</v>
      </c>
      <c r="C40" s="70">
        <f>'ST_Child, OHC, NCD, &amp; Infectiou'!D142</f>
        <v>652</v>
      </c>
      <c r="D40" s="71">
        <f t="shared" ref="D40:D46" si="9">SUM(B40:C40)</f>
        <v>1118</v>
      </c>
      <c r="E40" s="72"/>
      <c r="F40" s="4"/>
      <c r="G40" s="4"/>
      <c r="H40" s="4"/>
      <c r="I40" s="4"/>
      <c r="J40" s="4"/>
      <c r="K40" s="5"/>
      <c r="L40" s="75" t="s">
        <v>129</v>
      </c>
      <c r="M40" s="4"/>
      <c r="N40" s="4"/>
      <c r="O40" s="5"/>
      <c r="P40" s="70">
        <f>'ST_Child, OHC, NCD, &amp; Infectiou'!C149</f>
        <v>193</v>
      </c>
      <c r="Q40" s="70">
        <f>'ST_Child, OHC, NCD, &amp; Infectiou'!D149</f>
        <v>336</v>
      </c>
      <c r="R40" s="71">
        <f t="shared" ref="R40:R46" si="10">SUM(P40:Q40)</f>
        <v>529</v>
      </c>
      <c r="S40" s="72"/>
      <c r="T40" s="4"/>
      <c r="U40" s="4"/>
      <c r="V40" s="4"/>
      <c r="W40" s="4"/>
      <c r="X40" s="4"/>
      <c r="Y40" s="5"/>
    </row>
    <row r="41" outlineLevel="1">
      <c r="A41" s="69" t="s">
        <v>130</v>
      </c>
      <c r="B41" s="70">
        <f>'ST_Child, OHC, NCD, &amp; Infectiou'!C143</f>
        <v>78</v>
      </c>
      <c r="C41" s="70">
        <f>'ST_Child, OHC, NCD, &amp; Infectiou'!D143</f>
        <v>21</v>
      </c>
      <c r="D41" s="71">
        <f t="shared" si="9"/>
        <v>99</v>
      </c>
      <c r="E41" s="72"/>
      <c r="F41" s="4"/>
      <c r="G41" s="4"/>
      <c r="H41" s="4"/>
      <c r="I41" s="4"/>
      <c r="J41" s="4"/>
      <c r="K41" s="5"/>
      <c r="L41" s="75" t="s">
        <v>131</v>
      </c>
      <c r="M41" s="4"/>
      <c r="N41" s="4"/>
      <c r="O41" s="5"/>
      <c r="P41" s="70">
        <f>'ST_Child, OHC, NCD, &amp; Infectiou'!C150</f>
        <v>21</v>
      </c>
      <c r="Q41" s="70">
        <f>'ST_Child, OHC, NCD, &amp; Infectiou'!D150</f>
        <v>1</v>
      </c>
      <c r="R41" s="71">
        <f t="shared" si="10"/>
        <v>22</v>
      </c>
      <c r="S41" s="72"/>
      <c r="T41" s="4"/>
      <c r="U41" s="4"/>
      <c r="V41" s="4"/>
      <c r="W41" s="4"/>
      <c r="X41" s="4"/>
      <c r="Y41" s="5"/>
    </row>
    <row r="42" outlineLevel="1">
      <c r="A42" s="69" t="s">
        <v>132</v>
      </c>
      <c r="B42" s="70">
        <f>'ST_Child, OHC, NCD, &amp; Infectiou'!C144</f>
        <v>38</v>
      </c>
      <c r="C42" s="70">
        <f>'ST_Child, OHC, NCD, &amp; Infectiou'!D144</f>
        <v>10</v>
      </c>
      <c r="D42" s="71">
        <f t="shared" si="9"/>
        <v>48</v>
      </c>
      <c r="E42" s="72"/>
      <c r="F42" s="4"/>
      <c r="G42" s="4"/>
      <c r="H42" s="4"/>
      <c r="I42" s="4"/>
      <c r="J42" s="4"/>
      <c r="K42" s="5"/>
      <c r="L42" s="75" t="s">
        <v>133</v>
      </c>
      <c r="M42" s="4"/>
      <c r="N42" s="4"/>
      <c r="O42" s="5"/>
      <c r="P42" s="70">
        <f>'ST_Child, OHC, NCD, &amp; Infectiou'!C151</f>
        <v>13</v>
      </c>
      <c r="Q42" s="70">
        <f>'ST_Child, OHC, NCD, &amp; Infectiou'!D151</f>
        <v>1</v>
      </c>
      <c r="R42" s="71">
        <f t="shared" si="10"/>
        <v>14</v>
      </c>
      <c r="S42" s="72"/>
      <c r="T42" s="4"/>
      <c r="U42" s="4"/>
      <c r="V42" s="4"/>
      <c r="W42" s="4"/>
      <c r="X42" s="4"/>
      <c r="Y42" s="5"/>
    </row>
    <row r="43" outlineLevel="1">
      <c r="A43" s="69" t="s">
        <v>134</v>
      </c>
      <c r="B43" s="70">
        <f>'ST_Child, OHC, NCD, &amp; Infectiou'!C145</f>
        <v>286</v>
      </c>
      <c r="C43" s="70">
        <f>'ST_Child, OHC, NCD, &amp; Infectiou'!D145</f>
        <v>381</v>
      </c>
      <c r="D43" s="71">
        <f t="shared" si="9"/>
        <v>667</v>
      </c>
      <c r="E43" s="72"/>
      <c r="F43" s="4"/>
      <c r="G43" s="4"/>
      <c r="H43" s="4"/>
      <c r="I43" s="4"/>
      <c r="J43" s="4"/>
      <c r="K43" s="5"/>
      <c r="L43" s="75" t="s">
        <v>135</v>
      </c>
      <c r="M43" s="4"/>
      <c r="N43" s="4"/>
      <c r="O43" s="5"/>
      <c r="P43" s="70">
        <f>'ST_Child, OHC, NCD, &amp; Infectiou'!C152</f>
        <v>87</v>
      </c>
      <c r="Q43" s="70">
        <f>'ST_Child, OHC, NCD, &amp; Infectiou'!D152</f>
        <v>171</v>
      </c>
      <c r="R43" s="71">
        <f t="shared" si="10"/>
        <v>258</v>
      </c>
      <c r="S43" s="72"/>
      <c r="T43" s="4"/>
      <c r="U43" s="4"/>
      <c r="V43" s="4"/>
      <c r="W43" s="4"/>
      <c r="X43" s="4"/>
      <c r="Y43" s="5"/>
    </row>
    <row r="44" outlineLevel="1">
      <c r="A44" s="69" t="s">
        <v>136</v>
      </c>
      <c r="B44" s="70">
        <f>'ST_Child, OHC, NCD, &amp; Infectiou'!C146</f>
        <v>207</v>
      </c>
      <c r="C44" s="70">
        <f>'ST_Child, OHC, NCD, &amp; Infectiou'!D146</f>
        <v>298</v>
      </c>
      <c r="D44" s="71">
        <f t="shared" si="9"/>
        <v>505</v>
      </c>
      <c r="E44" s="72"/>
      <c r="F44" s="4"/>
      <c r="G44" s="4"/>
      <c r="H44" s="4"/>
      <c r="I44" s="4"/>
      <c r="J44" s="4"/>
      <c r="K44" s="5"/>
      <c r="L44" s="75" t="s">
        <v>137</v>
      </c>
      <c r="M44" s="4"/>
      <c r="N44" s="4"/>
      <c r="O44" s="5"/>
      <c r="P44" s="70">
        <f>'ST_Child, OHC, NCD, &amp; Infectiou'!C153</f>
        <v>66</v>
      </c>
      <c r="Q44" s="70">
        <f>'ST_Child, OHC, NCD, &amp; Infectiou'!D153</f>
        <v>103</v>
      </c>
      <c r="R44" s="71">
        <f t="shared" si="10"/>
        <v>169</v>
      </c>
      <c r="S44" s="72"/>
      <c r="T44" s="4"/>
      <c r="U44" s="4"/>
      <c r="V44" s="4"/>
      <c r="W44" s="4"/>
      <c r="X44" s="4"/>
      <c r="Y44" s="5"/>
    </row>
    <row r="45" outlineLevel="1">
      <c r="A45" s="69" t="s">
        <v>138</v>
      </c>
      <c r="B45" s="70">
        <f>'ST_Child, OHC, NCD, &amp; Infectiou'!C147</f>
        <v>140</v>
      </c>
      <c r="C45" s="70">
        <f>'ST_Child, OHC, NCD, &amp; Infectiou'!D147</f>
        <v>245</v>
      </c>
      <c r="D45" s="71">
        <f t="shared" si="9"/>
        <v>385</v>
      </c>
      <c r="E45" s="72"/>
      <c r="F45" s="4"/>
      <c r="G45" s="4"/>
      <c r="H45" s="4"/>
      <c r="I45" s="4"/>
      <c r="J45" s="4"/>
      <c r="K45" s="5"/>
      <c r="L45" s="75" t="s">
        <v>139</v>
      </c>
      <c r="M45" s="4"/>
      <c r="N45" s="4"/>
      <c r="O45" s="5"/>
      <c r="P45" s="70">
        <f>'ST_Child, OHC, NCD, &amp; Infectiou'!C154</f>
        <v>69</v>
      </c>
      <c r="Q45" s="70">
        <f>'ST_Child, OHC, NCD, &amp; Infectiou'!D154</f>
        <v>153</v>
      </c>
      <c r="R45" s="71">
        <f t="shared" si="10"/>
        <v>222</v>
      </c>
      <c r="S45" s="72"/>
      <c r="T45" s="4"/>
      <c r="U45" s="4"/>
      <c r="V45" s="4"/>
      <c r="W45" s="4"/>
      <c r="X45" s="4"/>
      <c r="Y45" s="5"/>
    </row>
    <row r="46" outlineLevel="1">
      <c r="A46" s="69" t="s">
        <v>140</v>
      </c>
      <c r="B46" s="70">
        <f>'ST_Child, OHC, NCD, &amp; Infectiou'!C148</f>
        <v>31</v>
      </c>
      <c r="C46" s="70">
        <f>'ST_Child, OHC, NCD, &amp; Infectiou'!D148</f>
        <v>57</v>
      </c>
      <c r="D46" s="71">
        <f t="shared" si="9"/>
        <v>88</v>
      </c>
      <c r="E46" s="72"/>
      <c r="F46" s="4"/>
      <c r="G46" s="4"/>
      <c r="H46" s="4"/>
      <c r="I46" s="4"/>
      <c r="J46" s="4"/>
      <c r="K46" s="5"/>
      <c r="L46" s="75" t="s">
        <v>141</v>
      </c>
      <c r="M46" s="4"/>
      <c r="N46" s="4"/>
      <c r="O46" s="5"/>
      <c r="P46" s="70">
        <f>'ST_Child, OHC, NCD, &amp; Infectiou'!C155</f>
        <v>21</v>
      </c>
      <c r="Q46" s="70">
        <f>'ST_Child, OHC, NCD, &amp; Infectiou'!D155</f>
        <v>38</v>
      </c>
      <c r="R46" s="71">
        <f t="shared" si="10"/>
        <v>59</v>
      </c>
      <c r="S46" s="72"/>
      <c r="T46" s="4"/>
      <c r="U46" s="4"/>
      <c r="V46" s="4"/>
      <c r="W46" s="4"/>
      <c r="X46" s="4"/>
      <c r="Y46" s="5"/>
    </row>
    <row r="47" outlineLevel="1">
      <c r="A47" s="92" t="s">
        <v>142</v>
      </c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92" t="s">
        <v>143</v>
      </c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</row>
    <row r="48" outlineLevel="1">
      <c r="A48" s="69" t="s">
        <v>144</v>
      </c>
      <c r="B48" s="70">
        <f>'ST_Child, OHC, NCD, &amp; Infectiou'!C157</f>
        <v>4</v>
      </c>
      <c r="C48" s="70">
        <f>'ST_Child, OHC, NCD, &amp; Infectiou'!D157</f>
        <v>7</v>
      </c>
      <c r="D48" s="71">
        <f t="shared" ref="D48:D55" si="12">SUM(B48:C48)</f>
        <v>11</v>
      </c>
      <c r="E48" s="72"/>
      <c r="F48" s="4"/>
      <c r="G48" s="4"/>
      <c r="H48" s="4"/>
      <c r="I48" s="4"/>
      <c r="J48" s="4"/>
      <c r="K48" s="5"/>
      <c r="L48" s="75" t="s">
        <v>145</v>
      </c>
      <c r="M48" s="4"/>
      <c r="N48" s="4"/>
      <c r="O48" s="5"/>
      <c r="P48" s="70">
        <f>'ST_Child, OHC, NCD, &amp; Infectiou'!C166</f>
        <v>1</v>
      </c>
      <c r="Q48" s="70">
        <f>'ST_Child, OHC, NCD, &amp; Infectiou'!D166</f>
        <v>1</v>
      </c>
      <c r="R48" s="71">
        <f t="shared" ref="R48:R55" si="14">SUM(P48:Q48)</f>
        <v>2</v>
      </c>
      <c r="S48" s="72"/>
      <c r="T48" s="4"/>
      <c r="U48" s="4"/>
      <c r="V48" s="4"/>
      <c r="W48" s="4"/>
      <c r="X48" s="4"/>
      <c r="Y48" s="5"/>
    </row>
    <row r="49" outlineLevel="1">
      <c r="A49" s="69" t="s">
        <v>146</v>
      </c>
      <c r="B49" s="71">
        <f t="shared" ref="B49:C49" si="11">SUM(B50:B51)</f>
        <v>3</v>
      </c>
      <c r="C49" s="71">
        <f t="shared" si="11"/>
        <v>9</v>
      </c>
      <c r="D49" s="71">
        <f t="shared" si="12"/>
        <v>12</v>
      </c>
      <c r="E49" s="72"/>
      <c r="F49" s="4"/>
      <c r="G49" s="4"/>
      <c r="H49" s="4"/>
      <c r="I49" s="4"/>
      <c r="J49" s="4"/>
      <c r="K49" s="5"/>
      <c r="L49" s="75" t="s">
        <v>147</v>
      </c>
      <c r="M49" s="4"/>
      <c r="N49" s="4"/>
      <c r="O49" s="5"/>
      <c r="P49" s="71">
        <f t="shared" ref="P49:Q49" si="13">SUM(P50:P51)</f>
        <v>1</v>
      </c>
      <c r="Q49" s="71">
        <f t="shared" si="13"/>
        <v>1</v>
      </c>
      <c r="R49" s="71">
        <f t="shared" si="14"/>
        <v>2</v>
      </c>
      <c r="S49" s="72"/>
      <c r="T49" s="4"/>
      <c r="U49" s="4"/>
      <c r="V49" s="4"/>
      <c r="W49" s="4"/>
      <c r="X49" s="4"/>
      <c r="Y49" s="5"/>
    </row>
    <row r="50" outlineLevel="1">
      <c r="A50" s="69" t="s">
        <v>148</v>
      </c>
      <c r="B50" s="70">
        <f>'ST_Child, OHC, NCD, &amp; Infectiou'!C159</f>
        <v>3</v>
      </c>
      <c r="C50" s="70">
        <f>'ST_Child, OHC, NCD, &amp; Infectiou'!D159</f>
        <v>9</v>
      </c>
      <c r="D50" s="71">
        <f t="shared" si="12"/>
        <v>12</v>
      </c>
      <c r="E50" s="72"/>
      <c r="F50" s="4"/>
      <c r="G50" s="4"/>
      <c r="H50" s="4"/>
      <c r="I50" s="4"/>
      <c r="J50" s="4"/>
      <c r="K50" s="5"/>
      <c r="L50" s="75" t="s">
        <v>148</v>
      </c>
      <c r="M50" s="4"/>
      <c r="N50" s="4"/>
      <c r="O50" s="5"/>
      <c r="P50" s="70">
        <f>'ST_Child, OHC, NCD, &amp; Infectiou'!C168</f>
        <v>0</v>
      </c>
      <c r="Q50" s="70">
        <f>'ST_Child, OHC, NCD, &amp; Infectiou'!D168</f>
        <v>0</v>
      </c>
      <c r="R50" s="71">
        <f t="shared" si="14"/>
        <v>0</v>
      </c>
      <c r="S50" s="72"/>
      <c r="T50" s="4"/>
      <c r="U50" s="4"/>
      <c r="V50" s="4"/>
      <c r="W50" s="4"/>
      <c r="X50" s="4"/>
      <c r="Y50" s="5"/>
    </row>
    <row r="51" outlineLevel="1">
      <c r="A51" s="69" t="s">
        <v>149</v>
      </c>
      <c r="B51" s="70">
        <f>'ST_Child, OHC, NCD, &amp; Infectiou'!C160</f>
        <v>0</v>
      </c>
      <c r="C51" s="70">
        <f>'ST_Child, OHC, NCD, &amp; Infectiou'!D160</f>
        <v>0</v>
      </c>
      <c r="D51" s="71">
        <f t="shared" si="12"/>
        <v>0</v>
      </c>
      <c r="E51" s="72"/>
      <c r="F51" s="4"/>
      <c r="G51" s="4"/>
      <c r="H51" s="4"/>
      <c r="I51" s="4"/>
      <c r="J51" s="4"/>
      <c r="K51" s="5"/>
      <c r="L51" s="75" t="s">
        <v>149</v>
      </c>
      <c r="M51" s="4"/>
      <c r="N51" s="4"/>
      <c r="O51" s="5"/>
      <c r="P51" s="70">
        <f>'ST_Child, OHC, NCD, &amp; Infectiou'!C169</f>
        <v>1</v>
      </c>
      <c r="Q51" s="70">
        <f>'ST_Child, OHC, NCD, &amp; Infectiou'!D169</f>
        <v>1</v>
      </c>
      <c r="R51" s="71">
        <f t="shared" si="14"/>
        <v>2</v>
      </c>
      <c r="S51" s="72"/>
      <c r="T51" s="4"/>
      <c r="U51" s="4"/>
      <c r="V51" s="4"/>
      <c r="W51" s="4"/>
      <c r="X51" s="4"/>
      <c r="Y51" s="5"/>
    </row>
    <row r="52" outlineLevel="1">
      <c r="A52" s="69" t="s">
        <v>150</v>
      </c>
      <c r="B52" s="70">
        <f>'ST_Child, OHC, NCD, &amp; Infectiou'!C161</f>
        <v>9</v>
      </c>
      <c r="C52" s="70">
        <f>'ST_Child, OHC, NCD, &amp; Infectiou'!D161</f>
        <v>20</v>
      </c>
      <c r="D52" s="71">
        <f t="shared" si="12"/>
        <v>29</v>
      </c>
      <c r="E52" s="72"/>
      <c r="F52" s="4"/>
      <c r="G52" s="4"/>
      <c r="H52" s="4"/>
      <c r="I52" s="4"/>
      <c r="J52" s="4"/>
      <c r="K52" s="5"/>
      <c r="L52" s="75" t="s">
        <v>151</v>
      </c>
      <c r="M52" s="4"/>
      <c r="N52" s="4"/>
      <c r="O52" s="5"/>
      <c r="P52" s="70">
        <f>'ST_Child, OHC, NCD, &amp; Infectiou'!C170</f>
        <v>0</v>
      </c>
      <c r="Q52" s="70">
        <f>'ST_Child, OHC, NCD, &amp; Infectiou'!D170</f>
        <v>0</v>
      </c>
      <c r="R52" s="71">
        <f t="shared" si="14"/>
        <v>0</v>
      </c>
      <c r="S52" s="72"/>
      <c r="T52" s="4"/>
      <c r="U52" s="4"/>
      <c r="V52" s="4"/>
      <c r="W52" s="4"/>
      <c r="X52" s="4"/>
      <c r="Y52" s="5"/>
    </row>
    <row r="53" outlineLevel="1">
      <c r="A53" s="69" t="s">
        <v>152</v>
      </c>
      <c r="B53" s="71">
        <f t="shared" ref="B53:C53" si="15">SUM(B54:B55)</f>
        <v>9</v>
      </c>
      <c r="C53" s="71">
        <f t="shared" si="15"/>
        <v>18</v>
      </c>
      <c r="D53" s="71">
        <f t="shared" si="12"/>
        <v>27</v>
      </c>
      <c r="E53" s="72"/>
      <c r="F53" s="4"/>
      <c r="G53" s="4"/>
      <c r="H53" s="4"/>
      <c r="I53" s="4"/>
      <c r="J53" s="4"/>
      <c r="K53" s="5"/>
      <c r="L53" s="75" t="s">
        <v>153</v>
      </c>
      <c r="M53" s="4"/>
      <c r="N53" s="4"/>
      <c r="O53" s="5"/>
      <c r="P53" s="71">
        <f t="shared" ref="P53:Q53" si="16">SUM(P54:P55)</f>
        <v>0</v>
      </c>
      <c r="Q53" s="71">
        <f t="shared" si="16"/>
        <v>0</v>
      </c>
      <c r="R53" s="71">
        <f t="shared" si="14"/>
        <v>0</v>
      </c>
      <c r="S53" s="72"/>
      <c r="T53" s="4"/>
      <c r="U53" s="4"/>
      <c r="V53" s="4"/>
      <c r="W53" s="4"/>
      <c r="X53" s="4"/>
      <c r="Y53" s="5"/>
    </row>
    <row r="54" outlineLevel="1">
      <c r="A54" s="69" t="s">
        <v>154</v>
      </c>
      <c r="B54" s="70">
        <f>'ST_Child, OHC, NCD, &amp; Infectiou'!C163</f>
        <v>7</v>
      </c>
      <c r="C54" s="70">
        <f>'ST_Child, OHC, NCD, &amp; Infectiou'!D163</f>
        <v>13</v>
      </c>
      <c r="D54" s="71">
        <f t="shared" si="12"/>
        <v>20</v>
      </c>
      <c r="E54" s="72"/>
      <c r="F54" s="4"/>
      <c r="G54" s="4"/>
      <c r="H54" s="4"/>
      <c r="I54" s="4"/>
      <c r="J54" s="4"/>
      <c r="K54" s="5"/>
      <c r="L54" s="75" t="s">
        <v>154</v>
      </c>
      <c r="M54" s="4"/>
      <c r="N54" s="4"/>
      <c r="O54" s="5"/>
      <c r="P54" s="70">
        <f>'ST_Child, OHC, NCD, &amp; Infectiou'!C172</f>
        <v>0</v>
      </c>
      <c r="Q54" s="70">
        <f>'ST_Child, OHC, NCD, &amp; Infectiou'!D172</f>
        <v>0</v>
      </c>
      <c r="R54" s="71">
        <f t="shared" si="14"/>
        <v>0</v>
      </c>
      <c r="S54" s="72"/>
      <c r="T54" s="4"/>
      <c r="U54" s="4"/>
      <c r="V54" s="4"/>
      <c r="W54" s="4"/>
      <c r="X54" s="4"/>
      <c r="Y54" s="5"/>
    </row>
    <row r="55" outlineLevel="1">
      <c r="A55" s="69" t="s">
        <v>155</v>
      </c>
      <c r="B55" s="70">
        <f>'ST_Child, OHC, NCD, &amp; Infectiou'!C164</f>
        <v>2</v>
      </c>
      <c r="C55" s="70">
        <f>'ST_Child, OHC, NCD, &amp; Infectiou'!D164</f>
        <v>5</v>
      </c>
      <c r="D55" s="71">
        <f t="shared" si="12"/>
        <v>7</v>
      </c>
      <c r="E55" s="72"/>
      <c r="F55" s="4"/>
      <c r="G55" s="4"/>
      <c r="H55" s="4"/>
      <c r="I55" s="4"/>
      <c r="J55" s="4"/>
      <c r="K55" s="5"/>
      <c r="L55" s="75" t="s">
        <v>155</v>
      </c>
      <c r="M55" s="4"/>
      <c r="N55" s="4"/>
      <c r="O55" s="5"/>
      <c r="P55" s="70">
        <f>'ST_Child, OHC, NCD, &amp; Infectiou'!C173</f>
        <v>0</v>
      </c>
      <c r="Q55" s="70">
        <f>'ST_Child, OHC, NCD, &amp; Infectiou'!D173</f>
        <v>0</v>
      </c>
      <c r="R55" s="71">
        <f t="shared" si="14"/>
        <v>0</v>
      </c>
      <c r="S55" s="72"/>
      <c r="T55" s="4"/>
      <c r="U55" s="4"/>
      <c r="V55" s="4"/>
      <c r="W55" s="4"/>
      <c r="X55" s="4"/>
      <c r="Y55" s="5"/>
    </row>
    <row r="56">
      <c r="A56" s="93" t="s">
        <v>156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5"/>
    </row>
    <row r="57" outlineLevel="1">
      <c r="A57" s="96" t="s">
        <v>92</v>
      </c>
      <c r="B57" s="97" t="s">
        <v>157</v>
      </c>
      <c r="C57" s="94"/>
      <c r="D57" s="94"/>
      <c r="E57" s="98"/>
      <c r="F57" s="99" t="s">
        <v>94</v>
      </c>
      <c r="G57" s="100"/>
      <c r="H57" s="100"/>
      <c r="I57" s="100"/>
      <c r="J57" s="100"/>
      <c r="K57" s="101"/>
      <c r="L57" s="102" t="s">
        <v>92</v>
      </c>
      <c r="M57" s="100"/>
      <c r="N57" s="100"/>
      <c r="O57" s="100"/>
      <c r="P57" s="101"/>
      <c r="Q57" s="97" t="s">
        <v>93</v>
      </c>
      <c r="R57" s="94"/>
      <c r="S57" s="98"/>
      <c r="T57" s="103" t="s">
        <v>94</v>
      </c>
      <c r="U57" s="100"/>
      <c r="V57" s="100"/>
      <c r="W57" s="100"/>
      <c r="X57" s="100"/>
      <c r="Y57" s="104"/>
    </row>
    <row r="58" outlineLevel="1">
      <c r="A58" s="105"/>
      <c r="B58" s="106">
        <v>45944.0</v>
      </c>
      <c r="C58" s="107" t="s">
        <v>158</v>
      </c>
      <c r="D58" s="107" t="s">
        <v>159</v>
      </c>
      <c r="E58" s="107" t="s">
        <v>160</v>
      </c>
      <c r="F58" s="108"/>
      <c r="G58" s="65"/>
      <c r="H58" s="65"/>
      <c r="I58" s="65"/>
      <c r="J58" s="65"/>
      <c r="K58" s="66"/>
      <c r="L58" s="64"/>
      <c r="M58" s="65"/>
      <c r="N58" s="65"/>
      <c r="O58" s="65"/>
      <c r="P58" s="66"/>
      <c r="Q58" s="86" t="s">
        <v>44</v>
      </c>
      <c r="R58" s="86" t="s">
        <v>45</v>
      </c>
      <c r="S58" s="86" t="s">
        <v>46</v>
      </c>
      <c r="T58" s="64"/>
      <c r="U58" s="65"/>
      <c r="V58" s="65"/>
      <c r="W58" s="65"/>
      <c r="X58" s="65"/>
      <c r="Y58" s="109"/>
    </row>
    <row r="59" outlineLevel="1">
      <c r="A59" s="110" t="s">
        <v>161</v>
      </c>
      <c r="B59" s="111"/>
      <c r="C59" s="111"/>
      <c r="D59" s="111"/>
      <c r="E59" s="111"/>
      <c r="F59" s="112"/>
      <c r="G59" s="4"/>
      <c r="H59" s="4"/>
      <c r="I59" s="4"/>
      <c r="J59" s="4"/>
      <c r="K59" s="5"/>
      <c r="L59" s="113" t="s">
        <v>162</v>
      </c>
      <c r="M59" s="4"/>
      <c r="N59" s="4"/>
      <c r="O59" s="4"/>
      <c r="P59" s="5"/>
      <c r="Q59" s="111"/>
      <c r="R59" s="111"/>
      <c r="S59" s="111"/>
      <c r="T59" s="112"/>
      <c r="U59" s="4"/>
      <c r="V59" s="4"/>
      <c r="W59" s="4"/>
      <c r="X59" s="4"/>
      <c r="Y59" s="5"/>
    </row>
    <row r="60" outlineLevel="1">
      <c r="A60" s="114" t="s">
        <v>163</v>
      </c>
      <c r="B60" s="115">
        <f t="shared" ref="B60:D60" si="17">SUM(B61,B64)</f>
        <v>0</v>
      </c>
      <c r="C60" s="115">
        <f t="shared" si="17"/>
        <v>0</v>
      </c>
      <c r="D60" s="115">
        <f t="shared" si="17"/>
        <v>0</v>
      </c>
      <c r="E60" s="115">
        <f t="shared" ref="E60:E66" si="19">SUM(B60:D60)</f>
        <v>0</v>
      </c>
      <c r="F60" s="72"/>
      <c r="G60" s="4"/>
      <c r="H60" s="4"/>
      <c r="I60" s="4"/>
      <c r="J60" s="4"/>
      <c r="K60" s="5"/>
      <c r="L60" s="116" t="s">
        <v>164</v>
      </c>
      <c r="M60" s="4"/>
      <c r="N60" s="4"/>
      <c r="O60" s="4"/>
      <c r="P60" s="5"/>
      <c r="Q60" s="70">
        <f>'ST_FP, Maternal, Morta, &amp; Nata_'!C206</f>
        <v>3</v>
      </c>
      <c r="R60" s="70">
        <f>'ST_FP, Maternal, Morta, &amp; Nata_'!D206</f>
        <v>8</v>
      </c>
      <c r="S60" s="71">
        <f t="shared" ref="S60:S64" si="21">SUM(Q60:R60)</f>
        <v>11</v>
      </c>
      <c r="T60" s="72"/>
      <c r="U60" s="4"/>
      <c r="V60" s="4"/>
      <c r="W60" s="4"/>
      <c r="X60" s="4"/>
      <c r="Y60" s="5"/>
    </row>
    <row r="61" outlineLevel="1">
      <c r="A61" s="117" t="s">
        <v>165</v>
      </c>
      <c r="B61" s="118">
        <f t="shared" ref="B61:D61" si="18">SUM(B62:B63)</f>
        <v>0</v>
      </c>
      <c r="C61" s="118">
        <f t="shared" si="18"/>
        <v>0</v>
      </c>
      <c r="D61" s="118">
        <f t="shared" si="18"/>
        <v>0</v>
      </c>
      <c r="E61" s="71">
        <f t="shared" si="19"/>
        <v>0</v>
      </c>
      <c r="F61" s="72"/>
      <c r="G61" s="4"/>
      <c r="H61" s="4"/>
      <c r="I61" s="4"/>
      <c r="J61" s="4"/>
      <c r="K61" s="5"/>
      <c r="L61" s="119" t="s">
        <v>166</v>
      </c>
      <c r="M61" s="4"/>
      <c r="N61" s="4"/>
      <c r="O61" s="4"/>
      <c r="P61" s="5"/>
      <c r="Q61" s="71">
        <f t="shared" ref="Q61:R61" si="20">SUM(Q62:Q64)</f>
        <v>0</v>
      </c>
      <c r="R61" s="71">
        <f t="shared" si="20"/>
        <v>0</v>
      </c>
      <c r="S61" s="71">
        <f t="shared" si="21"/>
        <v>0</v>
      </c>
      <c r="T61" s="120">
        <f>S61/S60</f>
        <v>0</v>
      </c>
      <c r="U61" s="4"/>
      <c r="V61" s="4"/>
      <c r="W61" s="4"/>
      <c r="X61" s="4"/>
      <c r="Y61" s="5"/>
    </row>
    <row r="62" outlineLevel="1">
      <c r="A62" s="121" t="s">
        <v>167</v>
      </c>
      <c r="B62" s="70">
        <f>'ST_FP, Maternal, Morta, &amp; Nata_'!C198</f>
        <v>0</v>
      </c>
      <c r="C62" s="70">
        <f>'ST_FP, Maternal, Morta, &amp; Nata_'!D198</f>
        <v>0</v>
      </c>
      <c r="D62" s="70">
        <f>'ST_FP, Maternal, Morta, &amp; Nata_'!E198</f>
        <v>0</v>
      </c>
      <c r="E62" s="71">
        <f t="shared" si="19"/>
        <v>0</v>
      </c>
      <c r="F62" s="72"/>
      <c r="G62" s="4"/>
      <c r="H62" s="4"/>
      <c r="I62" s="4"/>
      <c r="J62" s="4"/>
      <c r="K62" s="5"/>
      <c r="L62" s="116" t="s">
        <v>168</v>
      </c>
      <c r="M62" s="4"/>
      <c r="N62" s="4"/>
      <c r="O62" s="4"/>
      <c r="P62" s="5"/>
      <c r="Q62" s="70">
        <f>'ST_FP, Maternal, Morta, &amp; Nata_'!C208</f>
        <v>0</v>
      </c>
      <c r="R62" s="70">
        <f>'ST_FP, Maternal, Morta, &amp; Nata_'!D208</f>
        <v>0</v>
      </c>
      <c r="S62" s="71">
        <f t="shared" si="21"/>
        <v>0</v>
      </c>
      <c r="T62" s="120">
        <f>S62/S60</f>
        <v>0</v>
      </c>
      <c r="U62" s="4"/>
      <c r="V62" s="4"/>
      <c r="W62" s="4"/>
      <c r="X62" s="4"/>
      <c r="Y62" s="5"/>
    </row>
    <row r="63" outlineLevel="1">
      <c r="A63" s="121" t="s">
        <v>169</v>
      </c>
      <c r="B63" s="70">
        <f>'ST_FP, Maternal, Morta, &amp; Nata_'!C199</f>
        <v>0</v>
      </c>
      <c r="C63" s="70">
        <f>'ST_FP, Maternal, Morta, &amp; Nata_'!D199</f>
        <v>0</v>
      </c>
      <c r="D63" s="70">
        <f>'ST_FP, Maternal, Morta, &amp; Nata_'!E199</f>
        <v>0</v>
      </c>
      <c r="E63" s="71">
        <f t="shared" si="19"/>
        <v>0</v>
      </c>
      <c r="F63" s="72"/>
      <c r="G63" s="4"/>
      <c r="H63" s="4"/>
      <c r="I63" s="4"/>
      <c r="J63" s="4"/>
      <c r="K63" s="5"/>
      <c r="L63" s="116" t="s">
        <v>170</v>
      </c>
      <c r="M63" s="4"/>
      <c r="N63" s="4"/>
      <c r="O63" s="4"/>
      <c r="P63" s="5"/>
      <c r="Q63" s="70">
        <f>'ST_FP, Maternal, Morta, &amp; Nata_'!C209</f>
        <v>0</v>
      </c>
      <c r="R63" s="70">
        <f>'ST_FP, Maternal, Morta, &amp; Nata_'!D209</f>
        <v>0</v>
      </c>
      <c r="S63" s="71">
        <f t="shared" si="21"/>
        <v>0</v>
      </c>
      <c r="T63" s="120">
        <f>S63/S60</f>
        <v>0</v>
      </c>
      <c r="U63" s="4"/>
      <c r="V63" s="4"/>
      <c r="W63" s="4"/>
      <c r="X63" s="4"/>
      <c r="Y63" s="5"/>
    </row>
    <row r="64" outlineLevel="1">
      <c r="A64" s="117" t="s">
        <v>171</v>
      </c>
      <c r="B64" s="118">
        <f t="shared" ref="B64:D64" si="22">SUM(B65:B66)</f>
        <v>0</v>
      </c>
      <c r="C64" s="118">
        <f t="shared" si="22"/>
        <v>0</v>
      </c>
      <c r="D64" s="118">
        <f t="shared" si="22"/>
        <v>0</v>
      </c>
      <c r="E64" s="71">
        <f t="shared" si="19"/>
        <v>0</v>
      </c>
      <c r="F64" s="72"/>
      <c r="G64" s="4"/>
      <c r="H64" s="4"/>
      <c r="I64" s="4"/>
      <c r="J64" s="4"/>
      <c r="K64" s="5"/>
      <c r="L64" s="116" t="s">
        <v>172</v>
      </c>
      <c r="M64" s="4"/>
      <c r="N64" s="4"/>
      <c r="O64" s="4"/>
      <c r="P64" s="5"/>
      <c r="Q64" s="70">
        <f>'ST_FP, Maternal, Morta, &amp; Nata_'!C210</f>
        <v>0</v>
      </c>
      <c r="R64" s="70">
        <f>'ST_FP, Maternal, Morta, &amp; Nata_'!D210</f>
        <v>0</v>
      </c>
      <c r="S64" s="71">
        <f t="shared" si="21"/>
        <v>0</v>
      </c>
      <c r="T64" s="120">
        <f>S64/S60</f>
        <v>0</v>
      </c>
      <c r="U64" s="4"/>
      <c r="V64" s="4"/>
      <c r="W64" s="4"/>
      <c r="X64" s="4"/>
      <c r="Y64" s="5"/>
    </row>
    <row r="65" outlineLevel="1">
      <c r="A65" s="121" t="s">
        <v>173</v>
      </c>
      <c r="B65" s="70">
        <f>'ST_FP, Maternal, Morta, &amp; Nata_'!C201</f>
        <v>0</v>
      </c>
      <c r="C65" s="70">
        <f>'ST_FP, Maternal, Morta, &amp; Nata_'!D201</f>
        <v>0</v>
      </c>
      <c r="D65" s="70">
        <f>'ST_FP, Maternal, Morta, &amp; Nata_'!E201</f>
        <v>0</v>
      </c>
      <c r="E65" s="71">
        <f t="shared" si="19"/>
        <v>0</v>
      </c>
      <c r="F65" s="72"/>
      <c r="G65" s="4"/>
      <c r="H65" s="4"/>
      <c r="I65" s="4"/>
      <c r="J65" s="4"/>
      <c r="K65" s="5"/>
      <c r="L65" s="122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4"/>
    </row>
    <row r="66" outlineLevel="1">
      <c r="A66" s="121" t="s">
        <v>174</v>
      </c>
      <c r="B66" s="70">
        <f>'ST_FP, Maternal, Morta, &amp; Nata_'!C202</f>
        <v>0</v>
      </c>
      <c r="C66" s="70">
        <f>'ST_FP, Maternal, Morta, &amp; Nata_'!D202</f>
        <v>0</v>
      </c>
      <c r="D66" s="70">
        <f>'ST_FP, Maternal, Morta, &amp; Nata_'!E202</f>
        <v>0</v>
      </c>
      <c r="E66" s="71">
        <f t="shared" si="19"/>
        <v>0</v>
      </c>
      <c r="F66" s="72"/>
      <c r="G66" s="4"/>
      <c r="H66" s="4"/>
      <c r="I66" s="4"/>
      <c r="J66" s="4"/>
      <c r="K66" s="5"/>
      <c r="L66" s="123"/>
      <c r="Y66" s="124"/>
    </row>
    <row r="67" outlineLevel="1">
      <c r="A67" s="125"/>
      <c r="B67" s="126" t="s">
        <v>44</v>
      </c>
      <c r="C67" s="126" t="s">
        <v>45</v>
      </c>
      <c r="D67" s="127" t="s">
        <v>46</v>
      </c>
      <c r="E67" s="5"/>
      <c r="F67" s="127" t="s">
        <v>94</v>
      </c>
      <c r="G67" s="4"/>
      <c r="H67" s="4"/>
      <c r="I67" s="4"/>
      <c r="J67" s="4"/>
      <c r="K67" s="5"/>
      <c r="L67" s="123"/>
      <c r="Y67" s="124"/>
    </row>
    <row r="68" outlineLevel="1">
      <c r="A68" s="121" t="s">
        <v>175</v>
      </c>
      <c r="B68" s="70">
        <f>'ST_FP, Maternal, Morta, &amp; Nata_'!C204</f>
        <v>0</v>
      </c>
      <c r="C68" s="70">
        <f>'ST_FP, Maternal, Morta, &amp; Nata_'!D204</f>
        <v>0</v>
      </c>
      <c r="D68" s="128">
        <f>SUM(B68:C68)</f>
        <v>0</v>
      </c>
      <c r="E68" s="5"/>
      <c r="F68" s="72"/>
      <c r="G68" s="4"/>
      <c r="H68" s="4"/>
      <c r="I68" s="4"/>
      <c r="J68" s="4"/>
      <c r="K68" s="5"/>
      <c r="L68" s="129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ht="15.75" customHeight="1">
      <c r="A71" s="130" t="s">
        <v>176</v>
      </c>
      <c r="B71" s="131"/>
      <c r="C71" s="131"/>
      <c r="D71" s="131"/>
      <c r="E71" s="131"/>
      <c r="F71" s="131"/>
      <c r="G71" s="131"/>
      <c r="H71" s="130" t="s">
        <v>177</v>
      </c>
      <c r="I71" s="131"/>
      <c r="J71" s="131"/>
      <c r="K71" s="131"/>
      <c r="L71" s="131"/>
      <c r="M71" s="131"/>
      <c r="N71" s="131"/>
      <c r="O71" s="131"/>
      <c r="P71" s="131"/>
      <c r="Q71" s="131"/>
      <c r="R71" s="130" t="s">
        <v>178</v>
      </c>
      <c r="S71" s="131"/>
      <c r="T71" s="131"/>
      <c r="U71" s="131"/>
      <c r="V71" s="131"/>
      <c r="W71" s="131"/>
      <c r="X71" s="131"/>
      <c r="Y71" s="131"/>
      <c r="Z71" s="132"/>
    </row>
    <row r="72" ht="15.75" customHeight="1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2"/>
    </row>
    <row r="73" ht="15.75" customHeight="1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2"/>
    </row>
    <row r="74" ht="15.75" customHeight="1">
      <c r="A74" s="133" t="s">
        <v>179</v>
      </c>
      <c r="B74" s="131"/>
      <c r="C74" s="131"/>
      <c r="D74" s="131"/>
      <c r="E74" s="131"/>
      <c r="F74" s="131"/>
      <c r="G74" s="131"/>
      <c r="H74" s="133" t="s">
        <v>180</v>
      </c>
      <c r="I74" s="131"/>
      <c r="J74" s="131"/>
      <c r="K74" s="131"/>
      <c r="L74" s="131"/>
      <c r="M74" s="131"/>
      <c r="N74" s="131"/>
      <c r="O74" s="131"/>
      <c r="P74" s="131"/>
      <c r="Q74" s="131"/>
      <c r="R74" s="133" t="s">
        <v>181</v>
      </c>
      <c r="S74" s="131"/>
      <c r="T74" s="131"/>
      <c r="U74" s="131"/>
      <c r="V74" s="131"/>
      <c r="W74" s="131"/>
      <c r="X74" s="131"/>
      <c r="Y74" s="131"/>
      <c r="Z74" s="132"/>
    </row>
    <row r="75" ht="15.75" customHeight="1">
      <c r="A75" s="130" t="s">
        <v>182</v>
      </c>
      <c r="B75" s="131"/>
      <c r="C75" s="131"/>
      <c r="D75" s="131"/>
      <c r="E75" s="131"/>
      <c r="F75" s="131"/>
      <c r="G75" s="131"/>
      <c r="H75" s="130" t="s">
        <v>183</v>
      </c>
      <c r="I75" s="131"/>
      <c r="J75" s="131"/>
      <c r="K75" s="131"/>
      <c r="L75" s="131"/>
      <c r="M75" s="131"/>
      <c r="N75" s="131"/>
      <c r="O75" s="131"/>
      <c r="P75" s="131"/>
      <c r="Q75" s="131"/>
      <c r="R75" s="130" t="s">
        <v>184</v>
      </c>
      <c r="S75" s="131"/>
      <c r="T75" s="131"/>
      <c r="U75" s="131"/>
      <c r="V75" s="131"/>
      <c r="W75" s="131"/>
      <c r="X75" s="131"/>
      <c r="Y75" s="131"/>
      <c r="Z75" s="132"/>
    </row>
    <row r="76" ht="15.75" customHeight="1">
      <c r="A76" s="130" t="s">
        <v>185</v>
      </c>
      <c r="B76" s="131"/>
      <c r="C76" s="131"/>
      <c r="D76" s="131"/>
      <c r="E76" s="131"/>
      <c r="F76" s="131"/>
      <c r="G76" s="131"/>
      <c r="H76" s="130" t="s">
        <v>186</v>
      </c>
      <c r="I76" s="131"/>
      <c r="J76" s="131"/>
      <c r="K76" s="131"/>
      <c r="L76" s="131"/>
      <c r="M76" s="131"/>
      <c r="N76" s="131"/>
      <c r="O76" s="131"/>
      <c r="P76" s="131"/>
      <c r="Q76" s="131"/>
      <c r="R76" s="130" t="s">
        <v>187</v>
      </c>
      <c r="S76" s="131"/>
      <c r="T76" s="131"/>
      <c r="U76" s="131"/>
      <c r="V76" s="131"/>
      <c r="W76" s="131"/>
      <c r="X76" s="131"/>
      <c r="Y76" s="131"/>
      <c r="Z76" s="132"/>
    </row>
    <row r="77" ht="15.75" customHeight="1">
      <c r="A77" s="130"/>
      <c r="B77" s="131"/>
      <c r="C77" s="131"/>
      <c r="D77" s="131"/>
      <c r="E77" s="131"/>
      <c r="F77" s="131"/>
      <c r="G77" s="131"/>
      <c r="H77" s="130"/>
      <c r="I77" s="131"/>
      <c r="J77" s="131"/>
      <c r="K77" s="131"/>
      <c r="L77" s="131"/>
      <c r="M77" s="131"/>
      <c r="N77" s="131"/>
      <c r="O77" s="131"/>
      <c r="P77" s="131"/>
      <c r="Q77" s="131"/>
      <c r="R77" s="130"/>
      <c r="S77" s="131"/>
      <c r="T77" s="131"/>
      <c r="U77" s="131"/>
      <c r="V77" s="131"/>
      <c r="W77" s="131"/>
      <c r="X77" s="131"/>
      <c r="Y77" s="131"/>
      <c r="Z77" s="132"/>
    </row>
    <row r="78" ht="15.75" customHeight="1">
      <c r="A78" s="130"/>
      <c r="B78" s="131"/>
      <c r="C78" s="131"/>
      <c r="D78" s="131"/>
      <c r="E78" s="131"/>
      <c r="F78" s="131"/>
      <c r="G78" s="131"/>
      <c r="H78" s="130"/>
      <c r="I78" s="131"/>
      <c r="J78" s="131"/>
      <c r="K78" s="131"/>
      <c r="L78" s="131"/>
      <c r="M78" s="131"/>
      <c r="N78" s="131"/>
      <c r="O78" s="131"/>
      <c r="P78" s="131"/>
      <c r="Q78" s="131"/>
      <c r="R78" s="130"/>
      <c r="S78" s="131"/>
      <c r="T78" s="131"/>
      <c r="U78" s="131"/>
      <c r="V78" s="131"/>
      <c r="W78" s="131"/>
      <c r="X78" s="131"/>
      <c r="Y78" s="131"/>
      <c r="Z78" s="132"/>
    </row>
  </sheetData>
  <mergeCells count="163">
    <mergeCell ref="L9:P10"/>
    <mergeCell ref="Q9:S9"/>
    <mergeCell ref="A1:A7"/>
    <mergeCell ref="U1:Y7"/>
    <mergeCell ref="D7:R7"/>
    <mergeCell ref="A8:Y8"/>
    <mergeCell ref="A9:A10"/>
    <mergeCell ref="B9:D9"/>
    <mergeCell ref="T9:Y10"/>
    <mergeCell ref="T13:Y13"/>
    <mergeCell ref="T14:Y14"/>
    <mergeCell ref="E9:K10"/>
    <mergeCell ref="A11:Y11"/>
    <mergeCell ref="A12:Y12"/>
    <mergeCell ref="E13:K13"/>
    <mergeCell ref="L13:P13"/>
    <mergeCell ref="E14:K14"/>
    <mergeCell ref="L14:P14"/>
    <mergeCell ref="T17:Y17"/>
    <mergeCell ref="T18:Y18"/>
    <mergeCell ref="T19:Y19"/>
    <mergeCell ref="T20:Y20"/>
    <mergeCell ref="T21:Y21"/>
    <mergeCell ref="T22:Y22"/>
    <mergeCell ref="T23:Y23"/>
    <mergeCell ref="E15:K15"/>
    <mergeCell ref="L15:Y15"/>
    <mergeCell ref="A16:Y16"/>
    <mergeCell ref="E17:K17"/>
    <mergeCell ref="L17:P17"/>
    <mergeCell ref="E18:K18"/>
    <mergeCell ref="L18:P18"/>
    <mergeCell ref="E19:K19"/>
    <mergeCell ref="L19:P19"/>
    <mergeCell ref="E20:K20"/>
    <mergeCell ref="L20:P20"/>
    <mergeCell ref="E21:K21"/>
    <mergeCell ref="L21:P21"/>
    <mergeCell ref="L22:P22"/>
    <mergeCell ref="E35:K35"/>
    <mergeCell ref="A37:A38"/>
    <mergeCell ref="B37:C37"/>
    <mergeCell ref="D37:D38"/>
    <mergeCell ref="L37:O38"/>
    <mergeCell ref="P37:Q37"/>
    <mergeCell ref="R37:R38"/>
    <mergeCell ref="E37:K38"/>
    <mergeCell ref="A39:Y39"/>
    <mergeCell ref="E40:K40"/>
    <mergeCell ref="L40:O40"/>
    <mergeCell ref="S40:Y40"/>
    <mergeCell ref="L41:O41"/>
    <mergeCell ref="S41:Y41"/>
    <mergeCell ref="E22:K22"/>
    <mergeCell ref="E23:K23"/>
    <mergeCell ref="L23:P23"/>
    <mergeCell ref="A24:Y24"/>
    <mergeCell ref="E25:K25"/>
    <mergeCell ref="L25:P25"/>
    <mergeCell ref="T25:Y25"/>
    <mergeCell ref="T27:Y27"/>
    <mergeCell ref="T28:Y28"/>
    <mergeCell ref="T29:Y29"/>
    <mergeCell ref="T30:Y30"/>
    <mergeCell ref="T31:Y31"/>
    <mergeCell ref="E26:K26"/>
    <mergeCell ref="L26:P26"/>
    <mergeCell ref="T26:Y26"/>
    <mergeCell ref="E27:K27"/>
    <mergeCell ref="L27:P27"/>
    <mergeCell ref="E28:K28"/>
    <mergeCell ref="L28:P28"/>
    <mergeCell ref="E29:K29"/>
    <mergeCell ref="L29:P29"/>
    <mergeCell ref="E30:K30"/>
    <mergeCell ref="L30:P30"/>
    <mergeCell ref="E31:K31"/>
    <mergeCell ref="L31:P31"/>
    <mergeCell ref="A32:Y32"/>
    <mergeCell ref="T34:Y34"/>
    <mergeCell ref="T35:Y35"/>
    <mergeCell ref="S37:Y38"/>
    <mergeCell ref="E33:K33"/>
    <mergeCell ref="L33:P33"/>
    <mergeCell ref="T33:Y33"/>
    <mergeCell ref="E34:K34"/>
    <mergeCell ref="L34:P34"/>
    <mergeCell ref="L35:P35"/>
    <mergeCell ref="A36:Y36"/>
    <mergeCell ref="E41:K41"/>
    <mergeCell ref="E42:K42"/>
    <mergeCell ref="L42:O42"/>
    <mergeCell ref="S42:Y42"/>
    <mergeCell ref="E43:K43"/>
    <mergeCell ref="L43:O43"/>
    <mergeCell ref="S43:Y43"/>
    <mergeCell ref="Q57:S57"/>
    <mergeCell ref="T57:Y58"/>
    <mergeCell ref="E55:K55"/>
    <mergeCell ref="L55:O55"/>
    <mergeCell ref="A56:Y56"/>
    <mergeCell ref="A57:A58"/>
    <mergeCell ref="B57:E57"/>
    <mergeCell ref="F57:K58"/>
    <mergeCell ref="L57:P58"/>
    <mergeCell ref="T60:Y60"/>
    <mergeCell ref="T61:Y61"/>
    <mergeCell ref="F59:K59"/>
    <mergeCell ref="L59:P59"/>
    <mergeCell ref="T59:Y59"/>
    <mergeCell ref="F60:K60"/>
    <mergeCell ref="L60:P60"/>
    <mergeCell ref="F61:K61"/>
    <mergeCell ref="L61:P61"/>
    <mergeCell ref="T63:Y63"/>
    <mergeCell ref="T64:Y64"/>
    <mergeCell ref="F62:K62"/>
    <mergeCell ref="L62:P62"/>
    <mergeCell ref="T62:Y62"/>
    <mergeCell ref="F63:K63"/>
    <mergeCell ref="L63:P63"/>
    <mergeCell ref="F64:K64"/>
    <mergeCell ref="F65:K65"/>
    <mergeCell ref="S45:Y45"/>
    <mergeCell ref="S46:Y46"/>
    <mergeCell ref="E44:K44"/>
    <mergeCell ref="L44:O44"/>
    <mergeCell ref="S44:Y44"/>
    <mergeCell ref="E45:K45"/>
    <mergeCell ref="L45:O45"/>
    <mergeCell ref="E46:K46"/>
    <mergeCell ref="L46:O46"/>
    <mergeCell ref="A47:K47"/>
    <mergeCell ref="L47:Y47"/>
    <mergeCell ref="E48:K48"/>
    <mergeCell ref="L48:O48"/>
    <mergeCell ref="S48:Y48"/>
    <mergeCell ref="L49:O49"/>
    <mergeCell ref="S49:Y49"/>
    <mergeCell ref="E49:K49"/>
    <mergeCell ref="E50:K50"/>
    <mergeCell ref="L50:O50"/>
    <mergeCell ref="S50:Y50"/>
    <mergeCell ref="E51:K51"/>
    <mergeCell ref="L51:O51"/>
    <mergeCell ref="S51:Y51"/>
    <mergeCell ref="S53:Y53"/>
    <mergeCell ref="S54:Y54"/>
    <mergeCell ref="S55:Y55"/>
    <mergeCell ref="E52:K52"/>
    <mergeCell ref="L52:O52"/>
    <mergeCell ref="S52:Y52"/>
    <mergeCell ref="E53:K53"/>
    <mergeCell ref="L53:O53"/>
    <mergeCell ref="E54:K54"/>
    <mergeCell ref="L54:O54"/>
    <mergeCell ref="L64:P64"/>
    <mergeCell ref="L65:Y68"/>
    <mergeCell ref="F66:K66"/>
    <mergeCell ref="D67:E67"/>
    <mergeCell ref="F67:K67"/>
    <mergeCell ref="D68:E68"/>
    <mergeCell ref="F68:K68"/>
  </mergeCells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28.0"/>
    <col customWidth="1" min="2" max="11" width="6.88"/>
    <col customWidth="1" min="12" max="16" width="7.38"/>
    <col customWidth="1" min="17" max="17" width="8.75"/>
    <col customWidth="1" min="18" max="18" width="9.0"/>
    <col customWidth="1" min="19" max="25" width="6.88"/>
  </cols>
  <sheetData>
    <row r="1" ht="15.75" customHeight="1">
      <c r="A1" s="49"/>
      <c r="B1" s="49"/>
      <c r="C1" s="49"/>
      <c r="D1" s="45" t="s">
        <v>77</v>
      </c>
      <c r="E1" s="43"/>
      <c r="F1" s="43"/>
      <c r="G1" s="43"/>
      <c r="H1" s="46" t="s">
        <v>188</v>
      </c>
      <c r="I1" s="47"/>
      <c r="J1" s="47"/>
      <c r="K1" s="48" t="s">
        <v>79</v>
      </c>
      <c r="L1" s="45">
        <v>2025.0</v>
      </c>
      <c r="M1" s="47"/>
      <c r="N1" s="47"/>
      <c r="O1" s="47"/>
      <c r="P1" s="47"/>
      <c r="Q1" s="47"/>
      <c r="R1" s="47"/>
      <c r="S1" s="49"/>
      <c r="T1" s="49"/>
      <c r="U1" s="134" t="s">
        <v>189</v>
      </c>
    </row>
    <row r="2" ht="15.75" customHeight="1">
      <c r="B2" s="49"/>
      <c r="C2" s="49"/>
      <c r="D2" s="45" t="s">
        <v>81</v>
      </c>
      <c r="E2" s="43"/>
      <c r="F2" s="43"/>
      <c r="G2" s="43"/>
      <c r="H2" s="45" t="s">
        <v>82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9"/>
      <c r="T2" s="49"/>
    </row>
    <row r="3" ht="15.75" customHeight="1">
      <c r="B3" s="49"/>
      <c r="C3" s="49"/>
      <c r="D3" s="45" t="s">
        <v>83</v>
      </c>
      <c r="E3" s="43"/>
      <c r="F3" s="43"/>
      <c r="G3" s="43"/>
      <c r="H3" s="45" t="s">
        <v>84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9"/>
      <c r="T3" s="49"/>
    </row>
    <row r="4" ht="15.75" customHeight="1">
      <c r="B4" s="49"/>
      <c r="C4" s="49"/>
      <c r="D4" s="45" t="s">
        <v>85</v>
      </c>
      <c r="E4" s="43"/>
      <c r="F4" s="43"/>
      <c r="G4" s="43"/>
      <c r="H4" s="45" t="s">
        <v>86</v>
      </c>
      <c r="I4" s="47"/>
      <c r="J4" s="47"/>
      <c r="K4" s="47"/>
      <c r="L4" s="47"/>
      <c r="M4" s="47"/>
      <c r="N4" s="47"/>
      <c r="O4" s="47"/>
      <c r="P4" s="47"/>
      <c r="Q4" s="47"/>
      <c r="R4" s="47"/>
      <c r="S4" s="49"/>
      <c r="T4" s="49"/>
    </row>
    <row r="5" ht="15.75" customHeight="1">
      <c r="B5" s="49"/>
      <c r="C5" s="49"/>
      <c r="D5" s="45" t="s">
        <v>87</v>
      </c>
      <c r="E5" s="43"/>
      <c r="F5" s="43"/>
      <c r="G5" s="43"/>
      <c r="H5" s="45" t="s">
        <v>88</v>
      </c>
      <c r="I5" s="47"/>
      <c r="J5" s="47"/>
      <c r="K5" s="47"/>
      <c r="L5" s="47"/>
      <c r="M5" s="47"/>
      <c r="N5" s="47"/>
      <c r="O5" s="47"/>
      <c r="P5" s="47"/>
      <c r="Q5" s="47"/>
      <c r="R5" s="47"/>
      <c r="S5" s="49"/>
      <c r="T5" s="49"/>
    </row>
    <row r="6" ht="15.75" customHeight="1">
      <c r="B6" s="49"/>
      <c r="C6" s="49"/>
      <c r="D6" s="45" t="s">
        <v>89</v>
      </c>
      <c r="E6" s="43"/>
      <c r="F6" s="43"/>
      <c r="G6" s="43"/>
      <c r="H6" s="51">
        <v>3638.0</v>
      </c>
      <c r="I6" s="47"/>
      <c r="J6" s="47"/>
      <c r="K6" s="47"/>
      <c r="L6" s="47"/>
      <c r="M6" s="47"/>
      <c r="N6" s="47"/>
      <c r="O6" s="47"/>
      <c r="P6" s="47"/>
      <c r="Q6" s="47"/>
      <c r="R6" s="47"/>
      <c r="S6" s="49"/>
      <c r="T6" s="49"/>
    </row>
    <row r="7" ht="15.75" customHeight="1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</row>
    <row r="8">
      <c r="A8" s="81" t="s">
        <v>190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3"/>
    </row>
    <row r="9" outlineLevel="1">
      <c r="A9" s="90" t="s">
        <v>191</v>
      </c>
      <c r="B9" s="88"/>
      <c r="C9" s="88"/>
      <c r="D9" s="89"/>
      <c r="E9" s="85" t="s">
        <v>157</v>
      </c>
      <c r="F9" s="82"/>
      <c r="G9" s="82"/>
      <c r="H9" s="82"/>
      <c r="I9" s="82"/>
      <c r="J9" s="82"/>
      <c r="K9" s="82"/>
      <c r="L9" s="82"/>
      <c r="M9" s="82"/>
      <c r="N9" s="82"/>
      <c r="O9" s="82"/>
      <c r="P9" s="83"/>
      <c r="Q9" s="87" t="s">
        <v>192</v>
      </c>
      <c r="R9" s="88"/>
      <c r="S9" s="88"/>
      <c r="T9" s="89"/>
      <c r="U9" s="87" t="s">
        <v>94</v>
      </c>
      <c r="V9" s="88"/>
      <c r="W9" s="88"/>
      <c r="X9" s="88"/>
      <c r="Y9" s="89"/>
    </row>
    <row r="10" outlineLevel="1">
      <c r="A10" s="64"/>
      <c r="B10" s="65"/>
      <c r="C10" s="65"/>
      <c r="D10" s="66"/>
      <c r="E10" s="135" t="s">
        <v>193</v>
      </c>
      <c r="F10" s="82"/>
      <c r="G10" s="82"/>
      <c r="H10" s="83"/>
      <c r="I10" s="85" t="s">
        <v>194</v>
      </c>
      <c r="J10" s="82"/>
      <c r="K10" s="82"/>
      <c r="L10" s="83"/>
      <c r="M10" s="85" t="s">
        <v>195</v>
      </c>
      <c r="N10" s="82"/>
      <c r="O10" s="82"/>
      <c r="P10" s="83"/>
      <c r="Q10" s="64"/>
      <c r="R10" s="65"/>
      <c r="S10" s="65"/>
      <c r="T10" s="66"/>
      <c r="U10" s="64"/>
      <c r="V10" s="65"/>
      <c r="W10" s="65"/>
      <c r="X10" s="65"/>
      <c r="Y10" s="66"/>
    </row>
    <row r="11" outlineLevel="1">
      <c r="A11" s="136" t="s">
        <v>196</v>
      </c>
      <c r="D11" s="124"/>
      <c r="E11" s="137">
        <f>'ST_FP, Maternal, Morta, &amp; Nata_'!C7</f>
        <v>0</v>
      </c>
      <c r="H11" s="124"/>
      <c r="I11" s="137">
        <f>'ST_FP, Maternal, Morta, &amp; Nata_'!D7</f>
        <v>4</v>
      </c>
      <c r="L11" s="124"/>
      <c r="M11" s="137">
        <f>'ST_FP, Maternal, Morta, &amp; Nata_'!E7</f>
        <v>158</v>
      </c>
      <c r="P11" s="124"/>
      <c r="Q11" s="138">
        <v>899.0</v>
      </c>
      <c r="T11" s="124"/>
      <c r="U11" s="137"/>
      <c r="Y11" s="124"/>
    </row>
    <row r="12" outlineLevel="1">
      <c r="A12" s="84" t="s">
        <v>197</v>
      </c>
      <c r="B12" s="87" t="s">
        <v>198</v>
      </c>
      <c r="C12" s="88"/>
      <c r="D12" s="88"/>
      <c r="E12" s="89"/>
      <c r="F12" s="85" t="s">
        <v>199</v>
      </c>
      <c r="G12" s="82"/>
      <c r="H12" s="82"/>
      <c r="I12" s="82"/>
      <c r="J12" s="82"/>
      <c r="K12" s="82"/>
      <c r="L12" s="82"/>
      <c r="M12" s="83"/>
      <c r="N12" s="87" t="s">
        <v>200</v>
      </c>
      <c r="O12" s="88"/>
      <c r="P12" s="88"/>
      <c r="Q12" s="89"/>
      <c r="R12" s="87" t="s">
        <v>201</v>
      </c>
      <c r="S12" s="88"/>
      <c r="T12" s="88"/>
      <c r="U12" s="89"/>
      <c r="V12" s="87" t="s">
        <v>202</v>
      </c>
      <c r="W12" s="88"/>
      <c r="X12" s="88"/>
      <c r="Y12" s="89"/>
    </row>
    <row r="13" outlineLevel="1">
      <c r="A13" s="139"/>
      <c r="B13" s="64"/>
      <c r="C13" s="65"/>
      <c r="D13" s="65"/>
      <c r="E13" s="66"/>
      <c r="F13" s="85" t="s">
        <v>203</v>
      </c>
      <c r="G13" s="82"/>
      <c r="H13" s="82"/>
      <c r="I13" s="83"/>
      <c r="J13" s="85" t="s">
        <v>204</v>
      </c>
      <c r="K13" s="82"/>
      <c r="L13" s="82"/>
      <c r="M13" s="83"/>
      <c r="N13" s="64"/>
      <c r="O13" s="65"/>
      <c r="P13" s="65"/>
      <c r="Q13" s="66"/>
      <c r="R13" s="64"/>
      <c r="S13" s="65"/>
      <c r="T13" s="65"/>
      <c r="U13" s="66"/>
      <c r="V13" s="64"/>
      <c r="W13" s="65"/>
      <c r="X13" s="65"/>
      <c r="Y13" s="66"/>
    </row>
    <row r="14" outlineLevel="1">
      <c r="A14" s="139"/>
      <c r="B14" s="85" t="s">
        <v>157</v>
      </c>
      <c r="C14" s="82"/>
      <c r="D14" s="83"/>
      <c r="E14" s="86" t="s">
        <v>160</v>
      </c>
      <c r="F14" s="85" t="s">
        <v>157</v>
      </c>
      <c r="G14" s="82"/>
      <c r="H14" s="83"/>
      <c r="I14" s="86" t="s">
        <v>160</v>
      </c>
      <c r="J14" s="85" t="s">
        <v>157</v>
      </c>
      <c r="K14" s="82"/>
      <c r="L14" s="83"/>
      <c r="M14" s="86" t="s">
        <v>160</v>
      </c>
      <c r="N14" s="85" t="s">
        <v>157</v>
      </c>
      <c r="O14" s="82"/>
      <c r="P14" s="83"/>
      <c r="Q14" s="86" t="s">
        <v>160</v>
      </c>
      <c r="R14" s="85" t="s">
        <v>157</v>
      </c>
      <c r="S14" s="82"/>
      <c r="T14" s="83"/>
      <c r="U14" s="86" t="s">
        <v>160</v>
      </c>
      <c r="V14" s="85" t="s">
        <v>157</v>
      </c>
      <c r="W14" s="82"/>
      <c r="X14" s="83"/>
      <c r="Y14" s="86" t="s">
        <v>160</v>
      </c>
    </row>
    <row r="15" outlineLevel="1">
      <c r="A15" s="62"/>
      <c r="B15" s="140" t="s">
        <v>205</v>
      </c>
      <c r="C15" s="63" t="s">
        <v>158</v>
      </c>
      <c r="D15" s="63" t="s">
        <v>159</v>
      </c>
      <c r="E15" s="62"/>
      <c r="F15" s="140" t="s">
        <v>205</v>
      </c>
      <c r="G15" s="63" t="s">
        <v>158</v>
      </c>
      <c r="H15" s="63" t="s">
        <v>159</v>
      </c>
      <c r="I15" s="62"/>
      <c r="J15" s="140" t="s">
        <v>205</v>
      </c>
      <c r="K15" s="63" t="s">
        <v>158</v>
      </c>
      <c r="L15" s="63" t="s">
        <v>159</v>
      </c>
      <c r="M15" s="62"/>
      <c r="N15" s="140" t="s">
        <v>205</v>
      </c>
      <c r="O15" s="63" t="s">
        <v>158</v>
      </c>
      <c r="P15" s="63" t="s">
        <v>159</v>
      </c>
      <c r="Q15" s="62"/>
      <c r="R15" s="140" t="s">
        <v>205</v>
      </c>
      <c r="S15" s="63" t="s">
        <v>158</v>
      </c>
      <c r="T15" s="63" t="s">
        <v>159</v>
      </c>
      <c r="U15" s="62"/>
      <c r="V15" s="140" t="s">
        <v>205</v>
      </c>
      <c r="W15" s="63" t="s">
        <v>158</v>
      </c>
      <c r="X15" s="63" t="s">
        <v>159</v>
      </c>
      <c r="Y15" s="62"/>
    </row>
    <row r="16" outlineLevel="1">
      <c r="A16" s="69" t="s">
        <v>206</v>
      </c>
      <c r="B16" s="141">
        <f>'ST_FP, Maternal, Morta, &amp; Nata_'!C9</f>
        <v>0</v>
      </c>
      <c r="C16" s="141">
        <f>'ST_FP, Maternal, Morta, &amp; Nata_'!D9</f>
        <v>0</v>
      </c>
      <c r="D16" s="141">
        <f>'ST_FP, Maternal, Morta, &amp; Nata_'!E9</f>
        <v>6</v>
      </c>
      <c r="E16" s="142">
        <f>'ST_FP, Maternal, Morta, &amp; Nata_'!F9</f>
        <v>6</v>
      </c>
      <c r="F16" s="141">
        <f>'ST_FP, Maternal, Morta, &amp; Nata_'!C28</f>
        <v>0</v>
      </c>
      <c r="G16" s="141">
        <f>'ST_FP, Maternal, Morta, &amp; Nata_'!D28</f>
        <v>0</v>
      </c>
      <c r="H16" s="141">
        <f>'ST_FP, Maternal, Morta, &amp; Nata_'!E28</f>
        <v>0</v>
      </c>
      <c r="I16" s="142">
        <f>'ST_FP, Maternal, Morta, &amp; Nata_'!F28</f>
        <v>0</v>
      </c>
      <c r="J16" s="141">
        <f>'ST_FP, Maternal, Morta, &amp; Nata_'!C47</f>
        <v>0</v>
      </c>
      <c r="K16" s="141">
        <f>'ST_FP, Maternal, Morta, &amp; Nata_'!D47</f>
        <v>0</v>
      </c>
      <c r="L16" s="141">
        <f>'ST_FP, Maternal, Morta, &amp; Nata_'!E47</f>
        <v>0</v>
      </c>
      <c r="M16" s="142">
        <f>'ST_FP, Maternal, Morta, &amp; Nata_'!F47</f>
        <v>0</v>
      </c>
      <c r="N16" s="141">
        <f>'ST_FP, Maternal, Morta, &amp; Nata_'!C66</f>
        <v>0</v>
      </c>
      <c r="O16" s="141">
        <f>'ST_FP, Maternal, Morta, &amp; Nata_'!D66</f>
        <v>0</v>
      </c>
      <c r="P16" s="141">
        <f>'ST_FP, Maternal, Morta, &amp; Nata_'!E66</f>
        <v>0</v>
      </c>
      <c r="Q16" s="142">
        <f>'ST_FP, Maternal, Morta, &amp; Nata_'!F66</f>
        <v>0</v>
      </c>
      <c r="R16" s="141">
        <f>'ST_FP, Maternal, Morta, &amp; Nata_'!C85</f>
        <v>0</v>
      </c>
      <c r="S16" s="141">
        <f>'ST_FP, Maternal, Morta, &amp; Nata_'!D85</f>
        <v>0</v>
      </c>
      <c r="T16" s="141">
        <f>'ST_FP, Maternal, Morta, &amp; Nata_'!E85</f>
        <v>6</v>
      </c>
      <c r="U16" s="143">
        <f>'ST_FP, Maternal, Morta, &amp; Nata_'!F85</f>
        <v>6</v>
      </c>
      <c r="V16" s="141">
        <f>'ST_FP, Maternal, Morta, &amp; Nata_'!C104</f>
        <v>0</v>
      </c>
      <c r="W16" s="141">
        <f>'ST_FP, Maternal, Morta, &amp; Nata_'!D104</f>
        <v>0</v>
      </c>
      <c r="X16" s="141">
        <f>'ST_FP, Maternal, Morta, &amp; Nata_'!E104</f>
        <v>0</v>
      </c>
      <c r="Y16" s="142">
        <f>'ST_FP, Maternal, Morta, &amp; Nata_'!F104</f>
        <v>0</v>
      </c>
    </row>
    <row r="17" outlineLevel="1">
      <c r="A17" s="69" t="s">
        <v>207</v>
      </c>
      <c r="B17" s="141">
        <f>'ST_FP, Maternal, Morta, &amp; Nata_'!C10</f>
        <v>0</v>
      </c>
      <c r="C17" s="141">
        <f>'ST_FP, Maternal, Morta, &amp; Nata_'!D10</f>
        <v>0</v>
      </c>
      <c r="D17" s="141">
        <f>'ST_FP, Maternal, Morta, &amp; Nata_'!E10</f>
        <v>0</v>
      </c>
      <c r="E17" s="142">
        <f>'ST_FP, Maternal, Morta, &amp; Nata_'!F10</f>
        <v>0</v>
      </c>
      <c r="F17" s="141">
        <f>'ST_FP, Maternal, Morta, &amp; Nata_'!C29</f>
        <v>0</v>
      </c>
      <c r="G17" s="141">
        <f>'ST_FP, Maternal, Morta, &amp; Nata_'!D29</f>
        <v>0</v>
      </c>
      <c r="H17" s="141">
        <f>'ST_FP, Maternal, Morta, &amp; Nata_'!E29</f>
        <v>0</v>
      </c>
      <c r="I17" s="142">
        <f>'ST_FP, Maternal, Morta, &amp; Nata_'!F29</f>
        <v>0</v>
      </c>
      <c r="J17" s="141">
        <f>'ST_FP, Maternal, Morta, &amp; Nata_'!C48</f>
        <v>0</v>
      </c>
      <c r="K17" s="141">
        <f>'ST_FP, Maternal, Morta, &amp; Nata_'!D48</f>
        <v>0</v>
      </c>
      <c r="L17" s="141">
        <f>'ST_FP, Maternal, Morta, &amp; Nata_'!E48</f>
        <v>0</v>
      </c>
      <c r="M17" s="142">
        <f>'ST_FP, Maternal, Morta, &amp; Nata_'!F48</f>
        <v>0</v>
      </c>
      <c r="N17" s="141">
        <f>'ST_FP, Maternal, Morta, &amp; Nata_'!C67</f>
        <v>0</v>
      </c>
      <c r="O17" s="141">
        <f>'ST_FP, Maternal, Morta, &amp; Nata_'!D67</f>
        <v>0</v>
      </c>
      <c r="P17" s="141">
        <f>'ST_FP, Maternal, Morta, &amp; Nata_'!E67</f>
        <v>0</v>
      </c>
      <c r="Q17" s="142">
        <f>'ST_FP, Maternal, Morta, &amp; Nata_'!F67</f>
        <v>0</v>
      </c>
      <c r="R17" s="141">
        <f>'ST_FP, Maternal, Morta, &amp; Nata_'!C86</f>
        <v>0</v>
      </c>
      <c r="S17" s="141">
        <f>'ST_FP, Maternal, Morta, &amp; Nata_'!D86</f>
        <v>0</v>
      </c>
      <c r="T17" s="141">
        <f>'ST_FP, Maternal, Morta, &amp; Nata_'!E86</f>
        <v>0</v>
      </c>
      <c r="U17" s="143">
        <f>'ST_FP, Maternal, Morta, &amp; Nata_'!F86</f>
        <v>0</v>
      </c>
      <c r="V17" s="141">
        <f>'ST_FP, Maternal, Morta, &amp; Nata_'!C105</f>
        <v>0</v>
      </c>
      <c r="W17" s="141">
        <f>'ST_FP, Maternal, Morta, &amp; Nata_'!D105</f>
        <v>0</v>
      </c>
      <c r="X17" s="141">
        <f>'ST_FP, Maternal, Morta, &amp; Nata_'!E105</f>
        <v>0</v>
      </c>
      <c r="Y17" s="142">
        <f>'ST_FP, Maternal, Morta, &amp; Nata_'!F105</f>
        <v>0</v>
      </c>
    </row>
    <row r="18" outlineLevel="1">
      <c r="A18" s="69" t="s">
        <v>208</v>
      </c>
      <c r="B18" s="141">
        <f>'ST_FP, Maternal, Morta, &amp; Nata_'!C11</f>
        <v>0</v>
      </c>
      <c r="C18" s="141">
        <f>'ST_FP, Maternal, Morta, &amp; Nata_'!D11</f>
        <v>1</v>
      </c>
      <c r="D18" s="141">
        <f>'ST_FP, Maternal, Morta, &amp; Nata_'!E11</f>
        <v>2</v>
      </c>
      <c r="E18" s="142">
        <f>'ST_FP, Maternal, Morta, &amp; Nata_'!F11</f>
        <v>3</v>
      </c>
      <c r="F18" s="141">
        <f>'ST_FP, Maternal, Morta, &amp; Nata_'!C30</f>
        <v>0</v>
      </c>
      <c r="G18" s="141">
        <f>'ST_FP, Maternal, Morta, &amp; Nata_'!D30</f>
        <v>0</v>
      </c>
      <c r="H18" s="141">
        <f>'ST_FP, Maternal, Morta, &amp; Nata_'!E30</f>
        <v>0</v>
      </c>
      <c r="I18" s="142">
        <f>'ST_FP, Maternal, Morta, &amp; Nata_'!F30</f>
        <v>0</v>
      </c>
      <c r="J18" s="141">
        <f>'ST_FP, Maternal, Morta, &amp; Nata_'!C49</f>
        <v>0</v>
      </c>
      <c r="K18" s="141">
        <f>'ST_FP, Maternal, Morta, &amp; Nata_'!D49</f>
        <v>0</v>
      </c>
      <c r="L18" s="141">
        <f>'ST_FP, Maternal, Morta, &amp; Nata_'!E49</f>
        <v>0</v>
      </c>
      <c r="M18" s="142">
        <f>'ST_FP, Maternal, Morta, &amp; Nata_'!F49</f>
        <v>0</v>
      </c>
      <c r="N18" s="141">
        <f>'ST_FP, Maternal, Morta, &amp; Nata_'!C68</f>
        <v>0</v>
      </c>
      <c r="O18" s="141">
        <f>'ST_FP, Maternal, Morta, &amp; Nata_'!D68</f>
        <v>0</v>
      </c>
      <c r="P18" s="141">
        <f>'ST_FP, Maternal, Morta, &amp; Nata_'!E68</f>
        <v>0</v>
      </c>
      <c r="Q18" s="142">
        <f>'ST_FP, Maternal, Morta, &amp; Nata_'!F68</f>
        <v>0</v>
      </c>
      <c r="R18" s="141">
        <f>'ST_FP, Maternal, Morta, &amp; Nata_'!C87</f>
        <v>0</v>
      </c>
      <c r="S18" s="141">
        <f>'ST_FP, Maternal, Morta, &amp; Nata_'!D87</f>
        <v>1</v>
      </c>
      <c r="T18" s="141">
        <f>'ST_FP, Maternal, Morta, &amp; Nata_'!E87</f>
        <v>2</v>
      </c>
      <c r="U18" s="143">
        <f>'ST_FP, Maternal, Morta, &amp; Nata_'!F87</f>
        <v>3</v>
      </c>
      <c r="V18" s="141">
        <f>'ST_FP, Maternal, Morta, &amp; Nata_'!C106</f>
        <v>0</v>
      </c>
      <c r="W18" s="141">
        <f>'ST_FP, Maternal, Morta, &amp; Nata_'!D106</f>
        <v>0</v>
      </c>
      <c r="X18" s="141">
        <f>'ST_FP, Maternal, Morta, &amp; Nata_'!E106</f>
        <v>0</v>
      </c>
      <c r="Y18" s="142">
        <f>'ST_FP, Maternal, Morta, &amp; Nata_'!F106</f>
        <v>0</v>
      </c>
    </row>
    <row r="19" outlineLevel="1">
      <c r="A19" s="69" t="s">
        <v>209</v>
      </c>
      <c r="B19" s="141">
        <f>'ST_FP, Maternal, Morta, &amp; Nata_'!C12</f>
        <v>0</v>
      </c>
      <c r="C19" s="141">
        <f>'ST_FP, Maternal, Morta, &amp; Nata_'!D12</f>
        <v>1</v>
      </c>
      <c r="D19" s="141">
        <f>'ST_FP, Maternal, Morta, &amp; Nata_'!E12</f>
        <v>135</v>
      </c>
      <c r="E19" s="142">
        <f>'ST_FP, Maternal, Morta, &amp; Nata_'!F12</f>
        <v>136</v>
      </c>
      <c r="F19" s="141">
        <f>'ST_FP, Maternal, Morta, &amp; Nata_'!C31</f>
        <v>0</v>
      </c>
      <c r="G19" s="141">
        <f>'ST_FP, Maternal, Morta, &amp; Nata_'!D31</f>
        <v>0</v>
      </c>
      <c r="H19" s="141">
        <f>'ST_FP, Maternal, Morta, &amp; Nata_'!E31</f>
        <v>0</v>
      </c>
      <c r="I19" s="142">
        <f>'ST_FP, Maternal, Morta, &amp; Nata_'!F31</f>
        <v>0</v>
      </c>
      <c r="J19" s="141">
        <f>'ST_FP, Maternal, Morta, &amp; Nata_'!C50</f>
        <v>0</v>
      </c>
      <c r="K19" s="141">
        <f>'ST_FP, Maternal, Morta, &amp; Nata_'!D50</f>
        <v>0</v>
      </c>
      <c r="L19" s="141">
        <f>'ST_FP, Maternal, Morta, &amp; Nata_'!E50</f>
        <v>2</v>
      </c>
      <c r="M19" s="142">
        <f>'ST_FP, Maternal, Morta, &amp; Nata_'!F50</f>
        <v>2</v>
      </c>
      <c r="N19" s="141">
        <f>'ST_FP, Maternal, Morta, &amp; Nata_'!C69</f>
        <v>0</v>
      </c>
      <c r="O19" s="141">
        <f>'ST_FP, Maternal, Morta, &amp; Nata_'!D69</f>
        <v>0</v>
      </c>
      <c r="P19" s="141">
        <f>'ST_FP, Maternal, Morta, &amp; Nata_'!E69</f>
        <v>16</v>
      </c>
      <c r="Q19" s="142">
        <f>'ST_FP, Maternal, Morta, &amp; Nata_'!F69</f>
        <v>16</v>
      </c>
      <c r="R19" s="141">
        <f>'ST_FP, Maternal, Morta, &amp; Nata_'!C88</f>
        <v>0</v>
      </c>
      <c r="S19" s="141">
        <f>'ST_FP, Maternal, Morta, &amp; Nata_'!D88</f>
        <v>1</v>
      </c>
      <c r="T19" s="141">
        <f>'ST_FP, Maternal, Morta, &amp; Nata_'!E88</f>
        <v>121</v>
      </c>
      <c r="U19" s="143">
        <f>'ST_FP, Maternal, Morta, &amp; Nata_'!F88</f>
        <v>122</v>
      </c>
      <c r="V19" s="141">
        <f>'ST_FP, Maternal, Morta, &amp; Nata_'!C107</f>
        <v>0</v>
      </c>
      <c r="W19" s="141">
        <f>'ST_FP, Maternal, Morta, &amp; Nata_'!D107</f>
        <v>0</v>
      </c>
      <c r="X19" s="141">
        <f>'ST_FP, Maternal, Morta, &amp; Nata_'!E107</f>
        <v>0</v>
      </c>
      <c r="Y19" s="142">
        <f>'ST_FP, Maternal, Morta, &amp; Nata_'!F107</f>
        <v>0</v>
      </c>
    </row>
    <row r="20" outlineLevel="1">
      <c r="A20" s="69" t="s">
        <v>210</v>
      </c>
      <c r="B20" s="141">
        <f>'ST_FP, Maternal, Morta, &amp; Nata_'!C13</f>
        <v>0</v>
      </c>
      <c r="C20" s="141">
        <f>'ST_FP, Maternal, Morta, &amp; Nata_'!D13</f>
        <v>0</v>
      </c>
      <c r="D20" s="141">
        <f>'ST_FP, Maternal, Morta, &amp; Nata_'!E13</f>
        <v>3</v>
      </c>
      <c r="E20" s="142">
        <f>'ST_FP, Maternal, Morta, &amp; Nata_'!F13</f>
        <v>3</v>
      </c>
      <c r="F20" s="141">
        <f>'ST_FP, Maternal, Morta, &amp; Nata_'!C32</f>
        <v>0</v>
      </c>
      <c r="G20" s="141">
        <f>'ST_FP, Maternal, Morta, &amp; Nata_'!D32</f>
        <v>0</v>
      </c>
      <c r="H20" s="141">
        <f>'ST_FP, Maternal, Morta, &amp; Nata_'!E32</f>
        <v>0</v>
      </c>
      <c r="I20" s="142">
        <f>'ST_FP, Maternal, Morta, &amp; Nata_'!F32</f>
        <v>0</v>
      </c>
      <c r="J20" s="141">
        <f>'ST_FP, Maternal, Morta, &amp; Nata_'!C51</f>
        <v>0</v>
      </c>
      <c r="K20" s="141">
        <f>'ST_FP, Maternal, Morta, &amp; Nata_'!D51</f>
        <v>0</v>
      </c>
      <c r="L20" s="141">
        <f>'ST_FP, Maternal, Morta, &amp; Nata_'!E51</f>
        <v>2</v>
      </c>
      <c r="M20" s="142">
        <f>'ST_FP, Maternal, Morta, &amp; Nata_'!F51</f>
        <v>2</v>
      </c>
      <c r="N20" s="141">
        <f>'ST_FP, Maternal, Morta, &amp; Nata_'!C70</f>
        <v>0</v>
      </c>
      <c r="O20" s="141">
        <f>'ST_FP, Maternal, Morta, &amp; Nata_'!D70</f>
        <v>0</v>
      </c>
      <c r="P20" s="141">
        <f>'ST_FP, Maternal, Morta, &amp; Nata_'!E70</f>
        <v>0</v>
      </c>
      <c r="Q20" s="142">
        <f>'ST_FP, Maternal, Morta, &amp; Nata_'!F70</f>
        <v>0</v>
      </c>
      <c r="R20" s="141">
        <f>'ST_FP, Maternal, Morta, &amp; Nata_'!C89</f>
        <v>0</v>
      </c>
      <c r="S20" s="141">
        <f>'ST_FP, Maternal, Morta, &amp; Nata_'!D89</f>
        <v>0</v>
      </c>
      <c r="T20" s="141">
        <f>'ST_FP, Maternal, Morta, &amp; Nata_'!E89</f>
        <v>5</v>
      </c>
      <c r="U20" s="143">
        <f>'ST_FP, Maternal, Morta, &amp; Nata_'!F89</f>
        <v>5</v>
      </c>
      <c r="V20" s="141">
        <f>'ST_FP, Maternal, Morta, &amp; Nata_'!C108</f>
        <v>0</v>
      </c>
      <c r="W20" s="141">
        <f>'ST_FP, Maternal, Morta, &amp; Nata_'!D108</f>
        <v>0</v>
      </c>
      <c r="X20" s="141">
        <f>'ST_FP, Maternal, Morta, &amp; Nata_'!E108</f>
        <v>0</v>
      </c>
      <c r="Y20" s="142">
        <f>'ST_FP, Maternal, Morta, &amp; Nata_'!F108</f>
        <v>0</v>
      </c>
    </row>
    <row r="21" outlineLevel="1">
      <c r="A21" s="69" t="s">
        <v>211</v>
      </c>
      <c r="B21" s="141">
        <f>'ST_FP, Maternal, Morta, &amp; Nata_'!C14</f>
        <v>0</v>
      </c>
      <c r="C21" s="141">
        <f>'ST_FP, Maternal, Morta, &amp; Nata_'!D14</f>
        <v>1</v>
      </c>
      <c r="D21" s="141">
        <f>'ST_FP, Maternal, Morta, &amp; Nata_'!E14</f>
        <v>132</v>
      </c>
      <c r="E21" s="142">
        <f>'ST_FP, Maternal, Morta, &amp; Nata_'!F14</f>
        <v>133</v>
      </c>
      <c r="F21" s="141">
        <f>'ST_FP, Maternal, Morta, &amp; Nata_'!C33</f>
        <v>0</v>
      </c>
      <c r="G21" s="141">
        <f>'ST_FP, Maternal, Morta, &amp; Nata_'!D33</f>
        <v>0</v>
      </c>
      <c r="H21" s="141">
        <f>'ST_FP, Maternal, Morta, &amp; Nata_'!E33</f>
        <v>0</v>
      </c>
      <c r="I21" s="142">
        <f>'ST_FP, Maternal, Morta, &amp; Nata_'!F33</f>
        <v>0</v>
      </c>
      <c r="J21" s="141">
        <f>'ST_FP, Maternal, Morta, &amp; Nata_'!C52</f>
        <v>0</v>
      </c>
      <c r="K21" s="141">
        <f>'ST_FP, Maternal, Morta, &amp; Nata_'!D52</f>
        <v>0</v>
      </c>
      <c r="L21" s="141">
        <f>'ST_FP, Maternal, Morta, &amp; Nata_'!E52</f>
        <v>0</v>
      </c>
      <c r="M21" s="142">
        <f>'ST_FP, Maternal, Morta, &amp; Nata_'!F52</f>
        <v>0</v>
      </c>
      <c r="N21" s="141">
        <f>'ST_FP, Maternal, Morta, &amp; Nata_'!C71</f>
        <v>0</v>
      </c>
      <c r="O21" s="141">
        <f>'ST_FP, Maternal, Morta, &amp; Nata_'!D71</f>
        <v>0</v>
      </c>
      <c r="P21" s="141">
        <f>'ST_FP, Maternal, Morta, &amp; Nata_'!E71</f>
        <v>16</v>
      </c>
      <c r="Q21" s="142">
        <f>'ST_FP, Maternal, Morta, &amp; Nata_'!F71</f>
        <v>16</v>
      </c>
      <c r="R21" s="141">
        <f>'ST_FP, Maternal, Morta, &amp; Nata_'!C90</f>
        <v>0</v>
      </c>
      <c r="S21" s="141">
        <f>'ST_FP, Maternal, Morta, &amp; Nata_'!D90</f>
        <v>1</v>
      </c>
      <c r="T21" s="141">
        <f>'ST_FP, Maternal, Morta, &amp; Nata_'!E90</f>
        <v>116</v>
      </c>
      <c r="U21" s="143">
        <f>'ST_FP, Maternal, Morta, &amp; Nata_'!F90</f>
        <v>117</v>
      </c>
      <c r="V21" s="141">
        <f>'ST_FP, Maternal, Morta, &amp; Nata_'!C109</f>
        <v>0</v>
      </c>
      <c r="W21" s="141">
        <f>'ST_FP, Maternal, Morta, &amp; Nata_'!D109</f>
        <v>0</v>
      </c>
      <c r="X21" s="141">
        <f>'ST_FP, Maternal, Morta, &amp; Nata_'!E109</f>
        <v>0</v>
      </c>
      <c r="Y21" s="142">
        <f>'ST_FP, Maternal, Morta, &amp; Nata_'!F109</f>
        <v>0</v>
      </c>
    </row>
    <row r="22" outlineLevel="1">
      <c r="A22" s="69" t="s">
        <v>212</v>
      </c>
      <c r="B22" s="141">
        <f>'ST_FP, Maternal, Morta, &amp; Nata_'!C15</f>
        <v>0</v>
      </c>
      <c r="C22" s="141">
        <f>'ST_FP, Maternal, Morta, &amp; Nata_'!D15</f>
        <v>2</v>
      </c>
      <c r="D22" s="141">
        <f>'ST_FP, Maternal, Morta, &amp; Nata_'!E15</f>
        <v>29</v>
      </c>
      <c r="E22" s="142">
        <f>'ST_FP, Maternal, Morta, &amp; Nata_'!F15</f>
        <v>31</v>
      </c>
      <c r="F22" s="141">
        <f>'ST_FP, Maternal, Morta, &amp; Nata_'!C34</f>
        <v>0</v>
      </c>
      <c r="G22" s="141">
        <f>'ST_FP, Maternal, Morta, &amp; Nata_'!D34</f>
        <v>0</v>
      </c>
      <c r="H22" s="141">
        <f>'ST_FP, Maternal, Morta, &amp; Nata_'!E34</f>
        <v>0</v>
      </c>
      <c r="I22" s="142">
        <f>'ST_FP, Maternal, Morta, &amp; Nata_'!F34</f>
        <v>0</v>
      </c>
      <c r="J22" s="141">
        <f>'ST_FP, Maternal, Morta, &amp; Nata_'!C53</f>
        <v>0</v>
      </c>
      <c r="K22" s="141">
        <f>'ST_FP, Maternal, Morta, &amp; Nata_'!D53</f>
        <v>0</v>
      </c>
      <c r="L22" s="141">
        <f>'ST_FP, Maternal, Morta, &amp; Nata_'!E53</f>
        <v>3</v>
      </c>
      <c r="M22" s="142">
        <f>'ST_FP, Maternal, Morta, &amp; Nata_'!F53</f>
        <v>3</v>
      </c>
      <c r="N22" s="141">
        <f>'ST_FP, Maternal, Morta, &amp; Nata_'!C72</f>
        <v>0</v>
      </c>
      <c r="O22" s="141">
        <f>'ST_FP, Maternal, Morta, &amp; Nata_'!D72</f>
        <v>0</v>
      </c>
      <c r="P22" s="141">
        <f>'ST_FP, Maternal, Morta, &amp; Nata_'!E72</f>
        <v>0</v>
      </c>
      <c r="Q22" s="142">
        <f>'ST_FP, Maternal, Morta, &amp; Nata_'!F72</f>
        <v>0</v>
      </c>
      <c r="R22" s="141">
        <f>'ST_FP, Maternal, Morta, &amp; Nata_'!C91</f>
        <v>0</v>
      </c>
      <c r="S22" s="141">
        <f>'ST_FP, Maternal, Morta, &amp; Nata_'!D91</f>
        <v>2</v>
      </c>
      <c r="T22" s="141">
        <f>'ST_FP, Maternal, Morta, &amp; Nata_'!E91</f>
        <v>32</v>
      </c>
      <c r="U22" s="143">
        <f>'ST_FP, Maternal, Morta, &amp; Nata_'!F91</f>
        <v>34</v>
      </c>
      <c r="V22" s="141">
        <f>'ST_FP, Maternal, Morta, &amp; Nata_'!C110</f>
        <v>0</v>
      </c>
      <c r="W22" s="141">
        <f>'ST_FP, Maternal, Morta, &amp; Nata_'!D110</f>
        <v>0</v>
      </c>
      <c r="X22" s="141">
        <f>'ST_FP, Maternal, Morta, &amp; Nata_'!E110</f>
        <v>0</v>
      </c>
      <c r="Y22" s="142">
        <f>'ST_FP, Maternal, Morta, &amp; Nata_'!F110</f>
        <v>0</v>
      </c>
    </row>
    <row r="23" outlineLevel="1">
      <c r="A23" s="69" t="s">
        <v>213</v>
      </c>
      <c r="B23" s="141">
        <f>'ST_FP, Maternal, Morta, &amp; Nata_'!C16</f>
        <v>0</v>
      </c>
      <c r="C23" s="141">
        <f>'ST_FP, Maternal, Morta, &amp; Nata_'!D16</f>
        <v>0</v>
      </c>
      <c r="D23" s="141">
        <f>'ST_FP, Maternal, Morta, &amp; Nata_'!E16</f>
        <v>0</v>
      </c>
      <c r="E23" s="142">
        <f>'ST_FP, Maternal, Morta, &amp; Nata_'!F16</f>
        <v>0</v>
      </c>
      <c r="F23" s="141">
        <f>'ST_FP, Maternal, Morta, &amp; Nata_'!C35</f>
        <v>0</v>
      </c>
      <c r="G23" s="141">
        <f>'ST_FP, Maternal, Morta, &amp; Nata_'!D35</f>
        <v>0</v>
      </c>
      <c r="H23" s="141">
        <f>'ST_FP, Maternal, Morta, &amp; Nata_'!E35</f>
        <v>0</v>
      </c>
      <c r="I23" s="142">
        <f>'ST_FP, Maternal, Morta, &amp; Nata_'!F35</f>
        <v>0</v>
      </c>
      <c r="J23" s="141">
        <f>'ST_FP, Maternal, Morta, &amp; Nata_'!C54</f>
        <v>0</v>
      </c>
      <c r="K23" s="141">
        <f>'ST_FP, Maternal, Morta, &amp; Nata_'!D54</f>
        <v>0</v>
      </c>
      <c r="L23" s="141">
        <f>'ST_FP, Maternal, Morta, &amp; Nata_'!E54</f>
        <v>3</v>
      </c>
      <c r="M23" s="142">
        <f>'ST_FP, Maternal, Morta, &amp; Nata_'!F54</f>
        <v>3</v>
      </c>
      <c r="N23" s="141">
        <f>'ST_FP, Maternal, Morta, &amp; Nata_'!C73</f>
        <v>0</v>
      </c>
      <c r="O23" s="141">
        <f>'ST_FP, Maternal, Morta, &amp; Nata_'!D73</f>
        <v>0</v>
      </c>
      <c r="P23" s="141">
        <f>'ST_FP, Maternal, Morta, &amp; Nata_'!E73</f>
        <v>0</v>
      </c>
      <c r="Q23" s="142">
        <f>'ST_FP, Maternal, Morta, &amp; Nata_'!F73</f>
        <v>0</v>
      </c>
      <c r="R23" s="141">
        <f>'ST_FP, Maternal, Morta, &amp; Nata_'!C92</f>
        <v>0</v>
      </c>
      <c r="S23" s="141">
        <f>'ST_FP, Maternal, Morta, &amp; Nata_'!D92</f>
        <v>0</v>
      </c>
      <c r="T23" s="141">
        <f>'ST_FP, Maternal, Morta, &amp; Nata_'!E92</f>
        <v>3</v>
      </c>
      <c r="U23" s="143">
        <f>'ST_FP, Maternal, Morta, &amp; Nata_'!F92</f>
        <v>3</v>
      </c>
      <c r="V23" s="141">
        <f>'ST_FP, Maternal, Morta, &amp; Nata_'!C111</f>
        <v>0</v>
      </c>
      <c r="W23" s="141">
        <f>'ST_FP, Maternal, Morta, &amp; Nata_'!D111</f>
        <v>0</v>
      </c>
      <c r="X23" s="141">
        <f>'ST_FP, Maternal, Morta, &amp; Nata_'!E111</f>
        <v>0</v>
      </c>
      <c r="Y23" s="142">
        <f>'ST_FP, Maternal, Morta, &amp; Nata_'!F111</f>
        <v>0</v>
      </c>
    </row>
    <row r="24" outlineLevel="1">
      <c r="A24" s="69" t="s">
        <v>214</v>
      </c>
      <c r="B24" s="141">
        <f>'ST_FP, Maternal, Morta, &amp; Nata_'!C17</f>
        <v>0</v>
      </c>
      <c r="C24" s="141">
        <f>'ST_FP, Maternal, Morta, &amp; Nata_'!D17</f>
        <v>0</v>
      </c>
      <c r="D24" s="141">
        <f>'ST_FP, Maternal, Morta, &amp; Nata_'!E17</f>
        <v>0</v>
      </c>
      <c r="E24" s="142">
        <f>'ST_FP, Maternal, Morta, &amp; Nata_'!F17</f>
        <v>0</v>
      </c>
      <c r="F24" s="141">
        <f>'ST_FP, Maternal, Morta, &amp; Nata_'!C36</f>
        <v>0</v>
      </c>
      <c r="G24" s="141">
        <f>'ST_FP, Maternal, Morta, &amp; Nata_'!D36</f>
        <v>0</v>
      </c>
      <c r="H24" s="141">
        <f>'ST_FP, Maternal, Morta, &amp; Nata_'!E36</f>
        <v>0</v>
      </c>
      <c r="I24" s="142">
        <f>'ST_FP, Maternal, Morta, &amp; Nata_'!F36</f>
        <v>0</v>
      </c>
      <c r="J24" s="141">
        <f>'ST_FP, Maternal, Morta, &amp; Nata_'!C55</f>
        <v>0</v>
      </c>
      <c r="K24" s="141">
        <f>'ST_FP, Maternal, Morta, &amp; Nata_'!D55</f>
        <v>0</v>
      </c>
      <c r="L24" s="141">
        <f>'ST_FP, Maternal, Morta, &amp; Nata_'!E55</f>
        <v>2</v>
      </c>
      <c r="M24" s="142">
        <f>'ST_FP, Maternal, Morta, &amp; Nata_'!F55</f>
        <v>2</v>
      </c>
      <c r="N24" s="141">
        <f>'ST_FP, Maternal, Morta, &amp; Nata_'!C74</f>
        <v>0</v>
      </c>
      <c r="O24" s="141">
        <f>'ST_FP, Maternal, Morta, &amp; Nata_'!D74</f>
        <v>0</v>
      </c>
      <c r="P24" s="141">
        <f>'ST_FP, Maternal, Morta, &amp; Nata_'!E74</f>
        <v>0</v>
      </c>
      <c r="Q24" s="142">
        <f>'ST_FP, Maternal, Morta, &amp; Nata_'!F74</f>
        <v>0</v>
      </c>
      <c r="R24" s="141">
        <f>'ST_FP, Maternal, Morta, &amp; Nata_'!C93</f>
        <v>0</v>
      </c>
      <c r="S24" s="141">
        <f>'ST_FP, Maternal, Morta, &amp; Nata_'!D93</f>
        <v>0</v>
      </c>
      <c r="T24" s="141">
        <f>'ST_FP, Maternal, Morta, &amp; Nata_'!E93</f>
        <v>2</v>
      </c>
      <c r="U24" s="143">
        <f>'ST_FP, Maternal, Morta, &amp; Nata_'!F93</f>
        <v>2</v>
      </c>
      <c r="V24" s="141">
        <f>'ST_FP, Maternal, Morta, &amp; Nata_'!C112</f>
        <v>0</v>
      </c>
      <c r="W24" s="141">
        <f>'ST_FP, Maternal, Morta, &amp; Nata_'!D112</f>
        <v>0</v>
      </c>
      <c r="X24" s="141">
        <f>'ST_FP, Maternal, Morta, &amp; Nata_'!E112</f>
        <v>0</v>
      </c>
      <c r="Y24" s="142">
        <f>'ST_FP, Maternal, Morta, &amp; Nata_'!F112</f>
        <v>0</v>
      </c>
    </row>
    <row r="25" outlineLevel="1">
      <c r="A25" s="69" t="s">
        <v>215</v>
      </c>
      <c r="B25" s="141">
        <f>'ST_FP, Maternal, Morta, &amp; Nata_'!C18</f>
        <v>0</v>
      </c>
      <c r="C25" s="141">
        <f>'ST_FP, Maternal, Morta, &amp; Nata_'!D18</f>
        <v>0</v>
      </c>
      <c r="D25" s="141">
        <f>'ST_FP, Maternal, Morta, &amp; Nata_'!E18</f>
        <v>0</v>
      </c>
      <c r="E25" s="142">
        <f>'ST_FP, Maternal, Morta, &amp; Nata_'!F18</f>
        <v>0</v>
      </c>
      <c r="F25" s="141">
        <f>'ST_FP, Maternal, Morta, &amp; Nata_'!C37</f>
        <v>0</v>
      </c>
      <c r="G25" s="141">
        <f>'ST_FP, Maternal, Morta, &amp; Nata_'!D37</f>
        <v>0</v>
      </c>
      <c r="H25" s="141">
        <f>'ST_FP, Maternal, Morta, &amp; Nata_'!E37</f>
        <v>0</v>
      </c>
      <c r="I25" s="142">
        <f>'ST_FP, Maternal, Morta, &amp; Nata_'!F37</f>
        <v>0</v>
      </c>
      <c r="J25" s="141">
        <f>'ST_FP, Maternal, Morta, &amp; Nata_'!C56</f>
        <v>0</v>
      </c>
      <c r="K25" s="141">
        <f>'ST_FP, Maternal, Morta, &amp; Nata_'!D56</f>
        <v>0</v>
      </c>
      <c r="L25" s="141">
        <f>'ST_FP, Maternal, Morta, &amp; Nata_'!E56</f>
        <v>1</v>
      </c>
      <c r="M25" s="142">
        <f>'ST_FP, Maternal, Morta, &amp; Nata_'!F56</f>
        <v>1</v>
      </c>
      <c r="N25" s="141">
        <f>'ST_FP, Maternal, Morta, &amp; Nata_'!C75</f>
        <v>0</v>
      </c>
      <c r="O25" s="141">
        <f>'ST_FP, Maternal, Morta, &amp; Nata_'!D75</f>
        <v>0</v>
      </c>
      <c r="P25" s="141">
        <f>'ST_FP, Maternal, Morta, &amp; Nata_'!E75</f>
        <v>0</v>
      </c>
      <c r="Q25" s="142">
        <f>'ST_FP, Maternal, Morta, &amp; Nata_'!F75</f>
        <v>0</v>
      </c>
      <c r="R25" s="141">
        <f>'ST_FP, Maternal, Morta, &amp; Nata_'!C94</f>
        <v>0</v>
      </c>
      <c r="S25" s="141">
        <f>'ST_FP, Maternal, Morta, &amp; Nata_'!D94</f>
        <v>0</v>
      </c>
      <c r="T25" s="141">
        <f>'ST_FP, Maternal, Morta, &amp; Nata_'!E94</f>
        <v>1</v>
      </c>
      <c r="U25" s="143">
        <f>'ST_FP, Maternal, Morta, &amp; Nata_'!F94</f>
        <v>1</v>
      </c>
      <c r="V25" s="141">
        <f>'ST_FP, Maternal, Morta, &amp; Nata_'!C113</f>
        <v>0</v>
      </c>
      <c r="W25" s="141">
        <f>'ST_FP, Maternal, Morta, &amp; Nata_'!D113</f>
        <v>0</v>
      </c>
      <c r="X25" s="141">
        <f>'ST_FP, Maternal, Morta, &amp; Nata_'!E113</f>
        <v>0</v>
      </c>
      <c r="Y25" s="142">
        <f>'ST_FP, Maternal, Morta, &amp; Nata_'!F113</f>
        <v>0</v>
      </c>
    </row>
    <row r="26" outlineLevel="1">
      <c r="A26" s="69" t="s">
        <v>216</v>
      </c>
      <c r="B26" s="141">
        <f>'ST_FP, Maternal, Morta, &amp; Nata_'!C19</f>
        <v>0</v>
      </c>
      <c r="C26" s="141">
        <f>'ST_FP, Maternal, Morta, &amp; Nata_'!D19</f>
        <v>0</v>
      </c>
      <c r="D26" s="141">
        <f>'ST_FP, Maternal, Morta, &amp; Nata_'!E19</f>
        <v>0</v>
      </c>
      <c r="E26" s="142">
        <f>'ST_FP, Maternal, Morta, &amp; Nata_'!F19</f>
        <v>0</v>
      </c>
      <c r="F26" s="141">
        <f>'ST_FP, Maternal, Morta, &amp; Nata_'!C38</f>
        <v>0</v>
      </c>
      <c r="G26" s="141">
        <f>'ST_FP, Maternal, Morta, &amp; Nata_'!D38</f>
        <v>0</v>
      </c>
      <c r="H26" s="141">
        <f>'ST_FP, Maternal, Morta, &amp; Nata_'!E38</f>
        <v>0</v>
      </c>
      <c r="I26" s="142">
        <f>'ST_FP, Maternal, Morta, &amp; Nata_'!F38</f>
        <v>0</v>
      </c>
      <c r="J26" s="141">
        <f>'ST_FP, Maternal, Morta, &amp; Nata_'!C57</f>
        <v>0</v>
      </c>
      <c r="K26" s="141">
        <f>'ST_FP, Maternal, Morta, &amp; Nata_'!D57</f>
        <v>0</v>
      </c>
      <c r="L26" s="141">
        <f>'ST_FP, Maternal, Morta, &amp; Nata_'!E57</f>
        <v>0</v>
      </c>
      <c r="M26" s="142">
        <f>'ST_FP, Maternal, Morta, &amp; Nata_'!F57</f>
        <v>0</v>
      </c>
      <c r="N26" s="141">
        <f>'ST_FP, Maternal, Morta, &amp; Nata_'!C76</f>
        <v>0</v>
      </c>
      <c r="O26" s="141">
        <f>'ST_FP, Maternal, Morta, &amp; Nata_'!D76</f>
        <v>0</v>
      </c>
      <c r="P26" s="141">
        <f>'ST_FP, Maternal, Morta, &amp; Nata_'!E76</f>
        <v>0</v>
      </c>
      <c r="Q26" s="142">
        <f>'ST_FP, Maternal, Morta, &amp; Nata_'!F76</f>
        <v>0</v>
      </c>
      <c r="R26" s="141">
        <f>'ST_FP, Maternal, Morta, &amp; Nata_'!C95</f>
        <v>0</v>
      </c>
      <c r="S26" s="141">
        <f>'ST_FP, Maternal, Morta, &amp; Nata_'!D95</f>
        <v>0</v>
      </c>
      <c r="T26" s="141">
        <f>'ST_FP, Maternal, Morta, &amp; Nata_'!E95</f>
        <v>0</v>
      </c>
      <c r="U26" s="143">
        <f>'ST_FP, Maternal, Morta, &amp; Nata_'!F95</f>
        <v>0</v>
      </c>
      <c r="V26" s="141">
        <f>'ST_FP, Maternal, Morta, &amp; Nata_'!C114</f>
        <v>0</v>
      </c>
      <c r="W26" s="141">
        <f>'ST_FP, Maternal, Morta, &amp; Nata_'!D114</f>
        <v>0</v>
      </c>
      <c r="X26" s="141">
        <f>'ST_FP, Maternal, Morta, &amp; Nata_'!E114</f>
        <v>0</v>
      </c>
      <c r="Y26" s="142">
        <f>'ST_FP, Maternal, Morta, &amp; Nata_'!F114</f>
        <v>0</v>
      </c>
    </row>
    <row r="27" outlineLevel="1">
      <c r="A27" s="69" t="s">
        <v>217</v>
      </c>
      <c r="B27" s="141">
        <f>'ST_FP, Maternal, Morta, &amp; Nata_'!C20</f>
        <v>0</v>
      </c>
      <c r="C27" s="141">
        <f>'ST_FP, Maternal, Morta, &amp; Nata_'!D20</f>
        <v>0</v>
      </c>
      <c r="D27" s="141">
        <f>'ST_FP, Maternal, Morta, &amp; Nata_'!E20</f>
        <v>0</v>
      </c>
      <c r="E27" s="142">
        <f>'ST_FP, Maternal, Morta, &amp; Nata_'!F20</f>
        <v>0</v>
      </c>
      <c r="F27" s="141">
        <f>'ST_FP, Maternal, Morta, &amp; Nata_'!C39</f>
        <v>0</v>
      </c>
      <c r="G27" s="141">
        <f>'ST_FP, Maternal, Morta, &amp; Nata_'!D39</f>
        <v>0</v>
      </c>
      <c r="H27" s="141">
        <f>'ST_FP, Maternal, Morta, &amp; Nata_'!E39</f>
        <v>0</v>
      </c>
      <c r="I27" s="142">
        <f>'ST_FP, Maternal, Morta, &amp; Nata_'!F39</f>
        <v>0</v>
      </c>
      <c r="J27" s="141">
        <f>'ST_FP, Maternal, Morta, &amp; Nata_'!C58</f>
        <v>0</v>
      </c>
      <c r="K27" s="141">
        <f>'ST_FP, Maternal, Morta, &amp; Nata_'!D58</f>
        <v>0</v>
      </c>
      <c r="L27" s="141">
        <f>'ST_FP, Maternal, Morta, &amp; Nata_'!E58</f>
        <v>0</v>
      </c>
      <c r="M27" s="142">
        <f>'ST_FP, Maternal, Morta, &amp; Nata_'!F58</f>
        <v>0</v>
      </c>
      <c r="N27" s="141">
        <f>'ST_FP, Maternal, Morta, &amp; Nata_'!C77</f>
        <v>0</v>
      </c>
      <c r="O27" s="141">
        <f>'ST_FP, Maternal, Morta, &amp; Nata_'!D77</f>
        <v>0</v>
      </c>
      <c r="P27" s="141">
        <f>'ST_FP, Maternal, Morta, &amp; Nata_'!E77</f>
        <v>0</v>
      </c>
      <c r="Q27" s="142">
        <f>'ST_FP, Maternal, Morta, &amp; Nata_'!F77</f>
        <v>0</v>
      </c>
      <c r="R27" s="141">
        <f>'ST_FP, Maternal, Morta, &amp; Nata_'!C96</f>
        <v>0</v>
      </c>
      <c r="S27" s="141">
        <f>'ST_FP, Maternal, Morta, &amp; Nata_'!D96</f>
        <v>0</v>
      </c>
      <c r="T27" s="141">
        <f>'ST_FP, Maternal, Morta, &amp; Nata_'!E96</f>
        <v>0</v>
      </c>
      <c r="U27" s="143">
        <f>'ST_FP, Maternal, Morta, &amp; Nata_'!F96</f>
        <v>0</v>
      </c>
      <c r="V27" s="141">
        <f>'ST_FP, Maternal, Morta, &amp; Nata_'!C115</f>
        <v>0</v>
      </c>
      <c r="W27" s="141">
        <f>'ST_FP, Maternal, Morta, &amp; Nata_'!D115</f>
        <v>0</v>
      </c>
      <c r="X27" s="141">
        <f>'ST_FP, Maternal, Morta, &amp; Nata_'!E115</f>
        <v>0</v>
      </c>
      <c r="Y27" s="142">
        <f>'ST_FP, Maternal, Morta, &amp; Nata_'!F115</f>
        <v>0</v>
      </c>
    </row>
    <row r="28" outlineLevel="1">
      <c r="A28" s="69" t="s">
        <v>218</v>
      </c>
      <c r="B28" s="141">
        <f>'ST_FP, Maternal, Morta, &amp; Nata_'!C21</f>
        <v>0</v>
      </c>
      <c r="C28" s="141">
        <f>'ST_FP, Maternal, Morta, &amp; Nata_'!D21</f>
        <v>0</v>
      </c>
      <c r="D28" s="141">
        <f>'ST_FP, Maternal, Morta, &amp; Nata_'!E21</f>
        <v>0</v>
      </c>
      <c r="E28" s="142">
        <f>'ST_FP, Maternal, Morta, &amp; Nata_'!F21</f>
        <v>0</v>
      </c>
      <c r="F28" s="141">
        <f>'ST_FP, Maternal, Morta, &amp; Nata_'!C40</f>
        <v>0</v>
      </c>
      <c r="G28" s="141">
        <f>'ST_FP, Maternal, Morta, &amp; Nata_'!D40</f>
        <v>0</v>
      </c>
      <c r="H28" s="141">
        <f>'ST_FP, Maternal, Morta, &amp; Nata_'!E40</f>
        <v>0</v>
      </c>
      <c r="I28" s="142">
        <f>'ST_FP, Maternal, Morta, &amp; Nata_'!F40</f>
        <v>0</v>
      </c>
      <c r="J28" s="141">
        <f>'ST_FP, Maternal, Morta, &amp; Nata_'!C59</f>
        <v>0</v>
      </c>
      <c r="K28" s="141">
        <f>'ST_FP, Maternal, Morta, &amp; Nata_'!D59</f>
        <v>0</v>
      </c>
      <c r="L28" s="141">
        <f>'ST_FP, Maternal, Morta, &amp; Nata_'!E59</f>
        <v>0</v>
      </c>
      <c r="M28" s="142">
        <f>'ST_FP, Maternal, Morta, &amp; Nata_'!F59</f>
        <v>0</v>
      </c>
      <c r="N28" s="141">
        <f>'ST_FP, Maternal, Morta, &amp; Nata_'!C78</f>
        <v>0</v>
      </c>
      <c r="O28" s="141">
        <f>'ST_FP, Maternal, Morta, &amp; Nata_'!D78</f>
        <v>0</v>
      </c>
      <c r="P28" s="141">
        <f>'ST_FP, Maternal, Morta, &amp; Nata_'!E78</f>
        <v>0</v>
      </c>
      <c r="Q28" s="142">
        <f>'ST_FP, Maternal, Morta, &amp; Nata_'!F78</f>
        <v>0</v>
      </c>
      <c r="R28" s="141">
        <f>'ST_FP, Maternal, Morta, &amp; Nata_'!C97</f>
        <v>0</v>
      </c>
      <c r="S28" s="141">
        <f>'ST_FP, Maternal, Morta, &amp; Nata_'!D97</f>
        <v>0</v>
      </c>
      <c r="T28" s="141">
        <f>'ST_FP, Maternal, Morta, &amp; Nata_'!E97</f>
        <v>0</v>
      </c>
      <c r="U28" s="143">
        <f>'ST_FP, Maternal, Morta, &amp; Nata_'!F97</f>
        <v>0</v>
      </c>
      <c r="V28" s="141">
        <f>'ST_FP, Maternal, Morta, &amp; Nata_'!C116</f>
        <v>0</v>
      </c>
      <c r="W28" s="141">
        <f>'ST_FP, Maternal, Morta, &amp; Nata_'!D116</f>
        <v>0</v>
      </c>
      <c r="X28" s="141">
        <f>'ST_FP, Maternal, Morta, &amp; Nata_'!E116</f>
        <v>0</v>
      </c>
      <c r="Y28" s="142">
        <f>'ST_FP, Maternal, Morta, &amp; Nata_'!F116</f>
        <v>0</v>
      </c>
    </row>
    <row r="29" outlineLevel="1">
      <c r="A29" s="69" t="s">
        <v>219</v>
      </c>
      <c r="B29" s="141">
        <f>'ST_FP, Maternal, Morta, &amp; Nata_'!C22</f>
        <v>0</v>
      </c>
      <c r="C29" s="141">
        <f>'ST_FP, Maternal, Morta, &amp; Nata_'!D22</f>
        <v>1</v>
      </c>
      <c r="D29" s="141">
        <f>'ST_FP, Maternal, Morta, &amp; Nata_'!E22</f>
        <v>14</v>
      </c>
      <c r="E29" s="142">
        <f>'ST_FP, Maternal, Morta, &amp; Nata_'!F22</f>
        <v>15</v>
      </c>
      <c r="F29" s="141">
        <f>'ST_FP, Maternal, Morta, &amp; Nata_'!C41</f>
        <v>0</v>
      </c>
      <c r="G29" s="141">
        <f>'ST_FP, Maternal, Morta, &amp; Nata_'!D41</f>
        <v>0</v>
      </c>
      <c r="H29" s="141">
        <f>'ST_FP, Maternal, Morta, &amp; Nata_'!E41</f>
        <v>4</v>
      </c>
      <c r="I29" s="142">
        <f>'ST_FP, Maternal, Morta, &amp; Nata_'!F41</f>
        <v>4</v>
      </c>
      <c r="J29" s="141">
        <f>'ST_FP, Maternal, Morta, &amp; Nata_'!C60</f>
        <v>0</v>
      </c>
      <c r="K29" s="141">
        <f>'ST_FP, Maternal, Morta, &amp; Nata_'!D60</f>
        <v>0</v>
      </c>
      <c r="L29" s="141">
        <f>'ST_FP, Maternal, Morta, &amp; Nata_'!E60</f>
        <v>7</v>
      </c>
      <c r="M29" s="142">
        <f>'ST_FP, Maternal, Morta, &amp; Nata_'!F60</f>
        <v>7</v>
      </c>
      <c r="N29" s="141">
        <f>'ST_FP, Maternal, Morta, &amp; Nata_'!C79</f>
        <v>0</v>
      </c>
      <c r="O29" s="141">
        <f>'ST_FP, Maternal, Morta, &amp; Nata_'!D79</f>
        <v>0</v>
      </c>
      <c r="P29" s="141">
        <f>'ST_FP, Maternal, Morta, &amp; Nata_'!E79</f>
        <v>10</v>
      </c>
      <c r="Q29" s="142">
        <f>'ST_FP, Maternal, Morta, &amp; Nata_'!F79</f>
        <v>10</v>
      </c>
      <c r="R29" s="141">
        <f>'ST_FP, Maternal, Morta, &amp; Nata_'!C98</f>
        <v>0</v>
      </c>
      <c r="S29" s="141">
        <f>'ST_FP, Maternal, Morta, &amp; Nata_'!D98</f>
        <v>1</v>
      </c>
      <c r="T29" s="141">
        <f>'ST_FP, Maternal, Morta, &amp; Nata_'!E98</f>
        <v>15</v>
      </c>
      <c r="U29" s="143">
        <f>'ST_FP, Maternal, Morta, &amp; Nata_'!F98</f>
        <v>16</v>
      </c>
      <c r="V29" s="141">
        <f>'ST_FP, Maternal, Morta, &amp; Nata_'!C117</f>
        <v>0</v>
      </c>
      <c r="W29" s="141">
        <f>'ST_FP, Maternal, Morta, &amp; Nata_'!D117</f>
        <v>1</v>
      </c>
      <c r="X29" s="141">
        <f>'ST_FP, Maternal, Morta, &amp; Nata_'!E117</f>
        <v>4</v>
      </c>
      <c r="Y29" s="142">
        <f>'ST_FP, Maternal, Morta, &amp; Nata_'!F117</f>
        <v>5</v>
      </c>
    </row>
    <row r="30" outlineLevel="1">
      <c r="A30" s="69" t="s">
        <v>220</v>
      </c>
      <c r="B30" s="141">
        <f>'ST_FP, Maternal, Morta, &amp; Nata_'!C23</f>
        <v>0</v>
      </c>
      <c r="C30" s="141">
        <f>'ST_FP, Maternal, Morta, &amp; Nata_'!D23</f>
        <v>0</v>
      </c>
      <c r="D30" s="141">
        <f>'ST_FP, Maternal, Morta, &amp; Nata_'!E23</f>
        <v>0</v>
      </c>
      <c r="E30" s="142">
        <f>'ST_FP, Maternal, Morta, &amp; Nata_'!F23</f>
        <v>0</v>
      </c>
      <c r="F30" s="141">
        <f>'ST_FP, Maternal, Morta, &amp; Nata_'!C42</f>
        <v>0</v>
      </c>
      <c r="G30" s="141">
        <f>'ST_FP, Maternal, Morta, &amp; Nata_'!D42</f>
        <v>0</v>
      </c>
      <c r="H30" s="141">
        <f>'ST_FP, Maternal, Morta, &amp; Nata_'!E42</f>
        <v>0</v>
      </c>
      <c r="I30" s="142">
        <f>'ST_FP, Maternal, Morta, &amp; Nata_'!F42</f>
        <v>0</v>
      </c>
      <c r="J30" s="141">
        <f>'ST_FP, Maternal, Morta, &amp; Nata_'!C61</f>
        <v>0</v>
      </c>
      <c r="K30" s="141">
        <f>'ST_FP, Maternal, Morta, &amp; Nata_'!D61</f>
        <v>0</v>
      </c>
      <c r="L30" s="141">
        <f>'ST_FP, Maternal, Morta, &amp; Nata_'!E61</f>
        <v>0</v>
      </c>
      <c r="M30" s="142">
        <f>'ST_FP, Maternal, Morta, &amp; Nata_'!F61</f>
        <v>0</v>
      </c>
      <c r="N30" s="141">
        <f>'ST_FP, Maternal, Morta, &amp; Nata_'!C80</f>
        <v>0</v>
      </c>
      <c r="O30" s="141">
        <f>'ST_FP, Maternal, Morta, &amp; Nata_'!D80</f>
        <v>0</v>
      </c>
      <c r="P30" s="141">
        <f>'ST_FP, Maternal, Morta, &amp; Nata_'!E80</f>
        <v>0</v>
      </c>
      <c r="Q30" s="142">
        <f>'ST_FP, Maternal, Morta, &amp; Nata_'!F80</f>
        <v>0</v>
      </c>
      <c r="R30" s="141">
        <f>'ST_FP, Maternal, Morta, &amp; Nata_'!C99</f>
        <v>0</v>
      </c>
      <c r="S30" s="141">
        <f>'ST_FP, Maternal, Morta, &amp; Nata_'!D99</f>
        <v>0</v>
      </c>
      <c r="T30" s="141">
        <f>'ST_FP, Maternal, Morta, &amp; Nata_'!E99</f>
        <v>0</v>
      </c>
      <c r="U30" s="143">
        <f>'ST_FP, Maternal, Morta, &amp; Nata_'!F99</f>
        <v>0</v>
      </c>
      <c r="V30" s="141">
        <f>'ST_FP, Maternal, Morta, &amp; Nata_'!C118</f>
        <v>0</v>
      </c>
      <c r="W30" s="141">
        <f>'ST_FP, Maternal, Morta, &amp; Nata_'!D118</f>
        <v>0</v>
      </c>
      <c r="X30" s="141">
        <f>'ST_FP, Maternal, Morta, &amp; Nata_'!E118</f>
        <v>0</v>
      </c>
      <c r="Y30" s="142">
        <f>'ST_FP, Maternal, Morta, &amp; Nata_'!F118</f>
        <v>0</v>
      </c>
    </row>
    <row r="31" outlineLevel="1">
      <c r="A31" s="69" t="s">
        <v>221</v>
      </c>
      <c r="B31" s="141">
        <f>'ST_FP, Maternal, Morta, &amp; Nata_'!C24</f>
        <v>0</v>
      </c>
      <c r="C31" s="141">
        <f>'ST_FP, Maternal, Morta, &amp; Nata_'!D24</f>
        <v>0</v>
      </c>
      <c r="D31" s="141">
        <f>'ST_FP, Maternal, Morta, &amp; Nata_'!E24</f>
        <v>0</v>
      </c>
      <c r="E31" s="142">
        <f>'ST_FP, Maternal, Morta, &amp; Nata_'!F24</f>
        <v>0</v>
      </c>
      <c r="F31" s="141">
        <f>'ST_FP, Maternal, Morta, &amp; Nata_'!C43</f>
        <v>0</v>
      </c>
      <c r="G31" s="141">
        <f>'ST_FP, Maternal, Morta, &amp; Nata_'!D43</f>
        <v>0</v>
      </c>
      <c r="H31" s="141">
        <f>'ST_FP, Maternal, Morta, &amp; Nata_'!E43</f>
        <v>0</v>
      </c>
      <c r="I31" s="142">
        <f>'ST_FP, Maternal, Morta, &amp; Nata_'!F43</f>
        <v>0</v>
      </c>
      <c r="J31" s="141">
        <f>'ST_FP, Maternal, Morta, &amp; Nata_'!C62</f>
        <v>0</v>
      </c>
      <c r="K31" s="141">
        <f>'ST_FP, Maternal, Morta, &amp; Nata_'!D62</f>
        <v>0</v>
      </c>
      <c r="L31" s="141">
        <f>'ST_FP, Maternal, Morta, &amp; Nata_'!E62</f>
        <v>0</v>
      </c>
      <c r="M31" s="142">
        <f>'ST_FP, Maternal, Morta, &amp; Nata_'!F62</f>
        <v>0</v>
      </c>
      <c r="N31" s="141">
        <f>'ST_FP, Maternal, Morta, &amp; Nata_'!C81</f>
        <v>0</v>
      </c>
      <c r="O31" s="141">
        <f>'ST_FP, Maternal, Morta, &amp; Nata_'!D81</f>
        <v>0</v>
      </c>
      <c r="P31" s="141">
        <f>'ST_FP, Maternal, Morta, &amp; Nata_'!E81</f>
        <v>0</v>
      </c>
      <c r="Q31" s="142">
        <f>'ST_FP, Maternal, Morta, &amp; Nata_'!F81</f>
        <v>0</v>
      </c>
      <c r="R31" s="141">
        <f>'ST_FP, Maternal, Morta, &amp; Nata_'!C100</f>
        <v>0</v>
      </c>
      <c r="S31" s="141">
        <f>'ST_FP, Maternal, Morta, &amp; Nata_'!D100</f>
        <v>0</v>
      </c>
      <c r="T31" s="141">
        <f>'ST_FP, Maternal, Morta, &amp; Nata_'!E100</f>
        <v>0</v>
      </c>
      <c r="U31" s="143">
        <f>'ST_FP, Maternal, Morta, &amp; Nata_'!F100</f>
        <v>0</v>
      </c>
      <c r="V31" s="141">
        <f>'ST_FP, Maternal, Morta, &amp; Nata_'!C119</f>
        <v>0</v>
      </c>
      <c r="W31" s="141">
        <f>'ST_FP, Maternal, Morta, &amp; Nata_'!D119</f>
        <v>0</v>
      </c>
      <c r="X31" s="141">
        <f>'ST_FP, Maternal, Morta, &amp; Nata_'!E119</f>
        <v>0</v>
      </c>
      <c r="Y31" s="142">
        <f>'ST_FP, Maternal, Morta, &amp; Nata_'!F119</f>
        <v>0</v>
      </c>
    </row>
    <row r="32" outlineLevel="1">
      <c r="A32" s="69" t="s">
        <v>222</v>
      </c>
      <c r="B32" s="141">
        <f>'ST_FP, Maternal, Morta, &amp; Nata_'!C25</f>
        <v>0</v>
      </c>
      <c r="C32" s="141">
        <f>'ST_FP, Maternal, Morta, &amp; Nata_'!D25</f>
        <v>0</v>
      </c>
      <c r="D32" s="141">
        <f>'ST_FP, Maternal, Morta, &amp; Nata_'!E25</f>
        <v>0</v>
      </c>
      <c r="E32" s="142">
        <f>'ST_FP, Maternal, Morta, &amp; Nata_'!F25</f>
        <v>0</v>
      </c>
      <c r="F32" s="141">
        <f>'ST_FP, Maternal, Morta, &amp; Nata_'!C44</f>
        <v>0</v>
      </c>
      <c r="G32" s="141">
        <f>'ST_FP, Maternal, Morta, &amp; Nata_'!D44</f>
        <v>0</v>
      </c>
      <c r="H32" s="141">
        <f>'ST_FP, Maternal, Morta, &amp; Nata_'!E44</f>
        <v>0</v>
      </c>
      <c r="I32" s="142">
        <f>'ST_FP, Maternal, Morta, &amp; Nata_'!F44</f>
        <v>0</v>
      </c>
      <c r="J32" s="141">
        <f>'ST_FP, Maternal, Morta, &amp; Nata_'!C63</f>
        <v>0</v>
      </c>
      <c r="K32" s="141">
        <f>'ST_FP, Maternal, Morta, &amp; Nata_'!D63</f>
        <v>0</v>
      </c>
      <c r="L32" s="141">
        <f>'ST_FP, Maternal, Morta, &amp; Nata_'!E63</f>
        <v>0</v>
      </c>
      <c r="M32" s="142">
        <f>'ST_FP, Maternal, Morta, &amp; Nata_'!F63</f>
        <v>0</v>
      </c>
      <c r="N32" s="141">
        <f>'ST_FP, Maternal, Morta, &amp; Nata_'!C82</f>
        <v>0</v>
      </c>
      <c r="O32" s="141">
        <f>'ST_FP, Maternal, Morta, &amp; Nata_'!D82</f>
        <v>0</v>
      </c>
      <c r="P32" s="141">
        <f>'ST_FP, Maternal, Morta, &amp; Nata_'!E82</f>
        <v>0</v>
      </c>
      <c r="Q32" s="142">
        <f>'ST_FP, Maternal, Morta, &amp; Nata_'!F82</f>
        <v>0</v>
      </c>
      <c r="R32" s="141">
        <f>'ST_FP, Maternal, Morta, &amp; Nata_'!C101</f>
        <v>0</v>
      </c>
      <c r="S32" s="141">
        <f>'ST_FP, Maternal, Morta, &amp; Nata_'!D101</f>
        <v>0</v>
      </c>
      <c r="T32" s="141">
        <f>'ST_FP, Maternal, Morta, &amp; Nata_'!E101</f>
        <v>0</v>
      </c>
      <c r="U32" s="143">
        <f>'ST_FP, Maternal, Morta, &amp; Nata_'!F101</f>
        <v>0</v>
      </c>
      <c r="V32" s="141">
        <f>'ST_FP, Maternal, Morta, &amp; Nata_'!C120</f>
        <v>0</v>
      </c>
      <c r="W32" s="141">
        <f>'ST_FP, Maternal, Morta, &amp; Nata_'!D120</f>
        <v>0</v>
      </c>
      <c r="X32" s="141">
        <f>'ST_FP, Maternal, Morta, &amp; Nata_'!E120</f>
        <v>0</v>
      </c>
      <c r="Y32" s="142">
        <f>'ST_FP, Maternal, Morta, &amp; Nata_'!F120</f>
        <v>0</v>
      </c>
    </row>
    <row r="33" outlineLevel="1">
      <c r="A33" s="69" t="s">
        <v>223</v>
      </c>
      <c r="B33" s="141">
        <f>'ST_FP, Maternal, Morta, &amp; Nata_'!C26</f>
        <v>0</v>
      </c>
      <c r="C33" s="141">
        <f>'ST_FP, Maternal, Morta, &amp; Nata_'!D26</f>
        <v>0</v>
      </c>
      <c r="D33" s="141">
        <f>'ST_FP, Maternal, Morta, &amp; Nata_'!E26</f>
        <v>0</v>
      </c>
      <c r="E33" s="142">
        <f>'ST_FP, Maternal, Morta, &amp; Nata_'!F26</f>
        <v>0</v>
      </c>
      <c r="F33" s="141">
        <f>'ST_FP, Maternal, Morta, &amp; Nata_'!C45</f>
        <v>0</v>
      </c>
      <c r="G33" s="141">
        <f>'ST_FP, Maternal, Morta, &amp; Nata_'!D45</f>
        <v>0</v>
      </c>
      <c r="H33" s="141">
        <f>'ST_FP, Maternal, Morta, &amp; Nata_'!E45</f>
        <v>0</v>
      </c>
      <c r="I33" s="142">
        <f>'ST_FP, Maternal, Morta, &amp; Nata_'!F45</f>
        <v>0</v>
      </c>
      <c r="J33" s="141">
        <f>'ST_FP, Maternal, Morta, &amp; Nata_'!C64</f>
        <v>0</v>
      </c>
      <c r="K33" s="141">
        <f>'ST_FP, Maternal, Morta, &amp; Nata_'!D64</f>
        <v>0</v>
      </c>
      <c r="L33" s="141">
        <f>'ST_FP, Maternal, Morta, &amp; Nata_'!E64</f>
        <v>0</v>
      </c>
      <c r="M33" s="142">
        <f>'ST_FP, Maternal, Morta, &amp; Nata_'!F64</f>
        <v>0</v>
      </c>
      <c r="N33" s="141">
        <f>'ST_FP, Maternal, Morta, &amp; Nata_'!C83</f>
        <v>0</v>
      </c>
      <c r="O33" s="141">
        <f>'ST_FP, Maternal, Morta, &amp; Nata_'!D83</f>
        <v>0</v>
      </c>
      <c r="P33" s="141">
        <f>'ST_FP, Maternal, Morta, &amp; Nata_'!E83</f>
        <v>0</v>
      </c>
      <c r="Q33" s="142">
        <f>'ST_FP, Maternal, Morta, &amp; Nata_'!F83</f>
        <v>0</v>
      </c>
      <c r="R33" s="141">
        <f>'ST_FP, Maternal, Morta, &amp; Nata_'!C102</f>
        <v>0</v>
      </c>
      <c r="S33" s="141">
        <f>'ST_FP, Maternal, Morta, &amp; Nata_'!D102</f>
        <v>0</v>
      </c>
      <c r="T33" s="141">
        <f>'ST_FP, Maternal, Morta, &amp; Nata_'!E102</f>
        <v>0</v>
      </c>
      <c r="U33" s="143">
        <f>'ST_FP, Maternal, Morta, &amp; Nata_'!F102</f>
        <v>0</v>
      </c>
      <c r="V33" s="141">
        <f>'ST_FP, Maternal, Morta, &amp; Nata_'!C121</f>
        <v>0</v>
      </c>
      <c r="W33" s="141">
        <f>'ST_FP, Maternal, Morta, &amp; Nata_'!D121</f>
        <v>0</v>
      </c>
      <c r="X33" s="141">
        <f>'ST_FP, Maternal, Morta, &amp; Nata_'!E121</f>
        <v>0</v>
      </c>
      <c r="Y33" s="142">
        <f>'ST_FP, Maternal, Morta, &amp; Nata_'!F121</f>
        <v>0</v>
      </c>
    </row>
    <row r="34" outlineLevel="1">
      <c r="A34" s="144" t="s">
        <v>224</v>
      </c>
      <c r="B34" s="143">
        <f t="shared" ref="B34:Y34" si="1">SUM(B16,B17,B18,B19,B22,B23,B26,B29:B33)</f>
        <v>0</v>
      </c>
      <c r="C34" s="143">
        <f t="shared" si="1"/>
        <v>5</v>
      </c>
      <c r="D34" s="143">
        <f t="shared" si="1"/>
        <v>186</v>
      </c>
      <c r="E34" s="143">
        <f t="shared" si="1"/>
        <v>191</v>
      </c>
      <c r="F34" s="143">
        <f t="shared" si="1"/>
        <v>0</v>
      </c>
      <c r="G34" s="143">
        <f t="shared" si="1"/>
        <v>0</v>
      </c>
      <c r="H34" s="143">
        <f t="shared" si="1"/>
        <v>4</v>
      </c>
      <c r="I34" s="143">
        <f t="shared" si="1"/>
        <v>4</v>
      </c>
      <c r="J34" s="143">
        <f t="shared" si="1"/>
        <v>0</v>
      </c>
      <c r="K34" s="143">
        <f t="shared" si="1"/>
        <v>0</v>
      </c>
      <c r="L34" s="143">
        <f t="shared" si="1"/>
        <v>15</v>
      </c>
      <c r="M34" s="143">
        <f t="shared" si="1"/>
        <v>15</v>
      </c>
      <c r="N34" s="143">
        <f t="shared" si="1"/>
        <v>0</v>
      </c>
      <c r="O34" s="143">
        <f t="shared" si="1"/>
        <v>0</v>
      </c>
      <c r="P34" s="143">
        <f t="shared" si="1"/>
        <v>26</v>
      </c>
      <c r="Q34" s="143">
        <f t="shared" si="1"/>
        <v>26</v>
      </c>
      <c r="R34" s="143">
        <f t="shared" si="1"/>
        <v>0</v>
      </c>
      <c r="S34" s="143">
        <f t="shared" si="1"/>
        <v>5</v>
      </c>
      <c r="T34" s="143">
        <f t="shared" si="1"/>
        <v>179</v>
      </c>
      <c r="U34" s="143">
        <f t="shared" si="1"/>
        <v>184</v>
      </c>
      <c r="V34" s="143">
        <f t="shared" si="1"/>
        <v>0</v>
      </c>
      <c r="W34" s="143">
        <f t="shared" si="1"/>
        <v>1</v>
      </c>
      <c r="X34" s="143">
        <f t="shared" si="1"/>
        <v>4</v>
      </c>
      <c r="Y34" s="143">
        <f t="shared" si="1"/>
        <v>5</v>
      </c>
    </row>
    <row r="35">
      <c r="A35" s="145" t="s">
        <v>225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7"/>
    </row>
    <row r="36" outlineLevel="1">
      <c r="A36" s="84" t="s">
        <v>92</v>
      </c>
      <c r="B36" s="85" t="s">
        <v>157</v>
      </c>
      <c r="C36" s="82"/>
      <c r="D36" s="83"/>
      <c r="E36" s="87" t="s">
        <v>160</v>
      </c>
      <c r="F36" s="89"/>
      <c r="G36" s="90" t="s">
        <v>94</v>
      </c>
      <c r="H36" s="88"/>
      <c r="I36" s="88"/>
      <c r="J36" s="88"/>
      <c r="K36" s="89"/>
      <c r="L36" s="90" t="s">
        <v>92</v>
      </c>
      <c r="M36" s="88"/>
      <c r="N36" s="88"/>
      <c r="O36" s="88"/>
      <c r="P36" s="89"/>
      <c r="Q36" s="85" t="s">
        <v>157</v>
      </c>
      <c r="R36" s="82"/>
      <c r="S36" s="83"/>
      <c r="T36" s="87" t="s">
        <v>160</v>
      </c>
      <c r="U36" s="89"/>
      <c r="V36" s="90" t="s">
        <v>94</v>
      </c>
      <c r="W36" s="88"/>
      <c r="X36" s="88"/>
      <c r="Y36" s="89"/>
    </row>
    <row r="37" outlineLevel="1">
      <c r="A37" s="62"/>
      <c r="B37" s="146" t="s">
        <v>205</v>
      </c>
      <c r="C37" s="91" t="s">
        <v>158</v>
      </c>
      <c r="D37" s="91" t="s">
        <v>159</v>
      </c>
      <c r="E37" s="64"/>
      <c r="F37" s="66"/>
      <c r="G37" s="64"/>
      <c r="H37" s="65"/>
      <c r="I37" s="65"/>
      <c r="J37" s="65"/>
      <c r="K37" s="66"/>
      <c r="L37" s="64"/>
      <c r="M37" s="65"/>
      <c r="N37" s="65"/>
      <c r="O37" s="65"/>
      <c r="P37" s="66"/>
      <c r="Q37" s="146" t="s">
        <v>205</v>
      </c>
      <c r="R37" s="91" t="s">
        <v>158</v>
      </c>
      <c r="S37" s="91" t="s">
        <v>159</v>
      </c>
      <c r="T37" s="64"/>
      <c r="U37" s="66"/>
      <c r="V37" s="64"/>
      <c r="W37" s="65"/>
      <c r="X37" s="65"/>
      <c r="Y37" s="66"/>
    </row>
    <row r="38" outlineLevel="1">
      <c r="A38" s="147" t="s">
        <v>226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9"/>
    </row>
    <row r="39" outlineLevel="1">
      <c r="A39" s="75" t="s">
        <v>227</v>
      </c>
      <c r="B39" s="70">
        <f>'ST_FP, Maternal, Morta, &amp; Nata_'!C127</f>
        <v>0</v>
      </c>
      <c r="C39" s="70">
        <f>'ST_FP, Maternal, Morta, &amp; Nata_'!D127</f>
        <v>0</v>
      </c>
      <c r="D39" s="70">
        <f>'ST_FP, Maternal, Morta, &amp; Nata_'!E127</f>
        <v>6</v>
      </c>
      <c r="E39" s="128">
        <f t="shared" ref="E39:E50" si="3">SUM(B39:D39)</f>
        <v>6</v>
      </c>
      <c r="F39" s="5"/>
      <c r="G39" s="72"/>
      <c r="H39" s="4"/>
      <c r="I39" s="4"/>
      <c r="J39" s="4"/>
      <c r="K39" s="5"/>
      <c r="L39" s="75" t="s">
        <v>228</v>
      </c>
      <c r="M39" s="4"/>
      <c r="N39" s="4"/>
      <c r="O39" s="4"/>
      <c r="P39" s="5"/>
      <c r="Q39" s="70">
        <f>'ST_FP, Maternal, Morta, &amp; Nata_'!C142</f>
        <v>0</v>
      </c>
      <c r="R39" s="70">
        <f>'ST_FP, Maternal, Morta, &amp; Nata_'!D142</f>
        <v>1</v>
      </c>
      <c r="S39" s="70">
        <f>'ST_FP, Maternal, Morta, &amp; Nata_'!E142</f>
        <v>23</v>
      </c>
      <c r="T39" s="128">
        <f t="shared" ref="T39:T49" si="4">SUM(Q39:S39)</f>
        <v>24</v>
      </c>
      <c r="U39" s="5"/>
      <c r="V39" s="72"/>
      <c r="W39" s="4"/>
      <c r="X39" s="4"/>
      <c r="Y39" s="5"/>
    </row>
    <row r="40" outlineLevel="1">
      <c r="A40" s="150" t="s">
        <v>229</v>
      </c>
      <c r="B40" s="151">
        <f t="shared" ref="B40:D40" si="2">SUM(B41:B42)</f>
        <v>0</v>
      </c>
      <c r="C40" s="151">
        <f t="shared" si="2"/>
        <v>0</v>
      </c>
      <c r="D40" s="151">
        <f t="shared" si="2"/>
        <v>4</v>
      </c>
      <c r="E40" s="128">
        <f t="shared" si="3"/>
        <v>4</v>
      </c>
      <c r="F40" s="5"/>
      <c r="G40" s="72"/>
      <c r="H40" s="4"/>
      <c r="I40" s="4"/>
      <c r="J40" s="4"/>
      <c r="K40" s="5"/>
      <c r="L40" s="75" t="s">
        <v>230</v>
      </c>
      <c r="M40" s="4"/>
      <c r="N40" s="4"/>
      <c r="O40" s="4"/>
      <c r="P40" s="5"/>
      <c r="Q40" s="70">
        <f>'ST_FP, Maternal, Morta, &amp; Nata_'!C144</f>
        <v>0</v>
      </c>
      <c r="R40" s="70">
        <f>'ST_FP, Maternal, Morta, &amp; Nata_'!D144</f>
        <v>2</v>
      </c>
      <c r="S40" s="70">
        <f>'ST_FP, Maternal, Morta, &amp; Nata_'!E144</f>
        <v>30</v>
      </c>
      <c r="T40" s="128">
        <f t="shared" si="4"/>
        <v>32</v>
      </c>
      <c r="U40" s="5"/>
      <c r="V40" s="72"/>
      <c r="W40" s="4"/>
      <c r="X40" s="4"/>
      <c r="Y40" s="5"/>
    </row>
    <row r="41" outlineLevel="1">
      <c r="A41" s="69" t="s">
        <v>231</v>
      </c>
      <c r="B41" s="70">
        <f>'ST_FP, Maternal, Morta, &amp; Nata_'!C130</f>
        <v>0</v>
      </c>
      <c r="C41" s="70">
        <f>'ST_FP, Maternal, Morta, &amp; Nata_'!D130</f>
        <v>0</v>
      </c>
      <c r="D41" s="70">
        <f>'ST_FP, Maternal, Morta, &amp; Nata_'!E130</f>
        <v>4</v>
      </c>
      <c r="E41" s="128">
        <f t="shared" si="3"/>
        <v>4</v>
      </c>
      <c r="F41" s="5"/>
      <c r="G41" s="72"/>
      <c r="H41" s="4"/>
      <c r="I41" s="4"/>
      <c r="J41" s="4"/>
      <c r="K41" s="5"/>
      <c r="L41" s="75" t="s">
        <v>232</v>
      </c>
      <c r="M41" s="4"/>
      <c r="N41" s="4"/>
      <c r="O41" s="4"/>
      <c r="P41" s="5"/>
      <c r="Q41" s="70">
        <f>'ST_FP, Maternal, Morta, &amp; Nata_'!C145</f>
        <v>0</v>
      </c>
      <c r="R41" s="70">
        <f>'ST_FP, Maternal, Morta, &amp; Nata_'!D145</f>
        <v>0</v>
      </c>
      <c r="S41" s="70">
        <f>'ST_FP, Maternal, Morta, &amp; Nata_'!E145</f>
        <v>3</v>
      </c>
      <c r="T41" s="128">
        <f t="shared" si="4"/>
        <v>3</v>
      </c>
      <c r="U41" s="5"/>
      <c r="V41" s="72"/>
      <c r="W41" s="4"/>
      <c r="X41" s="4"/>
      <c r="Y41" s="5"/>
    </row>
    <row r="42" outlineLevel="1">
      <c r="A42" s="69" t="s">
        <v>233</v>
      </c>
      <c r="B42" s="70">
        <f>'ST_FP, Maternal, Morta, &amp; Nata_'!C131</f>
        <v>0</v>
      </c>
      <c r="C42" s="70">
        <f>'ST_FP, Maternal, Morta, &amp; Nata_'!D131</f>
        <v>0</v>
      </c>
      <c r="D42" s="70">
        <f>'ST_FP, Maternal, Morta, &amp; Nata_'!E131</f>
        <v>0</v>
      </c>
      <c r="E42" s="128">
        <f t="shared" si="3"/>
        <v>0</v>
      </c>
      <c r="F42" s="5"/>
      <c r="G42" s="72"/>
      <c r="H42" s="4"/>
      <c r="I42" s="4"/>
      <c r="J42" s="4"/>
      <c r="K42" s="5"/>
      <c r="L42" s="75" t="s">
        <v>234</v>
      </c>
      <c r="M42" s="4"/>
      <c r="N42" s="4"/>
      <c r="O42" s="4"/>
      <c r="P42" s="5"/>
      <c r="Q42" s="70">
        <f>'ST_FP, Maternal, Morta, &amp; Nata_'!C146</f>
        <v>0</v>
      </c>
      <c r="R42" s="70">
        <f>'ST_FP, Maternal, Morta, &amp; Nata_'!D146</f>
        <v>1</v>
      </c>
      <c r="S42" s="70">
        <f>'ST_FP, Maternal, Morta, &amp; Nata_'!E146</f>
        <v>0</v>
      </c>
      <c r="T42" s="128">
        <f t="shared" si="4"/>
        <v>1</v>
      </c>
      <c r="U42" s="5"/>
      <c r="V42" s="72"/>
      <c r="W42" s="4"/>
      <c r="X42" s="4"/>
      <c r="Y42" s="5"/>
    </row>
    <row r="43" outlineLevel="1">
      <c r="A43" s="150" t="s">
        <v>235</v>
      </c>
      <c r="B43" s="151">
        <f t="shared" ref="B43:D43" si="5">SUM(B44:B45)-B46</f>
        <v>0</v>
      </c>
      <c r="C43" s="151">
        <f t="shared" si="5"/>
        <v>0</v>
      </c>
      <c r="D43" s="151">
        <f t="shared" si="5"/>
        <v>0</v>
      </c>
      <c r="E43" s="128">
        <f t="shared" si="3"/>
        <v>0</v>
      </c>
      <c r="F43" s="5"/>
      <c r="G43" s="72"/>
      <c r="H43" s="4"/>
      <c r="I43" s="4"/>
      <c r="J43" s="4"/>
      <c r="K43" s="5"/>
      <c r="L43" s="75" t="s">
        <v>236</v>
      </c>
      <c r="M43" s="4"/>
      <c r="N43" s="4"/>
      <c r="O43" s="4"/>
      <c r="P43" s="5"/>
      <c r="Q43" s="70">
        <f>'ST_FP, Maternal, Morta, &amp; Nata_'!C147</f>
        <v>0</v>
      </c>
      <c r="R43" s="70">
        <f>'ST_FP, Maternal, Morta, &amp; Nata_'!D147</f>
        <v>4</v>
      </c>
      <c r="S43" s="70">
        <f>'ST_FP, Maternal, Morta, &amp; Nata_'!E147</f>
        <v>38</v>
      </c>
      <c r="T43" s="128">
        <f t="shared" si="4"/>
        <v>42</v>
      </c>
      <c r="U43" s="5"/>
      <c r="V43" s="72"/>
      <c r="W43" s="4"/>
      <c r="X43" s="4"/>
      <c r="Y43" s="5"/>
    </row>
    <row r="44" outlineLevel="1">
      <c r="A44" s="69" t="s">
        <v>237</v>
      </c>
      <c r="B44" s="70">
        <f>'ST_FP, Maternal, Morta, &amp; Nata_'!C133</f>
        <v>0</v>
      </c>
      <c r="C44" s="70">
        <f>'ST_FP, Maternal, Morta, &amp; Nata_'!D133</f>
        <v>0</v>
      </c>
      <c r="D44" s="70">
        <f>'ST_FP, Maternal, Morta, &amp; Nata_'!E133</f>
        <v>0</v>
      </c>
      <c r="E44" s="128">
        <f t="shared" si="3"/>
        <v>0</v>
      </c>
      <c r="F44" s="5"/>
      <c r="G44" s="72"/>
      <c r="H44" s="4"/>
      <c r="I44" s="4"/>
      <c r="J44" s="4"/>
      <c r="K44" s="5"/>
      <c r="L44" s="75" t="s">
        <v>238</v>
      </c>
      <c r="M44" s="4"/>
      <c r="N44" s="4"/>
      <c r="O44" s="4"/>
      <c r="P44" s="5"/>
      <c r="Q44" s="70">
        <f>'ST_FP, Maternal, Morta, &amp; Nata_'!C149</f>
        <v>0</v>
      </c>
      <c r="R44" s="70">
        <f>'ST_FP, Maternal, Morta, &amp; Nata_'!D149</f>
        <v>7</v>
      </c>
      <c r="S44" s="70">
        <f>'ST_FP, Maternal, Morta, &amp; Nata_'!E149</f>
        <v>33</v>
      </c>
      <c r="T44" s="128">
        <f t="shared" si="4"/>
        <v>40</v>
      </c>
      <c r="U44" s="5"/>
      <c r="V44" s="72"/>
      <c r="W44" s="4"/>
      <c r="X44" s="4"/>
      <c r="Y44" s="5"/>
    </row>
    <row r="45" outlineLevel="1">
      <c r="A45" s="69" t="s">
        <v>239</v>
      </c>
      <c r="B45" s="70">
        <f>'ST_FP, Maternal, Morta, &amp; Nata_'!C134</f>
        <v>0</v>
      </c>
      <c r="C45" s="70">
        <f>'ST_FP, Maternal, Morta, &amp; Nata_'!D134</f>
        <v>0</v>
      </c>
      <c r="D45" s="70">
        <f>'ST_FP, Maternal, Morta, &amp; Nata_'!E134</f>
        <v>0</v>
      </c>
      <c r="E45" s="128">
        <f t="shared" si="3"/>
        <v>0</v>
      </c>
      <c r="F45" s="5"/>
      <c r="G45" s="72"/>
      <c r="H45" s="4"/>
      <c r="I45" s="4"/>
      <c r="J45" s="4"/>
      <c r="K45" s="5"/>
      <c r="L45" s="75" t="s">
        <v>240</v>
      </c>
      <c r="M45" s="4"/>
      <c r="N45" s="4"/>
      <c r="O45" s="4"/>
      <c r="P45" s="5"/>
      <c r="Q45" s="70">
        <f>'ST_FP, Maternal, Morta, &amp; Nata_'!C150</f>
        <v>0</v>
      </c>
      <c r="R45" s="70">
        <f>'ST_FP, Maternal, Morta, &amp; Nata_'!D150</f>
        <v>0</v>
      </c>
      <c r="S45" s="70">
        <f>'ST_FP, Maternal, Morta, &amp; Nata_'!E150</f>
        <v>0</v>
      </c>
      <c r="T45" s="128">
        <f t="shared" si="4"/>
        <v>0</v>
      </c>
      <c r="U45" s="5"/>
      <c r="V45" s="72"/>
      <c r="W45" s="4"/>
      <c r="X45" s="4"/>
      <c r="Y45" s="5"/>
    </row>
    <row r="46" outlineLevel="1">
      <c r="A46" s="69" t="s">
        <v>241</v>
      </c>
      <c r="B46" s="70">
        <f>'ST_FP, Maternal, Morta, &amp; Nata_'!C135</f>
        <v>0</v>
      </c>
      <c r="C46" s="70">
        <f>'ST_FP, Maternal, Morta, &amp; Nata_'!D135</f>
        <v>0</v>
      </c>
      <c r="D46" s="70">
        <f>'ST_FP, Maternal, Morta, &amp; Nata_'!E135</f>
        <v>0</v>
      </c>
      <c r="E46" s="128">
        <f t="shared" si="3"/>
        <v>0</v>
      </c>
      <c r="F46" s="5"/>
      <c r="G46" s="72"/>
      <c r="H46" s="4"/>
      <c r="I46" s="4"/>
      <c r="J46" s="4"/>
      <c r="K46" s="5"/>
      <c r="L46" s="75" t="s">
        <v>242</v>
      </c>
      <c r="M46" s="4"/>
      <c r="N46" s="4"/>
      <c r="O46" s="4"/>
      <c r="P46" s="5"/>
      <c r="Q46" s="70">
        <f>'ST_FP, Maternal, Morta, &amp; Nata_'!C152</f>
        <v>0</v>
      </c>
      <c r="R46" s="70">
        <f>'ST_FP, Maternal, Morta, &amp; Nata_'!D152</f>
        <v>8</v>
      </c>
      <c r="S46" s="70">
        <f>'ST_FP, Maternal, Morta, &amp; Nata_'!E152</f>
        <v>36</v>
      </c>
      <c r="T46" s="128">
        <f t="shared" si="4"/>
        <v>44</v>
      </c>
      <c r="U46" s="5"/>
      <c r="V46" s="72"/>
      <c r="W46" s="4"/>
      <c r="X46" s="4"/>
      <c r="Y46" s="5"/>
    </row>
    <row r="47" outlineLevel="1">
      <c r="A47" s="69" t="s">
        <v>243</v>
      </c>
      <c r="B47" s="70">
        <f>'ST_FP, Maternal, Morta, &amp; Nata_'!C137</f>
        <v>0</v>
      </c>
      <c r="C47" s="70">
        <f>'ST_FP, Maternal, Morta, &amp; Nata_'!D137</f>
        <v>3</v>
      </c>
      <c r="D47" s="70">
        <f>'ST_FP, Maternal, Morta, &amp; Nata_'!E137</f>
        <v>12</v>
      </c>
      <c r="E47" s="128">
        <f t="shared" si="3"/>
        <v>15</v>
      </c>
      <c r="F47" s="5"/>
      <c r="G47" s="72"/>
      <c r="H47" s="4"/>
      <c r="I47" s="4"/>
      <c r="J47" s="4"/>
      <c r="K47" s="5"/>
      <c r="L47" s="75" t="s">
        <v>244</v>
      </c>
      <c r="M47" s="4"/>
      <c r="N47" s="4"/>
      <c r="O47" s="4"/>
      <c r="P47" s="5"/>
      <c r="Q47" s="70">
        <f>'ST_FP, Maternal, Morta, &amp; Nata_'!C153</f>
        <v>0</v>
      </c>
      <c r="R47" s="70">
        <f>'ST_FP, Maternal, Morta, &amp; Nata_'!D153</f>
        <v>0</v>
      </c>
      <c r="S47" s="70">
        <f>'ST_FP, Maternal, Morta, &amp; Nata_'!E153</f>
        <v>4</v>
      </c>
      <c r="T47" s="128">
        <f t="shared" si="4"/>
        <v>4</v>
      </c>
      <c r="U47" s="5"/>
      <c r="V47" s="72"/>
      <c r="W47" s="4"/>
      <c r="X47" s="4"/>
      <c r="Y47" s="5"/>
    </row>
    <row r="48" outlineLevel="1">
      <c r="A48" s="69" t="s">
        <v>245</v>
      </c>
      <c r="B48" s="70">
        <f>'ST_FP, Maternal, Morta, &amp; Nata_'!C138</f>
        <v>0</v>
      </c>
      <c r="C48" s="70">
        <f>'ST_FP, Maternal, Morta, &amp; Nata_'!D138</f>
        <v>3</v>
      </c>
      <c r="D48" s="70">
        <f>'ST_FP, Maternal, Morta, &amp; Nata_'!E138</f>
        <v>3</v>
      </c>
      <c r="E48" s="128">
        <f t="shared" si="3"/>
        <v>6</v>
      </c>
      <c r="F48" s="5"/>
      <c r="G48" s="72"/>
      <c r="H48" s="4"/>
      <c r="I48" s="4"/>
      <c r="J48" s="4"/>
      <c r="K48" s="5"/>
      <c r="L48" s="75" t="s">
        <v>246</v>
      </c>
      <c r="M48" s="4"/>
      <c r="N48" s="4"/>
      <c r="O48" s="4"/>
      <c r="P48" s="5"/>
      <c r="Q48" s="70">
        <f>'ST_FP, Maternal, Morta, &amp; Nata_'!C155</f>
        <v>0</v>
      </c>
      <c r="R48" s="70">
        <f>'ST_FP, Maternal, Morta, &amp; Nata_'!D155</f>
        <v>0</v>
      </c>
      <c r="S48" s="70">
        <f>'ST_FP, Maternal, Morta, &amp; Nata_'!E155</f>
        <v>1</v>
      </c>
      <c r="T48" s="128">
        <f t="shared" si="4"/>
        <v>1</v>
      </c>
      <c r="U48" s="5"/>
      <c r="V48" s="72"/>
      <c r="W48" s="4"/>
      <c r="X48" s="4"/>
      <c r="Y48" s="5"/>
    </row>
    <row r="49" outlineLevel="1">
      <c r="A49" s="69" t="s">
        <v>247</v>
      </c>
      <c r="B49" s="70">
        <f>'ST_FP, Maternal, Morta, &amp; Nata_'!C139</f>
        <v>0</v>
      </c>
      <c r="C49" s="70">
        <f>'ST_FP, Maternal, Morta, &amp; Nata_'!D139</f>
        <v>1</v>
      </c>
      <c r="D49" s="70">
        <f>'ST_FP, Maternal, Morta, &amp; Nata_'!E139</f>
        <v>10</v>
      </c>
      <c r="E49" s="128">
        <f t="shared" si="3"/>
        <v>11</v>
      </c>
      <c r="F49" s="5"/>
      <c r="G49" s="152"/>
      <c r="H49" s="100"/>
      <c r="I49" s="100"/>
      <c r="J49" s="100"/>
      <c r="K49" s="104"/>
      <c r="L49" s="153" t="s">
        <v>248</v>
      </c>
      <c r="M49" s="100"/>
      <c r="N49" s="100"/>
      <c r="O49" s="100"/>
      <c r="P49" s="104"/>
      <c r="Q49" s="70">
        <f>'ST_FP, Maternal, Morta, &amp; Nata_'!C156</f>
        <v>0</v>
      </c>
      <c r="R49" s="70">
        <f>'ST_FP, Maternal, Morta, &amp; Nata_'!D156</f>
        <v>0</v>
      </c>
      <c r="S49" s="70">
        <f>'ST_FP, Maternal, Morta, &amp; Nata_'!E156</f>
        <v>0</v>
      </c>
      <c r="T49" s="154">
        <f t="shared" si="4"/>
        <v>0</v>
      </c>
      <c r="U49" s="155"/>
      <c r="V49" s="152"/>
      <c r="W49" s="100"/>
      <c r="X49" s="100"/>
      <c r="Y49" s="104"/>
    </row>
    <row r="50" outlineLevel="1">
      <c r="A50" s="156" t="s">
        <v>249</v>
      </c>
      <c r="B50" s="157">
        <f>'ST_FP, Maternal, Morta, &amp; Nata_'!C141</f>
        <v>0</v>
      </c>
      <c r="C50" s="157">
        <f>'ST_FP, Maternal, Morta, &amp; Nata_'!D141</f>
        <v>5</v>
      </c>
      <c r="D50" s="157">
        <f>'ST_FP, Maternal, Morta, &amp; Nata_'!E141</f>
        <v>16</v>
      </c>
      <c r="E50" s="154">
        <f t="shared" si="3"/>
        <v>21</v>
      </c>
      <c r="F50" s="155"/>
      <c r="G50" s="72"/>
      <c r="H50" s="4"/>
      <c r="I50" s="4"/>
      <c r="J50" s="4"/>
      <c r="K50" s="5"/>
      <c r="L50" s="11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</row>
    <row r="51" outlineLevel="1">
      <c r="A51" s="84" t="s">
        <v>92</v>
      </c>
      <c r="B51" s="85" t="s">
        <v>157</v>
      </c>
      <c r="C51" s="82"/>
      <c r="D51" s="83"/>
      <c r="E51" s="87" t="s">
        <v>160</v>
      </c>
      <c r="F51" s="89"/>
      <c r="G51" s="90" t="s">
        <v>94</v>
      </c>
      <c r="H51" s="88"/>
      <c r="I51" s="88"/>
      <c r="J51" s="88"/>
      <c r="K51" s="89"/>
      <c r="L51" s="61" t="s">
        <v>92</v>
      </c>
      <c r="M51" s="59"/>
      <c r="N51" s="59"/>
      <c r="O51" s="59"/>
      <c r="P51" s="60"/>
      <c r="Q51" s="55" t="s">
        <v>157</v>
      </c>
      <c r="R51" s="56"/>
      <c r="S51" s="57"/>
      <c r="T51" s="58" t="s">
        <v>160</v>
      </c>
      <c r="U51" s="60"/>
      <c r="V51" s="61" t="s">
        <v>94</v>
      </c>
      <c r="W51" s="59"/>
      <c r="X51" s="59"/>
      <c r="Y51" s="60"/>
    </row>
    <row r="52" outlineLevel="1">
      <c r="A52" s="62"/>
      <c r="B52" s="146" t="s">
        <v>205</v>
      </c>
      <c r="C52" s="91" t="s">
        <v>158</v>
      </c>
      <c r="D52" s="91" t="s">
        <v>159</v>
      </c>
      <c r="E52" s="64"/>
      <c r="F52" s="66"/>
      <c r="G52" s="64"/>
      <c r="H52" s="65"/>
      <c r="I52" s="65"/>
      <c r="J52" s="65"/>
      <c r="K52" s="66"/>
      <c r="L52" s="64"/>
      <c r="M52" s="65"/>
      <c r="N52" s="65"/>
      <c r="O52" s="65"/>
      <c r="P52" s="66"/>
      <c r="Q52" s="146" t="s">
        <v>205</v>
      </c>
      <c r="R52" s="91" t="s">
        <v>158</v>
      </c>
      <c r="S52" s="91" t="s">
        <v>159</v>
      </c>
      <c r="T52" s="64"/>
      <c r="U52" s="66"/>
      <c r="V52" s="64"/>
      <c r="W52" s="65"/>
      <c r="X52" s="65"/>
      <c r="Y52" s="66"/>
    </row>
    <row r="53" outlineLevel="1">
      <c r="A53" s="147" t="s">
        <v>250</v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9"/>
    </row>
    <row r="54" outlineLevel="1">
      <c r="A54" s="69" t="s">
        <v>251</v>
      </c>
      <c r="B54" s="71">
        <f>'ST_FP, Maternal, Morta, &amp; Nata_'!C158</f>
        <v>0</v>
      </c>
      <c r="C54" s="71">
        <f>'ST_FP, Maternal, Morta, &amp; Nata_'!D158</f>
        <v>0</v>
      </c>
      <c r="D54" s="71">
        <f>'ST_FP, Maternal, Morta, &amp; Nata_'!E158</f>
        <v>11</v>
      </c>
      <c r="E54" s="128">
        <f t="shared" ref="E54:E59" si="8">SUM(B54:D54)</f>
        <v>11</v>
      </c>
      <c r="F54" s="5"/>
      <c r="G54" s="72"/>
      <c r="H54" s="4"/>
      <c r="I54" s="4"/>
      <c r="J54" s="4"/>
      <c r="K54" s="5"/>
      <c r="L54" s="158" t="s">
        <v>252</v>
      </c>
      <c r="M54" s="4"/>
      <c r="N54" s="4"/>
      <c r="O54" s="4"/>
      <c r="P54" s="5"/>
      <c r="Q54" s="151">
        <f t="shared" ref="Q54:S54" si="6">SUM(Q55:Q56)</f>
        <v>0</v>
      </c>
      <c r="R54" s="151">
        <f t="shared" si="6"/>
        <v>0</v>
      </c>
      <c r="S54" s="151">
        <f t="shared" si="6"/>
        <v>10</v>
      </c>
      <c r="T54" s="128">
        <f t="shared" ref="T54:T63" si="9">SUM(Q54:S54)</f>
        <v>10</v>
      </c>
      <c r="U54" s="5"/>
      <c r="V54" s="72"/>
      <c r="W54" s="4"/>
      <c r="X54" s="4"/>
      <c r="Y54" s="5"/>
    </row>
    <row r="55" outlineLevel="1">
      <c r="A55" s="69" t="s">
        <v>253</v>
      </c>
      <c r="B55" s="71">
        <f t="shared" ref="B55:D55" si="7">SUM(B56:B58)</f>
        <v>0</v>
      </c>
      <c r="C55" s="71">
        <f t="shared" si="7"/>
        <v>0</v>
      </c>
      <c r="D55" s="71">
        <f t="shared" si="7"/>
        <v>11</v>
      </c>
      <c r="E55" s="128">
        <f t="shared" si="8"/>
        <v>11</v>
      </c>
      <c r="F55" s="5"/>
      <c r="G55" s="72"/>
      <c r="H55" s="4"/>
      <c r="I55" s="4"/>
      <c r="J55" s="4"/>
      <c r="K55" s="5"/>
      <c r="L55" s="112" t="s">
        <v>254</v>
      </c>
      <c r="M55" s="4"/>
      <c r="N55" s="4"/>
      <c r="O55" s="4"/>
      <c r="P55" s="5"/>
      <c r="Q55" s="70">
        <f>'ST_FP, Maternal, Morta, &amp; Nata_'!C164</f>
        <v>0</v>
      </c>
      <c r="R55" s="70">
        <f>'ST_FP, Maternal, Morta, &amp; Nata_'!D164</f>
        <v>0</v>
      </c>
      <c r="S55" s="70">
        <f>'ST_FP, Maternal, Morta, &amp; Nata_'!E164</f>
        <v>10</v>
      </c>
      <c r="T55" s="128">
        <f t="shared" si="9"/>
        <v>10</v>
      </c>
      <c r="U55" s="5"/>
      <c r="V55" s="72"/>
      <c r="W55" s="4"/>
      <c r="X55" s="4"/>
      <c r="Y55" s="5"/>
    </row>
    <row r="56" outlineLevel="1">
      <c r="A56" s="69" t="s">
        <v>255</v>
      </c>
      <c r="B56" s="70">
        <f>'ST_FP, Maternal, Morta, &amp; Nata_'!C176</f>
        <v>0</v>
      </c>
      <c r="C56" s="70">
        <f>'ST_FP, Maternal, Morta, &amp; Nata_'!D176</f>
        <v>0</v>
      </c>
      <c r="D56" s="70">
        <f>'ST_FP, Maternal, Morta, &amp; Nata_'!E176</f>
        <v>11</v>
      </c>
      <c r="E56" s="128">
        <f t="shared" si="8"/>
        <v>11</v>
      </c>
      <c r="F56" s="5"/>
      <c r="G56" s="72"/>
      <c r="H56" s="4"/>
      <c r="I56" s="4"/>
      <c r="J56" s="4"/>
      <c r="K56" s="5"/>
      <c r="L56" s="112" t="s">
        <v>256</v>
      </c>
      <c r="M56" s="4"/>
      <c r="N56" s="4"/>
      <c r="O56" s="4"/>
      <c r="P56" s="5"/>
      <c r="Q56" s="70">
        <f>'ST_FP, Maternal, Morta, &amp; Nata_'!C165</f>
        <v>0</v>
      </c>
      <c r="R56" s="70">
        <f>'ST_FP, Maternal, Morta, &amp; Nata_'!D165</f>
        <v>0</v>
      </c>
      <c r="S56" s="70">
        <f>'ST_FP, Maternal, Morta, &amp; Nata_'!E165</f>
        <v>0</v>
      </c>
      <c r="T56" s="128">
        <f t="shared" si="9"/>
        <v>0</v>
      </c>
      <c r="U56" s="5"/>
      <c r="V56" s="72"/>
      <c r="W56" s="4"/>
      <c r="X56" s="4"/>
      <c r="Y56" s="5"/>
    </row>
    <row r="57" outlineLevel="1">
      <c r="A57" s="69" t="s">
        <v>257</v>
      </c>
      <c r="B57" s="70">
        <f>'ST_FP, Maternal, Morta, &amp; Nata_'!C177</f>
        <v>0</v>
      </c>
      <c r="C57" s="70">
        <f>'ST_FP, Maternal, Morta, &amp; Nata_'!D177</f>
        <v>0</v>
      </c>
      <c r="D57" s="70">
        <f>'ST_FP, Maternal, Morta, &amp; Nata_'!E177</f>
        <v>0</v>
      </c>
      <c r="E57" s="128">
        <f t="shared" si="8"/>
        <v>0</v>
      </c>
      <c r="F57" s="5"/>
      <c r="G57" s="72"/>
      <c r="H57" s="4"/>
      <c r="I57" s="4"/>
      <c r="J57" s="4"/>
      <c r="K57" s="5"/>
      <c r="L57" s="112" t="s">
        <v>258</v>
      </c>
      <c r="M57" s="4"/>
      <c r="N57" s="4"/>
      <c r="O57" s="4"/>
      <c r="P57" s="5"/>
      <c r="Q57" s="70">
        <f>'ST_FP, Maternal, Morta, &amp; Nata_'!C167</f>
        <v>0</v>
      </c>
      <c r="R57" s="70">
        <f>'ST_FP, Maternal, Morta, &amp; Nata_'!D167</f>
        <v>0</v>
      </c>
      <c r="S57" s="70">
        <f>'ST_FP, Maternal, Morta, &amp; Nata_'!E167</f>
        <v>11</v>
      </c>
      <c r="T57" s="128">
        <f t="shared" si="9"/>
        <v>11</v>
      </c>
      <c r="U57" s="5"/>
      <c r="V57" s="72"/>
      <c r="W57" s="4"/>
      <c r="X57" s="4"/>
      <c r="Y57" s="5"/>
    </row>
    <row r="58" outlineLevel="1">
      <c r="A58" s="69" t="s">
        <v>259</v>
      </c>
      <c r="B58" s="70">
        <f>'ST_FP, Maternal, Morta, &amp; Nata_'!C178</f>
        <v>0</v>
      </c>
      <c r="C58" s="70">
        <f>'ST_FP, Maternal, Morta, &amp; Nata_'!D178</f>
        <v>0</v>
      </c>
      <c r="D58" s="70">
        <f>'ST_FP, Maternal, Morta, &amp; Nata_'!E178</f>
        <v>0</v>
      </c>
      <c r="E58" s="128">
        <f t="shared" si="8"/>
        <v>0</v>
      </c>
      <c r="F58" s="5"/>
      <c r="G58" s="72"/>
      <c r="H58" s="4"/>
      <c r="I58" s="4"/>
      <c r="J58" s="4"/>
      <c r="K58" s="5"/>
      <c r="L58" s="112" t="s">
        <v>260</v>
      </c>
      <c r="M58" s="4"/>
      <c r="N58" s="4"/>
      <c r="O58" s="4"/>
      <c r="P58" s="5"/>
      <c r="Q58" s="70">
        <f>'ST_FP, Maternal, Morta, &amp; Nata_'!C168</f>
        <v>0</v>
      </c>
      <c r="R58" s="70">
        <f>'ST_FP, Maternal, Morta, &amp; Nata_'!D168</f>
        <v>0</v>
      </c>
      <c r="S58" s="70">
        <f>'ST_FP, Maternal, Morta, &amp; Nata_'!E168</f>
        <v>0</v>
      </c>
      <c r="T58" s="128">
        <f t="shared" si="9"/>
        <v>0</v>
      </c>
      <c r="U58" s="5"/>
      <c r="V58" s="72"/>
      <c r="W58" s="4"/>
      <c r="X58" s="4"/>
      <c r="Y58" s="5"/>
    </row>
    <row r="59" outlineLevel="1">
      <c r="A59" s="156" t="s">
        <v>261</v>
      </c>
      <c r="B59" s="159">
        <f t="shared" ref="B59:D59" si="10">sum(B61:B63)</f>
        <v>0</v>
      </c>
      <c r="C59" s="159">
        <f t="shared" si="10"/>
        <v>0</v>
      </c>
      <c r="D59" s="159">
        <f t="shared" si="10"/>
        <v>10</v>
      </c>
      <c r="E59" s="160">
        <f t="shared" si="8"/>
        <v>10</v>
      </c>
      <c r="F59" s="104"/>
      <c r="G59" s="152"/>
      <c r="H59" s="100"/>
      <c r="I59" s="100"/>
      <c r="J59" s="100"/>
      <c r="K59" s="104"/>
      <c r="L59" s="75" t="s">
        <v>262</v>
      </c>
      <c r="M59" s="4"/>
      <c r="N59" s="4"/>
      <c r="O59" s="4"/>
      <c r="P59" s="5"/>
      <c r="Q59" s="70">
        <f>'ST_FP, Maternal, Morta, &amp; Nata_'!C169</f>
        <v>0</v>
      </c>
      <c r="R59" s="70">
        <f>'ST_FP, Maternal, Morta, &amp; Nata_'!D169</f>
        <v>0</v>
      </c>
      <c r="S59" s="70">
        <f>'ST_FP, Maternal, Morta, &amp; Nata_'!E169</f>
        <v>0</v>
      </c>
      <c r="T59" s="128">
        <f t="shared" si="9"/>
        <v>0</v>
      </c>
      <c r="U59" s="5"/>
      <c r="V59" s="72"/>
      <c r="W59" s="4"/>
      <c r="X59" s="4"/>
      <c r="Y59" s="5"/>
    </row>
    <row r="60" outlineLevel="1">
      <c r="A60" s="8"/>
      <c r="B60" s="8"/>
      <c r="C60" s="8"/>
      <c r="D60" s="8"/>
      <c r="E60" s="129"/>
      <c r="F60" s="9"/>
      <c r="G60" s="129"/>
      <c r="H60" s="74"/>
      <c r="I60" s="74"/>
      <c r="J60" s="74"/>
      <c r="K60" s="9"/>
      <c r="L60" s="112" t="s">
        <v>263</v>
      </c>
      <c r="M60" s="4"/>
      <c r="N60" s="4"/>
      <c r="O60" s="4"/>
      <c r="P60" s="5"/>
      <c r="Q60" s="70">
        <f>'ST_FP, Maternal, Morta, &amp; Nata_'!C171</f>
        <v>0</v>
      </c>
      <c r="R60" s="70">
        <f>'ST_FP, Maternal, Morta, &amp; Nata_'!D171</f>
        <v>0</v>
      </c>
      <c r="S60" s="70">
        <f>'ST_FP, Maternal, Morta, &amp; Nata_'!E171</f>
        <v>11</v>
      </c>
      <c r="T60" s="128">
        <f t="shared" si="9"/>
        <v>11</v>
      </c>
      <c r="U60" s="5"/>
      <c r="V60" s="72"/>
      <c r="W60" s="4"/>
      <c r="X60" s="4"/>
      <c r="Y60" s="5"/>
    </row>
    <row r="61" outlineLevel="1">
      <c r="A61" s="69" t="s">
        <v>264</v>
      </c>
      <c r="B61" s="70">
        <f>'ST_FP, Maternal, Morta, &amp; Nata_'!C160</f>
        <v>0</v>
      </c>
      <c r="C61" s="70">
        <f>'ST_FP, Maternal, Morta, &amp; Nata_'!D160</f>
        <v>0</v>
      </c>
      <c r="D61" s="70">
        <f>'ST_FP, Maternal, Morta, &amp; Nata_'!E160</f>
        <v>0</v>
      </c>
      <c r="E61" s="128">
        <f t="shared" ref="E61:E63" si="11">SUM(B61:D61)</f>
        <v>0</v>
      </c>
      <c r="F61" s="5"/>
      <c r="G61" s="72"/>
      <c r="H61" s="4"/>
      <c r="I61" s="4"/>
      <c r="J61" s="4"/>
      <c r="K61" s="5"/>
      <c r="L61" s="112" t="s">
        <v>265</v>
      </c>
      <c r="M61" s="4"/>
      <c r="N61" s="4"/>
      <c r="O61" s="4"/>
      <c r="P61" s="5"/>
      <c r="Q61" s="70">
        <f>'ST_FP, Maternal, Morta, &amp; Nata_'!C172</f>
        <v>0</v>
      </c>
      <c r="R61" s="70">
        <f>'ST_FP, Maternal, Morta, &amp; Nata_'!D172</f>
        <v>0</v>
      </c>
      <c r="S61" s="70">
        <f>'ST_FP, Maternal, Morta, &amp; Nata_'!E172</f>
        <v>0</v>
      </c>
      <c r="T61" s="128">
        <f t="shared" si="9"/>
        <v>0</v>
      </c>
      <c r="U61" s="5"/>
      <c r="V61" s="72"/>
      <c r="W61" s="4"/>
      <c r="X61" s="4"/>
      <c r="Y61" s="5"/>
    </row>
    <row r="62" outlineLevel="1">
      <c r="A62" s="69" t="s">
        <v>266</v>
      </c>
      <c r="B62" s="70">
        <f>'ST_FP, Maternal, Morta, &amp; Nata_'!C161</f>
        <v>0</v>
      </c>
      <c r="C62" s="70">
        <f>'ST_FP, Maternal, Morta, &amp; Nata_'!D161</f>
        <v>0</v>
      </c>
      <c r="D62" s="70">
        <f>'ST_FP, Maternal, Morta, &amp; Nata_'!E161</f>
        <v>0</v>
      </c>
      <c r="E62" s="128">
        <f t="shared" si="11"/>
        <v>0</v>
      </c>
      <c r="F62" s="5"/>
      <c r="G62" s="72"/>
      <c r="H62" s="4"/>
      <c r="I62" s="4"/>
      <c r="J62" s="4"/>
      <c r="K62" s="5"/>
      <c r="L62" s="112" t="s">
        <v>267</v>
      </c>
      <c r="M62" s="4"/>
      <c r="N62" s="4"/>
      <c r="O62" s="4"/>
      <c r="P62" s="5"/>
      <c r="Q62" s="70">
        <f>'ST_FP, Maternal, Morta, &amp; Nata_'!C173</f>
        <v>0</v>
      </c>
      <c r="R62" s="70">
        <f>'ST_FP, Maternal, Morta, &amp; Nata_'!D173</f>
        <v>0</v>
      </c>
      <c r="S62" s="70">
        <f>'ST_FP, Maternal, Morta, &amp; Nata_'!E173</f>
        <v>0</v>
      </c>
      <c r="T62" s="128">
        <f t="shared" si="9"/>
        <v>0</v>
      </c>
      <c r="U62" s="5"/>
      <c r="V62" s="72"/>
      <c r="W62" s="4"/>
      <c r="X62" s="4"/>
      <c r="Y62" s="5"/>
    </row>
    <row r="63" outlineLevel="1">
      <c r="A63" s="156" t="s">
        <v>268</v>
      </c>
      <c r="B63" s="70">
        <f>'ST_FP, Maternal, Morta, &amp; Nata_'!C162</f>
        <v>0</v>
      </c>
      <c r="C63" s="70">
        <f>'ST_FP, Maternal, Morta, &amp; Nata_'!D162</f>
        <v>0</v>
      </c>
      <c r="D63" s="70">
        <f>'ST_FP, Maternal, Morta, &amp; Nata_'!E162</f>
        <v>10</v>
      </c>
      <c r="E63" s="154">
        <f t="shared" si="11"/>
        <v>10</v>
      </c>
      <c r="F63" s="155"/>
      <c r="G63" s="152"/>
      <c r="H63" s="100"/>
      <c r="I63" s="100"/>
      <c r="J63" s="100"/>
      <c r="K63" s="104"/>
      <c r="L63" s="161" t="s">
        <v>269</v>
      </c>
      <c r="M63" s="100"/>
      <c r="N63" s="100"/>
      <c r="O63" s="100"/>
      <c r="P63" s="104"/>
      <c r="Q63" s="70">
        <f>'ST_FP, Maternal, Morta, &amp; Nata_'!C174</f>
        <v>0</v>
      </c>
      <c r="R63" s="70">
        <f>'ST_FP, Maternal, Morta, &amp; Nata_'!D174</f>
        <v>0</v>
      </c>
      <c r="S63" s="70">
        <f>'ST_FP, Maternal, Morta, &amp; Nata_'!E174</f>
        <v>0</v>
      </c>
      <c r="T63" s="154">
        <f t="shared" si="9"/>
        <v>0</v>
      </c>
      <c r="U63" s="155"/>
      <c r="V63" s="152"/>
      <c r="W63" s="100"/>
      <c r="X63" s="100"/>
      <c r="Y63" s="104"/>
    </row>
    <row r="64" outlineLevel="1">
      <c r="A64" s="84" t="s">
        <v>92</v>
      </c>
      <c r="B64" s="85" t="s">
        <v>157</v>
      </c>
      <c r="C64" s="82"/>
      <c r="D64" s="83"/>
      <c r="E64" s="87" t="s">
        <v>160</v>
      </c>
      <c r="F64" s="89"/>
      <c r="G64" s="90" t="s">
        <v>94</v>
      </c>
      <c r="H64" s="88"/>
      <c r="I64" s="88"/>
      <c r="J64" s="88"/>
      <c r="K64" s="89"/>
      <c r="L64" s="90" t="s">
        <v>92</v>
      </c>
      <c r="M64" s="88"/>
      <c r="N64" s="88"/>
      <c r="O64" s="88"/>
      <c r="P64" s="89"/>
      <c r="Q64" s="85" t="s">
        <v>157</v>
      </c>
      <c r="R64" s="82"/>
      <c r="S64" s="83"/>
      <c r="T64" s="87" t="s">
        <v>160</v>
      </c>
      <c r="U64" s="89"/>
      <c r="V64" s="90" t="s">
        <v>94</v>
      </c>
      <c r="W64" s="88"/>
      <c r="X64" s="88"/>
      <c r="Y64" s="89"/>
    </row>
    <row r="65" outlineLevel="1">
      <c r="A65" s="62"/>
      <c r="B65" s="146" t="s">
        <v>205</v>
      </c>
      <c r="C65" s="91" t="s">
        <v>158</v>
      </c>
      <c r="D65" s="91" t="s">
        <v>159</v>
      </c>
      <c r="E65" s="64"/>
      <c r="F65" s="66"/>
      <c r="G65" s="64"/>
      <c r="H65" s="65"/>
      <c r="I65" s="65"/>
      <c r="J65" s="65"/>
      <c r="K65" s="66"/>
      <c r="L65" s="64"/>
      <c r="M65" s="65"/>
      <c r="N65" s="65"/>
      <c r="O65" s="65"/>
      <c r="P65" s="66"/>
      <c r="Q65" s="146" t="s">
        <v>205</v>
      </c>
      <c r="R65" s="91" t="s">
        <v>158</v>
      </c>
      <c r="S65" s="91" t="s">
        <v>159</v>
      </c>
      <c r="T65" s="64"/>
      <c r="U65" s="66"/>
      <c r="V65" s="64"/>
      <c r="W65" s="65"/>
      <c r="X65" s="65"/>
      <c r="Y65" s="66"/>
    </row>
    <row r="66" outlineLevel="1">
      <c r="A66" s="147" t="s">
        <v>270</v>
      </c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</row>
    <row r="67" outlineLevel="1">
      <c r="A67" s="69" t="s">
        <v>271</v>
      </c>
      <c r="B67" s="70">
        <f>'ST_FP, Maternal, Morta, &amp; Nata_'!C181</f>
        <v>0</v>
      </c>
      <c r="C67" s="70">
        <f>'ST_FP, Maternal, Morta, &amp; Nata_'!D181</f>
        <v>1</v>
      </c>
      <c r="D67" s="70">
        <f>'ST_FP, Maternal, Morta, &amp; Nata_'!E181</f>
        <v>14</v>
      </c>
      <c r="E67" s="128">
        <f t="shared" ref="E67:E74" si="13">SUM(B67:D67)</f>
        <v>15</v>
      </c>
      <c r="F67" s="5"/>
      <c r="G67" s="72"/>
      <c r="H67" s="4"/>
      <c r="I67" s="4"/>
      <c r="J67" s="4"/>
      <c r="K67" s="5"/>
      <c r="L67" s="75" t="s">
        <v>272</v>
      </c>
      <c r="M67" s="4"/>
      <c r="N67" s="4"/>
      <c r="O67" s="4"/>
      <c r="P67" s="5"/>
      <c r="Q67" s="70">
        <f>'ST_FP, Maternal, Morta, &amp; Nata_'!C191</f>
        <v>0</v>
      </c>
      <c r="R67" s="70">
        <f>'ST_FP, Maternal, Morta, &amp; Nata_'!D191</f>
        <v>4</v>
      </c>
      <c r="S67" s="70">
        <f>'ST_FP, Maternal, Morta, &amp; Nata_'!E191</f>
        <v>40</v>
      </c>
      <c r="T67" s="128">
        <f t="shared" ref="T67:T68" si="14">SUM(Q67:S67)</f>
        <v>44</v>
      </c>
      <c r="U67" s="5"/>
      <c r="V67" s="72"/>
      <c r="W67" s="4"/>
      <c r="X67" s="4"/>
      <c r="Y67" s="5"/>
    </row>
    <row r="68" outlineLevel="1">
      <c r="A68" s="162" t="s">
        <v>273</v>
      </c>
      <c r="B68" s="71">
        <f t="shared" ref="B68:D68" si="12">SUM(B69:B70)</f>
        <v>0</v>
      </c>
      <c r="C68" s="71">
        <f t="shared" si="12"/>
        <v>1</v>
      </c>
      <c r="D68" s="71">
        <f t="shared" si="12"/>
        <v>27</v>
      </c>
      <c r="E68" s="128">
        <f t="shared" si="13"/>
        <v>28</v>
      </c>
      <c r="F68" s="5"/>
      <c r="G68" s="72"/>
      <c r="H68" s="4"/>
      <c r="I68" s="4"/>
      <c r="J68" s="4"/>
      <c r="K68" s="5"/>
      <c r="L68" s="75" t="s">
        <v>274</v>
      </c>
      <c r="M68" s="4"/>
      <c r="N68" s="4"/>
      <c r="O68" s="4"/>
      <c r="P68" s="5"/>
      <c r="Q68" s="70">
        <f>'ST_FP, Maternal, Morta, &amp; Nata_'!C192</f>
        <v>0</v>
      </c>
      <c r="R68" s="70">
        <f>'ST_FP, Maternal, Morta, &amp; Nata_'!D192</f>
        <v>2</v>
      </c>
      <c r="S68" s="70">
        <f>'ST_FP, Maternal, Morta, &amp; Nata_'!E192</f>
        <v>41</v>
      </c>
      <c r="T68" s="128">
        <f t="shared" si="14"/>
        <v>43</v>
      </c>
      <c r="U68" s="5"/>
      <c r="V68" s="72"/>
      <c r="W68" s="4"/>
      <c r="X68" s="4"/>
      <c r="Y68" s="5"/>
    </row>
    <row r="69" outlineLevel="1">
      <c r="A69" s="69" t="s">
        <v>275</v>
      </c>
      <c r="B69" s="70">
        <f>'ST_FP, Maternal, Morta, &amp; Nata_'!C184</f>
        <v>0</v>
      </c>
      <c r="C69" s="70">
        <f>'ST_FP, Maternal, Morta, &amp; Nata_'!D184</f>
        <v>1</v>
      </c>
      <c r="D69" s="70">
        <f>'ST_FP, Maternal, Morta, &amp; Nata_'!E184</f>
        <v>24</v>
      </c>
      <c r="E69" s="128">
        <f t="shared" si="13"/>
        <v>25</v>
      </c>
      <c r="F69" s="5"/>
      <c r="G69" s="72"/>
      <c r="H69" s="4"/>
      <c r="I69" s="4"/>
      <c r="J69" s="4"/>
      <c r="K69" s="5"/>
      <c r="L69" s="122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4"/>
    </row>
    <row r="70" outlineLevel="1">
      <c r="A70" s="69" t="s">
        <v>276</v>
      </c>
      <c r="B70" s="70">
        <f>'ST_FP, Maternal, Morta, &amp; Nata_'!C185</f>
        <v>0</v>
      </c>
      <c r="C70" s="70">
        <f>'ST_FP, Maternal, Morta, &amp; Nata_'!D185</f>
        <v>0</v>
      </c>
      <c r="D70" s="70">
        <f>'ST_FP, Maternal, Morta, &amp; Nata_'!E185</f>
        <v>3</v>
      </c>
      <c r="E70" s="128">
        <f t="shared" si="13"/>
        <v>3</v>
      </c>
      <c r="F70" s="5"/>
      <c r="G70" s="72"/>
      <c r="H70" s="4"/>
      <c r="I70" s="4"/>
      <c r="J70" s="4"/>
      <c r="K70" s="5"/>
      <c r="L70" s="123"/>
      <c r="Y70" s="124"/>
    </row>
    <row r="71" outlineLevel="1">
      <c r="A71" s="150" t="s">
        <v>277</v>
      </c>
      <c r="B71" s="151">
        <f t="shared" ref="B71:D71" si="15">SUM(B72:B73)-B74</f>
        <v>0</v>
      </c>
      <c r="C71" s="151">
        <f t="shared" si="15"/>
        <v>2</v>
      </c>
      <c r="D71" s="151">
        <f t="shared" si="15"/>
        <v>22</v>
      </c>
      <c r="E71" s="128">
        <f t="shared" si="13"/>
        <v>24</v>
      </c>
      <c r="F71" s="5"/>
      <c r="G71" s="72"/>
      <c r="H71" s="4"/>
      <c r="I71" s="4"/>
      <c r="J71" s="4"/>
      <c r="K71" s="5"/>
      <c r="L71" s="123"/>
      <c r="Y71" s="124"/>
    </row>
    <row r="72" outlineLevel="1">
      <c r="A72" s="69" t="s">
        <v>278</v>
      </c>
      <c r="B72" s="70">
        <f>'ST_FP, Maternal, Morta, &amp; Nata_'!C187</f>
        <v>0</v>
      </c>
      <c r="C72" s="70">
        <f>'ST_FP, Maternal, Morta, &amp; Nata_'!D187</f>
        <v>2</v>
      </c>
      <c r="D72" s="70">
        <f>'ST_FP, Maternal, Morta, &amp; Nata_'!E187</f>
        <v>19</v>
      </c>
      <c r="E72" s="128">
        <f t="shared" si="13"/>
        <v>21</v>
      </c>
      <c r="F72" s="5"/>
      <c r="G72" s="72"/>
      <c r="H72" s="4"/>
      <c r="I72" s="4"/>
      <c r="J72" s="4"/>
      <c r="K72" s="5"/>
      <c r="L72" s="123"/>
      <c r="Y72" s="124"/>
    </row>
    <row r="73" outlineLevel="1">
      <c r="A73" s="69" t="s">
        <v>279</v>
      </c>
      <c r="B73" s="70">
        <f>'ST_FP, Maternal, Morta, &amp; Nata_'!C188</f>
        <v>0</v>
      </c>
      <c r="C73" s="70">
        <f>'ST_FP, Maternal, Morta, &amp; Nata_'!D188</f>
        <v>0</v>
      </c>
      <c r="D73" s="70">
        <f>'ST_FP, Maternal, Morta, &amp; Nata_'!E188</f>
        <v>3</v>
      </c>
      <c r="E73" s="154">
        <f t="shared" si="13"/>
        <v>3</v>
      </c>
      <c r="F73" s="155"/>
      <c r="G73" s="152"/>
      <c r="H73" s="100"/>
      <c r="I73" s="100"/>
      <c r="J73" s="100"/>
      <c r="K73" s="104"/>
      <c r="L73" s="123"/>
      <c r="Y73" s="124"/>
    </row>
    <row r="74" outlineLevel="1">
      <c r="A74" s="69" t="s">
        <v>280</v>
      </c>
      <c r="B74" s="70">
        <f>'ST_FP, Maternal, Morta, &amp; Nata_'!C189</f>
        <v>0</v>
      </c>
      <c r="C74" s="70">
        <f>'ST_FP, Maternal, Morta, &amp; Nata_'!D189</f>
        <v>0</v>
      </c>
      <c r="D74" s="70">
        <f>'ST_FP, Maternal, Morta, &amp; Nata_'!E189</f>
        <v>0</v>
      </c>
      <c r="E74" s="154">
        <f t="shared" si="13"/>
        <v>0</v>
      </c>
      <c r="F74" s="155"/>
      <c r="G74" s="152"/>
      <c r="H74" s="100"/>
      <c r="I74" s="100"/>
      <c r="J74" s="100"/>
      <c r="K74" s="104"/>
      <c r="L74" s="129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9"/>
    </row>
    <row r="75">
      <c r="A75" s="81" t="s">
        <v>281</v>
      </c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3"/>
    </row>
    <row r="76" outlineLevel="1">
      <c r="A76" s="84" t="s">
        <v>92</v>
      </c>
      <c r="B76" s="85" t="s">
        <v>93</v>
      </c>
      <c r="C76" s="82"/>
      <c r="D76" s="83"/>
      <c r="E76" s="87" t="s">
        <v>94</v>
      </c>
      <c r="F76" s="88"/>
      <c r="G76" s="88"/>
      <c r="H76" s="88"/>
      <c r="I76" s="88"/>
      <c r="J76" s="88"/>
      <c r="K76" s="89"/>
      <c r="L76" s="90" t="s">
        <v>92</v>
      </c>
      <c r="M76" s="88"/>
      <c r="N76" s="88"/>
      <c r="O76" s="88"/>
      <c r="P76" s="89"/>
      <c r="Q76" s="85" t="s">
        <v>93</v>
      </c>
      <c r="R76" s="82"/>
      <c r="S76" s="83"/>
      <c r="T76" s="87" t="s">
        <v>94</v>
      </c>
      <c r="U76" s="88"/>
      <c r="V76" s="88"/>
      <c r="W76" s="88"/>
      <c r="X76" s="88"/>
      <c r="Y76" s="89"/>
    </row>
    <row r="77" outlineLevel="1">
      <c r="A77" s="62"/>
      <c r="B77" s="63" t="s">
        <v>44</v>
      </c>
      <c r="C77" s="63" t="s">
        <v>45</v>
      </c>
      <c r="D77" s="63" t="s">
        <v>46</v>
      </c>
      <c r="E77" s="64"/>
      <c r="F77" s="65"/>
      <c r="G77" s="65"/>
      <c r="H77" s="65"/>
      <c r="I77" s="65"/>
      <c r="J77" s="65"/>
      <c r="K77" s="66"/>
      <c r="L77" s="64"/>
      <c r="M77" s="65"/>
      <c r="N77" s="65"/>
      <c r="O77" s="65"/>
      <c r="P77" s="66"/>
      <c r="Q77" s="63" t="s">
        <v>44</v>
      </c>
      <c r="R77" s="63" t="s">
        <v>45</v>
      </c>
      <c r="S77" s="63" t="s">
        <v>46</v>
      </c>
      <c r="T77" s="64"/>
      <c r="U77" s="65"/>
      <c r="V77" s="65"/>
      <c r="W77" s="65"/>
      <c r="X77" s="65"/>
      <c r="Y77" s="66"/>
    </row>
    <row r="78" outlineLevel="1">
      <c r="A78" s="67" t="s">
        <v>95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</row>
    <row r="79" outlineLevel="1">
      <c r="A79" s="68" t="s">
        <v>96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</row>
    <row r="80" outlineLevel="1">
      <c r="A80" s="69" t="s">
        <v>97</v>
      </c>
      <c r="B80" s="70">
        <f>'ST_Child, OHC, NCD, &amp; Infectiou'!F9</f>
        <v>22</v>
      </c>
      <c r="C80" s="70">
        <f>'ST_Child, OHC, NCD, &amp; Infectiou'!G9</f>
        <v>20</v>
      </c>
      <c r="D80" s="71">
        <f t="shared" ref="D80:D82" si="16">SUM(B80:C80)</f>
        <v>42</v>
      </c>
      <c r="E80" s="72"/>
      <c r="F80" s="4"/>
      <c r="G80" s="4"/>
      <c r="H80" s="4"/>
      <c r="I80" s="4"/>
      <c r="J80" s="4"/>
      <c r="K80" s="5"/>
      <c r="L80" s="73" t="s">
        <v>282</v>
      </c>
      <c r="M80" s="74"/>
      <c r="N80" s="74"/>
      <c r="O80" s="74"/>
      <c r="P80" s="74"/>
      <c r="Q80" s="70">
        <f>'ST_Child, OHC, NCD, &amp; Infectiou'!F12</f>
        <v>15</v>
      </c>
      <c r="R80" s="70">
        <f>'ST_Child, OHC, NCD, &amp; Infectiou'!G12</f>
        <v>15</v>
      </c>
      <c r="S80" s="71">
        <f t="shared" ref="S80:S81" si="17">SUM(Q80:R80)</f>
        <v>30</v>
      </c>
      <c r="T80" s="72"/>
      <c r="U80" s="4"/>
      <c r="V80" s="4"/>
      <c r="W80" s="4"/>
      <c r="X80" s="4"/>
      <c r="Y80" s="5"/>
    </row>
    <row r="81" outlineLevel="1">
      <c r="A81" s="69" t="s">
        <v>283</v>
      </c>
      <c r="B81" s="70">
        <f>'ST_Child, OHC, NCD, &amp; Infectiou'!F10</f>
        <v>15</v>
      </c>
      <c r="C81" s="70">
        <f>'ST_Child, OHC, NCD, &amp; Infectiou'!G10</f>
        <v>16</v>
      </c>
      <c r="D81" s="71">
        <f t="shared" si="16"/>
        <v>31</v>
      </c>
      <c r="E81" s="72"/>
      <c r="F81" s="4"/>
      <c r="G81" s="4"/>
      <c r="H81" s="4"/>
      <c r="I81" s="4"/>
      <c r="J81" s="4"/>
      <c r="K81" s="5"/>
      <c r="L81" s="75" t="s">
        <v>100</v>
      </c>
      <c r="M81" s="4"/>
      <c r="N81" s="4"/>
      <c r="O81" s="4"/>
      <c r="P81" s="5"/>
      <c r="Q81" s="70">
        <f>'ST_Child, OHC, NCD, &amp; Infectiou'!F13</f>
        <v>14</v>
      </c>
      <c r="R81" s="70">
        <f>'ST_Child, OHC, NCD, &amp; Infectiou'!G13</f>
        <v>6</v>
      </c>
      <c r="S81" s="71">
        <f t="shared" si="17"/>
        <v>20</v>
      </c>
      <c r="T81" s="72"/>
      <c r="U81" s="4"/>
      <c r="V81" s="4"/>
      <c r="W81" s="4"/>
      <c r="X81" s="4"/>
      <c r="Y81" s="5"/>
    </row>
    <row r="82" outlineLevel="1">
      <c r="A82" s="69" t="s">
        <v>101</v>
      </c>
      <c r="B82" s="70">
        <f>'ST_Child, OHC, NCD, &amp; Infectiou'!F11</f>
        <v>0</v>
      </c>
      <c r="C82" s="70">
        <f>'ST_Child, OHC, NCD, &amp; Infectiou'!G11</f>
        <v>0</v>
      </c>
      <c r="D82" s="71">
        <f t="shared" si="16"/>
        <v>0</v>
      </c>
      <c r="E82" s="72"/>
      <c r="F82" s="4"/>
      <c r="G82" s="4"/>
      <c r="H82" s="4"/>
      <c r="I82" s="4"/>
      <c r="J82" s="4"/>
      <c r="K82" s="5"/>
      <c r="L82" s="76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 outlineLevel="1">
      <c r="A83" s="68" t="s">
        <v>102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</row>
    <row r="84" outlineLevel="1">
      <c r="A84" s="69" t="s">
        <v>103</v>
      </c>
      <c r="B84" s="70">
        <f>'ST_Child, OHC, NCD, &amp; Infectiou'!F15</f>
        <v>30</v>
      </c>
      <c r="C84" s="70">
        <f>'ST_Child, OHC, NCD, &amp; Infectiou'!G15</f>
        <v>21</v>
      </c>
      <c r="D84" s="71">
        <f t="shared" ref="D84:D90" si="18">SUM(B84:C84)</f>
        <v>51</v>
      </c>
      <c r="E84" s="72"/>
      <c r="F84" s="4"/>
      <c r="G84" s="4"/>
      <c r="H84" s="4"/>
      <c r="I84" s="4"/>
      <c r="J84" s="4"/>
      <c r="K84" s="5"/>
      <c r="L84" s="75" t="s">
        <v>104</v>
      </c>
      <c r="M84" s="4"/>
      <c r="N84" s="4"/>
      <c r="O84" s="4"/>
      <c r="P84" s="5"/>
      <c r="Q84" s="70">
        <f>'ST_Child, OHC, NCD, &amp; Infectiou'!F22</f>
        <v>24</v>
      </c>
      <c r="R84" s="70">
        <f>'ST_Child, OHC, NCD, &amp; Infectiou'!G22</f>
        <v>12</v>
      </c>
      <c r="S84" s="71">
        <f t="shared" ref="S84:S90" si="19">SUM(Q84:R84)</f>
        <v>36</v>
      </c>
      <c r="T84" s="72"/>
      <c r="U84" s="4"/>
      <c r="V84" s="4"/>
      <c r="W84" s="4"/>
      <c r="X84" s="4"/>
      <c r="Y84" s="5"/>
    </row>
    <row r="85" outlineLevel="1">
      <c r="A85" s="69" t="s">
        <v>105</v>
      </c>
      <c r="B85" s="70">
        <f>'ST_Child, OHC, NCD, &amp; Infectiou'!F16</f>
        <v>31</v>
      </c>
      <c r="C85" s="70">
        <f>'ST_Child, OHC, NCD, &amp; Infectiou'!G16</f>
        <v>18</v>
      </c>
      <c r="D85" s="71">
        <f t="shared" si="18"/>
        <v>49</v>
      </c>
      <c r="E85" s="72"/>
      <c r="F85" s="4"/>
      <c r="G85" s="4"/>
      <c r="H85" s="4"/>
      <c r="I85" s="4"/>
      <c r="J85" s="4"/>
      <c r="K85" s="5"/>
      <c r="L85" s="75" t="s">
        <v>106</v>
      </c>
      <c r="M85" s="4"/>
      <c r="N85" s="4"/>
      <c r="O85" s="4"/>
      <c r="P85" s="5"/>
      <c r="Q85" s="70">
        <f>'ST_Child, OHC, NCD, &amp; Infectiou'!F23</f>
        <v>30</v>
      </c>
      <c r="R85" s="70">
        <f>'ST_Child, OHC, NCD, &amp; Infectiou'!G23</f>
        <v>22</v>
      </c>
      <c r="S85" s="71">
        <f t="shared" si="19"/>
        <v>52</v>
      </c>
      <c r="T85" s="72"/>
      <c r="U85" s="4"/>
      <c r="V85" s="4"/>
      <c r="W85" s="4"/>
      <c r="X85" s="4"/>
      <c r="Y85" s="5"/>
    </row>
    <row r="86" outlineLevel="1">
      <c r="A86" s="69" t="s">
        <v>107</v>
      </c>
      <c r="B86" s="70">
        <f>'ST_Child, OHC, NCD, &amp; Infectiou'!F17</f>
        <v>29</v>
      </c>
      <c r="C86" s="70">
        <f>'ST_Child, OHC, NCD, &amp; Infectiou'!G17</f>
        <v>22</v>
      </c>
      <c r="D86" s="71">
        <f t="shared" si="18"/>
        <v>51</v>
      </c>
      <c r="E86" s="72"/>
      <c r="F86" s="4"/>
      <c r="G86" s="4"/>
      <c r="H86" s="4"/>
      <c r="I86" s="4"/>
      <c r="J86" s="4"/>
      <c r="K86" s="5"/>
      <c r="L86" s="75" t="s">
        <v>108</v>
      </c>
      <c r="M86" s="4"/>
      <c r="N86" s="4"/>
      <c r="O86" s="4"/>
      <c r="P86" s="5"/>
      <c r="Q86" s="70">
        <f>'ST_Child, OHC, NCD, &amp; Infectiou'!F24</f>
        <v>33</v>
      </c>
      <c r="R86" s="70">
        <f>'ST_Child, OHC, NCD, &amp; Infectiou'!G24</f>
        <v>18</v>
      </c>
      <c r="S86" s="71">
        <f t="shared" si="19"/>
        <v>51</v>
      </c>
      <c r="T86" s="72"/>
      <c r="U86" s="4"/>
      <c r="V86" s="4"/>
      <c r="W86" s="4"/>
      <c r="X86" s="4"/>
      <c r="Y86" s="5"/>
    </row>
    <row r="87" outlineLevel="1">
      <c r="A87" s="69" t="s">
        <v>109</v>
      </c>
      <c r="B87" s="70">
        <f>'ST_Child, OHC, NCD, &amp; Infectiou'!F18</f>
        <v>7</v>
      </c>
      <c r="C87" s="70">
        <f>'ST_Child, OHC, NCD, &amp; Infectiou'!G18</f>
        <v>2</v>
      </c>
      <c r="D87" s="71">
        <f t="shared" si="18"/>
        <v>9</v>
      </c>
      <c r="E87" s="72"/>
      <c r="F87" s="4"/>
      <c r="G87" s="4"/>
      <c r="H87" s="4"/>
      <c r="I87" s="4"/>
      <c r="J87" s="4"/>
      <c r="K87" s="5"/>
      <c r="L87" s="75" t="s">
        <v>110</v>
      </c>
      <c r="M87" s="4"/>
      <c r="N87" s="4"/>
      <c r="O87" s="4"/>
      <c r="P87" s="5"/>
      <c r="Q87" s="70">
        <f>'ST_Child, OHC, NCD, &amp; Infectiou'!F25</f>
        <v>35</v>
      </c>
      <c r="R87" s="70">
        <f>'ST_Child, OHC, NCD, &amp; Infectiou'!G25</f>
        <v>18</v>
      </c>
      <c r="S87" s="71">
        <f t="shared" si="19"/>
        <v>53</v>
      </c>
      <c r="T87" s="72"/>
      <c r="U87" s="4"/>
      <c r="V87" s="4"/>
      <c r="W87" s="4"/>
      <c r="X87" s="4"/>
      <c r="Y87" s="5"/>
    </row>
    <row r="88" outlineLevel="1">
      <c r="A88" s="69" t="s">
        <v>111</v>
      </c>
      <c r="B88" s="70">
        <f>'ST_Child, OHC, NCD, &amp; Infectiou'!F19</f>
        <v>6</v>
      </c>
      <c r="C88" s="70">
        <f>'ST_Child, OHC, NCD, &amp; Infectiou'!G19</f>
        <v>2</v>
      </c>
      <c r="D88" s="71">
        <f t="shared" si="18"/>
        <v>8</v>
      </c>
      <c r="E88" s="72"/>
      <c r="F88" s="4"/>
      <c r="G88" s="4"/>
      <c r="H88" s="4"/>
      <c r="I88" s="4"/>
      <c r="J88" s="4"/>
      <c r="K88" s="5"/>
      <c r="L88" s="75" t="s">
        <v>112</v>
      </c>
      <c r="M88" s="4"/>
      <c r="N88" s="4"/>
      <c r="O88" s="4"/>
      <c r="P88" s="5"/>
      <c r="Q88" s="70">
        <f>'ST_Child, OHC, NCD, &amp; Infectiou'!F26</f>
        <v>26</v>
      </c>
      <c r="R88" s="70">
        <f>'ST_Child, OHC, NCD, &amp; Infectiou'!G26</f>
        <v>11</v>
      </c>
      <c r="S88" s="71">
        <f t="shared" si="19"/>
        <v>37</v>
      </c>
      <c r="T88" s="72"/>
      <c r="U88" s="4"/>
      <c r="V88" s="4"/>
      <c r="W88" s="4"/>
      <c r="X88" s="4"/>
      <c r="Y88" s="5"/>
    </row>
    <row r="89" outlineLevel="1">
      <c r="A89" s="69" t="s">
        <v>113</v>
      </c>
      <c r="B89" s="70">
        <f>'ST_Child, OHC, NCD, &amp; Infectiou'!F20</f>
        <v>4</v>
      </c>
      <c r="C89" s="70">
        <f>'ST_Child, OHC, NCD, &amp; Infectiou'!G20</f>
        <v>2</v>
      </c>
      <c r="D89" s="71">
        <f t="shared" si="18"/>
        <v>6</v>
      </c>
      <c r="E89" s="72"/>
      <c r="F89" s="4"/>
      <c r="G89" s="4"/>
      <c r="H89" s="4"/>
      <c r="I89" s="4"/>
      <c r="J89" s="4"/>
      <c r="K89" s="5"/>
      <c r="L89" s="75" t="s">
        <v>114</v>
      </c>
      <c r="M89" s="4"/>
      <c r="N89" s="4"/>
      <c r="O89" s="4"/>
      <c r="P89" s="5"/>
      <c r="Q89" s="70">
        <f>'ST_Child, OHC, NCD, &amp; Infectiou'!F27</f>
        <v>26</v>
      </c>
      <c r="R89" s="70">
        <f>'ST_Child, OHC, NCD, &amp; Infectiou'!G27</f>
        <v>13</v>
      </c>
      <c r="S89" s="71">
        <f t="shared" si="19"/>
        <v>39</v>
      </c>
      <c r="T89" s="72"/>
      <c r="U89" s="4"/>
      <c r="V89" s="4"/>
      <c r="W89" s="4"/>
      <c r="X89" s="4"/>
      <c r="Y89" s="5"/>
    </row>
    <row r="90" outlineLevel="1">
      <c r="A90" s="69" t="s">
        <v>115</v>
      </c>
      <c r="B90" s="70">
        <f>'ST_Child, OHC, NCD, &amp; Infectiou'!F21</f>
        <v>29</v>
      </c>
      <c r="C90" s="70">
        <f>'ST_Child, OHC, NCD, &amp; Infectiou'!G21</f>
        <v>16</v>
      </c>
      <c r="D90" s="71">
        <f t="shared" si="18"/>
        <v>45</v>
      </c>
      <c r="E90" s="72"/>
      <c r="F90" s="4"/>
      <c r="G90" s="4"/>
      <c r="H90" s="4"/>
      <c r="I90" s="4"/>
      <c r="J90" s="4"/>
      <c r="K90" s="5"/>
      <c r="L90" s="75" t="s">
        <v>116</v>
      </c>
      <c r="M90" s="4"/>
      <c r="N90" s="4"/>
      <c r="O90" s="4"/>
      <c r="P90" s="5"/>
      <c r="Q90" s="70">
        <f>'ST_Child, OHC, NCD, &amp; Infectiou'!F28</f>
        <v>26</v>
      </c>
      <c r="R90" s="70">
        <f>'ST_Child, OHC, NCD, &amp; Infectiou'!G28</f>
        <v>11</v>
      </c>
      <c r="S90" s="71">
        <f t="shared" si="19"/>
        <v>37</v>
      </c>
      <c r="T90" s="72"/>
      <c r="U90" s="4"/>
      <c r="V90" s="4"/>
      <c r="W90" s="4"/>
      <c r="X90" s="4"/>
      <c r="Y90" s="5"/>
    </row>
    <row r="91" outlineLevel="1">
      <c r="A91" s="68" t="s">
        <v>117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</row>
    <row r="92" outlineLevel="1">
      <c r="A92" s="69" t="s">
        <v>103</v>
      </c>
      <c r="B92" s="70">
        <f>'ST_Child, OHC, NCD, &amp; Infectiou'!F30</f>
        <v>0</v>
      </c>
      <c r="C92" s="70">
        <f>'ST_Child, OHC, NCD, &amp; Infectiou'!G30</f>
        <v>1</v>
      </c>
      <c r="D92" s="71">
        <f t="shared" ref="D92:D98" si="20">SUM(B92:C92)</f>
        <v>1</v>
      </c>
      <c r="E92" s="72"/>
      <c r="F92" s="4"/>
      <c r="G92" s="4"/>
      <c r="H92" s="4"/>
      <c r="I92" s="4"/>
      <c r="J92" s="4"/>
      <c r="K92" s="5"/>
      <c r="L92" s="75" t="s">
        <v>104</v>
      </c>
      <c r="M92" s="4"/>
      <c r="N92" s="4"/>
      <c r="O92" s="4"/>
      <c r="P92" s="5"/>
      <c r="Q92" s="70">
        <f>'ST_Child, OHC, NCD, &amp; Infectiou'!F37</f>
        <v>0</v>
      </c>
      <c r="R92" s="70">
        <f>'ST_Child, OHC, NCD, &amp; Infectiou'!G37</f>
        <v>0</v>
      </c>
      <c r="S92" s="71">
        <f t="shared" ref="S92:S98" si="21">SUM(Q92:R92)</f>
        <v>0</v>
      </c>
      <c r="T92" s="72"/>
      <c r="U92" s="4"/>
      <c r="V92" s="4"/>
      <c r="W92" s="4"/>
      <c r="X92" s="4"/>
      <c r="Y92" s="5"/>
    </row>
    <row r="93" outlineLevel="1">
      <c r="A93" s="69" t="s">
        <v>105</v>
      </c>
      <c r="B93" s="70">
        <f>'ST_Child, OHC, NCD, &amp; Infectiou'!F31</f>
        <v>0</v>
      </c>
      <c r="C93" s="70">
        <f>'ST_Child, OHC, NCD, &amp; Infectiou'!G31</f>
        <v>0</v>
      </c>
      <c r="D93" s="71">
        <f t="shared" si="20"/>
        <v>0</v>
      </c>
      <c r="E93" s="72"/>
      <c r="F93" s="4"/>
      <c r="G93" s="4"/>
      <c r="H93" s="4"/>
      <c r="I93" s="4"/>
      <c r="J93" s="4"/>
      <c r="K93" s="5"/>
      <c r="L93" s="75" t="s">
        <v>106</v>
      </c>
      <c r="M93" s="4"/>
      <c r="N93" s="4"/>
      <c r="O93" s="4"/>
      <c r="P93" s="5"/>
      <c r="Q93" s="70">
        <f>'ST_Child, OHC, NCD, &amp; Infectiou'!F38</f>
        <v>0</v>
      </c>
      <c r="R93" s="70">
        <f>'ST_Child, OHC, NCD, &amp; Infectiou'!G38</f>
        <v>1</v>
      </c>
      <c r="S93" s="71">
        <f t="shared" si="21"/>
        <v>1</v>
      </c>
      <c r="T93" s="72"/>
      <c r="U93" s="4"/>
      <c r="V93" s="4"/>
      <c r="W93" s="4"/>
      <c r="X93" s="4"/>
      <c r="Y93" s="5"/>
    </row>
    <row r="94" outlineLevel="1">
      <c r="A94" s="69" t="s">
        <v>107</v>
      </c>
      <c r="B94" s="70">
        <f>'ST_Child, OHC, NCD, &amp; Infectiou'!F32</f>
        <v>0</v>
      </c>
      <c r="C94" s="70">
        <f>'ST_Child, OHC, NCD, &amp; Infectiou'!G32</f>
        <v>0</v>
      </c>
      <c r="D94" s="71">
        <f t="shared" si="20"/>
        <v>0</v>
      </c>
      <c r="E94" s="72"/>
      <c r="F94" s="4"/>
      <c r="G94" s="4"/>
      <c r="H94" s="4"/>
      <c r="I94" s="4"/>
      <c r="J94" s="4"/>
      <c r="K94" s="5"/>
      <c r="L94" s="75" t="s">
        <v>108</v>
      </c>
      <c r="M94" s="4"/>
      <c r="N94" s="4"/>
      <c r="O94" s="4"/>
      <c r="P94" s="5"/>
      <c r="Q94" s="70">
        <f>'ST_Child, OHC, NCD, &amp; Infectiou'!F39</f>
        <v>0</v>
      </c>
      <c r="R94" s="70">
        <f>'ST_Child, OHC, NCD, &amp; Infectiou'!G39</f>
        <v>0</v>
      </c>
      <c r="S94" s="71">
        <f t="shared" si="21"/>
        <v>0</v>
      </c>
      <c r="T94" s="72"/>
      <c r="U94" s="4"/>
      <c r="V94" s="4"/>
      <c r="W94" s="4"/>
      <c r="X94" s="4"/>
      <c r="Y94" s="5"/>
    </row>
    <row r="95" outlineLevel="1">
      <c r="A95" s="69" t="s">
        <v>109</v>
      </c>
      <c r="B95" s="70">
        <f>'ST_Child, OHC, NCD, &amp; Infectiou'!F33</f>
        <v>0</v>
      </c>
      <c r="C95" s="70">
        <f>'ST_Child, OHC, NCD, &amp; Infectiou'!G33</f>
        <v>0</v>
      </c>
      <c r="D95" s="71">
        <f t="shared" si="20"/>
        <v>0</v>
      </c>
      <c r="E95" s="72"/>
      <c r="F95" s="4"/>
      <c r="G95" s="4"/>
      <c r="H95" s="4"/>
      <c r="I95" s="4"/>
      <c r="J95" s="4"/>
      <c r="K95" s="5"/>
      <c r="L95" s="75" t="s">
        <v>110</v>
      </c>
      <c r="M95" s="4"/>
      <c r="N95" s="4"/>
      <c r="O95" s="4"/>
      <c r="P95" s="5"/>
      <c r="Q95" s="70">
        <f>'ST_Child, OHC, NCD, &amp; Infectiou'!F40</f>
        <v>0</v>
      </c>
      <c r="R95" s="70">
        <f>'ST_Child, OHC, NCD, &amp; Infectiou'!G40</f>
        <v>0</v>
      </c>
      <c r="S95" s="71">
        <f t="shared" si="21"/>
        <v>0</v>
      </c>
      <c r="T95" s="72"/>
      <c r="U95" s="4"/>
      <c r="V95" s="4"/>
      <c r="W95" s="4"/>
      <c r="X95" s="4"/>
      <c r="Y95" s="5"/>
    </row>
    <row r="96" outlineLevel="1">
      <c r="A96" s="69" t="s">
        <v>111</v>
      </c>
      <c r="B96" s="70">
        <f>'ST_Child, OHC, NCD, &amp; Infectiou'!F34</f>
        <v>0</v>
      </c>
      <c r="C96" s="70">
        <f>'ST_Child, OHC, NCD, &amp; Infectiou'!G34</f>
        <v>0</v>
      </c>
      <c r="D96" s="71">
        <f t="shared" si="20"/>
        <v>0</v>
      </c>
      <c r="E96" s="72"/>
      <c r="F96" s="4"/>
      <c r="G96" s="4"/>
      <c r="H96" s="4"/>
      <c r="I96" s="4"/>
      <c r="J96" s="4"/>
      <c r="K96" s="5"/>
      <c r="L96" s="75" t="s">
        <v>112</v>
      </c>
      <c r="M96" s="4"/>
      <c r="N96" s="4"/>
      <c r="O96" s="4"/>
      <c r="P96" s="5"/>
      <c r="Q96" s="70">
        <f>'ST_Child, OHC, NCD, &amp; Infectiou'!F41</f>
        <v>0</v>
      </c>
      <c r="R96" s="70">
        <f>'ST_Child, OHC, NCD, &amp; Infectiou'!G41</f>
        <v>0</v>
      </c>
      <c r="S96" s="71">
        <f t="shared" si="21"/>
        <v>0</v>
      </c>
      <c r="T96" s="72"/>
      <c r="U96" s="4"/>
      <c r="V96" s="4"/>
      <c r="W96" s="4"/>
      <c r="X96" s="4"/>
      <c r="Y96" s="5"/>
    </row>
    <row r="97" outlineLevel="1">
      <c r="A97" s="69" t="s">
        <v>113</v>
      </c>
      <c r="B97" s="70">
        <f>'ST_Child, OHC, NCD, &amp; Infectiou'!F35</f>
        <v>0</v>
      </c>
      <c r="C97" s="70">
        <f>'ST_Child, OHC, NCD, &amp; Infectiou'!G35</f>
        <v>0</v>
      </c>
      <c r="D97" s="71">
        <f t="shared" si="20"/>
        <v>0</v>
      </c>
      <c r="E97" s="72"/>
      <c r="F97" s="4"/>
      <c r="G97" s="4"/>
      <c r="H97" s="4"/>
      <c r="I97" s="4"/>
      <c r="J97" s="4"/>
      <c r="K97" s="5"/>
      <c r="L97" s="75" t="s">
        <v>114</v>
      </c>
      <c r="M97" s="4"/>
      <c r="N97" s="4"/>
      <c r="O97" s="4"/>
      <c r="P97" s="5"/>
      <c r="Q97" s="70">
        <f>'ST_Child, OHC, NCD, &amp; Infectiou'!F42</f>
        <v>2</v>
      </c>
      <c r="R97" s="70">
        <f>'ST_Child, OHC, NCD, &amp; Infectiou'!G42</f>
        <v>1</v>
      </c>
      <c r="S97" s="71">
        <f t="shared" si="21"/>
        <v>3</v>
      </c>
      <c r="T97" s="72"/>
      <c r="U97" s="4"/>
      <c r="V97" s="4"/>
      <c r="W97" s="4"/>
      <c r="X97" s="4"/>
      <c r="Y97" s="5"/>
    </row>
    <row r="98" outlineLevel="1">
      <c r="A98" s="69" t="s">
        <v>115</v>
      </c>
      <c r="B98" s="70">
        <f>'ST_Child, OHC, NCD, &amp; Infectiou'!F36</f>
        <v>0</v>
      </c>
      <c r="C98" s="70">
        <f>'ST_Child, OHC, NCD, &amp; Infectiou'!G36</f>
        <v>0</v>
      </c>
      <c r="D98" s="71">
        <f t="shared" si="20"/>
        <v>0</v>
      </c>
      <c r="E98" s="72"/>
      <c r="F98" s="4"/>
      <c r="G98" s="4"/>
      <c r="H98" s="4"/>
      <c r="I98" s="4"/>
      <c r="J98" s="4"/>
      <c r="K98" s="5"/>
      <c r="L98" s="75" t="s">
        <v>118</v>
      </c>
      <c r="M98" s="4"/>
      <c r="N98" s="4"/>
      <c r="O98" s="4"/>
      <c r="P98" s="5"/>
      <c r="Q98" s="70">
        <f>'ST_Child, OHC, NCD, &amp; Infectiou'!F43</f>
        <v>2</v>
      </c>
      <c r="R98" s="70">
        <f>'ST_Child, OHC, NCD, &amp; Infectiou'!G43</f>
        <v>1</v>
      </c>
      <c r="S98" s="71">
        <f t="shared" si="21"/>
        <v>3</v>
      </c>
      <c r="T98" s="72"/>
      <c r="U98" s="4"/>
      <c r="V98" s="4"/>
      <c r="W98" s="4"/>
      <c r="X98" s="4"/>
      <c r="Y98" s="5"/>
    </row>
    <row r="99" outlineLevel="1">
      <c r="A99" s="84" t="s">
        <v>92</v>
      </c>
      <c r="B99" s="85" t="s">
        <v>93</v>
      </c>
      <c r="C99" s="82"/>
      <c r="D99" s="83"/>
      <c r="E99" s="87" t="s">
        <v>94</v>
      </c>
      <c r="F99" s="88"/>
      <c r="G99" s="88"/>
      <c r="H99" s="88"/>
      <c r="I99" s="88"/>
      <c r="J99" s="88"/>
      <c r="K99" s="89"/>
      <c r="L99" s="90" t="s">
        <v>92</v>
      </c>
      <c r="M99" s="88"/>
      <c r="N99" s="88"/>
      <c r="O99" s="88"/>
      <c r="P99" s="89"/>
      <c r="Q99" s="85" t="s">
        <v>93</v>
      </c>
      <c r="R99" s="82"/>
      <c r="S99" s="83"/>
      <c r="T99" s="87" t="s">
        <v>94</v>
      </c>
      <c r="U99" s="88"/>
      <c r="V99" s="88"/>
      <c r="W99" s="88"/>
      <c r="X99" s="88"/>
      <c r="Y99" s="89"/>
    </row>
    <row r="100" outlineLevel="1">
      <c r="A100" s="62"/>
      <c r="B100" s="91" t="s">
        <v>44</v>
      </c>
      <c r="C100" s="91" t="s">
        <v>45</v>
      </c>
      <c r="D100" s="91" t="s">
        <v>46</v>
      </c>
      <c r="E100" s="64"/>
      <c r="F100" s="65"/>
      <c r="G100" s="65"/>
      <c r="H100" s="65"/>
      <c r="I100" s="65"/>
      <c r="J100" s="65"/>
      <c r="K100" s="66"/>
      <c r="L100" s="64"/>
      <c r="M100" s="65"/>
      <c r="N100" s="65"/>
      <c r="O100" s="65"/>
      <c r="P100" s="66"/>
      <c r="Q100" s="91" t="s">
        <v>44</v>
      </c>
      <c r="R100" s="91" t="s">
        <v>45</v>
      </c>
      <c r="S100" s="91" t="s">
        <v>46</v>
      </c>
      <c r="T100" s="64"/>
      <c r="U100" s="65"/>
      <c r="V100" s="65"/>
      <c r="W100" s="65"/>
      <c r="X100" s="65"/>
      <c r="Y100" s="66"/>
    </row>
    <row r="101" outlineLevel="1">
      <c r="A101" s="78" t="s">
        <v>119</v>
      </c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outlineLevel="1">
      <c r="A102" s="73" t="s">
        <v>120</v>
      </c>
      <c r="B102" s="79"/>
      <c r="C102" s="80">
        <f>'ST_Child, OHC, NCD, &amp; Infectiou'!H45</f>
        <v>20</v>
      </c>
      <c r="D102" s="71">
        <f t="shared" ref="D102:D104" si="22">SUM(B102:C102)</f>
        <v>20</v>
      </c>
      <c r="E102" s="72"/>
      <c r="F102" s="4"/>
      <c r="G102" s="4"/>
      <c r="H102" s="4"/>
      <c r="I102" s="4"/>
      <c r="J102" s="4"/>
      <c r="K102" s="5"/>
      <c r="L102" s="75" t="s">
        <v>121</v>
      </c>
      <c r="M102" s="4"/>
      <c r="N102" s="4"/>
      <c r="O102" s="4"/>
      <c r="P102" s="5"/>
      <c r="Q102" s="80">
        <f>'ST_Child, OHC, NCD, &amp; Infectiou'!F48</f>
        <v>22</v>
      </c>
      <c r="R102" s="80">
        <f>'ST_Child, OHC, NCD, &amp; Infectiou'!G48</f>
        <v>30</v>
      </c>
      <c r="S102" s="71">
        <f t="shared" ref="S102:S104" si="23">SUM(Q102:R102)</f>
        <v>52</v>
      </c>
      <c r="T102" s="72"/>
      <c r="U102" s="4"/>
      <c r="V102" s="4"/>
      <c r="W102" s="4"/>
      <c r="X102" s="4"/>
      <c r="Y102" s="5"/>
    </row>
    <row r="103" outlineLevel="1">
      <c r="A103" s="73" t="s">
        <v>122</v>
      </c>
      <c r="B103" s="79"/>
      <c r="C103" s="80">
        <f>'ST_Child, OHC, NCD, &amp; Infectiou'!H46</f>
        <v>0</v>
      </c>
      <c r="D103" s="71">
        <f t="shared" si="22"/>
        <v>0</v>
      </c>
      <c r="E103" s="72"/>
      <c r="F103" s="4"/>
      <c r="G103" s="4"/>
      <c r="H103" s="4"/>
      <c r="I103" s="4"/>
      <c r="J103" s="4"/>
      <c r="K103" s="5"/>
      <c r="L103" s="75" t="s">
        <v>123</v>
      </c>
      <c r="M103" s="4"/>
      <c r="N103" s="4"/>
      <c r="O103" s="4"/>
      <c r="P103" s="5"/>
      <c r="Q103" s="80">
        <f>'ST_Child, OHC, NCD, &amp; Infectiou'!F49</f>
        <v>0</v>
      </c>
      <c r="R103" s="80">
        <f>'ST_Child, OHC, NCD, &amp; Infectiou'!G49</f>
        <v>0</v>
      </c>
      <c r="S103" s="71">
        <f t="shared" si="23"/>
        <v>0</v>
      </c>
      <c r="T103" s="72"/>
      <c r="U103" s="4"/>
      <c r="V103" s="4"/>
      <c r="W103" s="4"/>
      <c r="X103" s="4"/>
      <c r="Y103" s="5"/>
    </row>
    <row r="104" outlineLevel="1">
      <c r="A104" s="73" t="s">
        <v>124</v>
      </c>
      <c r="B104" s="80">
        <f>'ST_Child, OHC, NCD, &amp; Infectiou'!F47</f>
        <v>22</v>
      </c>
      <c r="C104" s="80">
        <f>'ST_Child, OHC, NCD, &amp; Infectiou'!G47</f>
        <v>30</v>
      </c>
      <c r="D104" s="71">
        <f t="shared" si="22"/>
        <v>52</v>
      </c>
      <c r="E104" s="72"/>
      <c r="F104" s="4"/>
      <c r="G104" s="4"/>
      <c r="H104" s="4"/>
      <c r="I104" s="4"/>
      <c r="J104" s="4"/>
      <c r="K104" s="5"/>
      <c r="L104" s="75" t="s">
        <v>125</v>
      </c>
      <c r="M104" s="4"/>
      <c r="N104" s="4"/>
      <c r="O104" s="4"/>
      <c r="P104" s="5"/>
      <c r="Q104" s="80">
        <f>'ST_Child, OHC, NCD, &amp; Infectiou'!F50</f>
        <v>0</v>
      </c>
      <c r="R104" s="80">
        <f>'ST_Child, OHC, NCD, &amp; Infectiou'!G50</f>
        <v>0</v>
      </c>
      <c r="S104" s="71">
        <f t="shared" si="23"/>
        <v>0</v>
      </c>
      <c r="T104" s="72"/>
      <c r="U104" s="4"/>
      <c r="V104" s="4"/>
      <c r="W104" s="4"/>
      <c r="X104" s="4"/>
      <c r="Y104" s="5"/>
    </row>
    <row r="105" outlineLevel="1">
      <c r="A105" s="84" t="s">
        <v>92</v>
      </c>
      <c r="B105" s="85" t="s">
        <v>93</v>
      </c>
      <c r="C105" s="82"/>
      <c r="D105" s="83"/>
      <c r="E105" s="87" t="s">
        <v>94</v>
      </c>
      <c r="F105" s="88"/>
      <c r="G105" s="88"/>
      <c r="H105" s="88"/>
      <c r="I105" s="88"/>
      <c r="J105" s="88"/>
      <c r="K105" s="89"/>
      <c r="L105" s="61" t="s">
        <v>92</v>
      </c>
      <c r="M105" s="59"/>
      <c r="N105" s="59"/>
      <c r="O105" s="59"/>
      <c r="P105" s="60"/>
      <c r="Q105" s="85" t="s">
        <v>93</v>
      </c>
      <c r="R105" s="82"/>
      <c r="S105" s="83"/>
      <c r="T105" s="87" t="s">
        <v>94</v>
      </c>
      <c r="U105" s="88"/>
      <c r="V105" s="88"/>
      <c r="W105" s="88"/>
      <c r="X105" s="88"/>
      <c r="Y105" s="89"/>
    </row>
    <row r="106" outlineLevel="1">
      <c r="A106" s="62"/>
      <c r="B106" s="91" t="s">
        <v>44</v>
      </c>
      <c r="C106" s="91" t="s">
        <v>45</v>
      </c>
      <c r="D106" s="91" t="s">
        <v>46</v>
      </c>
      <c r="E106" s="64"/>
      <c r="F106" s="65"/>
      <c r="G106" s="65"/>
      <c r="H106" s="65"/>
      <c r="I106" s="65"/>
      <c r="J106" s="65"/>
      <c r="K106" s="66"/>
      <c r="L106" s="64"/>
      <c r="M106" s="65"/>
      <c r="N106" s="65"/>
      <c r="O106" s="65"/>
      <c r="P106" s="66"/>
      <c r="Q106" s="91" t="s">
        <v>44</v>
      </c>
      <c r="R106" s="91" t="s">
        <v>45</v>
      </c>
      <c r="S106" s="91" t="s">
        <v>46</v>
      </c>
      <c r="T106" s="64"/>
      <c r="U106" s="65"/>
      <c r="V106" s="65"/>
      <c r="W106" s="65"/>
      <c r="X106" s="65"/>
      <c r="Y106" s="66"/>
    </row>
    <row r="107" outlineLevel="1">
      <c r="A107" s="147" t="s">
        <v>284</v>
      </c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</row>
    <row r="108" outlineLevel="1">
      <c r="A108" s="69" t="s">
        <v>285</v>
      </c>
      <c r="B108" s="70">
        <f>'ST_Child, OHC, NCD, &amp; Infectiou'!F52</f>
        <v>2</v>
      </c>
      <c r="C108" s="70">
        <f>'ST_Child, OHC, NCD, &amp; Infectiou'!G52</f>
        <v>8</v>
      </c>
      <c r="D108" s="71">
        <f t="shared" ref="D108:D111" si="24">SUM(B108:C108)</f>
        <v>10</v>
      </c>
      <c r="E108" s="72"/>
      <c r="F108" s="4"/>
      <c r="G108" s="4"/>
      <c r="H108" s="4"/>
      <c r="I108" s="4"/>
      <c r="J108" s="4"/>
      <c r="K108" s="5"/>
      <c r="L108" s="75" t="s">
        <v>286</v>
      </c>
      <c r="M108" s="4"/>
      <c r="N108" s="4"/>
      <c r="O108" s="4"/>
      <c r="P108" s="5"/>
      <c r="Q108" s="70">
        <f>'ST_Child, OHC, NCD, &amp; Infectiou'!F56</f>
        <v>0</v>
      </c>
      <c r="R108" s="70">
        <f>'ST_Child, OHC, NCD, &amp; Infectiou'!G56</f>
        <v>0</v>
      </c>
      <c r="S108" s="71">
        <f t="shared" ref="S108:S111" si="25">SUM(Q108:R108)</f>
        <v>0</v>
      </c>
      <c r="T108" s="72"/>
      <c r="U108" s="4"/>
      <c r="V108" s="4"/>
      <c r="W108" s="4"/>
      <c r="X108" s="4"/>
      <c r="Y108" s="5"/>
    </row>
    <row r="109" outlineLevel="1">
      <c r="A109" s="69" t="s">
        <v>287</v>
      </c>
      <c r="B109" s="70">
        <f>'ST_Child, OHC, NCD, &amp; Infectiou'!F53</f>
        <v>5</v>
      </c>
      <c r="C109" s="70">
        <f>'ST_Child, OHC, NCD, &amp; Infectiou'!G53</f>
        <v>4</v>
      </c>
      <c r="D109" s="71">
        <f t="shared" si="24"/>
        <v>9</v>
      </c>
      <c r="E109" s="72"/>
      <c r="F109" s="4"/>
      <c r="G109" s="4"/>
      <c r="H109" s="4"/>
      <c r="I109" s="4"/>
      <c r="J109" s="4"/>
      <c r="K109" s="5"/>
      <c r="L109" s="75" t="s">
        <v>288</v>
      </c>
      <c r="M109" s="4"/>
      <c r="N109" s="4"/>
      <c r="O109" s="4"/>
      <c r="P109" s="5"/>
      <c r="Q109" s="70">
        <f>'ST_Child, OHC, NCD, &amp; Infectiou'!F57</f>
        <v>0</v>
      </c>
      <c r="R109" s="70">
        <f>'ST_Child, OHC, NCD, &amp; Infectiou'!G57</f>
        <v>0</v>
      </c>
      <c r="S109" s="71">
        <f t="shared" si="25"/>
        <v>0</v>
      </c>
      <c r="T109" s="72"/>
      <c r="U109" s="4"/>
      <c r="V109" s="4"/>
      <c r="W109" s="4"/>
      <c r="X109" s="4"/>
      <c r="Y109" s="5"/>
    </row>
    <row r="110" outlineLevel="1">
      <c r="A110" s="69" t="s">
        <v>289</v>
      </c>
      <c r="B110" s="70">
        <f>'ST_Child, OHC, NCD, &amp; Infectiou'!F54</f>
        <v>28</v>
      </c>
      <c r="C110" s="70">
        <f>'ST_Child, OHC, NCD, &amp; Infectiou'!G54</f>
        <v>11</v>
      </c>
      <c r="D110" s="71">
        <f t="shared" si="24"/>
        <v>39</v>
      </c>
      <c r="E110" s="72"/>
      <c r="F110" s="4"/>
      <c r="G110" s="4"/>
      <c r="H110" s="4"/>
      <c r="I110" s="4"/>
      <c r="J110" s="4"/>
      <c r="K110" s="5"/>
      <c r="L110" s="75" t="s">
        <v>290</v>
      </c>
      <c r="M110" s="4"/>
      <c r="N110" s="4"/>
      <c r="O110" s="4"/>
      <c r="P110" s="5"/>
      <c r="Q110" s="70">
        <f>'ST_Child, OHC, NCD, &amp; Infectiou'!F58</f>
        <v>0</v>
      </c>
      <c r="R110" s="70">
        <f>'ST_Child, OHC, NCD, &amp; Infectiou'!G58</f>
        <v>0</v>
      </c>
      <c r="S110" s="71">
        <f t="shared" si="25"/>
        <v>0</v>
      </c>
      <c r="T110" s="72"/>
      <c r="U110" s="4"/>
      <c r="V110" s="4"/>
      <c r="W110" s="4"/>
      <c r="X110" s="4"/>
      <c r="Y110" s="5"/>
    </row>
    <row r="111" outlineLevel="1">
      <c r="A111" s="69" t="s">
        <v>291</v>
      </c>
      <c r="B111" s="70">
        <f>'ST_Child, OHC, NCD, &amp; Infectiou'!F55</f>
        <v>103</v>
      </c>
      <c r="C111" s="70">
        <f>'ST_Child, OHC, NCD, &amp; Infectiou'!G55</f>
        <v>97</v>
      </c>
      <c r="D111" s="71">
        <f t="shared" si="24"/>
        <v>200</v>
      </c>
      <c r="E111" s="72"/>
      <c r="F111" s="4"/>
      <c r="G111" s="4"/>
      <c r="H111" s="4"/>
      <c r="I111" s="4"/>
      <c r="J111" s="4"/>
      <c r="K111" s="5"/>
      <c r="L111" s="75" t="s">
        <v>292</v>
      </c>
      <c r="M111" s="4"/>
      <c r="N111" s="4"/>
      <c r="O111" s="4"/>
      <c r="P111" s="5"/>
      <c r="Q111" s="70">
        <f>'ST_Child, OHC, NCD, &amp; Infectiou'!F59</f>
        <v>0</v>
      </c>
      <c r="R111" s="70">
        <f>'ST_Child, OHC, NCD, &amp; Infectiou'!G59</f>
        <v>0</v>
      </c>
      <c r="S111" s="71">
        <f t="shared" si="25"/>
        <v>0</v>
      </c>
      <c r="T111" s="72"/>
      <c r="U111" s="4"/>
      <c r="V111" s="4"/>
      <c r="W111" s="4"/>
      <c r="X111" s="4"/>
      <c r="Y111" s="5"/>
    </row>
    <row r="112" outlineLevel="1">
      <c r="A112" s="54" t="s">
        <v>92</v>
      </c>
      <c r="B112" s="55" t="s">
        <v>93</v>
      </c>
      <c r="C112" s="56"/>
      <c r="D112" s="57"/>
      <c r="E112" s="58" t="s">
        <v>94</v>
      </c>
      <c r="F112" s="59"/>
      <c r="G112" s="59"/>
      <c r="H112" s="59"/>
      <c r="I112" s="59"/>
      <c r="J112" s="59"/>
      <c r="K112" s="60"/>
      <c r="L112" s="61" t="s">
        <v>92</v>
      </c>
      <c r="M112" s="59"/>
      <c r="N112" s="59"/>
      <c r="O112" s="59"/>
      <c r="P112" s="60"/>
      <c r="Q112" s="55" t="s">
        <v>93</v>
      </c>
      <c r="R112" s="56"/>
      <c r="S112" s="57"/>
      <c r="T112" s="58" t="s">
        <v>94</v>
      </c>
      <c r="U112" s="59"/>
      <c r="V112" s="59"/>
      <c r="W112" s="59"/>
      <c r="X112" s="59"/>
      <c r="Y112" s="60"/>
    </row>
    <row r="113" outlineLevel="1">
      <c r="A113" s="62"/>
      <c r="B113" s="91" t="s">
        <v>44</v>
      </c>
      <c r="C113" s="91" t="s">
        <v>45</v>
      </c>
      <c r="D113" s="91" t="s">
        <v>46</v>
      </c>
      <c r="E113" s="64"/>
      <c r="F113" s="65"/>
      <c r="G113" s="65"/>
      <c r="H113" s="65"/>
      <c r="I113" s="65"/>
      <c r="J113" s="65"/>
      <c r="K113" s="66"/>
      <c r="L113" s="64"/>
      <c r="M113" s="65"/>
      <c r="N113" s="65"/>
      <c r="O113" s="65"/>
      <c r="P113" s="66"/>
      <c r="Q113" s="91" t="s">
        <v>44</v>
      </c>
      <c r="R113" s="91" t="s">
        <v>45</v>
      </c>
      <c r="S113" s="91" t="s">
        <v>46</v>
      </c>
      <c r="T113" s="64"/>
      <c r="U113" s="65"/>
      <c r="V113" s="65"/>
      <c r="W113" s="65"/>
      <c r="X113" s="65"/>
      <c r="Y113" s="66"/>
    </row>
    <row r="114" outlineLevel="1">
      <c r="A114" s="163" t="s">
        <v>293</v>
      </c>
      <c r="B114" s="70">
        <f>'ST_Child, OHC, NCD, &amp; Infectiou'!F60</f>
        <v>0</v>
      </c>
      <c r="C114" s="70">
        <f>'ST_Child, OHC, NCD, &amp; Infectiou'!G60</f>
        <v>0</v>
      </c>
      <c r="D114" s="71">
        <f t="shared" ref="D114:D120" si="26">SUM(B114:C114)</f>
        <v>0</v>
      </c>
      <c r="E114" s="72"/>
      <c r="F114" s="4"/>
      <c r="G114" s="4"/>
      <c r="H114" s="4"/>
      <c r="I114" s="4"/>
      <c r="J114" s="4"/>
      <c r="K114" s="5"/>
      <c r="L114" s="75" t="s">
        <v>294</v>
      </c>
      <c r="M114" s="4"/>
      <c r="N114" s="4"/>
      <c r="O114" s="4"/>
      <c r="P114" s="5"/>
      <c r="Q114" s="70">
        <f>'ST_Child, OHC, NCD, &amp; Infectiou'!F67</f>
        <v>0</v>
      </c>
      <c r="R114" s="70">
        <f>'ST_Child, OHC, NCD, &amp; Infectiou'!G67</f>
        <v>0</v>
      </c>
      <c r="S114" s="71">
        <f t="shared" ref="S114:S119" si="27">SUM(Q114:R114)</f>
        <v>0</v>
      </c>
      <c r="T114" s="72"/>
      <c r="U114" s="4"/>
      <c r="V114" s="4"/>
      <c r="W114" s="4"/>
      <c r="X114" s="4"/>
      <c r="Y114" s="5"/>
    </row>
    <row r="115" outlineLevel="1">
      <c r="A115" s="163" t="s">
        <v>295</v>
      </c>
      <c r="B115" s="70">
        <f>'ST_Child, OHC, NCD, &amp; Infectiou'!F61</f>
        <v>0</v>
      </c>
      <c r="C115" s="70">
        <f>'ST_Child, OHC, NCD, &amp; Infectiou'!G61</f>
        <v>0</v>
      </c>
      <c r="D115" s="71">
        <f t="shared" si="26"/>
        <v>0</v>
      </c>
      <c r="E115" s="72"/>
      <c r="F115" s="4"/>
      <c r="G115" s="4"/>
      <c r="H115" s="4"/>
      <c r="I115" s="4"/>
      <c r="J115" s="4"/>
      <c r="K115" s="5"/>
      <c r="L115" s="112" t="s">
        <v>296</v>
      </c>
      <c r="M115" s="4"/>
      <c r="N115" s="4"/>
      <c r="O115" s="4"/>
      <c r="P115" s="5"/>
      <c r="Q115" s="70">
        <f>'ST_Child, OHC, NCD, &amp; Infectiou'!F68</f>
        <v>0</v>
      </c>
      <c r="R115" s="70">
        <f>'ST_Child, OHC, NCD, &amp; Infectiou'!G68</f>
        <v>0</v>
      </c>
      <c r="S115" s="71">
        <f t="shared" si="27"/>
        <v>0</v>
      </c>
      <c r="T115" s="72"/>
      <c r="U115" s="4"/>
      <c r="V115" s="4"/>
      <c r="W115" s="4"/>
      <c r="X115" s="4"/>
      <c r="Y115" s="5"/>
    </row>
    <row r="116" outlineLevel="1">
      <c r="A116" s="163" t="s">
        <v>297</v>
      </c>
      <c r="B116" s="70">
        <f>'ST_Child, OHC, NCD, &amp; Infectiou'!F62</f>
        <v>0</v>
      </c>
      <c r="C116" s="70">
        <f>'ST_Child, OHC, NCD, &amp; Infectiou'!G62</f>
        <v>0</v>
      </c>
      <c r="D116" s="71">
        <f t="shared" si="26"/>
        <v>0</v>
      </c>
      <c r="E116" s="72"/>
      <c r="F116" s="4"/>
      <c r="G116" s="4"/>
      <c r="H116" s="4"/>
      <c r="I116" s="4"/>
      <c r="J116" s="4"/>
      <c r="K116" s="5"/>
      <c r="L116" s="112" t="s">
        <v>298</v>
      </c>
      <c r="M116" s="4"/>
      <c r="N116" s="4"/>
      <c r="O116" s="4"/>
      <c r="P116" s="5"/>
      <c r="Q116" s="70">
        <f>'ST_Child, OHC, NCD, &amp; Infectiou'!F69</f>
        <v>0</v>
      </c>
      <c r="R116" s="70">
        <f>'ST_Child, OHC, NCD, &amp; Infectiou'!G69</f>
        <v>0</v>
      </c>
      <c r="S116" s="71">
        <f t="shared" si="27"/>
        <v>0</v>
      </c>
      <c r="T116" s="72"/>
      <c r="U116" s="4"/>
      <c r="V116" s="4"/>
      <c r="W116" s="4"/>
      <c r="X116" s="4"/>
      <c r="Y116" s="5"/>
    </row>
    <row r="117" outlineLevel="1">
      <c r="A117" s="163" t="s">
        <v>299</v>
      </c>
      <c r="B117" s="70">
        <f>'ST_Child, OHC, NCD, &amp; Infectiou'!F63</f>
        <v>0</v>
      </c>
      <c r="C117" s="70">
        <f>'ST_Child, OHC, NCD, &amp; Infectiou'!G63</f>
        <v>0</v>
      </c>
      <c r="D117" s="71">
        <f t="shared" si="26"/>
        <v>0</v>
      </c>
      <c r="E117" s="72"/>
      <c r="F117" s="4"/>
      <c r="G117" s="4"/>
      <c r="H117" s="4"/>
      <c r="I117" s="4"/>
      <c r="J117" s="4"/>
      <c r="K117" s="5"/>
      <c r="L117" s="75" t="s">
        <v>300</v>
      </c>
      <c r="M117" s="4"/>
      <c r="N117" s="4"/>
      <c r="O117" s="4"/>
      <c r="P117" s="5"/>
      <c r="Q117" s="70">
        <f>'ST_Child, OHC, NCD, &amp; Infectiou'!F70</f>
        <v>0</v>
      </c>
      <c r="R117" s="70">
        <f>'ST_Child, OHC, NCD, &amp; Infectiou'!G70</f>
        <v>0</v>
      </c>
      <c r="S117" s="71">
        <f t="shared" si="27"/>
        <v>0</v>
      </c>
      <c r="T117" s="72"/>
      <c r="U117" s="4"/>
      <c r="V117" s="4"/>
      <c r="W117" s="4"/>
      <c r="X117" s="4"/>
      <c r="Y117" s="5"/>
    </row>
    <row r="118" outlineLevel="1">
      <c r="A118" s="163" t="s">
        <v>301</v>
      </c>
      <c r="B118" s="70">
        <f>'ST_Child, OHC, NCD, &amp; Infectiou'!F64</f>
        <v>0</v>
      </c>
      <c r="C118" s="70">
        <f>'ST_Child, OHC, NCD, &amp; Infectiou'!G64</f>
        <v>0</v>
      </c>
      <c r="D118" s="71">
        <f t="shared" si="26"/>
        <v>0</v>
      </c>
      <c r="E118" s="72"/>
      <c r="F118" s="4"/>
      <c r="G118" s="4"/>
      <c r="H118" s="4"/>
      <c r="I118" s="4"/>
      <c r="J118" s="4"/>
      <c r="K118" s="5"/>
      <c r="L118" s="75" t="s">
        <v>302</v>
      </c>
      <c r="M118" s="4"/>
      <c r="N118" s="4"/>
      <c r="O118" s="4"/>
      <c r="P118" s="5"/>
      <c r="Q118" s="70">
        <f>'ST_Child, OHC, NCD, &amp; Infectiou'!F71</f>
        <v>0</v>
      </c>
      <c r="R118" s="70">
        <f>'ST_Child, OHC, NCD, &amp; Infectiou'!G71</f>
        <v>0</v>
      </c>
      <c r="S118" s="71">
        <f t="shared" si="27"/>
        <v>0</v>
      </c>
      <c r="T118" s="72"/>
      <c r="U118" s="4"/>
      <c r="V118" s="4"/>
      <c r="W118" s="4"/>
      <c r="X118" s="4"/>
      <c r="Y118" s="5"/>
    </row>
    <row r="119" outlineLevel="1">
      <c r="A119" s="163" t="s">
        <v>303</v>
      </c>
      <c r="B119" s="70">
        <f>'ST_Child, OHC, NCD, &amp; Infectiou'!F65</f>
        <v>0</v>
      </c>
      <c r="C119" s="70">
        <f>'ST_Child, OHC, NCD, &amp; Infectiou'!G65</f>
        <v>0</v>
      </c>
      <c r="D119" s="71">
        <f t="shared" si="26"/>
        <v>0</v>
      </c>
      <c r="E119" s="72"/>
      <c r="F119" s="4"/>
      <c r="G119" s="4"/>
      <c r="H119" s="4"/>
      <c r="I119" s="4"/>
      <c r="J119" s="4"/>
      <c r="K119" s="5"/>
      <c r="L119" s="75" t="s">
        <v>304</v>
      </c>
      <c r="M119" s="4"/>
      <c r="N119" s="4"/>
      <c r="O119" s="4"/>
      <c r="P119" s="5"/>
      <c r="Q119" s="70">
        <f>'ST_Child, OHC, NCD, &amp; Infectiou'!F72</f>
        <v>0</v>
      </c>
      <c r="R119" s="70">
        <f>'ST_Child, OHC, NCD, &amp; Infectiou'!G72</f>
        <v>0</v>
      </c>
      <c r="S119" s="71">
        <f t="shared" si="27"/>
        <v>0</v>
      </c>
      <c r="T119" s="72"/>
      <c r="U119" s="4"/>
      <c r="V119" s="4"/>
      <c r="W119" s="4"/>
      <c r="X119" s="4"/>
      <c r="Y119" s="5"/>
    </row>
    <row r="120" outlineLevel="1">
      <c r="A120" s="163" t="s">
        <v>305</v>
      </c>
      <c r="B120" s="70">
        <f>'ST_Child, OHC, NCD, &amp; Infectiou'!F66</f>
        <v>0</v>
      </c>
      <c r="C120" s="70">
        <f>'ST_Child, OHC, NCD, &amp; Infectiou'!G66</f>
        <v>0</v>
      </c>
      <c r="D120" s="71">
        <f t="shared" si="26"/>
        <v>0</v>
      </c>
      <c r="E120" s="72"/>
      <c r="F120" s="4"/>
      <c r="G120" s="4"/>
      <c r="H120" s="4"/>
      <c r="I120" s="4"/>
      <c r="J120" s="4"/>
      <c r="K120" s="5"/>
      <c r="L120" s="76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 outlineLevel="1">
      <c r="A121" s="54" t="s">
        <v>92</v>
      </c>
      <c r="B121" s="55" t="s">
        <v>93</v>
      </c>
      <c r="C121" s="56"/>
      <c r="D121" s="57"/>
      <c r="E121" s="58" t="s">
        <v>94</v>
      </c>
      <c r="F121" s="59"/>
      <c r="G121" s="59"/>
      <c r="H121" s="59"/>
      <c r="I121" s="59"/>
      <c r="J121" s="59"/>
      <c r="K121" s="60"/>
      <c r="L121" s="61" t="s">
        <v>92</v>
      </c>
      <c r="M121" s="59"/>
      <c r="N121" s="59"/>
      <c r="O121" s="59"/>
      <c r="P121" s="60"/>
      <c r="Q121" s="55" t="s">
        <v>93</v>
      </c>
      <c r="R121" s="56"/>
      <c r="S121" s="57"/>
      <c r="T121" s="58" t="s">
        <v>94</v>
      </c>
      <c r="U121" s="59"/>
      <c r="V121" s="59"/>
      <c r="W121" s="59"/>
      <c r="X121" s="59"/>
      <c r="Y121" s="60"/>
    </row>
    <row r="122" outlineLevel="1">
      <c r="A122" s="62"/>
      <c r="B122" s="91" t="s">
        <v>44</v>
      </c>
      <c r="C122" s="91" t="s">
        <v>45</v>
      </c>
      <c r="D122" s="91" t="s">
        <v>46</v>
      </c>
      <c r="E122" s="64"/>
      <c r="F122" s="65"/>
      <c r="G122" s="65"/>
      <c r="H122" s="65"/>
      <c r="I122" s="65"/>
      <c r="J122" s="65"/>
      <c r="K122" s="66"/>
      <c r="L122" s="64"/>
      <c r="M122" s="65"/>
      <c r="N122" s="65"/>
      <c r="O122" s="65"/>
      <c r="P122" s="66"/>
      <c r="Q122" s="91" t="s">
        <v>44</v>
      </c>
      <c r="R122" s="91" t="s">
        <v>45</v>
      </c>
      <c r="S122" s="91" t="s">
        <v>46</v>
      </c>
      <c r="T122" s="64"/>
      <c r="U122" s="65"/>
      <c r="V122" s="65"/>
      <c r="W122" s="65"/>
      <c r="X122" s="65"/>
      <c r="Y122" s="66"/>
    </row>
    <row r="123" outlineLevel="1">
      <c r="A123" s="147" t="s">
        <v>306</v>
      </c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</row>
    <row r="124" outlineLevel="1">
      <c r="A124" s="163" t="s">
        <v>307</v>
      </c>
      <c r="B124" s="70">
        <f>'ST_Child, OHC, NCD, &amp; Infectiou'!F74</f>
        <v>0</v>
      </c>
      <c r="C124" s="70">
        <f>'ST_Child, OHC, NCD, &amp; Infectiou'!G74</f>
        <v>0</v>
      </c>
      <c r="D124" s="71">
        <f t="shared" ref="D124:D128" si="28">SUM(B124:C124)</f>
        <v>0</v>
      </c>
      <c r="E124" s="72"/>
      <c r="F124" s="4"/>
      <c r="G124" s="4"/>
      <c r="H124" s="4"/>
      <c r="I124" s="4"/>
      <c r="J124" s="4"/>
      <c r="K124" s="5"/>
      <c r="L124" s="75" t="s">
        <v>308</v>
      </c>
      <c r="M124" s="4"/>
      <c r="N124" s="4"/>
      <c r="O124" s="4"/>
      <c r="P124" s="5"/>
      <c r="Q124" s="70">
        <f>'ST_Child, OHC, NCD, &amp; Infectiou'!F79</f>
        <v>0</v>
      </c>
      <c r="R124" s="70">
        <f>'ST_Child, OHC, NCD, &amp; Infectiou'!G79</f>
        <v>0</v>
      </c>
      <c r="S124" s="71">
        <f t="shared" ref="S124:S127" si="29">SUM(Q124:R124)</f>
        <v>0</v>
      </c>
      <c r="T124" s="72"/>
      <c r="U124" s="4"/>
      <c r="V124" s="4"/>
      <c r="W124" s="4"/>
      <c r="X124" s="4"/>
      <c r="Y124" s="5"/>
    </row>
    <row r="125" outlineLevel="1">
      <c r="A125" s="163" t="s">
        <v>309</v>
      </c>
      <c r="B125" s="70">
        <f>'ST_Child, OHC, NCD, &amp; Infectiou'!F75</f>
        <v>0</v>
      </c>
      <c r="C125" s="70">
        <f>'ST_Child, OHC, NCD, &amp; Infectiou'!G75</f>
        <v>0</v>
      </c>
      <c r="D125" s="71">
        <f t="shared" si="28"/>
        <v>0</v>
      </c>
      <c r="E125" s="72"/>
      <c r="F125" s="4"/>
      <c r="G125" s="4"/>
      <c r="H125" s="4"/>
      <c r="I125" s="4"/>
      <c r="J125" s="4"/>
      <c r="K125" s="5"/>
      <c r="L125" s="75" t="s">
        <v>310</v>
      </c>
      <c r="M125" s="4"/>
      <c r="N125" s="4"/>
      <c r="O125" s="4"/>
      <c r="P125" s="5"/>
      <c r="Q125" s="70">
        <f>'ST_Child, OHC, NCD, &amp; Infectiou'!F80</f>
        <v>0</v>
      </c>
      <c r="R125" s="70">
        <f>'ST_Child, OHC, NCD, &amp; Infectiou'!G80</f>
        <v>0</v>
      </c>
      <c r="S125" s="71">
        <f t="shared" si="29"/>
        <v>0</v>
      </c>
      <c r="T125" s="72"/>
      <c r="U125" s="4"/>
      <c r="V125" s="4"/>
      <c r="W125" s="4"/>
      <c r="X125" s="4"/>
      <c r="Y125" s="5"/>
    </row>
    <row r="126" outlineLevel="1">
      <c r="A126" s="163" t="s">
        <v>311</v>
      </c>
      <c r="B126" s="70">
        <f>'ST_Child, OHC, NCD, &amp; Infectiou'!F76</f>
        <v>0</v>
      </c>
      <c r="C126" s="70">
        <f>'ST_Child, OHC, NCD, &amp; Infectiou'!G76</f>
        <v>0</v>
      </c>
      <c r="D126" s="71">
        <f t="shared" si="28"/>
        <v>0</v>
      </c>
      <c r="E126" s="72"/>
      <c r="F126" s="4"/>
      <c r="G126" s="4"/>
      <c r="H126" s="4"/>
      <c r="I126" s="4"/>
      <c r="J126" s="4"/>
      <c r="K126" s="5"/>
      <c r="L126" s="75" t="s">
        <v>312</v>
      </c>
      <c r="M126" s="4"/>
      <c r="N126" s="4"/>
      <c r="O126" s="4"/>
      <c r="P126" s="5"/>
      <c r="Q126" s="70">
        <f>'ST_Child, OHC, NCD, &amp; Infectiou'!F81</f>
        <v>0</v>
      </c>
      <c r="R126" s="70">
        <f>'ST_Child, OHC, NCD, &amp; Infectiou'!G81</f>
        <v>0</v>
      </c>
      <c r="S126" s="71">
        <f t="shared" si="29"/>
        <v>0</v>
      </c>
      <c r="T126" s="72"/>
      <c r="U126" s="4"/>
      <c r="V126" s="4"/>
      <c r="W126" s="4"/>
      <c r="X126" s="4"/>
      <c r="Y126" s="5"/>
    </row>
    <row r="127" outlineLevel="1">
      <c r="A127" s="163" t="s">
        <v>313</v>
      </c>
      <c r="B127" s="70">
        <f>'ST_Child, OHC, NCD, &amp; Infectiou'!F77</f>
        <v>0</v>
      </c>
      <c r="C127" s="70">
        <f>'ST_Child, OHC, NCD, &amp; Infectiou'!G77</f>
        <v>0</v>
      </c>
      <c r="D127" s="71">
        <f t="shared" si="28"/>
        <v>0</v>
      </c>
      <c r="E127" s="72"/>
      <c r="F127" s="4"/>
      <c r="G127" s="4"/>
      <c r="H127" s="4"/>
      <c r="I127" s="4"/>
      <c r="J127" s="4"/>
      <c r="K127" s="5"/>
      <c r="L127" s="75" t="s">
        <v>314</v>
      </c>
      <c r="M127" s="4"/>
      <c r="N127" s="4"/>
      <c r="O127" s="4"/>
      <c r="P127" s="5"/>
      <c r="Q127" s="70">
        <f>'ST_Child, OHC, NCD, &amp; Infectiou'!F82</f>
        <v>0</v>
      </c>
      <c r="R127" s="70">
        <f>'ST_Child, OHC, NCD, &amp; Infectiou'!G82</f>
        <v>0</v>
      </c>
      <c r="S127" s="71">
        <f t="shared" si="29"/>
        <v>0</v>
      </c>
      <c r="T127" s="72"/>
      <c r="U127" s="4"/>
      <c r="V127" s="4"/>
      <c r="W127" s="4"/>
      <c r="X127" s="4"/>
      <c r="Y127" s="5"/>
    </row>
    <row r="128" outlineLevel="1">
      <c r="A128" s="163" t="s">
        <v>315</v>
      </c>
      <c r="B128" s="70">
        <f>'ST_Child, OHC, NCD, &amp; Infectiou'!F78</f>
        <v>0</v>
      </c>
      <c r="C128" s="70">
        <f>'ST_Child, OHC, NCD, &amp; Infectiou'!G78</f>
        <v>0</v>
      </c>
      <c r="D128" s="71">
        <f t="shared" si="28"/>
        <v>0</v>
      </c>
      <c r="E128" s="72"/>
      <c r="F128" s="4"/>
      <c r="G128" s="4"/>
      <c r="H128" s="4"/>
      <c r="I128" s="4"/>
      <c r="J128" s="4"/>
      <c r="K128" s="5"/>
      <c r="L128" s="16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</row>
    <row r="129">
      <c r="A129" s="145" t="s">
        <v>316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7"/>
    </row>
    <row r="130" outlineLevel="1">
      <c r="A130" s="84" t="s">
        <v>92</v>
      </c>
      <c r="B130" s="85" t="s">
        <v>93</v>
      </c>
      <c r="C130" s="83"/>
      <c r="D130" s="86" t="s">
        <v>46</v>
      </c>
      <c r="E130" s="87" t="s">
        <v>94</v>
      </c>
      <c r="F130" s="88"/>
      <c r="G130" s="88"/>
      <c r="H130" s="88"/>
      <c r="I130" s="88"/>
      <c r="J130" s="88"/>
      <c r="K130" s="89"/>
      <c r="L130" s="90" t="s">
        <v>92</v>
      </c>
      <c r="M130" s="88"/>
      <c r="N130" s="88"/>
      <c r="O130" s="89"/>
      <c r="P130" s="85" t="s">
        <v>93</v>
      </c>
      <c r="Q130" s="83"/>
      <c r="R130" s="86" t="s">
        <v>46</v>
      </c>
      <c r="S130" s="87" t="s">
        <v>94</v>
      </c>
      <c r="T130" s="88"/>
      <c r="U130" s="88"/>
      <c r="V130" s="88"/>
      <c r="W130" s="88"/>
      <c r="X130" s="88"/>
      <c r="Y130" s="89"/>
    </row>
    <row r="131" outlineLevel="1">
      <c r="A131" s="62"/>
      <c r="B131" s="91" t="s">
        <v>44</v>
      </c>
      <c r="C131" s="91" t="s">
        <v>45</v>
      </c>
      <c r="D131" s="62"/>
      <c r="E131" s="64"/>
      <c r="F131" s="65"/>
      <c r="G131" s="65"/>
      <c r="H131" s="65"/>
      <c r="I131" s="65"/>
      <c r="J131" s="65"/>
      <c r="K131" s="66"/>
      <c r="L131" s="64"/>
      <c r="M131" s="65"/>
      <c r="N131" s="65"/>
      <c r="O131" s="66"/>
      <c r="P131" s="91" t="s">
        <v>44</v>
      </c>
      <c r="Q131" s="91" t="s">
        <v>45</v>
      </c>
      <c r="R131" s="62"/>
      <c r="S131" s="64"/>
      <c r="T131" s="65"/>
      <c r="U131" s="65"/>
      <c r="V131" s="65"/>
      <c r="W131" s="65"/>
      <c r="X131" s="65"/>
      <c r="Y131" s="66"/>
    </row>
    <row r="132" outlineLevel="1">
      <c r="A132" s="165" t="s">
        <v>317</v>
      </c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9"/>
    </row>
    <row r="133" outlineLevel="1">
      <c r="A133" s="166" t="s">
        <v>318</v>
      </c>
      <c r="B133" s="167">
        <f>'ST_Child, OHC, NCD, &amp; Infectiou'!F87</f>
        <v>0</v>
      </c>
      <c r="C133" s="167">
        <f>'ST_Child, OHC, NCD, &amp; Infectiou'!G87</f>
        <v>0</v>
      </c>
      <c r="D133" s="168">
        <f>SUM(B133:C133)</f>
        <v>0</v>
      </c>
      <c r="E133" s="80"/>
      <c r="F133" s="74"/>
      <c r="G133" s="74"/>
      <c r="H133" s="74"/>
      <c r="I133" s="74"/>
      <c r="J133" s="74"/>
      <c r="K133" s="9"/>
      <c r="L133" s="73" t="s">
        <v>319</v>
      </c>
      <c r="M133" s="74"/>
      <c r="N133" s="74"/>
      <c r="O133" s="9"/>
      <c r="P133" s="168">
        <f t="shared" ref="P133:R133" si="30">SUM(P134:P135)</f>
        <v>0</v>
      </c>
      <c r="Q133" s="168">
        <f t="shared" si="30"/>
        <v>0</v>
      </c>
      <c r="R133" s="168">
        <f t="shared" si="30"/>
        <v>0</v>
      </c>
      <c r="S133" s="80"/>
      <c r="T133" s="74"/>
      <c r="U133" s="74"/>
      <c r="V133" s="74"/>
      <c r="W133" s="74"/>
      <c r="X133" s="74"/>
      <c r="Y133" s="9"/>
    </row>
    <row r="134" outlineLevel="1">
      <c r="A134" s="69" t="s">
        <v>320</v>
      </c>
      <c r="B134" s="71">
        <f t="shared" ref="B134:D134" si="31">SUM(B135:B136)</f>
        <v>0</v>
      </c>
      <c r="C134" s="71">
        <f t="shared" si="31"/>
        <v>0</v>
      </c>
      <c r="D134" s="71">
        <f t="shared" si="31"/>
        <v>0</v>
      </c>
      <c r="E134" s="72"/>
      <c r="F134" s="4"/>
      <c r="G134" s="4"/>
      <c r="H134" s="4"/>
      <c r="I134" s="4"/>
      <c r="J134" s="4"/>
      <c r="K134" s="5"/>
      <c r="L134" s="75" t="s">
        <v>321</v>
      </c>
      <c r="M134" s="4"/>
      <c r="N134" s="4"/>
      <c r="O134" s="5"/>
      <c r="P134" s="70">
        <f>'ST_Child, OHC, NCD, &amp; Infectiou'!F115</f>
        <v>0</v>
      </c>
      <c r="Q134" s="70">
        <f>'ST_Child, OHC, NCD, &amp; Infectiou'!G115</f>
        <v>0</v>
      </c>
      <c r="R134" s="71">
        <f t="shared" ref="R134:R135" si="32">SUM(P134:Q134)</f>
        <v>0</v>
      </c>
      <c r="S134" s="72"/>
      <c r="T134" s="4"/>
      <c r="U134" s="4"/>
      <c r="V134" s="4"/>
      <c r="W134" s="4"/>
      <c r="X134" s="4"/>
      <c r="Y134" s="5"/>
    </row>
    <row r="135" outlineLevel="1">
      <c r="A135" s="69" t="s">
        <v>322</v>
      </c>
      <c r="B135" s="70">
        <f>'ST_Child, OHC, NCD, &amp; Infectiou'!F90</f>
        <v>0</v>
      </c>
      <c r="C135" s="70">
        <f>'ST_Child, OHC, NCD, &amp; Infectiou'!G90</f>
        <v>0</v>
      </c>
      <c r="D135" s="71">
        <f t="shared" ref="D135:D136" si="33">SUM(B135:C135)</f>
        <v>0</v>
      </c>
      <c r="E135" s="72"/>
      <c r="F135" s="4"/>
      <c r="G135" s="4"/>
      <c r="H135" s="4"/>
      <c r="I135" s="4"/>
      <c r="J135" s="4"/>
      <c r="K135" s="5"/>
      <c r="L135" s="75" t="s">
        <v>323</v>
      </c>
      <c r="M135" s="4"/>
      <c r="N135" s="4"/>
      <c r="O135" s="5"/>
      <c r="P135" s="70">
        <f>'ST_Child, OHC, NCD, &amp; Infectiou'!F116</f>
        <v>0</v>
      </c>
      <c r="Q135" s="70">
        <f>'ST_Child, OHC, NCD, &amp; Infectiou'!G116</f>
        <v>0</v>
      </c>
      <c r="R135" s="71">
        <f t="shared" si="32"/>
        <v>0</v>
      </c>
      <c r="S135" s="72"/>
      <c r="T135" s="4"/>
      <c r="U135" s="4"/>
      <c r="V135" s="4"/>
      <c r="W135" s="4"/>
      <c r="X135" s="4"/>
      <c r="Y135" s="5"/>
    </row>
    <row r="136" outlineLevel="1">
      <c r="A136" s="69" t="s">
        <v>324</v>
      </c>
      <c r="B136" s="70">
        <f>'ST_Child, OHC, NCD, &amp; Infectiou'!F91</f>
        <v>0</v>
      </c>
      <c r="C136" s="70">
        <f>'ST_Child, OHC, NCD, &amp; Infectiou'!G91</f>
        <v>0</v>
      </c>
      <c r="D136" s="71">
        <f t="shared" si="33"/>
        <v>0</v>
      </c>
      <c r="E136" s="72"/>
      <c r="F136" s="4"/>
      <c r="G136" s="4"/>
      <c r="H136" s="4"/>
      <c r="I136" s="4"/>
      <c r="J136" s="4"/>
      <c r="K136" s="5"/>
      <c r="L136" s="75" t="s">
        <v>325</v>
      </c>
      <c r="M136" s="4"/>
      <c r="N136" s="4"/>
      <c r="O136" s="5"/>
      <c r="P136" s="71">
        <f t="shared" ref="P136:R136" si="34">SUM(P137:P138)</f>
        <v>0</v>
      </c>
      <c r="Q136" s="71">
        <f t="shared" si="34"/>
        <v>0</v>
      </c>
      <c r="R136" s="71">
        <f t="shared" si="34"/>
        <v>0</v>
      </c>
      <c r="S136" s="72"/>
      <c r="T136" s="4"/>
      <c r="U136" s="4"/>
      <c r="V136" s="4"/>
      <c r="W136" s="4"/>
      <c r="X136" s="4"/>
      <c r="Y136" s="5"/>
    </row>
    <row r="137" outlineLevel="1">
      <c r="A137" s="69" t="s">
        <v>326</v>
      </c>
      <c r="B137" s="71">
        <f t="shared" ref="B137:D137" si="35">SUM(B138:B139)</f>
        <v>0</v>
      </c>
      <c r="C137" s="71">
        <f t="shared" si="35"/>
        <v>0</v>
      </c>
      <c r="D137" s="71">
        <f t="shared" si="35"/>
        <v>0</v>
      </c>
      <c r="E137" s="72"/>
      <c r="F137" s="4"/>
      <c r="G137" s="4"/>
      <c r="H137" s="4"/>
      <c r="I137" s="4"/>
      <c r="J137" s="4"/>
      <c r="K137" s="5"/>
      <c r="L137" s="75" t="s">
        <v>327</v>
      </c>
      <c r="M137" s="4"/>
      <c r="N137" s="4"/>
      <c r="O137" s="5"/>
      <c r="P137" s="70">
        <f>'ST_Child, OHC, NCD, &amp; Infectiou'!F118</f>
        <v>0</v>
      </c>
      <c r="Q137" s="70">
        <f>'ST_Child, OHC, NCD, &amp; Infectiou'!G118</f>
        <v>0</v>
      </c>
      <c r="R137" s="71">
        <f t="shared" ref="R137:R138" si="36">SUM(P137:Q137)</f>
        <v>0</v>
      </c>
      <c r="S137" s="72"/>
      <c r="T137" s="4"/>
      <c r="U137" s="4"/>
      <c r="V137" s="4"/>
      <c r="W137" s="4"/>
      <c r="X137" s="4"/>
      <c r="Y137" s="5"/>
    </row>
    <row r="138" outlineLevel="1">
      <c r="A138" s="69" t="s">
        <v>328</v>
      </c>
      <c r="B138" s="70">
        <f>'ST_Child, OHC, NCD, &amp; Infectiou'!F93</f>
        <v>0</v>
      </c>
      <c r="C138" s="70">
        <f>'ST_Child, OHC, NCD, &amp; Infectiou'!G93</f>
        <v>0</v>
      </c>
      <c r="D138" s="71">
        <f t="shared" ref="D138:D139" si="37">SUM(B138:C138)</f>
        <v>0</v>
      </c>
      <c r="E138" s="72"/>
      <c r="F138" s="4"/>
      <c r="G138" s="4"/>
      <c r="H138" s="4"/>
      <c r="I138" s="4"/>
      <c r="J138" s="4"/>
      <c r="K138" s="5"/>
      <c r="L138" s="75" t="s">
        <v>329</v>
      </c>
      <c r="M138" s="4"/>
      <c r="N138" s="4"/>
      <c r="O138" s="5"/>
      <c r="P138" s="70">
        <f>'ST_Child, OHC, NCD, &amp; Infectiou'!F119</f>
        <v>0</v>
      </c>
      <c r="Q138" s="70">
        <f>'ST_Child, OHC, NCD, &amp; Infectiou'!G119</f>
        <v>0</v>
      </c>
      <c r="R138" s="71">
        <f t="shared" si="36"/>
        <v>0</v>
      </c>
      <c r="S138" s="72"/>
      <c r="T138" s="4"/>
      <c r="U138" s="4"/>
      <c r="V138" s="4"/>
      <c r="W138" s="4"/>
      <c r="X138" s="4"/>
      <c r="Y138" s="5"/>
    </row>
    <row r="139" outlineLevel="1">
      <c r="A139" s="69" t="s">
        <v>330</v>
      </c>
      <c r="B139" s="70">
        <f>'ST_Child, OHC, NCD, &amp; Infectiou'!F94</f>
        <v>0</v>
      </c>
      <c r="C139" s="70">
        <f>'ST_Child, OHC, NCD, &amp; Infectiou'!G94</f>
        <v>0</v>
      </c>
      <c r="D139" s="71">
        <f t="shared" si="37"/>
        <v>0</v>
      </c>
      <c r="E139" s="72"/>
      <c r="F139" s="4"/>
      <c r="G139" s="4"/>
      <c r="H139" s="4"/>
      <c r="I139" s="4"/>
      <c r="J139" s="4"/>
      <c r="K139" s="5"/>
      <c r="L139" s="75" t="s">
        <v>331</v>
      </c>
      <c r="M139" s="4"/>
      <c r="N139" s="4"/>
      <c r="O139" s="5"/>
      <c r="P139" s="71">
        <f t="shared" ref="P139:R139" si="38">SUM(P140:P141)</f>
        <v>0</v>
      </c>
      <c r="Q139" s="71">
        <f t="shared" si="38"/>
        <v>0</v>
      </c>
      <c r="R139" s="71">
        <f t="shared" si="38"/>
        <v>0</v>
      </c>
      <c r="S139" s="72"/>
      <c r="T139" s="4"/>
      <c r="U139" s="4"/>
      <c r="V139" s="4"/>
      <c r="W139" s="4"/>
      <c r="X139" s="4"/>
      <c r="Y139" s="5"/>
    </row>
    <row r="140" outlineLevel="1">
      <c r="A140" s="69" t="s">
        <v>332</v>
      </c>
      <c r="B140" s="71">
        <f t="shared" ref="B140:D140" si="39">SUM(B141:B142)</f>
        <v>0</v>
      </c>
      <c r="C140" s="71">
        <f t="shared" si="39"/>
        <v>0</v>
      </c>
      <c r="D140" s="71">
        <f t="shared" si="39"/>
        <v>0</v>
      </c>
      <c r="E140" s="72"/>
      <c r="F140" s="4"/>
      <c r="G140" s="4"/>
      <c r="H140" s="4"/>
      <c r="I140" s="4"/>
      <c r="J140" s="4"/>
      <c r="K140" s="5"/>
      <c r="L140" s="75" t="s">
        <v>333</v>
      </c>
      <c r="M140" s="4"/>
      <c r="N140" s="4"/>
      <c r="O140" s="5"/>
      <c r="P140" s="70">
        <f>'ST_Child, OHC, NCD, &amp; Infectiou'!F121</f>
        <v>0</v>
      </c>
      <c r="Q140" s="70">
        <f>'ST_Child, OHC, NCD, &amp; Infectiou'!G121</f>
        <v>0</v>
      </c>
      <c r="R140" s="71">
        <f t="shared" ref="R140:R141" si="40">SUM(P140:Q140)</f>
        <v>0</v>
      </c>
      <c r="S140" s="72"/>
      <c r="T140" s="4"/>
      <c r="U140" s="4"/>
      <c r="V140" s="4"/>
      <c r="W140" s="4"/>
      <c r="X140" s="4"/>
      <c r="Y140" s="5"/>
    </row>
    <row r="141" outlineLevel="1">
      <c r="A141" s="69" t="s">
        <v>334</v>
      </c>
      <c r="B141" s="70">
        <f>'ST_Child, OHC, NCD, &amp; Infectiou'!F96</f>
        <v>0</v>
      </c>
      <c r="C141" s="70">
        <f>'ST_Child, OHC, NCD, &amp; Infectiou'!G96</f>
        <v>0</v>
      </c>
      <c r="D141" s="71">
        <f t="shared" ref="D141:D142" si="41">SUM(B141:C141)</f>
        <v>0</v>
      </c>
      <c r="E141" s="72"/>
      <c r="F141" s="4"/>
      <c r="G141" s="4"/>
      <c r="H141" s="4"/>
      <c r="I141" s="4"/>
      <c r="J141" s="4"/>
      <c r="K141" s="5"/>
      <c r="L141" s="75" t="s">
        <v>335</v>
      </c>
      <c r="M141" s="4"/>
      <c r="N141" s="4"/>
      <c r="O141" s="5"/>
      <c r="P141" s="70">
        <f>'ST_Child, OHC, NCD, &amp; Infectiou'!F122</f>
        <v>0</v>
      </c>
      <c r="Q141" s="70">
        <f>'ST_Child, OHC, NCD, &amp; Infectiou'!G122</f>
        <v>0</v>
      </c>
      <c r="R141" s="71">
        <f t="shared" si="40"/>
        <v>0</v>
      </c>
      <c r="S141" s="72"/>
      <c r="T141" s="4"/>
      <c r="U141" s="4"/>
      <c r="V141" s="4"/>
      <c r="W141" s="4"/>
      <c r="X141" s="4"/>
      <c r="Y141" s="5"/>
    </row>
    <row r="142" outlineLevel="1">
      <c r="A142" s="69" t="s">
        <v>336</v>
      </c>
      <c r="B142" s="70">
        <f>'ST_Child, OHC, NCD, &amp; Infectiou'!F97</f>
        <v>0</v>
      </c>
      <c r="C142" s="70">
        <f>'ST_Child, OHC, NCD, &amp; Infectiou'!G97</f>
        <v>0</v>
      </c>
      <c r="D142" s="71">
        <f t="shared" si="41"/>
        <v>0</v>
      </c>
      <c r="E142" s="72"/>
      <c r="F142" s="4"/>
      <c r="G142" s="4"/>
      <c r="H142" s="4"/>
      <c r="I142" s="4"/>
      <c r="J142" s="4"/>
      <c r="K142" s="5"/>
      <c r="L142" s="75" t="s">
        <v>337</v>
      </c>
      <c r="M142" s="4"/>
      <c r="N142" s="4"/>
      <c r="O142" s="5"/>
      <c r="P142" s="71">
        <f t="shared" ref="P142:R142" si="42">SUM(P143:P144)</f>
        <v>0</v>
      </c>
      <c r="Q142" s="71">
        <f t="shared" si="42"/>
        <v>0</v>
      </c>
      <c r="R142" s="71">
        <f t="shared" si="42"/>
        <v>0</v>
      </c>
      <c r="S142" s="72"/>
      <c r="T142" s="4"/>
      <c r="U142" s="4"/>
      <c r="V142" s="4"/>
      <c r="W142" s="4"/>
      <c r="X142" s="4"/>
      <c r="Y142" s="5"/>
    </row>
    <row r="143" outlineLevel="1">
      <c r="A143" s="69" t="s">
        <v>338</v>
      </c>
      <c r="B143" s="71">
        <f t="shared" ref="B143:D143" si="43">SUM(B144:B145)</f>
        <v>0</v>
      </c>
      <c r="C143" s="71">
        <f t="shared" si="43"/>
        <v>0</v>
      </c>
      <c r="D143" s="71">
        <f t="shared" si="43"/>
        <v>0</v>
      </c>
      <c r="E143" s="72"/>
      <c r="F143" s="4"/>
      <c r="G143" s="4"/>
      <c r="H143" s="4"/>
      <c r="I143" s="4"/>
      <c r="J143" s="4"/>
      <c r="K143" s="5"/>
      <c r="L143" s="75" t="s">
        <v>339</v>
      </c>
      <c r="M143" s="4"/>
      <c r="N143" s="4"/>
      <c r="O143" s="5"/>
      <c r="P143" s="70">
        <f>'ST_Child, OHC, NCD, &amp; Infectiou'!F124</f>
        <v>0</v>
      </c>
      <c r="Q143" s="70">
        <f>'ST_Child, OHC, NCD, &amp; Infectiou'!G124</f>
        <v>0</v>
      </c>
      <c r="R143" s="71">
        <f t="shared" ref="R143:R144" si="44">SUM(P143:Q143)</f>
        <v>0</v>
      </c>
      <c r="S143" s="72"/>
      <c r="T143" s="4"/>
      <c r="U143" s="4"/>
      <c r="V143" s="4"/>
      <c r="W143" s="4"/>
      <c r="X143" s="4"/>
      <c r="Y143" s="5"/>
    </row>
    <row r="144" outlineLevel="1">
      <c r="A144" s="69" t="s">
        <v>340</v>
      </c>
      <c r="B144" s="70">
        <f>'ST_Child, OHC, NCD, &amp; Infectiou'!F99</f>
        <v>0</v>
      </c>
      <c r="C144" s="70">
        <f>'ST_Child, OHC, NCD, &amp; Infectiou'!G99</f>
        <v>0</v>
      </c>
      <c r="D144" s="71">
        <f t="shared" ref="D144:D145" si="45">SUM(B144:C144)</f>
        <v>0</v>
      </c>
      <c r="E144" s="72"/>
      <c r="F144" s="4"/>
      <c r="G144" s="4"/>
      <c r="H144" s="4"/>
      <c r="I144" s="4"/>
      <c r="J144" s="4"/>
      <c r="K144" s="5"/>
      <c r="L144" s="75" t="s">
        <v>341</v>
      </c>
      <c r="M144" s="4"/>
      <c r="N144" s="4"/>
      <c r="O144" s="5"/>
      <c r="P144" s="70">
        <f>'ST_Child, OHC, NCD, &amp; Infectiou'!F125</f>
        <v>0</v>
      </c>
      <c r="Q144" s="70">
        <f>'ST_Child, OHC, NCD, &amp; Infectiou'!G125</f>
        <v>0</v>
      </c>
      <c r="R144" s="71">
        <f t="shared" si="44"/>
        <v>0</v>
      </c>
      <c r="S144" s="72"/>
      <c r="T144" s="4"/>
      <c r="U144" s="4"/>
      <c r="V144" s="4"/>
      <c r="W144" s="4"/>
      <c r="X144" s="4"/>
      <c r="Y144" s="5"/>
    </row>
    <row r="145" outlineLevel="1">
      <c r="A145" s="69" t="s">
        <v>342</v>
      </c>
      <c r="B145" s="70">
        <f>'ST_Child, OHC, NCD, &amp; Infectiou'!F100</f>
        <v>0</v>
      </c>
      <c r="C145" s="70">
        <f>'ST_Child, OHC, NCD, &amp; Infectiou'!G100</f>
        <v>0</v>
      </c>
      <c r="D145" s="71">
        <f t="shared" si="45"/>
        <v>0</v>
      </c>
      <c r="E145" s="72"/>
      <c r="F145" s="4"/>
      <c r="G145" s="4"/>
      <c r="H145" s="4"/>
      <c r="I145" s="4"/>
      <c r="J145" s="4"/>
      <c r="K145" s="5"/>
      <c r="L145" s="75" t="s">
        <v>343</v>
      </c>
      <c r="M145" s="4"/>
      <c r="N145" s="4"/>
      <c r="O145" s="5"/>
      <c r="P145" s="71">
        <f t="shared" ref="P145:R145" si="46">SUM(P146:P147)</f>
        <v>0</v>
      </c>
      <c r="Q145" s="71">
        <f t="shared" si="46"/>
        <v>0</v>
      </c>
      <c r="R145" s="71">
        <f t="shared" si="46"/>
        <v>0</v>
      </c>
      <c r="S145" s="72"/>
      <c r="T145" s="4"/>
      <c r="U145" s="4"/>
      <c r="V145" s="4"/>
      <c r="W145" s="4"/>
      <c r="X145" s="4"/>
      <c r="Y145" s="5"/>
    </row>
    <row r="146" outlineLevel="1">
      <c r="A146" s="69" t="s">
        <v>344</v>
      </c>
      <c r="B146" s="71">
        <f t="shared" ref="B146:D146" si="47">SUM(B147:B148)</f>
        <v>0</v>
      </c>
      <c r="C146" s="71">
        <f t="shared" si="47"/>
        <v>0</v>
      </c>
      <c r="D146" s="71">
        <f t="shared" si="47"/>
        <v>0</v>
      </c>
      <c r="E146" s="72"/>
      <c r="F146" s="4"/>
      <c r="G146" s="4"/>
      <c r="H146" s="4"/>
      <c r="I146" s="4"/>
      <c r="J146" s="4"/>
      <c r="K146" s="5"/>
      <c r="L146" s="75" t="s">
        <v>345</v>
      </c>
      <c r="M146" s="4"/>
      <c r="N146" s="4"/>
      <c r="O146" s="5"/>
      <c r="P146" s="70">
        <f>'ST_Child, OHC, NCD, &amp; Infectiou'!F127</f>
        <v>0</v>
      </c>
      <c r="Q146" s="70">
        <f>'ST_Child, OHC, NCD, &amp; Infectiou'!G127</f>
        <v>0</v>
      </c>
      <c r="R146" s="71">
        <f t="shared" ref="R146:R147" si="48">SUM(P146:Q146)</f>
        <v>0</v>
      </c>
      <c r="S146" s="72"/>
      <c r="T146" s="4"/>
      <c r="U146" s="4"/>
      <c r="V146" s="4"/>
      <c r="W146" s="4"/>
      <c r="X146" s="4"/>
      <c r="Y146" s="5"/>
    </row>
    <row r="147" outlineLevel="1">
      <c r="A147" s="69" t="s">
        <v>346</v>
      </c>
      <c r="B147" s="70">
        <f>'ST_Child, OHC, NCD, &amp; Infectiou'!F102</f>
        <v>0</v>
      </c>
      <c r="C147" s="70">
        <f>'ST_Child, OHC, NCD, &amp; Infectiou'!G102</f>
        <v>0</v>
      </c>
      <c r="D147" s="71">
        <f t="shared" ref="D147:D148" si="49">SUM(B147:C147)</f>
        <v>0</v>
      </c>
      <c r="E147" s="72"/>
      <c r="F147" s="4"/>
      <c r="G147" s="4"/>
      <c r="H147" s="4"/>
      <c r="I147" s="4"/>
      <c r="J147" s="4"/>
      <c r="K147" s="5"/>
      <c r="L147" s="75" t="s">
        <v>347</v>
      </c>
      <c r="M147" s="4"/>
      <c r="N147" s="4"/>
      <c r="O147" s="5"/>
      <c r="P147" s="70">
        <f>'ST_Child, OHC, NCD, &amp; Infectiou'!F128</f>
        <v>0</v>
      </c>
      <c r="Q147" s="70">
        <f>'ST_Child, OHC, NCD, &amp; Infectiou'!G128</f>
        <v>0</v>
      </c>
      <c r="R147" s="71">
        <f t="shared" si="48"/>
        <v>0</v>
      </c>
      <c r="S147" s="72"/>
      <c r="T147" s="4"/>
      <c r="U147" s="4"/>
      <c r="V147" s="4"/>
      <c r="W147" s="4"/>
      <c r="X147" s="4"/>
      <c r="Y147" s="5"/>
    </row>
    <row r="148" outlineLevel="1">
      <c r="A148" s="156" t="s">
        <v>348</v>
      </c>
      <c r="B148" s="70">
        <f>'ST_Child, OHC, NCD, &amp; Infectiou'!F103</f>
        <v>0</v>
      </c>
      <c r="C148" s="70">
        <f>'ST_Child, OHC, NCD, &amp; Infectiou'!G103</f>
        <v>0</v>
      </c>
      <c r="D148" s="169">
        <f t="shared" si="49"/>
        <v>0</v>
      </c>
      <c r="E148" s="152"/>
      <c r="F148" s="100"/>
      <c r="G148" s="100"/>
      <c r="H148" s="100"/>
      <c r="I148" s="100"/>
      <c r="J148" s="100"/>
      <c r="K148" s="104"/>
      <c r="L148" s="170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55"/>
    </row>
    <row r="149" outlineLevel="1">
      <c r="A149" s="84" t="s">
        <v>92</v>
      </c>
      <c r="B149" s="85" t="s">
        <v>157</v>
      </c>
      <c r="C149" s="82"/>
      <c r="D149" s="83"/>
      <c r="E149" s="86" t="s">
        <v>46</v>
      </c>
      <c r="F149" s="87" t="s">
        <v>94</v>
      </c>
      <c r="G149" s="88"/>
      <c r="H149" s="88"/>
      <c r="I149" s="88"/>
      <c r="J149" s="88"/>
      <c r="K149" s="89"/>
      <c r="L149" s="90" t="s">
        <v>92</v>
      </c>
      <c r="M149" s="88"/>
      <c r="N149" s="88"/>
      <c r="O149" s="89"/>
      <c r="P149" s="85" t="s">
        <v>157</v>
      </c>
      <c r="Q149" s="82"/>
      <c r="R149" s="83"/>
      <c r="S149" s="86" t="s">
        <v>46</v>
      </c>
      <c r="T149" s="87" t="s">
        <v>94</v>
      </c>
      <c r="U149" s="88"/>
      <c r="V149" s="88"/>
      <c r="W149" s="88"/>
      <c r="X149" s="88"/>
      <c r="Y149" s="89"/>
    </row>
    <row r="150" outlineLevel="1">
      <c r="A150" s="62"/>
      <c r="B150" s="172">
        <v>45944.0</v>
      </c>
      <c r="C150" s="91" t="s">
        <v>158</v>
      </c>
      <c r="D150" s="91" t="s">
        <v>159</v>
      </c>
      <c r="E150" s="62"/>
      <c r="F150" s="64"/>
      <c r="G150" s="65"/>
      <c r="H150" s="65"/>
      <c r="I150" s="65"/>
      <c r="J150" s="65"/>
      <c r="K150" s="66"/>
      <c r="L150" s="64"/>
      <c r="M150" s="65"/>
      <c r="N150" s="65"/>
      <c r="O150" s="66"/>
      <c r="P150" s="172">
        <v>45944.0</v>
      </c>
      <c r="Q150" s="91" t="s">
        <v>158</v>
      </c>
      <c r="R150" s="91" t="s">
        <v>159</v>
      </c>
      <c r="S150" s="62"/>
      <c r="T150" s="64"/>
      <c r="U150" s="65"/>
      <c r="V150" s="65"/>
      <c r="W150" s="65"/>
      <c r="X150" s="65"/>
      <c r="Y150" s="66"/>
    </row>
    <row r="151" outlineLevel="1">
      <c r="A151" s="166" t="s">
        <v>349</v>
      </c>
      <c r="B151" s="168">
        <f t="shared" ref="B151:D151" si="50">SUM(B152:B153)</f>
        <v>0</v>
      </c>
      <c r="C151" s="168">
        <f t="shared" si="50"/>
        <v>0</v>
      </c>
      <c r="D151" s="168">
        <f t="shared" si="50"/>
        <v>0</v>
      </c>
      <c r="E151" s="168">
        <f t="shared" ref="E151:E153" si="52">SUM(B151:D151)</f>
        <v>0</v>
      </c>
      <c r="F151" s="80"/>
      <c r="G151" s="74"/>
      <c r="H151" s="74"/>
      <c r="I151" s="74"/>
      <c r="J151" s="74"/>
      <c r="K151" s="9"/>
      <c r="L151" s="73" t="s">
        <v>350</v>
      </c>
      <c r="M151" s="74"/>
      <c r="N151" s="74"/>
      <c r="O151" s="9"/>
      <c r="P151" s="168">
        <f t="shared" ref="P151:R151" si="51">SUM(P152:P153)</f>
        <v>0</v>
      </c>
      <c r="Q151" s="168">
        <f t="shared" si="51"/>
        <v>0</v>
      </c>
      <c r="R151" s="168">
        <f t="shared" si="51"/>
        <v>0</v>
      </c>
      <c r="S151" s="168">
        <f t="shared" ref="S151:S153" si="53">SUM(P151:R151)</f>
        <v>0</v>
      </c>
      <c r="T151" s="80"/>
      <c r="U151" s="74"/>
      <c r="V151" s="74"/>
      <c r="W151" s="74"/>
      <c r="X151" s="74"/>
      <c r="Y151" s="9"/>
    </row>
    <row r="152" outlineLevel="1">
      <c r="A152" s="173" t="s">
        <v>351</v>
      </c>
      <c r="B152" s="70">
        <f>'ST_Child, OHC, NCD, &amp; Infectiou'!H105</f>
        <v>0</v>
      </c>
      <c r="C152" s="70">
        <f>'ST_Child, OHC, NCD, &amp; Infectiou'!H108</f>
        <v>0</v>
      </c>
      <c r="D152" s="70">
        <f>'ST_Child, OHC, NCD, &amp; Infectiou'!H111</f>
        <v>0</v>
      </c>
      <c r="E152" s="71">
        <f t="shared" si="52"/>
        <v>0</v>
      </c>
      <c r="F152" s="72"/>
      <c r="G152" s="4"/>
      <c r="H152" s="4"/>
      <c r="I152" s="4"/>
      <c r="J152" s="4"/>
      <c r="K152" s="5"/>
      <c r="L152" s="75" t="s">
        <v>352</v>
      </c>
      <c r="M152" s="4"/>
      <c r="N152" s="4"/>
      <c r="O152" s="5"/>
      <c r="P152" s="70">
        <f>'ST_Child, OHC, NCD, &amp; Infectiou'!H130</f>
        <v>0</v>
      </c>
      <c r="Q152" s="70">
        <f>'ST_Child, OHC, NCD, &amp; Infectiou'!H133</f>
        <v>0</v>
      </c>
      <c r="R152" s="70">
        <f>'ST_Child, OHC, NCD, &amp; Infectiou'!H136</f>
        <v>0</v>
      </c>
      <c r="S152" s="71">
        <f t="shared" si="53"/>
        <v>0</v>
      </c>
      <c r="T152" s="72"/>
      <c r="U152" s="4"/>
      <c r="V152" s="4"/>
      <c r="W152" s="4"/>
      <c r="X152" s="4"/>
      <c r="Y152" s="5"/>
    </row>
    <row r="153" outlineLevel="1">
      <c r="A153" s="174" t="s">
        <v>353</v>
      </c>
      <c r="B153" s="70">
        <f>'ST_Child, OHC, NCD, &amp; Infectiou'!H106</f>
        <v>0</v>
      </c>
      <c r="C153" s="70">
        <f>'ST_Child, OHC, NCD, &amp; Infectiou'!H109</f>
        <v>0</v>
      </c>
      <c r="D153" s="70">
        <f>'ST_Child, OHC, NCD, &amp; Infectiou'!H112</f>
        <v>0</v>
      </c>
      <c r="E153" s="169">
        <f t="shared" si="52"/>
        <v>0</v>
      </c>
      <c r="F153" s="152"/>
      <c r="G153" s="100"/>
      <c r="H153" s="100"/>
      <c r="I153" s="100"/>
      <c r="J153" s="100"/>
      <c r="K153" s="104"/>
      <c r="L153" s="153" t="s">
        <v>354</v>
      </c>
      <c r="M153" s="100"/>
      <c r="N153" s="100"/>
      <c r="O153" s="104"/>
      <c r="P153" s="70">
        <f>'ST_Child, OHC, NCD, &amp; Infectiou'!H131</f>
        <v>0</v>
      </c>
      <c r="Q153" s="70">
        <f>'ST_Child, OHC, NCD, &amp; Infectiou'!H134</f>
        <v>0</v>
      </c>
      <c r="R153" s="70">
        <f>'ST_Child, OHC, NCD, &amp; Infectiou'!H137</f>
        <v>0</v>
      </c>
      <c r="S153" s="169">
        <f t="shared" si="53"/>
        <v>0</v>
      </c>
      <c r="T153" s="152"/>
      <c r="U153" s="100"/>
      <c r="V153" s="100"/>
      <c r="W153" s="100"/>
      <c r="X153" s="100"/>
      <c r="Y153" s="104"/>
    </row>
    <row r="154">
      <c r="A154" s="81" t="s">
        <v>355</v>
      </c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3"/>
    </row>
    <row r="155" outlineLevel="1">
      <c r="A155" s="84" t="s">
        <v>92</v>
      </c>
      <c r="B155" s="85" t="s">
        <v>93</v>
      </c>
      <c r="C155" s="83"/>
      <c r="D155" s="86" t="s">
        <v>46</v>
      </c>
      <c r="E155" s="87" t="s">
        <v>94</v>
      </c>
      <c r="F155" s="88"/>
      <c r="G155" s="88"/>
      <c r="H155" s="88"/>
      <c r="I155" s="88"/>
      <c r="J155" s="88"/>
      <c r="K155" s="89"/>
      <c r="L155" s="90" t="s">
        <v>92</v>
      </c>
      <c r="M155" s="88"/>
      <c r="N155" s="88"/>
      <c r="O155" s="89"/>
      <c r="P155" s="85" t="s">
        <v>93</v>
      </c>
      <c r="Q155" s="83"/>
      <c r="R155" s="86" t="s">
        <v>46</v>
      </c>
      <c r="S155" s="87" t="s">
        <v>94</v>
      </c>
      <c r="T155" s="88"/>
      <c r="U155" s="88"/>
      <c r="V155" s="88"/>
      <c r="W155" s="88"/>
      <c r="X155" s="88"/>
      <c r="Y155" s="89"/>
    </row>
    <row r="156" outlineLevel="1">
      <c r="A156" s="62"/>
      <c r="B156" s="91" t="s">
        <v>44</v>
      </c>
      <c r="C156" s="91" t="s">
        <v>45</v>
      </c>
      <c r="D156" s="62"/>
      <c r="E156" s="64"/>
      <c r="F156" s="65"/>
      <c r="G156" s="65"/>
      <c r="H156" s="65"/>
      <c r="I156" s="65"/>
      <c r="J156" s="65"/>
      <c r="K156" s="66"/>
      <c r="L156" s="64"/>
      <c r="M156" s="65"/>
      <c r="N156" s="65"/>
      <c r="O156" s="66"/>
      <c r="P156" s="91" t="s">
        <v>44</v>
      </c>
      <c r="Q156" s="91" t="s">
        <v>45</v>
      </c>
      <c r="R156" s="62"/>
      <c r="S156" s="64"/>
      <c r="T156" s="65"/>
      <c r="U156" s="65"/>
      <c r="V156" s="65"/>
      <c r="W156" s="65"/>
      <c r="X156" s="65"/>
      <c r="Y156" s="66"/>
    </row>
    <row r="157" outlineLevel="1">
      <c r="A157" s="175" t="s">
        <v>356</v>
      </c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</row>
    <row r="158" outlineLevel="1">
      <c r="A158" s="69" t="s">
        <v>128</v>
      </c>
      <c r="B158" s="70">
        <f>'ST_Child, OHC, NCD, &amp; Infectiou'!F142</f>
        <v>466</v>
      </c>
      <c r="C158" s="70">
        <f>'ST_Child, OHC, NCD, &amp; Infectiou'!G142</f>
        <v>652</v>
      </c>
      <c r="D158" s="71">
        <f t="shared" ref="D158:D164" si="54">SUM(B158:C158)</f>
        <v>1118</v>
      </c>
      <c r="E158" s="72"/>
      <c r="F158" s="4"/>
      <c r="G158" s="4"/>
      <c r="H158" s="4"/>
      <c r="I158" s="4"/>
      <c r="J158" s="4"/>
      <c r="K158" s="5"/>
      <c r="L158" s="75" t="s">
        <v>129</v>
      </c>
      <c r="M158" s="4"/>
      <c r="N158" s="4"/>
      <c r="O158" s="5"/>
      <c r="P158" s="70">
        <f>'ST_Child, OHC, NCD, &amp; Infectiou'!F149</f>
        <v>193</v>
      </c>
      <c r="Q158" s="70">
        <f>'ST_Child, OHC, NCD, &amp; Infectiou'!G149</f>
        <v>336</v>
      </c>
      <c r="R158" s="71">
        <f t="shared" ref="R158:R164" si="55">SUM(P158:Q158)</f>
        <v>529</v>
      </c>
      <c r="S158" s="72"/>
      <c r="T158" s="4"/>
      <c r="U158" s="4"/>
      <c r="V158" s="4"/>
      <c r="W158" s="4"/>
      <c r="X158" s="4"/>
      <c r="Y158" s="5"/>
    </row>
    <row r="159" outlineLevel="1">
      <c r="A159" s="69" t="s">
        <v>130</v>
      </c>
      <c r="B159" s="70">
        <f>'ST_Child, OHC, NCD, &amp; Infectiou'!F143</f>
        <v>78</v>
      </c>
      <c r="C159" s="70">
        <f>'ST_Child, OHC, NCD, &amp; Infectiou'!G143</f>
        <v>21</v>
      </c>
      <c r="D159" s="71">
        <f t="shared" si="54"/>
        <v>99</v>
      </c>
      <c r="E159" s="72"/>
      <c r="F159" s="4"/>
      <c r="G159" s="4"/>
      <c r="H159" s="4"/>
      <c r="I159" s="4"/>
      <c r="J159" s="4"/>
      <c r="K159" s="5"/>
      <c r="L159" s="75" t="s">
        <v>131</v>
      </c>
      <c r="M159" s="4"/>
      <c r="N159" s="4"/>
      <c r="O159" s="5"/>
      <c r="P159" s="70">
        <f>'ST_Child, OHC, NCD, &amp; Infectiou'!F150</f>
        <v>21</v>
      </c>
      <c r="Q159" s="70">
        <f>'ST_Child, OHC, NCD, &amp; Infectiou'!G150</f>
        <v>1</v>
      </c>
      <c r="R159" s="71">
        <f t="shared" si="55"/>
        <v>22</v>
      </c>
      <c r="S159" s="72"/>
      <c r="T159" s="4"/>
      <c r="U159" s="4"/>
      <c r="V159" s="4"/>
      <c r="W159" s="4"/>
      <c r="X159" s="4"/>
      <c r="Y159" s="5"/>
    </row>
    <row r="160" outlineLevel="1">
      <c r="A160" s="69" t="s">
        <v>132</v>
      </c>
      <c r="B160" s="70">
        <f>'ST_Child, OHC, NCD, &amp; Infectiou'!F144</f>
        <v>38</v>
      </c>
      <c r="C160" s="70">
        <f>'ST_Child, OHC, NCD, &amp; Infectiou'!G144</f>
        <v>10</v>
      </c>
      <c r="D160" s="71">
        <f t="shared" si="54"/>
        <v>48</v>
      </c>
      <c r="E160" s="72"/>
      <c r="F160" s="4"/>
      <c r="G160" s="4"/>
      <c r="H160" s="4"/>
      <c r="I160" s="4"/>
      <c r="J160" s="4"/>
      <c r="K160" s="5"/>
      <c r="L160" s="75" t="s">
        <v>133</v>
      </c>
      <c r="M160" s="4"/>
      <c r="N160" s="4"/>
      <c r="O160" s="5"/>
      <c r="P160" s="70">
        <f>'ST_Child, OHC, NCD, &amp; Infectiou'!F151</f>
        <v>13</v>
      </c>
      <c r="Q160" s="70">
        <f>'ST_Child, OHC, NCD, &amp; Infectiou'!G151</f>
        <v>1</v>
      </c>
      <c r="R160" s="71">
        <f t="shared" si="55"/>
        <v>14</v>
      </c>
      <c r="S160" s="72"/>
      <c r="T160" s="4"/>
      <c r="U160" s="4"/>
      <c r="V160" s="4"/>
      <c r="W160" s="4"/>
      <c r="X160" s="4"/>
      <c r="Y160" s="5"/>
    </row>
    <row r="161" outlineLevel="1">
      <c r="A161" s="69" t="s">
        <v>134</v>
      </c>
      <c r="B161" s="70">
        <f>'ST_Child, OHC, NCD, &amp; Infectiou'!F145</f>
        <v>286</v>
      </c>
      <c r="C161" s="70">
        <f>'ST_Child, OHC, NCD, &amp; Infectiou'!G145</f>
        <v>381</v>
      </c>
      <c r="D161" s="71">
        <f t="shared" si="54"/>
        <v>667</v>
      </c>
      <c r="E161" s="72"/>
      <c r="F161" s="4"/>
      <c r="G161" s="4"/>
      <c r="H161" s="4"/>
      <c r="I161" s="4"/>
      <c r="J161" s="4"/>
      <c r="K161" s="5"/>
      <c r="L161" s="75" t="s">
        <v>135</v>
      </c>
      <c r="M161" s="4"/>
      <c r="N161" s="4"/>
      <c r="O161" s="5"/>
      <c r="P161" s="70">
        <f>'ST_Child, OHC, NCD, &amp; Infectiou'!F152</f>
        <v>87</v>
      </c>
      <c r="Q161" s="70">
        <f>'ST_Child, OHC, NCD, &amp; Infectiou'!G152</f>
        <v>171</v>
      </c>
      <c r="R161" s="71">
        <f t="shared" si="55"/>
        <v>258</v>
      </c>
      <c r="S161" s="72"/>
      <c r="T161" s="4"/>
      <c r="U161" s="4"/>
      <c r="V161" s="4"/>
      <c r="W161" s="4"/>
      <c r="X161" s="4"/>
      <c r="Y161" s="5"/>
    </row>
    <row r="162" outlineLevel="1">
      <c r="A162" s="69" t="s">
        <v>136</v>
      </c>
      <c r="B162" s="70">
        <f>'ST_Child, OHC, NCD, &amp; Infectiou'!F146</f>
        <v>207</v>
      </c>
      <c r="C162" s="70">
        <f>'ST_Child, OHC, NCD, &amp; Infectiou'!G146</f>
        <v>298</v>
      </c>
      <c r="D162" s="71">
        <f t="shared" si="54"/>
        <v>505</v>
      </c>
      <c r="E162" s="72"/>
      <c r="F162" s="4"/>
      <c r="G162" s="4"/>
      <c r="H162" s="4"/>
      <c r="I162" s="4"/>
      <c r="J162" s="4"/>
      <c r="K162" s="5"/>
      <c r="L162" s="75" t="s">
        <v>137</v>
      </c>
      <c r="M162" s="4"/>
      <c r="N162" s="4"/>
      <c r="O162" s="5"/>
      <c r="P162" s="70">
        <f>'ST_Child, OHC, NCD, &amp; Infectiou'!F153</f>
        <v>66</v>
      </c>
      <c r="Q162" s="70">
        <f>'ST_Child, OHC, NCD, &amp; Infectiou'!G153</f>
        <v>103</v>
      </c>
      <c r="R162" s="71">
        <f t="shared" si="55"/>
        <v>169</v>
      </c>
      <c r="S162" s="72"/>
      <c r="T162" s="4"/>
      <c r="U162" s="4"/>
      <c r="V162" s="4"/>
      <c r="W162" s="4"/>
      <c r="X162" s="4"/>
      <c r="Y162" s="5"/>
    </row>
    <row r="163" outlineLevel="1">
      <c r="A163" s="69" t="s">
        <v>138</v>
      </c>
      <c r="B163" s="70">
        <f>'ST_Child, OHC, NCD, &amp; Infectiou'!F147</f>
        <v>140</v>
      </c>
      <c r="C163" s="70">
        <f>'ST_Child, OHC, NCD, &amp; Infectiou'!G147</f>
        <v>245</v>
      </c>
      <c r="D163" s="71">
        <f t="shared" si="54"/>
        <v>385</v>
      </c>
      <c r="E163" s="72"/>
      <c r="F163" s="4"/>
      <c r="G163" s="4"/>
      <c r="H163" s="4"/>
      <c r="I163" s="4"/>
      <c r="J163" s="4"/>
      <c r="K163" s="5"/>
      <c r="L163" s="75" t="s">
        <v>139</v>
      </c>
      <c r="M163" s="4"/>
      <c r="N163" s="4"/>
      <c r="O163" s="5"/>
      <c r="P163" s="70">
        <f>'ST_Child, OHC, NCD, &amp; Infectiou'!F154</f>
        <v>69</v>
      </c>
      <c r="Q163" s="70">
        <f>'ST_Child, OHC, NCD, &amp; Infectiou'!G154</f>
        <v>153</v>
      </c>
      <c r="R163" s="71">
        <f t="shared" si="55"/>
        <v>222</v>
      </c>
      <c r="S163" s="72"/>
      <c r="T163" s="4"/>
      <c r="U163" s="4"/>
      <c r="V163" s="4"/>
      <c r="W163" s="4"/>
      <c r="X163" s="4"/>
      <c r="Y163" s="5"/>
    </row>
    <row r="164" outlineLevel="1">
      <c r="A164" s="69" t="s">
        <v>140</v>
      </c>
      <c r="B164" s="70">
        <f>'ST_Child, OHC, NCD, &amp; Infectiou'!F148</f>
        <v>31</v>
      </c>
      <c r="C164" s="70">
        <f>'ST_Child, OHC, NCD, &amp; Infectiou'!G148</f>
        <v>57</v>
      </c>
      <c r="D164" s="71">
        <f t="shared" si="54"/>
        <v>88</v>
      </c>
      <c r="E164" s="72"/>
      <c r="F164" s="4"/>
      <c r="G164" s="4"/>
      <c r="H164" s="4"/>
      <c r="I164" s="4"/>
      <c r="J164" s="4"/>
      <c r="K164" s="5"/>
      <c r="L164" s="75" t="s">
        <v>141</v>
      </c>
      <c r="M164" s="4"/>
      <c r="N164" s="4"/>
      <c r="O164" s="5"/>
      <c r="P164" s="70">
        <f>'ST_Child, OHC, NCD, &amp; Infectiou'!F155</f>
        <v>21</v>
      </c>
      <c r="Q164" s="70">
        <f>'ST_Child, OHC, NCD, &amp; Infectiou'!G155</f>
        <v>38</v>
      </c>
      <c r="R164" s="71">
        <f t="shared" si="55"/>
        <v>59</v>
      </c>
      <c r="S164" s="72"/>
      <c r="T164" s="4"/>
      <c r="U164" s="4"/>
      <c r="V164" s="4"/>
      <c r="W164" s="4"/>
      <c r="X164" s="4"/>
      <c r="Y164" s="5"/>
    </row>
    <row r="165" outlineLevel="1">
      <c r="A165" s="175" t="s">
        <v>357</v>
      </c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175" t="s">
        <v>358</v>
      </c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</row>
    <row r="166" outlineLevel="1">
      <c r="A166" s="69" t="s">
        <v>144</v>
      </c>
      <c r="B166" s="70">
        <f>'ST_Child, OHC, NCD, &amp; Infectiou'!F157</f>
        <v>4</v>
      </c>
      <c r="C166" s="70">
        <f>'ST_Child, OHC, NCD, &amp; Infectiou'!G157</f>
        <v>7</v>
      </c>
      <c r="D166" s="71">
        <f t="shared" ref="D166:D173" si="57">SUM(B166:C166)</f>
        <v>11</v>
      </c>
      <c r="E166" s="72"/>
      <c r="F166" s="4"/>
      <c r="G166" s="4"/>
      <c r="H166" s="4"/>
      <c r="I166" s="4"/>
      <c r="J166" s="4"/>
      <c r="K166" s="5"/>
      <c r="L166" s="75" t="s">
        <v>145</v>
      </c>
      <c r="M166" s="4"/>
      <c r="N166" s="4"/>
      <c r="O166" s="5"/>
      <c r="P166" s="70">
        <f>'ST_Child, OHC, NCD, &amp; Infectiou'!F166</f>
        <v>1</v>
      </c>
      <c r="Q166" s="70">
        <f>'ST_Child, OHC, NCD, &amp; Infectiou'!G166</f>
        <v>1</v>
      </c>
      <c r="R166" s="71">
        <f t="shared" ref="R166:R173" si="59">SUM(P166:Q166)</f>
        <v>2</v>
      </c>
      <c r="S166" s="72"/>
      <c r="T166" s="4"/>
      <c r="U166" s="4"/>
      <c r="V166" s="4"/>
      <c r="W166" s="4"/>
      <c r="X166" s="4"/>
      <c r="Y166" s="5"/>
    </row>
    <row r="167" outlineLevel="1">
      <c r="A167" s="69" t="s">
        <v>146</v>
      </c>
      <c r="B167" s="71">
        <f t="shared" ref="B167:C167" si="56">SUM(B168:B169)</f>
        <v>3</v>
      </c>
      <c r="C167" s="71">
        <f t="shared" si="56"/>
        <v>9</v>
      </c>
      <c r="D167" s="71">
        <f t="shared" si="57"/>
        <v>12</v>
      </c>
      <c r="E167" s="72"/>
      <c r="F167" s="4"/>
      <c r="G167" s="4"/>
      <c r="H167" s="4"/>
      <c r="I167" s="4"/>
      <c r="J167" s="4"/>
      <c r="K167" s="5"/>
      <c r="L167" s="75" t="s">
        <v>147</v>
      </c>
      <c r="M167" s="4"/>
      <c r="N167" s="4"/>
      <c r="O167" s="5"/>
      <c r="P167" s="71">
        <f t="shared" ref="P167:Q167" si="58">SUM(P168:P169)</f>
        <v>1</v>
      </c>
      <c r="Q167" s="71">
        <f t="shared" si="58"/>
        <v>1</v>
      </c>
      <c r="R167" s="71">
        <f t="shared" si="59"/>
        <v>2</v>
      </c>
      <c r="S167" s="72"/>
      <c r="T167" s="4"/>
      <c r="U167" s="4"/>
      <c r="V167" s="4"/>
      <c r="W167" s="4"/>
      <c r="X167" s="4"/>
      <c r="Y167" s="5"/>
    </row>
    <row r="168" outlineLevel="1">
      <c r="A168" s="69" t="s">
        <v>148</v>
      </c>
      <c r="B168" s="70">
        <f>'ST_Child, OHC, NCD, &amp; Infectiou'!F159</f>
        <v>3</v>
      </c>
      <c r="C168" s="70">
        <f>'ST_Child, OHC, NCD, &amp; Infectiou'!G159</f>
        <v>9</v>
      </c>
      <c r="D168" s="71">
        <f t="shared" si="57"/>
        <v>12</v>
      </c>
      <c r="E168" s="72"/>
      <c r="F168" s="4"/>
      <c r="G168" s="4"/>
      <c r="H168" s="4"/>
      <c r="I168" s="4"/>
      <c r="J168" s="4"/>
      <c r="K168" s="5"/>
      <c r="L168" s="75" t="s">
        <v>148</v>
      </c>
      <c r="M168" s="4"/>
      <c r="N168" s="4"/>
      <c r="O168" s="5"/>
      <c r="P168" s="70">
        <f>'ST_Child, OHC, NCD, &amp; Infectiou'!F168</f>
        <v>0</v>
      </c>
      <c r="Q168" s="70">
        <f>'ST_Child, OHC, NCD, &amp; Infectiou'!G168</f>
        <v>0</v>
      </c>
      <c r="R168" s="71">
        <f t="shared" si="59"/>
        <v>0</v>
      </c>
      <c r="S168" s="72"/>
      <c r="T168" s="4"/>
      <c r="U168" s="4"/>
      <c r="V168" s="4"/>
      <c r="W168" s="4"/>
      <c r="X168" s="4"/>
      <c r="Y168" s="5"/>
    </row>
    <row r="169" outlineLevel="1">
      <c r="A169" s="69" t="s">
        <v>149</v>
      </c>
      <c r="B169" s="70">
        <f>'ST_Child, OHC, NCD, &amp; Infectiou'!F160</f>
        <v>0</v>
      </c>
      <c r="C169" s="70">
        <f>'ST_Child, OHC, NCD, &amp; Infectiou'!G160</f>
        <v>0</v>
      </c>
      <c r="D169" s="71">
        <f t="shared" si="57"/>
        <v>0</v>
      </c>
      <c r="E169" s="72"/>
      <c r="F169" s="4"/>
      <c r="G169" s="4"/>
      <c r="H169" s="4"/>
      <c r="I169" s="4"/>
      <c r="J169" s="4"/>
      <c r="K169" s="5"/>
      <c r="L169" s="75" t="s">
        <v>149</v>
      </c>
      <c r="M169" s="4"/>
      <c r="N169" s="4"/>
      <c r="O169" s="5"/>
      <c r="P169" s="70">
        <f>'ST_Child, OHC, NCD, &amp; Infectiou'!F169</f>
        <v>1</v>
      </c>
      <c r="Q169" s="70">
        <f>'ST_Child, OHC, NCD, &amp; Infectiou'!G169</f>
        <v>1</v>
      </c>
      <c r="R169" s="71">
        <f t="shared" si="59"/>
        <v>2</v>
      </c>
      <c r="S169" s="72"/>
      <c r="T169" s="4"/>
      <c r="U169" s="4"/>
      <c r="V169" s="4"/>
      <c r="W169" s="4"/>
      <c r="X169" s="4"/>
      <c r="Y169" s="5"/>
    </row>
    <row r="170" outlineLevel="1">
      <c r="A170" s="69" t="s">
        <v>150</v>
      </c>
      <c r="B170" s="70">
        <f>'ST_Child, OHC, NCD, &amp; Infectiou'!F161</f>
        <v>9</v>
      </c>
      <c r="C170" s="70">
        <f>'ST_Child, OHC, NCD, &amp; Infectiou'!G161</f>
        <v>20</v>
      </c>
      <c r="D170" s="71">
        <f t="shared" si="57"/>
        <v>29</v>
      </c>
      <c r="E170" s="72"/>
      <c r="F170" s="4"/>
      <c r="G170" s="4"/>
      <c r="H170" s="4"/>
      <c r="I170" s="4"/>
      <c r="J170" s="4"/>
      <c r="K170" s="5"/>
      <c r="L170" s="75" t="s">
        <v>151</v>
      </c>
      <c r="M170" s="4"/>
      <c r="N170" s="4"/>
      <c r="O170" s="5"/>
      <c r="P170" s="70">
        <f>'ST_Child, OHC, NCD, &amp; Infectiou'!F170</f>
        <v>0</v>
      </c>
      <c r="Q170" s="70">
        <f>'ST_Child, OHC, NCD, &amp; Infectiou'!G170</f>
        <v>0</v>
      </c>
      <c r="R170" s="71">
        <f t="shared" si="59"/>
        <v>0</v>
      </c>
      <c r="S170" s="72"/>
      <c r="T170" s="4"/>
      <c r="U170" s="4"/>
      <c r="V170" s="4"/>
      <c r="W170" s="4"/>
      <c r="X170" s="4"/>
      <c r="Y170" s="5"/>
    </row>
    <row r="171" outlineLevel="1">
      <c r="A171" s="69" t="s">
        <v>152</v>
      </c>
      <c r="B171" s="71">
        <f t="shared" ref="B171:C171" si="60">SUM(B172:B173)</f>
        <v>9</v>
      </c>
      <c r="C171" s="71">
        <f t="shared" si="60"/>
        <v>18</v>
      </c>
      <c r="D171" s="71">
        <f t="shared" si="57"/>
        <v>27</v>
      </c>
      <c r="E171" s="72"/>
      <c r="F171" s="4"/>
      <c r="G171" s="4"/>
      <c r="H171" s="4"/>
      <c r="I171" s="4"/>
      <c r="J171" s="4"/>
      <c r="K171" s="5"/>
      <c r="L171" s="75" t="s">
        <v>153</v>
      </c>
      <c r="M171" s="4"/>
      <c r="N171" s="4"/>
      <c r="O171" s="5"/>
      <c r="P171" s="71">
        <f t="shared" ref="P171:Q171" si="61">SUM(P172:P173)</f>
        <v>0</v>
      </c>
      <c r="Q171" s="71">
        <f t="shared" si="61"/>
        <v>0</v>
      </c>
      <c r="R171" s="71">
        <f t="shared" si="59"/>
        <v>0</v>
      </c>
      <c r="S171" s="72"/>
      <c r="T171" s="4"/>
      <c r="U171" s="4"/>
      <c r="V171" s="4"/>
      <c r="W171" s="4"/>
      <c r="X171" s="4"/>
      <c r="Y171" s="5"/>
    </row>
    <row r="172" outlineLevel="1">
      <c r="A172" s="69" t="s">
        <v>154</v>
      </c>
      <c r="B172" s="70">
        <f>'ST_Child, OHC, NCD, &amp; Infectiou'!F163</f>
        <v>7</v>
      </c>
      <c r="C172" s="70">
        <f>'ST_Child, OHC, NCD, &amp; Infectiou'!G163</f>
        <v>13</v>
      </c>
      <c r="D172" s="71">
        <f t="shared" si="57"/>
        <v>20</v>
      </c>
      <c r="E172" s="72"/>
      <c r="F172" s="4"/>
      <c r="G172" s="4"/>
      <c r="H172" s="4"/>
      <c r="I172" s="4"/>
      <c r="J172" s="4"/>
      <c r="K172" s="5"/>
      <c r="L172" s="75" t="s">
        <v>154</v>
      </c>
      <c r="M172" s="4"/>
      <c r="N172" s="4"/>
      <c r="O172" s="5"/>
      <c r="P172" s="70">
        <f>'ST_Child, OHC, NCD, &amp; Infectiou'!F172</f>
        <v>0</v>
      </c>
      <c r="Q172" s="70">
        <f>'ST_Child, OHC, NCD, &amp; Infectiou'!G172</f>
        <v>0</v>
      </c>
      <c r="R172" s="71">
        <f t="shared" si="59"/>
        <v>0</v>
      </c>
      <c r="S172" s="72"/>
      <c r="T172" s="4"/>
      <c r="U172" s="4"/>
      <c r="V172" s="4"/>
      <c r="W172" s="4"/>
      <c r="X172" s="4"/>
      <c r="Y172" s="5"/>
    </row>
    <row r="173" outlineLevel="1">
      <c r="A173" s="69" t="s">
        <v>155</v>
      </c>
      <c r="B173" s="70">
        <f>'ST_Child, OHC, NCD, &amp; Infectiou'!F164</f>
        <v>2</v>
      </c>
      <c r="C173" s="70">
        <f>'ST_Child, OHC, NCD, &amp; Infectiou'!G164</f>
        <v>5</v>
      </c>
      <c r="D173" s="71">
        <f t="shared" si="57"/>
        <v>7</v>
      </c>
      <c r="E173" s="72"/>
      <c r="F173" s="4"/>
      <c r="G173" s="4"/>
      <c r="H173" s="4"/>
      <c r="I173" s="4"/>
      <c r="J173" s="4"/>
      <c r="K173" s="5"/>
      <c r="L173" s="75" t="s">
        <v>155</v>
      </c>
      <c r="M173" s="4"/>
      <c r="N173" s="4"/>
      <c r="O173" s="5"/>
      <c r="P173" s="70">
        <f>'ST_Child, OHC, NCD, &amp; Infectiou'!F173</f>
        <v>0</v>
      </c>
      <c r="Q173" s="70">
        <f>'ST_Child, OHC, NCD, &amp; Infectiou'!G173</f>
        <v>0</v>
      </c>
      <c r="R173" s="71">
        <f t="shared" si="59"/>
        <v>0</v>
      </c>
      <c r="S173" s="72"/>
      <c r="T173" s="4"/>
      <c r="U173" s="4"/>
      <c r="V173" s="4"/>
      <c r="W173" s="4"/>
      <c r="X173" s="4"/>
      <c r="Y173" s="5"/>
    </row>
    <row r="174" outlineLevel="1">
      <c r="A174" s="84" t="s">
        <v>92</v>
      </c>
      <c r="B174" s="85" t="s">
        <v>93</v>
      </c>
      <c r="C174" s="83"/>
      <c r="D174" s="86" t="s">
        <v>46</v>
      </c>
      <c r="E174" s="87" t="s">
        <v>94</v>
      </c>
      <c r="F174" s="88"/>
      <c r="G174" s="88"/>
      <c r="H174" s="88"/>
      <c r="I174" s="88"/>
      <c r="J174" s="88"/>
      <c r="K174" s="89"/>
      <c r="L174" s="90" t="s">
        <v>92</v>
      </c>
      <c r="M174" s="88"/>
      <c r="N174" s="88"/>
      <c r="O174" s="89"/>
      <c r="P174" s="85" t="s">
        <v>93</v>
      </c>
      <c r="Q174" s="83"/>
      <c r="R174" s="86" t="s">
        <v>46</v>
      </c>
      <c r="S174" s="87" t="s">
        <v>94</v>
      </c>
      <c r="T174" s="88"/>
      <c r="U174" s="88"/>
      <c r="V174" s="88"/>
      <c r="W174" s="88"/>
      <c r="X174" s="88"/>
      <c r="Y174" s="89"/>
    </row>
    <row r="175" outlineLevel="1">
      <c r="A175" s="62"/>
      <c r="B175" s="91" t="s">
        <v>44</v>
      </c>
      <c r="C175" s="91" t="s">
        <v>45</v>
      </c>
      <c r="D175" s="62"/>
      <c r="E175" s="64"/>
      <c r="F175" s="65"/>
      <c r="G175" s="65"/>
      <c r="H175" s="65"/>
      <c r="I175" s="65"/>
      <c r="J175" s="65"/>
      <c r="K175" s="66"/>
      <c r="L175" s="64"/>
      <c r="M175" s="65"/>
      <c r="N175" s="65"/>
      <c r="O175" s="66"/>
      <c r="P175" s="91" t="s">
        <v>44</v>
      </c>
      <c r="Q175" s="91" t="s">
        <v>45</v>
      </c>
      <c r="R175" s="62"/>
      <c r="S175" s="64"/>
      <c r="T175" s="65"/>
      <c r="U175" s="65"/>
      <c r="V175" s="65"/>
      <c r="W175" s="65"/>
      <c r="X175" s="65"/>
      <c r="Y175" s="66"/>
    </row>
    <row r="176" outlineLevel="1">
      <c r="A176" s="175" t="s">
        <v>359</v>
      </c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175" t="s">
        <v>360</v>
      </c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</row>
    <row r="177" outlineLevel="1">
      <c r="A177" s="69" t="s">
        <v>361</v>
      </c>
      <c r="B177" s="70">
        <f>'ST_Child, OHC, NCD, &amp; Infectiou'!F175</f>
        <v>1</v>
      </c>
      <c r="C177" s="70">
        <f>'ST_Child, OHC, NCD, &amp; Infectiou'!G175</f>
        <v>4</v>
      </c>
      <c r="D177" s="71">
        <f t="shared" ref="D177:D179" si="63">SUM(B177:C177)</f>
        <v>5</v>
      </c>
      <c r="E177" s="72"/>
      <c r="F177" s="4"/>
      <c r="G177" s="4"/>
      <c r="H177" s="4"/>
      <c r="I177" s="4"/>
      <c r="J177" s="4"/>
      <c r="K177" s="5"/>
      <c r="L177" s="75" t="s">
        <v>362</v>
      </c>
      <c r="M177" s="4"/>
      <c r="N177" s="4"/>
      <c r="O177" s="5"/>
      <c r="P177" s="70">
        <f t="shared" ref="P177:Q177" si="62">P178</f>
        <v>2</v>
      </c>
      <c r="Q177" s="70">
        <f t="shared" si="62"/>
        <v>4</v>
      </c>
      <c r="R177" s="71">
        <f t="shared" ref="R177:R180" si="64">SUM(P177:Q177)</f>
        <v>6</v>
      </c>
      <c r="S177" s="72"/>
      <c r="T177" s="4"/>
      <c r="U177" s="4"/>
      <c r="V177" s="4"/>
      <c r="W177" s="4"/>
      <c r="X177" s="4"/>
      <c r="Y177" s="5"/>
    </row>
    <row r="178" outlineLevel="1">
      <c r="A178" s="69" t="s">
        <v>363</v>
      </c>
      <c r="B178" s="70">
        <f>'ST_Child, OHC, NCD, &amp; Infectiou'!F176</f>
        <v>1</v>
      </c>
      <c r="C178" s="70">
        <f>'ST_Child, OHC, NCD, &amp; Infectiou'!G176</f>
        <v>4</v>
      </c>
      <c r="D178" s="71">
        <f t="shared" si="63"/>
        <v>5</v>
      </c>
      <c r="E178" s="72"/>
      <c r="F178" s="4"/>
      <c r="G178" s="4"/>
      <c r="H178" s="4"/>
      <c r="I178" s="4"/>
      <c r="J178" s="4"/>
      <c r="K178" s="5"/>
      <c r="L178" s="75" t="s">
        <v>364</v>
      </c>
      <c r="M178" s="4"/>
      <c r="N178" s="4"/>
      <c r="O178" s="5"/>
      <c r="P178" s="70">
        <f>'ST_Child, OHC, NCD, &amp; Infectiou'!F179</f>
        <v>2</v>
      </c>
      <c r="Q178" s="70">
        <f>'ST_Child, OHC, NCD, &amp; Infectiou'!G179</f>
        <v>4</v>
      </c>
      <c r="R178" s="71">
        <f t="shared" si="64"/>
        <v>6</v>
      </c>
      <c r="S178" s="72"/>
      <c r="T178" s="4"/>
      <c r="U178" s="4"/>
      <c r="V178" s="4"/>
      <c r="W178" s="4"/>
      <c r="X178" s="4"/>
      <c r="Y178" s="5"/>
    </row>
    <row r="179" outlineLevel="1">
      <c r="A179" s="69" t="s">
        <v>365</v>
      </c>
      <c r="B179" s="70">
        <f>'ST_Child, OHC, NCD, &amp; Infectiou'!F177</f>
        <v>1</v>
      </c>
      <c r="C179" s="70">
        <f>'ST_Child, OHC, NCD, &amp; Infectiou'!G177</f>
        <v>4</v>
      </c>
      <c r="D179" s="71">
        <f t="shared" si="63"/>
        <v>5</v>
      </c>
      <c r="E179" s="72"/>
      <c r="F179" s="4"/>
      <c r="G179" s="4"/>
      <c r="H179" s="4"/>
      <c r="I179" s="4"/>
      <c r="J179" s="4"/>
      <c r="K179" s="5"/>
      <c r="L179" s="75" t="s">
        <v>366</v>
      </c>
      <c r="M179" s="4"/>
      <c r="N179" s="4"/>
      <c r="O179" s="5"/>
      <c r="P179" s="70">
        <f t="shared" ref="P179:Q179" si="65">P158</f>
        <v>193</v>
      </c>
      <c r="Q179" s="70">
        <f t="shared" si="65"/>
        <v>336</v>
      </c>
      <c r="R179" s="71">
        <f t="shared" si="64"/>
        <v>529</v>
      </c>
      <c r="S179" s="72"/>
      <c r="T179" s="4"/>
      <c r="U179" s="4"/>
      <c r="V179" s="4"/>
      <c r="W179" s="4"/>
      <c r="X179" s="4"/>
      <c r="Y179" s="5"/>
    </row>
    <row r="180" outlineLevel="1">
      <c r="A180" s="176"/>
      <c r="B180" s="4"/>
      <c r="C180" s="4"/>
      <c r="D180" s="4"/>
      <c r="E180" s="4"/>
      <c r="F180" s="4"/>
      <c r="G180" s="4"/>
      <c r="H180" s="4"/>
      <c r="I180" s="4"/>
      <c r="J180" s="4"/>
      <c r="K180" s="5"/>
      <c r="L180" s="75" t="s">
        <v>367</v>
      </c>
      <c r="M180" s="4"/>
      <c r="N180" s="4"/>
      <c r="O180" s="5"/>
      <c r="P180" s="70">
        <f>'ST_Child, OHC, NCD, &amp; Infectiou'!F180</f>
        <v>6</v>
      </c>
      <c r="Q180" s="70">
        <f>'ST_Child, OHC, NCD, &amp; Infectiou'!G180</f>
        <v>13</v>
      </c>
      <c r="R180" s="71">
        <f t="shared" si="64"/>
        <v>19</v>
      </c>
      <c r="S180" s="72"/>
      <c r="T180" s="4"/>
      <c r="U180" s="4"/>
      <c r="V180" s="4"/>
      <c r="W180" s="4"/>
      <c r="X180" s="4"/>
      <c r="Y180" s="5"/>
    </row>
    <row r="181" outlineLevel="1">
      <c r="A181" s="67" t="s">
        <v>368</v>
      </c>
      <c r="B181" s="4"/>
      <c r="C181" s="4"/>
      <c r="D181" s="4"/>
      <c r="E181" s="4"/>
      <c r="F181" s="4"/>
      <c r="G181" s="4"/>
      <c r="H181" s="4"/>
      <c r="I181" s="4"/>
      <c r="J181" s="4"/>
      <c r="K181" s="5"/>
      <c r="L181" s="67" t="s">
        <v>369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</row>
    <row r="182" outlineLevel="1">
      <c r="A182" s="69" t="s">
        <v>370</v>
      </c>
      <c r="B182" s="177"/>
      <c r="C182" s="71">
        <f>'ST_Child, OHC, NCD, &amp; Infectiou'!H185</f>
        <v>28</v>
      </c>
      <c r="D182" s="71">
        <f t="shared" ref="D182:D194" si="66">C182</f>
        <v>28</v>
      </c>
      <c r="E182" s="72"/>
      <c r="F182" s="4"/>
      <c r="G182" s="4"/>
      <c r="H182" s="4"/>
      <c r="I182" s="4"/>
      <c r="J182" s="4"/>
      <c r="K182" s="5"/>
      <c r="L182" s="75" t="s">
        <v>371</v>
      </c>
      <c r="M182" s="4"/>
      <c r="N182" s="4"/>
      <c r="O182" s="5"/>
      <c r="P182" s="178"/>
      <c r="Q182" s="71">
        <f>'ST_Child, OHC, NCD, &amp; Infectiou'!H199</f>
        <v>0</v>
      </c>
      <c r="R182" s="71">
        <f t="shared" ref="R182:R195" si="67">Q182</f>
        <v>0</v>
      </c>
      <c r="S182" s="72"/>
      <c r="T182" s="4"/>
      <c r="U182" s="4"/>
      <c r="V182" s="4"/>
      <c r="W182" s="4"/>
      <c r="X182" s="4"/>
      <c r="Y182" s="5"/>
    </row>
    <row r="183" outlineLevel="1">
      <c r="A183" s="69" t="s">
        <v>372</v>
      </c>
      <c r="B183" s="178"/>
      <c r="C183" s="70">
        <f>'ST_Child, OHC, NCD, &amp; Infectiou'!H186</f>
        <v>5</v>
      </c>
      <c r="D183" s="71">
        <f t="shared" si="66"/>
        <v>5</v>
      </c>
      <c r="E183" s="72"/>
      <c r="F183" s="4"/>
      <c r="G183" s="4"/>
      <c r="H183" s="4"/>
      <c r="I183" s="4"/>
      <c r="J183" s="4"/>
      <c r="K183" s="5"/>
      <c r="L183" s="75" t="s">
        <v>373</v>
      </c>
      <c r="M183" s="4"/>
      <c r="N183" s="4"/>
      <c r="O183" s="5"/>
      <c r="P183" s="178"/>
      <c r="Q183" s="70">
        <f>'ST_Child, OHC, NCD, &amp; Infectiou'!H200</f>
        <v>0</v>
      </c>
      <c r="R183" s="71">
        <f t="shared" si="67"/>
        <v>0</v>
      </c>
      <c r="S183" s="72"/>
      <c r="T183" s="4"/>
      <c r="U183" s="4"/>
      <c r="V183" s="4"/>
      <c r="W183" s="4"/>
      <c r="X183" s="4"/>
      <c r="Y183" s="5"/>
    </row>
    <row r="184" outlineLevel="1">
      <c r="A184" s="69" t="s">
        <v>374</v>
      </c>
      <c r="B184" s="178"/>
      <c r="C184" s="70">
        <f>'ST_Child, OHC, NCD, &amp; Infectiou'!H187</f>
        <v>23</v>
      </c>
      <c r="D184" s="71">
        <f t="shared" si="66"/>
        <v>23</v>
      </c>
      <c r="E184" s="72"/>
      <c r="F184" s="4"/>
      <c r="G184" s="4"/>
      <c r="H184" s="4"/>
      <c r="I184" s="4"/>
      <c r="J184" s="4"/>
      <c r="K184" s="5"/>
      <c r="L184" s="75" t="s">
        <v>375</v>
      </c>
      <c r="M184" s="4"/>
      <c r="N184" s="4"/>
      <c r="O184" s="5"/>
      <c r="P184" s="178"/>
      <c r="Q184" s="70">
        <f>'ST_Child, OHC, NCD, &amp; Infectiou'!H201</f>
        <v>0</v>
      </c>
      <c r="R184" s="71">
        <f t="shared" si="67"/>
        <v>0</v>
      </c>
      <c r="S184" s="72"/>
      <c r="T184" s="4"/>
      <c r="U184" s="4"/>
      <c r="V184" s="4"/>
      <c r="W184" s="4"/>
      <c r="X184" s="4"/>
      <c r="Y184" s="5"/>
    </row>
    <row r="185" outlineLevel="1">
      <c r="A185" s="69" t="s">
        <v>376</v>
      </c>
      <c r="B185" s="178"/>
      <c r="C185" s="70">
        <f>'ST_Child, OHC, NCD, &amp; Infectiou'!H188</f>
        <v>0</v>
      </c>
      <c r="D185" s="71">
        <f t="shared" si="66"/>
        <v>0</v>
      </c>
      <c r="E185" s="72"/>
      <c r="F185" s="4"/>
      <c r="G185" s="4"/>
      <c r="H185" s="4"/>
      <c r="I185" s="4"/>
      <c r="J185" s="4"/>
      <c r="K185" s="5"/>
      <c r="L185" s="75" t="s">
        <v>377</v>
      </c>
      <c r="M185" s="4"/>
      <c r="N185" s="4"/>
      <c r="O185" s="5"/>
      <c r="P185" s="178"/>
      <c r="Q185" s="71">
        <f>'ST_Child, OHC, NCD, &amp; Infectiou'!H202</f>
        <v>0</v>
      </c>
      <c r="R185" s="71">
        <f t="shared" si="67"/>
        <v>0</v>
      </c>
      <c r="S185" s="72"/>
      <c r="T185" s="4"/>
      <c r="U185" s="4"/>
      <c r="V185" s="4"/>
      <c r="W185" s="4"/>
      <c r="X185" s="4"/>
      <c r="Y185" s="5"/>
    </row>
    <row r="186" outlineLevel="1">
      <c r="A186" s="69" t="s">
        <v>378</v>
      </c>
      <c r="B186" s="178"/>
      <c r="C186" s="70">
        <f>'ST_Child, OHC, NCD, &amp; Infectiou'!H189</f>
        <v>0</v>
      </c>
      <c r="D186" s="71">
        <f t="shared" si="66"/>
        <v>0</v>
      </c>
      <c r="E186" s="72"/>
      <c r="F186" s="4"/>
      <c r="G186" s="4"/>
      <c r="H186" s="4"/>
      <c r="I186" s="4"/>
      <c r="J186" s="4"/>
      <c r="K186" s="5"/>
      <c r="L186" s="75" t="s">
        <v>379</v>
      </c>
      <c r="M186" s="4"/>
      <c r="N186" s="4"/>
      <c r="O186" s="5"/>
      <c r="P186" s="178"/>
      <c r="Q186" s="70">
        <f>'ST_Child, OHC, NCD, &amp; Infectiou'!H203</f>
        <v>0</v>
      </c>
      <c r="R186" s="71">
        <f t="shared" si="67"/>
        <v>0</v>
      </c>
      <c r="S186" s="72"/>
      <c r="T186" s="4"/>
      <c r="U186" s="4"/>
      <c r="V186" s="4"/>
      <c r="W186" s="4"/>
      <c r="X186" s="4"/>
      <c r="Y186" s="5"/>
    </row>
    <row r="187" outlineLevel="1">
      <c r="A187" s="69" t="s">
        <v>380</v>
      </c>
      <c r="B187" s="178"/>
      <c r="C187" s="70">
        <f>'ST_Child, OHC, NCD, &amp; Infectiou'!H190</f>
        <v>0</v>
      </c>
      <c r="D187" s="71">
        <f t="shared" si="66"/>
        <v>0</v>
      </c>
      <c r="E187" s="72"/>
      <c r="F187" s="4"/>
      <c r="G187" s="4"/>
      <c r="H187" s="4"/>
      <c r="I187" s="4"/>
      <c r="J187" s="4"/>
      <c r="K187" s="5"/>
      <c r="L187" s="75" t="s">
        <v>381</v>
      </c>
      <c r="M187" s="4"/>
      <c r="N187" s="4"/>
      <c r="O187" s="5"/>
      <c r="P187" s="178"/>
      <c r="Q187" s="70">
        <f>'ST_Child, OHC, NCD, &amp; Infectiou'!H204</f>
        <v>0</v>
      </c>
      <c r="R187" s="71">
        <f t="shared" si="67"/>
        <v>0</v>
      </c>
      <c r="S187" s="72"/>
      <c r="T187" s="4"/>
      <c r="U187" s="4"/>
      <c r="V187" s="4"/>
      <c r="W187" s="4"/>
      <c r="X187" s="4"/>
      <c r="Y187" s="5"/>
    </row>
    <row r="188" outlineLevel="1">
      <c r="A188" s="69" t="s">
        <v>382</v>
      </c>
      <c r="B188" s="178"/>
      <c r="C188" s="71">
        <f>'ST_Child, OHC, NCD, &amp; Infectiou'!H191</f>
        <v>0</v>
      </c>
      <c r="D188" s="71">
        <f t="shared" si="66"/>
        <v>0</v>
      </c>
      <c r="E188" s="72"/>
      <c r="F188" s="4"/>
      <c r="G188" s="4"/>
      <c r="H188" s="4"/>
      <c r="I188" s="4"/>
      <c r="J188" s="4"/>
      <c r="K188" s="5"/>
      <c r="L188" s="75" t="s">
        <v>383</v>
      </c>
      <c r="M188" s="4"/>
      <c r="N188" s="4"/>
      <c r="O188" s="5"/>
      <c r="P188" s="178"/>
      <c r="Q188" s="70">
        <f>'ST_Child, OHC, NCD, &amp; Infectiou'!H205</f>
        <v>0</v>
      </c>
      <c r="R188" s="71">
        <f t="shared" si="67"/>
        <v>0</v>
      </c>
      <c r="S188" s="72"/>
      <c r="T188" s="4"/>
      <c r="U188" s="4"/>
      <c r="V188" s="4"/>
      <c r="W188" s="4"/>
      <c r="X188" s="4"/>
      <c r="Y188" s="5"/>
    </row>
    <row r="189" outlineLevel="1">
      <c r="A189" s="179" t="s">
        <v>384</v>
      </c>
      <c r="B189" s="178"/>
      <c r="C189" s="70">
        <f>'ST_Child, OHC, NCD, &amp; Infectiou'!H192</f>
        <v>0</v>
      </c>
      <c r="D189" s="71">
        <f t="shared" si="66"/>
        <v>0</v>
      </c>
      <c r="E189" s="72"/>
      <c r="F189" s="4"/>
      <c r="G189" s="4"/>
      <c r="H189" s="4"/>
      <c r="I189" s="4"/>
      <c r="J189" s="4"/>
      <c r="K189" s="5"/>
      <c r="L189" s="75" t="s">
        <v>385</v>
      </c>
      <c r="M189" s="4"/>
      <c r="N189" s="4"/>
      <c r="O189" s="5"/>
      <c r="P189" s="178"/>
      <c r="Q189" s="71">
        <f>'ST_Child, OHC, NCD, &amp; Infectiou'!H206</f>
        <v>0</v>
      </c>
      <c r="R189" s="71">
        <f t="shared" si="67"/>
        <v>0</v>
      </c>
      <c r="S189" s="72"/>
      <c r="T189" s="4"/>
      <c r="U189" s="4"/>
      <c r="V189" s="4"/>
      <c r="W189" s="4"/>
      <c r="X189" s="4"/>
      <c r="Y189" s="5"/>
    </row>
    <row r="190" outlineLevel="1">
      <c r="A190" s="179" t="s">
        <v>386</v>
      </c>
      <c r="B190" s="178"/>
      <c r="C190" s="70">
        <f>'ST_Child, OHC, NCD, &amp; Infectiou'!H193</f>
        <v>0</v>
      </c>
      <c r="D190" s="71">
        <f t="shared" si="66"/>
        <v>0</v>
      </c>
      <c r="E190" s="72"/>
      <c r="F190" s="4"/>
      <c r="G190" s="4"/>
      <c r="H190" s="4"/>
      <c r="I190" s="4"/>
      <c r="J190" s="4"/>
      <c r="K190" s="5"/>
      <c r="L190" s="112" t="s">
        <v>387</v>
      </c>
      <c r="M190" s="4"/>
      <c r="N190" s="4"/>
      <c r="O190" s="5"/>
      <c r="P190" s="178"/>
      <c r="Q190" s="70">
        <f>'ST_Child, OHC, NCD, &amp; Infectiou'!H207</f>
        <v>0</v>
      </c>
      <c r="R190" s="71">
        <f t="shared" si="67"/>
        <v>0</v>
      </c>
      <c r="S190" s="72"/>
      <c r="T190" s="4"/>
      <c r="U190" s="4"/>
      <c r="V190" s="4"/>
      <c r="W190" s="4"/>
      <c r="X190" s="4"/>
      <c r="Y190" s="5"/>
    </row>
    <row r="191" outlineLevel="1">
      <c r="A191" s="69" t="s">
        <v>388</v>
      </c>
      <c r="B191" s="178"/>
      <c r="C191" s="70">
        <f>'ST_Child, OHC, NCD, &amp; Infectiou'!H194</f>
        <v>0</v>
      </c>
      <c r="D191" s="71">
        <f t="shared" si="66"/>
        <v>0</v>
      </c>
      <c r="E191" s="72"/>
      <c r="F191" s="4"/>
      <c r="G191" s="4"/>
      <c r="H191" s="4"/>
      <c r="I191" s="4"/>
      <c r="J191" s="4"/>
      <c r="K191" s="5"/>
      <c r="L191" s="112" t="s">
        <v>389</v>
      </c>
      <c r="M191" s="4"/>
      <c r="N191" s="4"/>
      <c r="O191" s="5"/>
      <c r="P191" s="178"/>
      <c r="Q191" s="70">
        <f>'ST_Child, OHC, NCD, &amp; Infectiou'!H208</f>
        <v>0</v>
      </c>
      <c r="R191" s="71">
        <f t="shared" si="67"/>
        <v>0</v>
      </c>
      <c r="S191" s="72"/>
      <c r="T191" s="4"/>
      <c r="U191" s="4"/>
      <c r="V191" s="4"/>
      <c r="W191" s="4"/>
      <c r="X191" s="4"/>
      <c r="Y191" s="5"/>
    </row>
    <row r="192" outlineLevel="1">
      <c r="A192" s="69" t="s">
        <v>390</v>
      </c>
      <c r="B192" s="178"/>
      <c r="C192" s="71">
        <f>'ST_Child, OHC, NCD, &amp; Infectiou'!H195</f>
        <v>0</v>
      </c>
      <c r="D192" s="71">
        <f t="shared" si="66"/>
        <v>0</v>
      </c>
      <c r="E192" s="72"/>
      <c r="F192" s="4"/>
      <c r="G192" s="4"/>
      <c r="H192" s="4"/>
      <c r="I192" s="4"/>
      <c r="J192" s="4"/>
      <c r="K192" s="5"/>
      <c r="L192" s="75" t="s">
        <v>391</v>
      </c>
      <c r="M192" s="4"/>
      <c r="N192" s="4"/>
      <c r="O192" s="5"/>
      <c r="P192" s="178"/>
      <c r="Q192" s="71">
        <f>'ST_Child, OHC, NCD, &amp; Infectiou'!H209</f>
        <v>0</v>
      </c>
      <c r="R192" s="71">
        <f t="shared" si="67"/>
        <v>0</v>
      </c>
      <c r="S192" s="72"/>
      <c r="T192" s="4"/>
      <c r="U192" s="4"/>
      <c r="V192" s="4"/>
      <c r="W192" s="4"/>
      <c r="X192" s="4"/>
      <c r="Y192" s="5"/>
    </row>
    <row r="193" outlineLevel="1">
      <c r="A193" s="69" t="s">
        <v>392</v>
      </c>
      <c r="B193" s="178"/>
      <c r="C193" s="70">
        <f>'ST_Child, OHC, NCD, &amp; Infectiou'!H196</f>
        <v>0</v>
      </c>
      <c r="D193" s="71">
        <f t="shared" si="66"/>
        <v>0</v>
      </c>
      <c r="E193" s="72"/>
      <c r="F193" s="4"/>
      <c r="G193" s="4"/>
      <c r="H193" s="4"/>
      <c r="I193" s="4"/>
      <c r="J193" s="4"/>
      <c r="K193" s="5"/>
      <c r="L193" s="112" t="s">
        <v>393</v>
      </c>
      <c r="M193" s="4"/>
      <c r="N193" s="4"/>
      <c r="O193" s="5"/>
      <c r="P193" s="178"/>
      <c r="Q193" s="70">
        <f>'ST_Child, OHC, NCD, &amp; Infectiou'!H210</f>
        <v>0</v>
      </c>
      <c r="R193" s="71">
        <f t="shared" si="67"/>
        <v>0</v>
      </c>
      <c r="S193" s="72"/>
      <c r="T193" s="4"/>
      <c r="U193" s="4"/>
      <c r="V193" s="4"/>
      <c r="W193" s="4"/>
      <c r="X193" s="4"/>
      <c r="Y193" s="5"/>
    </row>
    <row r="194" outlineLevel="1">
      <c r="A194" s="69" t="s">
        <v>394</v>
      </c>
      <c r="B194" s="178"/>
      <c r="C194" s="70">
        <f>'ST_Child, OHC, NCD, &amp; Infectiou'!H197</f>
        <v>0</v>
      </c>
      <c r="D194" s="71">
        <f t="shared" si="66"/>
        <v>0</v>
      </c>
      <c r="E194" s="72"/>
      <c r="F194" s="4"/>
      <c r="G194" s="4"/>
      <c r="H194" s="4"/>
      <c r="I194" s="4"/>
      <c r="J194" s="4"/>
      <c r="K194" s="5"/>
      <c r="L194" s="112" t="s">
        <v>395</v>
      </c>
      <c r="M194" s="4"/>
      <c r="N194" s="4"/>
      <c r="O194" s="5"/>
      <c r="P194" s="178"/>
      <c r="Q194" s="70">
        <f>'ST_Child, OHC, NCD, &amp; Infectiou'!H211</f>
        <v>0</v>
      </c>
      <c r="R194" s="71">
        <f t="shared" si="67"/>
        <v>0</v>
      </c>
      <c r="S194" s="72"/>
      <c r="T194" s="4"/>
      <c r="U194" s="4"/>
      <c r="V194" s="4"/>
      <c r="W194" s="4"/>
      <c r="X194" s="4"/>
      <c r="Y194" s="5"/>
    </row>
    <row r="195" outlineLevel="1">
      <c r="A195" s="180"/>
      <c r="B195" s="148"/>
      <c r="C195" s="148"/>
      <c r="D195" s="148"/>
      <c r="E195" s="148"/>
      <c r="F195" s="148"/>
      <c r="G195" s="148"/>
      <c r="H195" s="148"/>
      <c r="I195" s="148"/>
      <c r="J195" s="148"/>
      <c r="K195" s="149"/>
      <c r="L195" s="153" t="s">
        <v>396</v>
      </c>
      <c r="M195" s="100"/>
      <c r="N195" s="100"/>
      <c r="O195" s="104"/>
      <c r="P195" s="181"/>
      <c r="Q195" s="70">
        <f>'ST_Child, OHC, NCD, &amp; Infectiou'!H212</f>
        <v>0</v>
      </c>
      <c r="R195" s="71">
        <f t="shared" si="67"/>
        <v>0</v>
      </c>
      <c r="S195" s="72"/>
      <c r="T195" s="4"/>
      <c r="U195" s="4"/>
      <c r="V195" s="4"/>
      <c r="W195" s="4"/>
      <c r="X195" s="4"/>
      <c r="Y195" s="5"/>
    </row>
    <row r="196" outlineLevel="1">
      <c r="A196" s="84" t="s">
        <v>92</v>
      </c>
      <c r="B196" s="85" t="s">
        <v>397</v>
      </c>
      <c r="C196" s="82"/>
      <c r="D196" s="82"/>
      <c r="E196" s="82"/>
      <c r="F196" s="82"/>
      <c r="G196" s="82"/>
      <c r="H196" s="82"/>
      <c r="I196" s="83"/>
      <c r="J196" s="87" t="s">
        <v>46</v>
      </c>
      <c r="K196" s="89"/>
      <c r="L196" s="87" t="s">
        <v>94</v>
      </c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9"/>
    </row>
    <row r="197" outlineLevel="1">
      <c r="A197" s="139"/>
      <c r="B197" s="85" t="s">
        <v>398</v>
      </c>
      <c r="C197" s="83"/>
      <c r="D197" s="182">
        <v>45949.0</v>
      </c>
      <c r="E197" s="83"/>
      <c r="F197" s="85" t="s">
        <v>399</v>
      </c>
      <c r="G197" s="83"/>
      <c r="H197" s="85" t="s">
        <v>400</v>
      </c>
      <c r="I197" s="83"/>
      <c r="J197" s="183"/>
      <c r="K197" s="184"/>
      <c r="L197" s="183"/>
      <c r="Y197" s="184"/>
    </row>
    <row r="198" outlineLevel="1">
      <c r="A198" s="62"/>
      <c r="B198" s="91" t="s">
        <v>44</v>
      </c>
      <c r="C198" s="91" t="s">
        <v>45</v>
      </c>
      <c r="D198" s="91" t="s">
        <v>44</v>
      </c>
      <c r="E198" s="91" t="s">
        <v>45</v>
      </c>
      <c r="F198" s="91" t="s">
        <v>44</v>
      </c>
      <c r="G198" s="91" t="s">
        <v>45</v>
      </c>
      <c r="H198" s="91" t="s">
        <v>44</v>
      </c>
      <c r="I198" s="91" t="s">
        <v>45</v>
      </c>
      <c r="J198" s="64"/>
      <c r="K198" s="66"/>
      <c r="L198" s="64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6"/>
    </row>
    <row r="199" outlineLevel="1">
      <c r="A199" s="147" t="s">
        <v>401</v>
      </c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9"/>
    </row>
    <row r="200" outlineLevel="1">
      <c r="A200" s="69" t="s">
        <v>402</v>
      </c>
      <c r="B200" s="70">
        <f>'ST_Child, OHC, NCD, &amp; Infectiou'!F215</f>
        <v>0</v>
      </c>
      <c r="C200" s="70">
        <f>'ST_Child, OHC, NCD, &amp; Infectiou'!G215</f>
        <v>0</v>
      </c>
      <c r="D200" s="70">
        <f>'ST_Child, OHC, NCD, &amp; Infectiou'!F216</f>
        <v>0</v>
      </c>
      <c r="E200" s="70">
        <f>'ST_Child, OHC, NCD, &amp; Infectiou'!G216</f>
        <v>0</v>
      </c>
      <c r="F200" s="70">
        <f>'ST_Child, OHC, NCD, &amp; Infectiou'!F217</f>
        <v>0</v>
      </c>
      <c r="G200" s="70">
        <f>'ST_Child, OHC, NCD, &amp; Infectiou'!G217</f>
        <v>0</v>
      </c>
      <c r="H200" s="70">
        <f>'ST_Child, OHC, NCD, &amp; Infectiou'!F218</f>
        <v>0</v>
      </c>
      <c r="I200" s="70">
        <f>'ST_Child, OHC, NCD, &amp; Infectiou'!G218</f>
        <v>0</v>
      </c>
      <c r="J200" s="128">
        <f>SUM(B200:I200)</f>
        <v>0</v>
      </c>
      <c r="K200" s="5"/>
      <c r="L200" s="7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</row>
    <row r="201">
      <c r="A201" s="85" t="s">
        <v>403</v>
      </c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3"/>
    </row>
    <row r="202" outlineLevel="1">
      <c r="A202" s="84" t="s">
        <v>92</v>
      </c>
      <c r="B202" s="87" t="s">
        <v>46</v>
      </c>
      <c r="C202" s="89"/>
      <c r="D202" s="87" t="s">
        <v>94</v>
      </c>
      <c r="E202" s="88"/>
      <c r="F202" s="88"/>
      <c r="G202" s="88"/>
      <c r="H202" s="88"/>
      <c r="I202" s="88"/>
      <c r="J202" s="88"/>
      <c r="K202" s="89"/>
      <c r="L202" s="90" t="s">
        <v>92</v>
      </c>
      <c r="M202" s="88"/>
      <c r="N202" s="88"/>
      <c r="O202" s="89"/>
      <c r="P202" s="87" t="s">
        <v>46</v>
      </c>
      <c r="Q202" s="89"/>
      <c r="R202" s="87" t="s">
        <v>94</v>
      </c>
      <c r="S202" s="88"/>
      <c r="T202" s="88"/>
      <c r="U202" s="88"/>
      <c r="V202" s="88"/>
      <c r="W202" s="88"/>
      <c r="X202" s="88"/>
      <c r="Y202" s="89"/>
    </row>
    <row r="203" outlineLevel="1">
      <c r="A203" s="62"/>
      <c r="B203" s="64"/>
      <c r="C203" s="66"/>
      <c r="D203" s="64"/>
      <c r="E203" s="65"/>
      <c r="F203" s="65"/>
      <c r="G203" s="65"/>
      <c r="H203" s="65"/>
      <c r="I203" s="65"/>
      <c r="J203" s="65"/>
      <c r="K203" s="66"/>
      <c r="L203" s="64"/>
      <c r="M203" s="65"/>
      <c r="N203" s="65"/>
      <c r="O203" s="66"/>
      <c r="P203" s="64"/>
      <c r="Q203" s="66"/>
      <c r="R203" s="64"/>
      <c r="S203" s="65"/>
      <c r="T203" s="65"/>
      <c r="U203" s="65"/>
      <c r="V203" s="65"/>
      <c r="W203" s="65"/>
      <c r="X203" s="65"/>
      <c r="Y203" s="66"/>
    </row>
    <row r="204" outlineLevel="1">
      <c r="A204" s="147" t="s">
        <v>404</v>
      </c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7" t="s">
        <v>405</v>
      </c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85"/>
      <c r="X204" s="185"/>
      <c r="Y204" s="186"/>
    </row>
    <row r="205" outlineLevel="1">
      <c r="A205" s="69" t="s">
        <v>406</v>
      </c>
      <c r="B205" s="187">
        <f>SUM(B206:C208)</f>
        <v>0</v>
      </c>
      <c r="C205" s="5"/>
      <c r="D205" s="188"/>
      <c r="E205" s="100"/>
      <c r="F205" s="100"/>
      <c r="G205" s="100"/>
      <c r="H205" s="100"/>
      <c r="I205" s="100"/>
      <c r="J205" s="100"/>
      <c r="K205" s="104"/>
      <c r="L205" s="75" t="s">
        <v>407</v>
      </c>
      <c r="M205" s="4"/>
      <c r="N205" s="4"/>
      <c r="O205" s="5"/>
      <c r="P205" s="187">
        <f>SUM(P206:Q208)</f>
        <v>0</v>
      </c>
      <c r="Q205" s="5"/>
      <c r="R205" s="152"/>
      <c r="S205" s="100"/>
      <c r="T205" s="100"/>
      <c r="U205" s="100"/>
      <c r="V205" s="100"/>
      <c r="W205" s="100"/>
      <c r="X205" s="100"/>
      <c r="Y205" s="104"/>
    </row>
    <row r="206" outlineLevel="1">
      <c r="A206" s="69" t="s">
        <v>408</v>
      </c>
      <c r="B206" s="189" t="str">
        <f>ST_Envi_Pamorangon!E6</f>
        <v/>
      </c>
      <c r="C206" s="5"/>
      <c r="D206" s="123"/>
      <c r="K206" s="124"/>
      <c r="L206" s="75" t="s">
        <v>409</v>
      </c>
      <c r="M206" s="4"/>
      <c r="N206" s="4"/>
      <c r="O206" s="5"/>
      <c r="P206" s="189" t="str">
        <f>ST_Envi_Pamorangon!E12</f>
        <v/>
      </c>
      <c r="Q206" s="5"/>
      <c r="R206" s="123"/>
      <c r="Y206" s="124"/>
    </row>
    <row r="207" outlineLevel="1">
      <c r="A207" s="69" t="s">
        <v>410</v>
      </c>
      <c r="B207" s="189" t="str">
        <f>ST_Envi_Pamorangon!E7</f>
        <v/>
      </c>
      <c r="C207" s="5"/>
      <c r="D207" s="123"/>
      <c r="K207" s="124"/>
      <c r="L207" s="75" t="s">
        <v>411</v>
      </c>
      <c r="M207" s="4"/>
      <c r="N207" s="4"/>
      <c r="O207" s="5"/>
      <c r="P207" s="189" t="str">
        <f>ST_Envi_Pamorangon!E13</f>
        <v/>
      </c>
      <c r="Q207" s="5"/>
      <c r="R207" s="123"/>
      <c r="Y207" s="124"/>
    </row>
    <row r="208" outlineLevel="1">
      <c r="A208" s="69" t="s">
        <v>412</v>
      </c>
      <c r="B208" s="189" t="str">
        <f>ST_Envi_Pamorangon!E8</f>
        <v/>
      </c>
      <c r="C208" s="5"/>
      <c r="D208" s="129"/>
      <c r="E208" s="74"/>
      <c r="F208" s="74"/>
      <c r="G208" s="74"/>
      <c r="H208" s="74"/>
      <c r="I208" s="74"/>
      <c r="J208" s="74"/>
      <c r="K208" s="9"/>
      <c r="L208" s="75" t="s">
        <v>413</v>
      </c>
      <c r="M208" s="4"/>
      <c r="N208" s="4"/>
      <c r="O208" s="5"/>
      <c r="P208" s="189" t="str">
        <f>ST_Envi_Pamorangon!E14</f>
        <v/>
      </c>
      <c r="Q208" s="5"/>
      <c r="R208" s="129"/>
      <c r="S208" s="74"/>
      <c r="T208" s="74"/>
      <c r="U208" s="74"/>
      <c r="V208" s="74"/>
      <c r="W208" s="74"/>
      <c r="X208" s="74"/>
      <c r="Y208" s="9"/>
    </row>
    <row r="209" outlineLevel="1">
      <c r="A209" s="69" t="s">
        <v>414</v>
      </c>
      <c r="B209" s="189" t="str">
        <f>ST_Envi_Pamorangon!E9</f>
        <v/>
      </c>
      <c r="C209" s="5"/>
      <c r="D209" s="190"/>
      <c r="E209" s="4"/>
      <c r="F209" s="4"/>
      <c r="G209" s="4"/>
      <c r="H209" s="4"/>
      <c r="I209" s="4"/>
      <c r="J209" s="4"/>
      <c r="K209" s="5"/>
      <c r="L209" s="75" t="s">
        <v>415</v>
      </c>
      <c r="M209" s="4"/>
      <c r="N209" s="4"/>
      <c r="O209" s="5"/>
      <c r="P209" s="189" t="str">
        <f>ST_Envi_Pamorangon!E15</f>
        <v/>
      </c>
      <c r="Q209" s="5"/>
      <c r="R209" s="72"/>
      <c r="S209" s="4"/>
      <c r="T209" s="4"/>
      <c r="U209" s="4"/>
      <c r="V209" s="4"/>
      <c r="W209" s="4"/>
      <c r="X209" s="4"/>
      <c r="Y209" s="5"/>
    </row>
    <row r="210">
      <c r="A210" s="85" t="s">
        <v>416</v>
      </c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3"/>
    </row>
    <row r="211" outlineLevel="1">
      <c r="A211" s="84" t="s">
        <v>92</v>
      </c>
      <c r="B211" s="85" t="s">
        <v>93</v>
      </c>
      <c r="C211" s="82"/>
      <c r="D211" s="83"/>
      <c r="E211" s="87" t="s">
        <v>94</v>
      </c>
      <c r="F211" s="88"/>
      <c r="G211" s="88"/>
      <c r="H211" s="88"/>
      <c r="I211" s="88"/>
      <c r="J211" s="88"/>
      <c r="K211" s="89"/>
      <c r="L211" s="90" t="s">
        <v>92</v>
      </c>
      <c r="M211" s="88"/>
      <c r="N211" s="88"/>
      <c r="O211" s="88"/>
      <c r="P211" s="89"/>
      <c r="Q211" s="85" t="s">
        <v>93</v>
      </c>
      <c r="R211" s="82"/>
      <c r="S211" s="83"/>
      <c r="T211" s="87" t="s">
        <v>94</v>
      </c>
      <c r="U211" s="88"/>
      <c r="V211" s="88"/>
      <c r="W211" s="88"/>
      <c r="X211" s="88"/>
      <c r="Y211" s="89"/>
    </row>
    <row r="212" outlineLevel="1">
      <c r="A212" s="62"/>
      <c r="B212" s="63" t="s">
        <v>44</v>
      </c>
      <c r="C212" s="63" t="s">
        <v>45</v>
      </c>
      <c r="D212" s="63" t="s">
        <v>46</v>
      </c>
      <c r="E212" s="64"/>
      <c r="F212" s="65"/>
      <c r="G212" s="65"/>
      <c r="H212" s="65"/>
      <c r="I212" s="65"/>
      <c r="J212" s="65"/>
      <c r="K212" s="66"/>
      <c r="L212" s="64"/>
      <c r="M212" s="65"/>
      <c r="N212" s="65"/>
      <c r="O212" s="65"/>
      <c r="P212" s="66"/>
      <c r="Q212" s="63" t="s">
        <v>44</v>
      </c>
      <c r="R212" s="63" t="s">
        <v>45</v>
      </c>
      <c r="S212" s="63" t="s">
        <v>46</v>
      </c>
      <c r="T212" s="64"/>
      <c r="U212" s="65"/>
      <c r="V212" s="65"/>
      <c r="W212" s="65"/>
      <c r="X212" s="65"/>
      <c r="Y212" s="66"/>
    </row>
    <row r="213" outlineLevel="1">
      <c r="A213" s="191" t="s">
        <v>417</v>
      </c>
      <c r="B213" s="171"/>
      <c r="C213" s="171"/>
      <c r="D213" s="171"/>
      <c r="E213" s="171"/>
      <c r="F213" s="171"/>
      <c r="G213" s="171"/>
      <c r="H213" s="171"/>
      <c r="I213" s="171"/>
      <c r="J213" s="171"/>
      <c r="K213" s="155"/>
      <c r="L213" s="191" t="s">
        <v>418</v>
      </c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55"/>
    </row>
    <row r="214" outlineLevel="1">
      <c r="A214" s="192" t="s">
        <v>419</v>
      </c>
      <c r="B214" s="193">
        <f>'ST_Child, OHC, NCD, &amp; Infectiou'!F223</f>
        <v>0</v>
      </c>
      <c r="C214" s="193">
        <f>'ST_Child, OHC, NCD, &amp; Infectiou'!G223</f>
        <v>0</v>
      </c>
      <c r="D214" s="194">
        <f t="shared" ref="D214:D216" si="68">SUM(B214:C214)</f>
        <v>0</v>
      </c>
      <c r="E214" s="195"/>
      <c r="F214" s="196"/>
      <c r="G214" s="196"/>
      <c r="H214" s="196"/>
      <c r="I214" s="196"/>
      <c r="J214" s="196"/>
      <c r="K214" s="197"/>
      <c r="L214" s="198" t="s">
        <v>420</v>
      </c>
      <c r="M214" s="196"/>
      <c r="N214" s="196"/>
      <c r="O214" s="196"/>
      <c r="P214" s="199"/>
      <c r="Q214" s="193">
        <f>'ST_Child, OHC, NCD, &amp; Infectiou'!F227</f>
        <v>0</v>
      </c>
      <c r="R214" s="193">
        <f>'ST_Child, OHC, NCD, &amp; Infectiou'!G227</f>
        <v>0</v>
      </c>
      <c r="S214" s="194">
        <f t="shared" ref="S214:S215" si="69">SUM(Q214:R214)</f>
        <v>0</v>
      </c>
      <c r="T214" s="195"/>
      <c r="U214" s="196"/>
      <c r="V214" s="196"/>
      <c r="W214" s="196"/>
      <c r="X214" s="196"/>
      <c r="Y214" s="197"/>
    </row>
    <row r="215" outlineLevel="1">
      <c r="A215" s="200" t="s">
        <v>421</v>
      </c>
      <c r="B215" s="193">
        <f>'ST_Child, OHC, NCD, &amp; Infectiou'!F224</f>
        <v>0</v>
      </c>
      <c r="C215" s="193">
        <f>'ST_Child, OHC, NCD, &amp; Infectiou'!G224</f>
        <v>0</v>
      </c>
      <c r="D215" s="71">
        <f t="shared" si="68"/>
        <v>0</v>
      </c>
      <c r="E215" s="72"/>
      <c r="F215" s="4"/>
      <c r="G215" s="4"/>
      <c r="H215" s="4"/>
      <c r="I215" s="4"/>
      <c r="J215" s="4"/>
      <c r="K215" s="201"/>
      <c r="L215" s="202" t="s">
        <v>422</v>
      </c>
      <c r="M215" s="203"/>
      <c r="N215" s="203"/>
      <c r="O215" s="203"/>
      <c r="P215" s="204"/>
      <c r="Q215" s="193">
        <f>'ST_Child, OHC, NCD, &amp; Infectiou'!F228</f>
        <v>0</v>
      </c>
      <c r="R215" s="193">
        <f>'ST_Child, OHC, NCD, &amp; Infectiou'!G228</f>
        <v>0</v>
      </c>
      <c r="S215" s="194">
        <f t="shared" si="69"/>
        <v>0</v>
      </c>
      <c r="T215" s="205"/>
      <c r="U215" s="203"/>
      <c r="V215" s="203"/>
      <c r="W215" s="203"/>
      <c r="X215" s="203"/>
      <c r="Y215" s="206"/>
    </row>
    <row r="216" outlineLevel="1">
      <c r="A216" s="207" t="s">
        <v>423</v>
      </c>
      <c r="B216" s="193">
        <f>'ST_Child, OHC, NCD, &amp; Infectiou'!F225</f>
        <v>0</v>
      </c>
      <c r="C216" s="193">
        <f>'ST_Child, OHC, NCD, &amp; Infectiou'!G225</f>
        <v>0</v>
      </c>
      <c r="D216" s="208">
        <f t="shared" si="68"/>
        <v>0</v>
      </c>
      <c r="E216" s="205"/>
      <c r="F216" s="203"/>
      <c r="G216" s="203"/>
      <c r="H216" s="203"/>
      <c r="I216" s="203"/>
      <c r="J216" s="203"/>
      <c r="K216" s="206"/>
      <c r="L216" s="209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210"/>
    </row>
    <row r="217" outlineLevel="1">
      <c r="A217" s="54" t="s">
        <v>92</v>
      </c>
      <c r="B217" s="55" t="s">
        <v>93</v>
      </c>
      <c r="C217" s="56"/>
      <c r="D217" s="57"/>
      <c r="E217" s="58" t="s">
        <v>94</v>
      </c>
      <c r="F217" s="59"/>
      <c r="G217" s="59"/>
      <c r="H217" s="59"/>
      <c r="I217" s="59"/>
      <c r="J217" s="59"/>
      <c r="K217" s="60"/>
      <c r="L217" s="61" t="s">
        <v>92</v>
      </c>
      <c r="M217" s="59"/>
      <c r="N217" s="59"/>
      <c r="O217" s="59"/>
      <c r="P217" s="60"/>
      <c r="Q217" s="55" t="s">
        <v>93</v>
      </c>
      <c r="R217" s="56"/>
      <c r="S217" s="57"/>
      <c r="T217" s="58" t="s">
        <v>94</v>
      </c>
      <c r="U217" s="59"/>
      <c r="V217" s="59"/>
      <c r="W217" s="59"/>
      <c r="X217" s="59"/>
      <c r="Y217" s="60"/>
    </row>
    <row r="218" outlineLevel="1">
      <c r="A218" s="62"/>
      <c r="B218" s="63" t="s">
        <v>44</v>
      </c>
      <c r="C218" s="63" t="s">
        <v>45</v>
      </c>
      <c r="D218" s="63" t="s">
        <v>46</v>
      </c>
      <c r="E218" s="64"/>
      <c r="F218" s="65"/>
      <c r="G218" s="65"/>
      <c r="H218" s="65"/>
      <c r="I218" s="65"/>
      <c r="J218" s="65"/>
      <c r="K218" s="66"/>
      <c r="L218" s="64"/>
      <c r="M218" s="65"/>
      <c r="N218" s="65"/>
      <c r="O218" s="65"/>
      <c r="P218" s="66"/>
      <c r="Q218" s="63" t="s">
        <v>44</v>
      </c>
      <c r="R218" s="63" t="s">
        <v>45</v>
      </c>
      <c r="S218" s="63" t="s">
        <v>46</v>
      </c>
      <c r="T218" s="64"/>
      <c r="U218" s="65"/>
      <c r="V218" s="65"/>
      <c r="W218" s="65"/>
      <c r="X218" s="65"/>
      <c r="Y218" s="66"/>
    </row>
    <row r="219" outlineLevel="1">
      <c r="A219" s="211" t="s">
        <v>424</v>
      </c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3"/>
    </row>
    <row r="220" outlineLevel="1">
      <c r="A220" s="198" t="s">
        <v>425</v>
      </c>
      <c r="B220" s="193">
        <f>'ST_Child, OHC, NCD, &amp; Infectiou'!F230</f>
        <v>0</v>
      </c>
      <c r="C220" s="193">
        <f>'ST_Child, OHC, NCD, &amp; Infectiou'!G230</f>
        <v>0</v>
      </c>
      <c r="D220" s="194">
        <f t="shared" ref="D220:D224" si="70">SUM(B220:C220)</f>
        <v>0</v>
      </c>
      <c r="E220" s="195"/>
      <c r="F220" s="196"/>
      <c r="G220" s="196"/>
      <c r="H220" s="196"/>
      <c r="I220" s="196"/>
      <c r="J220" s="196"/>
      <c r="K220" s="197"/>
      <c r="L220" s="198" t="s">
        <v>426</v>
      </c>
      <c r="M220" s="196"/>
      <c r="N220" s="196"/>
      <c r="O220" s="196"/>
      <c r="P220" s="199"/>
      <c r="Q220" s="193">
        <f>'ST_Child, OHC, NCD, &amp; Infectiou'!F235</f>
        <v>0</v>
      </c>
      <c r="R220" s="193">
        <f>'ST_Child, OHC, NCD, &amp; Infectiou'!G235</f>
        <v>0</v>
      </c>
      <c r="S220" s="194">
        <f t="shared" ref="S220:S223" si="71">SUM(Q220:R220)</f>
        <v>0</v>
      </c>
      <c r="T220" s="195"/>
      <c r="U220" s="196"/>
      <c r="V220" s="196"/>
      <c r="W220" s="196"/>
      <c r="X220" s="196"/>
      <c r="Y220" s="197"/>
    </row>
    <row r="221" outlineLevel="1">
      <c r="A221" s="214" t="s">
        <v>427</v>
      </c>
      <c r="B221" s="193">
        <f>'ST_Child, OHC, NCD, &amp; Infectiou'!F231</f>
        <v>0</v>
      </c>
      <c r="C221" s="193">
        <f>'ST_Child, OHC, NCD, &amp; Infectiou'!G231</f>
        <v>0</v>
      </c>
      <c r="D221" s="71">
        <f t="shared" si="70"/>
        <v>0</v>
      </c>
      <c r="E221" s="72"/>
      <c r="F221" s="4"/>
      <c r="G221" s="4"/>
      <c r="H221" s="4"/>
      <c r="I221" s="4"/>
      <c r="J221" s="4"/>
      <c r="K221" s="201"/>
      <c r="L221" s="214" t="s">
        <v>428</v>
      </c>
      <c r="M221" s="4"/>
      <c r="N221" s="4"/>
      <c r="O221" s="4"/>
      <c r="P221" s="5"/>
      <c r="Q221" s="193">
        <f>'ST_Child, OHC, NCD, &amp; Infectiou'!F236</f>
        <v>0</v>
      </c>
      <c r="R221" s="193">
        <f>'ST_Child, OHC, NCD, &amp; Infectiou'!G236</f>
        <v>0</v>
      </c>
      <c r="S221" s="71">
        <f t="shared" si="71"/>
        <v>0</v>
      </c>
      <c r="T221" s="72"/>
      <c r="U221" s="4"/>
      <c r="V221" s="4"/>
      <c r="W221" s="4"/>
      <c r="X221" s="4"/>
      <c r="Y221" s="201"/>
    </row>
    <row r="222" outlineLevel="1">
      <c r="A222" s="214" t="s">
        <v>429</v>
      </c>
      <c r="B222" s="193">
        <f>'ST_Child, OHC, NCD, &amp; Infectiou'!F232</f>
        <v>0</v>
      </c>
      <c r="C222" s="193">
        <f>'ST_Child, OHC, NCD, &amp; Infectiou'!G232</f>
        <v>0</v>
      </c>
      <c r="D222" s="71">
        <f t="shared" si="70"/>
        <v>0</v>
      </c>
      <c r="E222" s="72"/>
      <c r="F222" s="4"/>
      <c r="G222" s="4"/>
      <c r="H222" s="4"/>
      <c r="I222" s="4"/>
      <c r="J222" s="4"/>
      <c r="K222" s="201"/>
      <c r="L222" s="214" t="s">
        <v>430</v>
      </c>
      <c r="M222" s="4"/>
      <c r="N222" s="4"/>
      <c r="O222" s="4"/>
      <c r="P222" s="5"/>
      <c r="Q222" s="193">
        <f>'ST_Child, OHC, NCD, &amp; Infectiou'!F237</f>
        <v>0</v>
      </c>
      <c r="R222" s="193">
        <f>'ST_Child, OHC, NCD, &amp; Infectiou'!G237</f>
        <v>0</v>
      </c>
      <c r="S222" s="71">
        <f t="shared" si="71"/>
        <v>0</v>
      </c>
      <c r="T222" s="72"/>
      <c r="U222" s="4"/>
      <c r="V222" s="4"/>
      <c r="W222" s="4"/>
      <c r="X222" s="4"/>
      <c r="Y222" s="201"/>
    </row>
    <row r="223" outlineLevel="1">
      <c r="A223" s="214" t="s">
        <v>431</v>
      </c>
      <c r="B223" s="193">
        <f>'ST_Child, OHC, NCD, &amp; Infectiou'!F233</f>
        <v>0</v>
      </c>
      <c r="C223" s="193">
        <f>'ST_Child, OHC, NCD, &amp; Infectiou'!G233</f>
        <v>0</v>
      </c>
      <c r="D223" s="71">
        <f t="shared" si="70"/>
        <v>0</v>
      </c>
      <c r="E223" s="72"/>
      <c r="F223" s="4"/>
      <c r="G223" s="4"/>
      <c r="H223" s="4"/>
      <c r="I223" s="4"/>
      <c r="J223" s="4"/>
      <c r="K223" s="201"/>
      <c r="L223" s="214" t="s">
        <v>432</v>
      </c>
      <c r="M223" s="4"/>
      <c r="N223" s="4"/>
      <c r="O223" s="4"/>
      <c r="P223" s="5"/>
      <c r="Q223" s="193">
        <f>'ST_Child, OHC, NCD, &amp; Infectiou'!F238</f>
        <v>0</v>
      </c>
      <c r="R223" s="193">
        <f>'ST_Child, OHC, NCD, &amp; Infectiou'!G238</f>
        <v>0</v>
      </c>
      <c r="S223" s="71">
        <f t="shared" si="71"/>
        <v>0</v>
      </c>
      <c r="T223" s="72"/>
      <c r="U223" s="4"/>
      <c r="V223" s="4"/>
      <c r="W223" s="4"/>
      <c r="X223" s="4"/>
      <c r="Y223" s="201"/>
    </row>
    <row r="224" outlineLevel="1">
      <c r="A224" s="202" t="s">
        <v>433</v>
      </c>
      <c r="B224" s="193">
        <f>'ST_Child, OHC, NCD, &amp; Infectiou'!F234</f>
        <v>0</v>
      </c>
      <c r="C224" s="193">
        <f>'ST_Child, OHC, NCD, &amp; Infectiou'!G234</f>
        <v>0</v>
      </c>
      <c r="D224" s="208">
        <f t="shared" si="70"/>
        <v>0</v>
      </c>
      <c r="E224" s="205"/>
      <c r="F224" s="203"/>
      <c r="G224" s="203"/>
      <c r="H224" s="203"/>
      <c r="I224" s="203"/>
      <c r="J224" s="203"/>
      <c r="K224" s="206"/>
      <c r="L224" s="215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  <c r="Y224" s="206"/>
    </row>
    <row r="225" outlineLevel="1">
      <c r="A225" s="54" t="s">
        <v>92</v>
      </c>
      <c r="B225" s="55" t="s">
        <v>93</v>
      </c>
      <c r="C225" s="56"/>
      <c r="D225" s="57"/>
      <c r="E225" s="58" t="s">
        <v>94</v>
      </c>
      <c r="F225" s="59"/>
      <c r="G225" s="59"/>
      <c r="H225" s="59"/>
      <c r="I225" s="59"/>
      <c r="J225" s="59"/>
      <c r="K225" s="60"/>
      <c r="L225" s="61" t="s">
        <v>92</v>
      </c>
      <c r="M225" s="59"/>
      <c r="N225" s="59"/>
      <c r="O225" s="59"/>
      <c r="P225" s="60"/>
      <c r="Q225" s="55" t="s">
        <v>93</v>
      </c>
      <c r="R225" s="56"/>
      <c r="S225" s="57"/>
      <c r="T225" s="58" t="s">
        <v>94</v>
      </c>
      <c r="U225" s="59"/>
      <c r="V225" s="59"/>
      <c r="W225" s="59"/>
      <c r="X225" s="59"/>
      <c r="Y225" s="60"/>
    </row>
    <row r="226" outlineLevel="1">
      <c r="A226" s="62"/>
      <c r="B226" s="63" t="s">
        <v>44</v>
      </c>
      <c r="C226" s="63" t="s">
        <v>45</v>
      </c>
      <c r="D226" s="63" t="s">
        <v>46</v>
      </c>
      <c r="E226" s="64"/>
      <c r="F226" s="65"/>
      <c r="G226" s="65"/>
      <c r="H226" s="65"/>
      <c r="I226" s="65"/>
      <c r="J226" s="65"/>
      <c r="K226" s="66"/>
      <c r="L226" s="64"/>
      <c r="M226" s="65"/>
      <c r="N226" s="65"/>
      <c r="O226" s="65"/>
      <c r="P226" s="66"/>
      <c r="Q226" s="63" t="s">
        <v>44</v>
      </c>
      <c r="R226" s="63" t="s">
        <v>45</v>
      </c>
      <c r="S226" s="63" t="s">
        <v>46</v>
      </c>
      <c r="T226" s="64"/>
      <c r="U226" s="65"/>
      <c r="V226" s="65"/>
      <c r="W226" s="65"/>
      <c r="X226" s="65"/>
      <c r="Y226" s="66"/>
    </row>
    <row r="227" outlineLevel="1">
      <c r="A227" s="147" t="s">
        <v>434</v>
      </c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</row>
    <row r="228" outlineLevel="1">
      <c r="A228" s="216" t="s">
        <v>435</v>
      </c>
      <c r="B228" s="70">
        <f>'ST_Child, OHC, NCD, &amp; Infectiou'!F240</f>
        <v>86</v>
      </c>
      <c r="C228" s="70">
        <f>'ST_Child, OHC, NCD, &amp; Infectiou'!G240</f>
        <v>87</v>
      </c>
      <c r="D228" s="71">
        <f t="shared" ref="D228:D230" si="72">SUM(B228:C228)</f>
        <v>173</v>
      </c>
      <c r="E228" s="72"/>
      <c r="F228" s="4"/>
      <c r="G228" s="4"/>
      <c r="H228" s="4"/>
      <c r="I228" s="4"/>
      <c r="J228" s="4"/>
      <c r="K228" s="5"/>
      <c r="L228" s="217" t="s">
        <v>436</v>
      </c>
      <c r="M228" s="4"/>
      <c r="N228" s="4"/>
      <c r="O228" s="4"/>
      <c r="P228" s="5"/>
      <c r="Q228" s="218"/>
      <c r="R228" s="70">
        <f>'ST_Child, OHC, NCD, &amp; Infectiou'!H243</f>
        <v>0</v>
      </c>
      <c r="S228" s="71">
        <f t="shared" ref="S228:S229" si="73">R228</f>
        <v>0</v>
      </c>
      <c r="T228" s="72"/>
      <c r="U228" s="4"/>
      <c r="V228" s="4"/>
      <c r="W228" s="4"/>
      <c r="X228" s="4"/>
      <c r="Y228" s="5"/>
    </row>
    <row r="229" outlineLevel="1">
      <c r="A229" s="216" t="s">
        <v>437</v>
      </c>
      <c r="B229" s="70">
        <f>'ST_Child, OHC, NCD, &amp; Infectiou'!F241</f>
        <v>145</v>
      </c>
      <c r="C229" s="70">
        <f>'ST_Child, OHC, NCD, &amp; Infectiou'!G241</f>
        <v>113</v>
      </c>
      <c r="D229" s="71">
        <f t="shared" si="72"/>
        <v>258</v>
      </c>
      <c r="E229" s="72"/>
      <c r="F229" s="4"/>
      <c r="G229" s="4"/>
      <c r="H229" s="4"/>
      <c r="I229" s="4"/>
      <c r="J229" s="4"/>
      <c r="K229" s="5"/>
      <c r="L229" s="217" t="s">
        <v>438</v>
      </c>
      <c r="M229" s="4"/>
      <c r="N229" s="4"/>
      <c r="O229" s="4"/>
      <c r="P229" s="5"/>
      <c r="Q229" s="219"/>
      <c r="R229" s="70">
        <f>S43</f>
        <v>38</v>
      </c>
      <c r="S229" s="71">
        <f t="shared" si="73"/>
        <v>38</v>
      </c>
      <c r="T229" s="72"/>
      <c r="U229" s="4"/>
      <c r="V229" s="4"/>
      <c r="W229" s="4"/>
      <c r="X229" s="4"/>
      <c r="Y229" s="5"/>
    </row>
    <row r="230" outlineLevel="1">
      <c r="A230" s="216" t="s">
        <v>439</v>
      </c>
      <c r="B230" s="70">
        <f>'ST_Child, OHC, NCD, &amp; Infectiou'!F242</f>
        <v>334</v>
      </c>
      <c r="C230" s="70">
        <f>'ST_Child, OHC, NCD, &amp; Infectiou'!G242</f>
        <v>301</v>
      </c>
      <c r="D230" s="71">
        <f t="shared" si="72"/>
        <v>635</v>
      </c>
      <c r="E230" s="72"/>
      <c r="F230" s="4"/>
      <c r="G230" s="4"/>
      <c r="H230" s="4"/>
      <c r="I230" s="4"/>
      <c r="J230" s="4"/>
      <c r="K230" s="5"/>
      <c r="L230" s="170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55"/>
    </row>
    <row r="231" outlineLevel="1">
      <c r="A231" s="84" t="s">
        <v>92</v>
      </c>
      <c r="B231" s="85" t="s">
        <v>93</v>
      </c>
      <c r="C231" s="82"/>
      <c r="D231" s="83"/>
      <c r="E231" s="87" t="s">
        <v>94</v>
      </c>
      <c r="F231" s="88"/>
      <c r="G231" s="88"/>
      <c r="H231" s="88"/>
      <c r="I231" s="88"/>
      <c r="J231" s="88"/>
      <c r="K231" s="89"/>
      <c r="L231" s="90" t="s">
        <v>92</v>
      </c>
      <c r="M231" s="88"/>
      <c r="N231" s="88"/>
      <c r="O231" s="88"/>
      <c r="P231" s="89"/>
      <c r="Q231" s="85" t="s">
        <v>93</v>
      </c>
      <c r="R231" s="82"/>
      <c r="S231" s="83"/>
      <c r="T231" s="87" t="s">
        <v>94</v>
      </c>
      <c r="U231" s="88"/>
      <c r="V231" s="88"/>
      <c r="W231" s="88"/>
      <c r="X231" s="88"/>
      <c r="Y231" s="89"/>
    </row>
    <row r="232" outlineLevel="1">
      <c r="A232" s="62"/>
      <c r="B232" s="63" t="s">
        <v>44</v>
      </c>
      <c r="C232" s="63" t="s">
        <v>45</v>
      </c>
      <c r="D232" s="63" t="s">
        <v>46</v>
      </c>
      <c r="E232" s="64"/>
      <c r="F232" s="65"/>
      <c r="G232" s="65"/>
      <c r="H232" s="65"/>
      <c r="I232" s="65"/>
      <c r="J232" s="65"/>
      <c r="K232" s="66"/>
      <c r="L232" s="64"/>
      <c r="M232" s="65"/>
      <c r="N232" s="65"/>
      <c r="O232" s="65"/>
      <c r="P232" s="66"/>
      <c r="Q232" s="63" t="s">
        <v>44</v>
      </c>
      <c r="R232" s="63" t="s">
        <v>45</v>
      </c>
      <c r="S232" s="63" t="s">
        <v>46</v>
      </c>
      <c r="T232" s="64"/>
      <c r="U232" s="65"/>
      <c r="V232" s="65"/>
      <c r="W232" s="65"/>
      <c r="X232" s="65"/>
      <c r="Y232" s="66"/>
    </row>
    <row r="233" outlineLevel="1">
      <c r="A233" s="220" t="s">
        <v>440</v>
      </c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7"/>
    </row>
    <row r="234" outlineLevel="1">
      <c r="A234" s="221" t="s">
        <v>441</v>
      </c>
      <c r="B234" s="70">
        <f>'ST_Child, OHC, NCD, &amp; Infectiou'!F246</f>
        <v>0</v>
      </c>
      <c r="C234" s="70">
        <f>'ST_Child, OHC, NCD, &amp; Infectiou'!G246</f>
        <v>0</v>
      </c>
      <c r="D234" s="71">
        <f t="shared" ref="D234:D235" si="74">SUM(B234:C234)</f>
        <v>0</v>
      </c>
      <c r="E234" s="72"/>
      <c r="F234" s="4"/>
      <c r="G234" s="4"/>
      <c r="H234" s="4"/>
      <c r="I234" s="4"/>
      <c r="J234" s="4"/>
      <c r="K234" s="5"/>
      <c r="L234" s="170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222"/>
    </row>
    <row r="235" outlineLevel="1">
      <c r="A235" s="223" t="s">
        <v>442</v>
      </c>
      <c r="B235" s="157">
        <f>'ST_Child, OHC, NCD, &amp; Infectiou'!F247</f>
        <v>0</v>
      </c>
      <c r="C235" s="157">
        <f>'ST_Child, OHC, NCD, &amp; Infectiou'!G247</f>
        <v>0</v>
      </c>
      <c r="D235" s="159">
        <f t="shared" si="74"/>
        <v>0</v>
      </c>
      <c r="E235" s="152"/>
      <c r="F235" s="100"/>
      <c r="G235" s="100"/>
      <c r="H235" s="100"/>
      <c r="I235" s="100"/>
      <c r="J235" s="100"/>
      <c r="K235" s="104"/>
      <c r="L235" s="122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224"/>
    </row>
    <row r="236" outlineLevel="1">
      <c r="A236" s="225" t="s">
        <v>443</v>
      </c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226"/>
      <c r="Z236" s="227"/>
    </row>
    <row r="237" outlineLevel="1">
      <c r="A237" s="228" t="s">
        <v>444</v>
      </c>
      <c r="B237" s="229"/>
      <c r="C237" s="230">
        <f>SUM(C238:C240)</f>
        <v>43</v>
      </c>
      <c r="D237" s="230">
        <f t="shared" ref="D237:D244" si="75">C237</f>
        <v>43</v>
      </c>
      <c r="E237" s="231"/>
      <c r="F237" s="4"/>
      <c r="G237" s="4"/>
      <c r="H237" s="4"/>
      <c r="I237" s="4"/>
      <c r="J237" s="4"/>
      <c r="K237" s="5"/>
      <c r="L237" s="232" t="s">
        <v>445</v>
      </c>
      <c r="M237" s="4"/>
      <c r="N237" s="4"/>
      <c r="O237" s="4"/>
      <c r="P237" s="5"/>
      <c r="Q237" s="229"/>
      <c r="R237" s="230">
        <f>SUM(R238:R240)</f>
        <v>43</v>
      </c>
      <c r="S237" s="230">
        <f t="shared" ref="S237:S244" si="76">R237</f>
        <v>43</v>
      </c>
      <c r="T237" s="231"/>
      <c r="U237" s="4"/>
      <c r="V237" s="4"/>
      <c r="W237" s="4"/>
      <c r="X237" s="4"/>
      <c r="Y237" s="5"/>
      <c r="Z237" s="227"/>
    </row>
    <row r="238" outlineLevel="1">
      <c r="A238" s="233" t="s">
        <v>446</v>
      </c>
      <c r="B238" s="229"/>
      <c r="C238" s="234">
        <f>'ST_Child, OHC, NCD, &amp; Infectiou'!H250</f>
        <v>0</v>
      </c>
      <c r="D238" s="235">
        <f t="shared" si="75"/>
        <v>0</v>
      </c>
      <c r="E238" s="231"/>
      <c r="F238" s="4"/>
      <c r="G238" s="4"/>
      <c r="H238" s="4"/>
      <c r="I238" s="4"/>
      <c r="J238" s="4"/>
      <c r="K238" s="5"/>
      <c r="L238" s="236" t="s">
        <v>447</v>
      </c>
      <c r="M238" s="4"/>
      <c r="N238" s="4"/>
      <c r="O238" s="4"/>
      <c r="P238" s="5"/>
      <c r="Q238" s="229"/>
      <c r="R238" s="234">
        <f>'ST_Child, OHC, NCD, &amp; Infectiou'!H258</f>
        <v>0</v>
      </c>
      <c r="S238" s="235">
        <f t="shared" si="76"/>
        <v>0</v>
      </c>
      <c r="T238" s="231"/>
      <c r="U238" s="4"/>
      <c r="V238" s="4"/>
      <c r="W238" s="4"/>
      <c r="X238" s="4"/>
      <c r="Y238" s="5"/>
      <c r="Z238" s="227"/>
    </row>
    <row r="239" outlineLevel="1">
      <c r="A239" s="233" t="s">
        <v>448</v>
      </c>
      <c r="B239" s="229"/>
      <c r="C239" s="234">
        <f>'ST_Child, OHC, NCD, &amp; Infectiou'!H251</f>
        <v>3</v>
      </c>
      <c r="D239" s="235">
        <f t="shared" si="75"/>
        <v>3</v>
      </c>
      <c r="E239" s="231"/>
      <c r="F239" s="4"/>
      <c r="G239" s="4"/>
      <c r="H239" s="4"/>
      <c r="I239" s="4"/>
      <c r="J239" s="4"/>
      <c r="K239" s="5"/>
      <c r="L239" s="236" t="s">
        <v>449</v>
      </c>
      <c r="M239" s="4"/>
      <c r="N239" s="4"/>
      <c r="O239" s="4"/>
      <c r="P239" s="5"/>
      <c r="Q239" s="229"/>
      <c r="R239" s="234">
        <f>'ST_Child, OHC, NCD, &amp; Infectiou'!H259</f>
        <v>3</v>
      </c>
      <c r="S239" s="235">
        <f t="shared" si="76"/>
        <v>3</v>
      </c>
      <c r="T239" s="231"/>
      <c r="U239" s="4"/>
      <c r="V239" s="4"/>
      <c r="W239" s="4"/>
      <c r="X239" s="4"/>
      <c r="Y239" s="5"/>
      <c r="Z239" s="227"/>
    </row>
    <row r="240" outlineLevel="1">
      <c r="A240" s="233" t="s">
        <v>450</v>
      </c>
      <c r="B240" s="229"/>
      <c r="C240" s="234">
        <f>'ST_Child, OHC, NCD, &amp; Infectiou'!H252</f>
        <v>40</v>
      </c>
      <c r="D240" s="235">
        <f t="shared" si="75"/>
        <v>40</v>
      </c>
      <c r="E240" s="231"/>
      <c r="F240" s="4"/>
      <c r="G240" s="4"/>
      <c r="H240" s="4"/>
      <c r="I240" s="4"/>
      <c r="J240" s="4"/>
      <c r="K240" s="5"/>
      <c r="L240" s="236" t="s">
        <v>451</v>
      </c>
      <c r="M240" s="4"/>
      <c r="N240" s="4"/>
      <c r="O240" s="4"/>
      <c r="P240" s="5"/>
      <c r="Q240" s="229"/>
      <c r="R240" s="234">
        <f>'ST_Child, OHC, NCD, &amp; Infectiou'!H260</f>
        <v>40</v>
      </c>
      <c r="S240" s="235">
        <f t="shared" si="76"/>
        <v>40</v>
      </c>
      <c r="T240" s="231"/>
      <c r="U240" s="4"/>
      <c r="V240" s="4"/>
      <c r="W240" s="4"/>
      <c r="X240" s="4"/>
      <c r="Y240" s="5"/>
      <c r="Z240" s="227"/>
    </row>
    <row r="241" outlineLevel="1">
      <c r="A241" s="228" t="s">
        <v>452</v>
      </c>
      <c r="B241" s="229"/>
      <c r="C241" s="230">
        <f>SUM(C242:C244)</f>
        <v>1</v>
      </c>
      <c r="D241" s="230">
        <f t="shared" si="75"/>
        <v>1</v>
      </c>
      <c r="E241" s="231"/>
      <c r="F241" s="4"/>
      <c r="G241" s="4"/>
      <c r="H241" s="4"/>
      <c r="I241" s="4"/>
      <c r="J241" s="4"/>
      <c r="K241" s="5"/>
      <c r="L241" s="232" t="s">
        <v>453</v>
      </c>
      <c r="M241" s="4"/>
      <c r="N241" s="4"/>
      <c r="O241" s="4"/>
      <c r="P241" s="5"/>
      <c r="Q241" s="229"/>
      <c r="R241" s="230">
        <f>SUM(R242:R244)</f>
        <v>0</v>
      </c>
      <c r="S241" s="230">
        <f t="shared" si="76"/>
        <v>0</v>
      </c>
      <c r="T241" s="231"/>
      <c r="U241" s="4"/>
      <c r="V241" s="4"/>
      <c r="W241" s="4"/>
      <c r="X241" s="4"/>
      <c r="Y241" s="5"/>
      <c r="Z241" s="227"/>
    </row>
    <row r="242" outlineLevel="1">
      <c r="A242" s="233" t="s">
        <v>454</v>
      </c>
      <c r="B242" s="229"/>
      <c r="C242" s="234">
        <f>'ST_Child, OHC, NCD, &amp; Infectiou'!H254</f>
        <v>0</v>
      </c>
      <c r="D242" s="235">
        <f t="shared" si="75"/>
        <v>0</v>
      </c>
      <c r="E242" s="231"/>
      <c r="F242" s="4"/>
      <c r="G242" s="4"/>
      <c r="H242" s="4"/>
      <c r="I242" s="4"/>
      <c r="J242" s="4"/>
      <c r="K242" s="5"/>
      <c r="L242" s="236" t="s">
        <v>455</v>
      </c>
      <c r="M242" s="4"/>
      <c r="N242" s="4"/>
      <c r="O242" s="4"/>
      <c r="P242" s="5"/>
      <c r="Q242" s="229"/>
      <c r="R242" s="234">
        <f>'ST_Child, OHC, NCD, &amp; Infectiou'!H262</f>
        <v>0</v>
      </c>
      <c r="S242" s="235">
        <f t="shared" si="76"/>
        <v>0</v>
      </c>
      <c r="T242" s="231"/>
      <c r="U242" s="4"/>
      <c r="V242" s="4"/>
      <c r="W242" s="4"/>
      <c r="X242" s="4"/>
      <c r="Y242" s="5"/>
      <c r="Z242" s="227"/>
    </row>
    <row r="243" outlineLevel="1">
      <c r="A243" s="233" t="s">
        <v>456</v>
      </c>
      <c r="B243" s="229"/>
      <c r="C243" s="234">
        <f>'ST_Child, OHC, NCD, &amp; Infectiou'!H255</f>
        <v>0</v>
      </c>
      <c r="D243" s="235">
        <f t="shared" si="75"/>
        <v>0</v>
      </c>
      <c r="E243" s="231"/>
      <c r="F243" s="4"/>
      <c r="G243" s="4"/>
      <c r="H243" s="4"/>
      <c r="I243" s="4"/>
      <c r="J243" s="4"/>
      <c r="K243" s="5"/>
      <c r="L243" s="236" t="s">
        <v>457</v>
      </c>
      <c r="M243" s="4"/>
      <c r="N243" s="4"/>
      <c r="O243" s="4"/>
      <c r="P243" s="5"/>
      <c r="Q243" s="229"/>
      <c r="R243" s="234">
        <f>'ST_Child, OHC, NCD, &amp; Infectiou'!H263</f>
        <v>0</v>
      </c>
      <c r="S243" s="235">
        <f t="shared" si="76"/>
        <v>0</v>
      </c>
      <c r="T243" s="231"/>
      <c r="U243" s="4"/>
      <c r="V243" s="4"/>
      <c r="W243" s="4"/>
      <c r="X243" s="4"/>
      <c r="Y243" s="5"/>
      <c r="Z243" s="227"/>
    </row>
    <row r="244" outlineLevel="1">
      <c r="A244" s="233" t="s">
        <v>458</v>
      </c>
      <c r="B244" s="229"/>
      <c r="C244" s="234">
        <f>'ST_Child, OHC, NCD, &amp; Infectiou'!H256</f>
        <v>1</v>
      </c>
      <c r="D244" s="235">
        <f t="shared" si="75"/>
        <v>1</v>
      </c>
      <c r="E244" s="231"/>
      <c r="F244" s="4"/>
      <c r="G244" s="4"/>
      <c r="H244" s="4"/>
      <c r="I244" s="4"/>
      <c r="J244" s="4"/>
      <c r="K244" s="5"/>
      <c r="L244" s="236" t="s">
        <v>459</v>
      </c>
      <c r="M244" s="4"/>
      <c r="N244" s="4"/>
      <c r="O244" s="4"/>
      <c r="P244" s="5"/>
      <c r="Q244" s="229"/>
      <c r="R244" s="234">
        <f>'ST_Child, OHC, NCD, &amp; Infectiou'!H264</f>
        <v>0</v>
      </c>
      <c r="S244" s="235">
        <f t="shared" si="76"/>
        <v>0</v>
      </c>
      <c r="T244" s="231"/>
      <c r="U244" s="4"/>
      <c r="V244" s="4"/>
      <c r="W244" s="4"/>
      <c r="X244" s="4"/>
      <c r="Y244" s="5"/>
      <c r="Z244" s="227"/>
    </row>
    <row r="245">
      <c r="A245" s="237" t="s">
        <v>156</v>
      </c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238"/>
    </row>
    <row r="246" outlineLevel="1">
      <c r="A246" s="239" t="s">
        <v>92</v>
      </c>
      <c r="B246" s="240" t="s">
        <v>157</v>
      </c>
      <c r="C246" s="94"/>
      <c r="D246" s="94"/>
      <c r="E246" s="98"/>
      <c r="F246" s="241" t="s">
        <v>94</v>
      </c>
      <c r="G246" s="100"/>
      <c r="H246" s="100"/>
      <c r="I246" s="100"/>
      <c r="J246" s="100"/>
      <c r="K246" s="101"/>
      <c r="L246" s="242" t="s">
        <v>92</v>
      </c>
      <c r="M246" s="100"/>
      <c r="N246" s="100"/>
      <c r="O246" s="100"/>
      <c r="P246" s="101"/>
      <c r="Q246" s="240" t="s">
        <v>93</v>
      </c>
      <c r="R246" s="94"/>
      <c r="S246" s="98"/>
      <c r="T246" s="243" t="s">
        <v>94</v>
      </c>
      <c r="U246" s="100"/>
      <c r="V246" s="100"/>
      <c r="W246" s="100"/>
      <c r="X246" s="100"/>
      <c r="Y246" s="104"/>
    </row>
    <row r="247" outlineLevel="1">
      <c r="A247" s="105"/>
      <c r="B247" s="244">
        <v>45944.0</v>
      </c>
      <c r="C247" s="245" t="s">
        <v>158</v>
      </c>
      <c r="D247" s="245" t="s">
        <v>159</v>
      </c>
      <c r="E247" s="245" t="s">
        <v>160</v>
      </c>
      <c r="F247" s="108"/>
      <c r="G247" s="65"/>
      <c r="H247" s="65"/>
      <c r="I247" s="65"/>
      <c r="J247" s="65"/>
      <c r="K247" s="66"/>
      <c r="L247" s="64"/>
      <c r="M247" s="65"/>
      <c r="N247" s="65"/>
      <c r="O247" s="65"/>
      <c r="P247" s="66"/>
      <c r="Q247" s="246" t="s">
        <v>44</v>
      </c>
      <c r="R247" s="246" t="s">
        <v>45</v>
      </c>
      <c r="S247" s="246" t="s">
        <v>46</v>
      </c>
      <c r="T247" s="64"/>
      <c r="U247" s="65"/>
      <c r="V247" s="65"/>
      <c r="W247" s="65"/>
      <c r="X247" s="65"/>
      <c r="Y247" s="109"/>
    </row>
    <row r="248" outlineLevel="1">
      <c r="A248" s="247" t="s">
        <v>460</v>
      </c>
      <c r="B248" s="111"/>
      <c r="C248" s="111"/>
      <c r="D248" s="111"/>
      <c r="E248" s="111"/>
      <c r="F248" s="112"/>
      <c r="G248" s="4"/>
      <c r="H248" s="4"/>
      <c r="I248" s="4"/>
      <c r="J248" s="4"/>
      <c r="K248" s="5"/>
      <c r="L248" s="248" t="s">
        <v>461</v>
      </c>
      <c r="M248" s="4"/>
      <c r="N248" s="4"/>
      <c r="O248" s="4"/>
      <c r="P248" s="5"/>
      <c r="Q248" s="111"/>
      <c r="R248" s="111"/>
      <c r="S248" s="111"/>
      <c r="T248" s="112"/>
      <c r="U248" s="4"/>
      <c r="V248" s="4"/>
      <c r="W248" s="4"/>
      <c r="X248" s="4"/>
      <c r="Y248" s="5"/>
    </row>
    <row r="249" outlineLevel="1">
      <c r="A249" s="114" t="s">
        <v>163</v>
      </c>
      <c r="B249" s="115">
        <f t="shared" ref="B249:D249" si="77">SUM(B250,B253)</f>
        <v>0</v>
      </c>
      <c r="C249" s="115">
        <f t="shared" si="77"/>
        <v>0</v>
      </c>
      <c r="D249" s="115">
        <f t="shared" si="77"/>
        <v>0</v>
      </c>
      <c r="E249" s="115">
        <f t="shared" ref="E249:E255" si="79">SUM(B249:D249)</f>
        <v>0</v>
      </c>
      <c r="F249" s="72"/>
      <c r="G249" s="4"/>
      <c r="H249" s="4"/>
      <c r="I249" s="4"/>
      <c r="J249" s="4"/>
      <c r="K249" s="5"/>
      <c r="L249" s="116" t="s">
        <v>164</v>
      </c>
      <c r="M249" s="4"/>
      <c r="N249" s="4"/>
      <c r="O249" s="4"/>
      <c r="P249" s="5"/>
      <c r="Q249" s="249">
        <f>'ST_FP, Maternal, Morta, &amp; Nata_'!C206</f>
        <v>3</v>
      </c>
      <c r="R249" s="249">
        <f>'ST_FP, Maternal, Morta, &amp; Nata_'!D206</f>
        <v>8</v>
      </c>
      <c r="S249" s="71">
        <f t="shared" ref="S249:S253" si="81">SUM(Q249:R249)</f>
        <v>11</v>
      </c>
      <c r="T249" s="72"/>
      <c r="U249" s="4"/>
      <c r="V249" s="4"/>
      <c r="W249" s="4"/>
      <c r="X249" s="4"/>
      <c r="Y249" s="5"/>
    </row>
    <row r="250" outlineLevel="1">
      <c r="A250" s="117" t="s">
        <v>165</v>
      </c>
      <c r="B250" s="118">
        <f t="shared" ref="B250:D250" si="78">SUM(B251:B252)</f>
        <v>0</v>
      </c>
      <c r="C250" s="118">
        <f t="shared" si="78"/>
        <v>0</v>
      </c>
      <c r="D250" s="118">
        <f t="shared" si="78"/>
        <v>0</v>
      </c>
      <c r="E250" s="71">
        <f t="shared" si="79"/>
        <v>0</v>
      </c>
      <c r="F250" s="72"/>
      <c r="G250" s="4"/>
      <c r="H250" s="4"/>
      <c r="I250" s="4"/>
      <c r="J250" s="4"/>
      <c r="K250" s="5"/>
      <c r="L250" s="119" t="s">
        <v>166</v>
      </c>
      <c r="M250" s="4"/>
      <c r="N250" s="4"/>
      <c r="O250" s="4"/>
      <c r="P250" s="5"/>
      <c r="Q250" s="71">
        <f t="shared" ref="Q250:R250" si="80">SUM(Q251:Q253)</f>
        <v>0</v>
      </c>
      <c r="R250" s="71">
        <f t="shared" si="80"/>
        <v>0</v>
      </c>
      <c r="S250" s="71">
        <f t="shared" si="81"/>
        <v>0</v>
      </c>
      <c r="T250" s="120">
        <f>S250/S249</f>
        <v>0</v>
      </c>
      <c r="U250" s="4"/>
      <c r="V250" s="4"/>
      <c r="W250" s="4"/>
      <c r="X250" s="4"/>
      <c r="Y250" s="5"/>
    </row>
    <row r="251" outlineLevel="1">
      <c r="A251" s="121" t="s">
        <v>167</v>
      </c>
      <c r="B251" s="70">
        <f>'ST_FP, Maternal, Morta, &amp; Nata_'!C198</f>
        <v>0</v>
      </c>
      <c r="C251" s="70">
        <f>'ST_FP, Maternal, Morta, &amp; Nata_'!D198</f>
        <v>0</v>
      </c>
      <c r="D251" s="70">
        <f>'ST_FP, Maternal, Morta, &amp; Nata_'!E198</f>
        <v>0</v>
      </c>
      <c r="E251" s="71">
        <f t="shared" si="79"/>
        <v>0</v>
      </c>
      <c r="F251" s="72"/>
      <c r="G251" s="4"/>
      <c r="H251" s="4"/>
      <c r="I251" s="4"/>
      <c r="J251" s="4"/>
      <c r="K251" s="5"/>
      <c r="L251" s="116" t="s">
        <v>168</v>
      </c>
      <c r="M251" s="4"/>
      <c r="N251" s="4"/>
      <c r="O251" s="4"/>
      <c r="P251" s="5"/>
      <c r="Q251" s="70">
        <f>'ST_FP, Maternal, Morta, &amp; Nata_'!C208</f>
        <v>0</v>
      </c>
      <c r="R251" s="70">
        <f>'ST_FP, Maternal, Morta, &amp; Nata_'!D208</f>
        <v>0</v>
      </c>
      <c r="S251" s="71">
        <f t="shared" si="81"/>
        <v>0</v>
      </c>
      <c r="T251" s="120">
        <f>S251/S249</f>
        <v>0</v>
      </c>
      <c r="U251" s="4"/>
      <c r="V251" s="4"/>
      <c r="W251" s="4"/>
      <c r="X251" s="4"/>
      <c r="Y251" s="5"/>
    </row>
    <row r="252" outlineLevel="1">
      <c r="A252" s="121" t="s">
        <v>169</v>
      </c>
      <c r="B252" s="70">
        <f>'ST_FP, Maternal, Morta, &amp; Nata_'!C199</f>
        <v>0</v>
      </c>
      <c r="C252" s="70">
        <f>'ST_FP, Maternal, Morta, &amp; Nata_'!D199</f>
        <v>0</v>
      </c>
      <c r="D252" s="70">
        <f>'ST_FP, Maternal, Morta, &amp; Nata_'!E199</f>
        <v>0</v>
      </c>
      <c r="E252" s="71">
        <f t="shared" si="79"/>
        <v>0</v>
      </c>
      <c r="F252" s="72"/>
      <c r="G252" s="4"/>
      <c r="H252" s="4"/>
      <c r="I252" s="4"/>
      <c r="J252" s="4"/>
      <c r="K252" s="5"/>
      <c r="L252" s="116" t="s">
        <v>170</v>
      </c>
      <c r="M252" s="4"/>
      <c r="N252" s="4"/>
      <c r="O252" s="4"/>
      <c r="P252" s="5"/>
      <c r="Q252" s="70">
        <f>'ST_FP, Maternal, Morta, &amp; Nata_'!C209</f>
        <v>0</v>
      </c>
      <c r="R252" s="70">
        <f>'ST_FP, Maternal, Morta, &amp; Nata_'!D209</f>
        <v>0</v>
      </c>
      <c r="S252" s="71">
        <f t="shared" si="81"/>
        <v>0</v>
      </c>
      <c r="T252" s="120">
        <f>S252/S249</f>
        <v>0</v>
      </c>
      <c r="U252" s="4"/>
      <c r="V252" s="4"/>
      <c r="W252" s="4"/>
      <c r="X252" s="4"/>
      <c r="Y252" s="5"/>
    </row>
    <row r="253" outlineLevel="1">
      <c r="A253" s="117" t="s">
        <v>171</v>
      </c>
      <c r="B253" s="118">
        <f t="shared" ref="B253:D253" si="82">SUM(B254:B255)</f>
        <v>0</v>
      </c>
      <c r="C253" s="118">
        <f t="shared" si="82"/>
        <v>0</v>
      </c>
      <c r="D253" s="118">
        <f t="shared" si="82"/>
        <v>0</v>
      </c>
      <c r="E253" s="71">
        <f t="shared" si="79"/>
        <v>0</v>
      </c>
      <c r="F253" s="72"/>
      <c r="G253" s="4"/>
      <c r="H253" s="4"/>
      <c r="I253" s="4"/>
      <c r="J253" s="4"/>
      <c r="K253" s="5"/>
      <c r="L253" s="116" t="s">
        <v>172</v>
      </c>
      <c r="M253" s="4"/>
      <c r="N253" s="4"/>
      <c r="O253" s="4"/>
      <c r="P253" s="5"/>
      <c r="Q253" s="70">
        <f>'ST_FP, Maternal, Morta, &amp; Nata_'!C210</f>
        <v>0</v>
      </c>
      <c r="R253" s="70">
        <f>'ST_FP, Maternal, Morta, &amp; Nata_'!D210</f>
        <v>0</v>
      </c>
      <c r="S253" s="71">
        <f t="shared" si="81"/>
        <v>0</v>
      </c>
      <c r="T253" s="120">
        <f>S253/S249</f>
        <v>0</v>
      </c>
      <c r="U253" s="4"/>
      <c r="V253" s="4"/>
      <c r="W253" s="4"/>
      <c r="X253" s="4"/>
      <c r="Y253" s="5"/>
    </row>
    <row r="254" outlineLevel="1">
      <c r="A254" s="121" t="s">
        <v>173</v>
      </c>
      <c r="B254" s="70">
        <f>'ST_FP, Maternal, Morta, &amp; Nata_'!C201</f>
        <v>0</v>
      </c>
      <c r="C254" s="70">
        <f>'ST_FP, Maternal, Morta, &amp; Nata_'!D201</f>
        <v>0</v>
      </c>
      <c r="D254" s="70">
        <f>'ST_FP, Maternal, Morta, &amp; Nata_'!E201</f>
        <v>0</v>
      </c>
      <c r="E254" s="71">
        <f t="shared" si="79"/>
        <v>0</v>
      </c>
      <c r="F254" s="72"/>
      <c r="G254" s="4"/>
      <c r="H254" s="4"/>
      <c r="I254" s="4"/>
      <c r="J254" s="4"/>
      <c r="K254" s="5"/>
      <c r="L254" s="122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4"/>
    </row>
    <row r="255" outlineLevel="1">
      <c r="A255" s="121" t="s">
        <v>174</v>
      </c>
      <c r="B255" s="70">
        <f>'ST_FP, Maternal, Morta, &amp; Nata_'!C202</f>
        <v>0</v>
      </c>
      <c r="C255" s="70">
        <f>'ST_FP, Maternal, Morta, &amp; Nata_'!D202</f>
        <v>0</v>
      </c>
      <c r="D255" s="70">
        <f>'ST_FP, Maternal, Morta, &amp; Nata_'!E202</f>
        <v>0</v>
      </c>
      <c r="E255" s="71">
        <f t="shared" si="79"/>
        <v>0</v>
      </c>
      <c r="F255" s="72"/>
      <c r="G255" s="4"/>
      <c r="H255" s="4"/>
      <c r="I255" s="4"/>
      <c r="J255" s="4"/>
      <c r="K255" s="5"/>
      <c r="L255" s="123"/>
      <c r="Y255" s="124"/>
    </row>
    <row r="256" outlineLevel="1">
      <c r="A256" s="125"/>
      <c r="B256" s="126" t="s">
        <v>44</v>
      </c>
      <c r="C256" s="126" t="s">
        <v>45</v>
      </c>
      <c r="D256" s="127" t="s">
        <v>46</v>
      </c>
      <c r="E256" s="5"/>
      <c r="F256" s="127" t="s">
        <v>94</v>
      </c>
      <c r="G256" s="4"/>
      <c r="H256" s="4"/>
      <c r="I256" s="4"/>
      <c r="J256" s="4"/>
      <c r="K256" s="5"/>
      <c r="L256" s="123"/>
      <c r="Y256" s="124"/>
    </row>
    <row r="257" outlineLevel="1">
      <c r="A257" s="121" t="s">
        <v>175</v>
      </c>
      <c r="B257" s="70">
        <f>'ST_FP, Maternal, Morta, &amp; Nata_'!C204</f>
        <v>0</v>
      </c>
      <c r="C257" s="70">
        <f>'ST_FP, Maternal, Morta, &amp; Nata_'!D204</f>
        <v>0</v>
      </c>
      <c r="D257" s="128">
        <f>SUM(B257:C257)</f>
        <v>0</v>
      </c>
      <c r="E257" s="5"/>
      <c r="F257" s="72"/>
      <c r="G257" s="4"/>
      <c r="H257" s="4"/>
      <c r="I257" s="4"/>
      <c r="J257" s="4"/>
      <c r="K257" s="5"/>
      <c r="L257" s="129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ht="15.75" customHeight="1">
      <c r="A260" s="130" t="s">
        <v>176</v>
      </c>
      <c r="B260" s="131"/>
      <c r="C260" s="131"/>
      <c r="D260" s="131"/>
      <c r="E260" s="131"/>
      <c r="F260" s="131"/>
      <c r="G260" s="131"/>
      <c r="H260" s="130" t="s">
        <v>177</v>
      </c>
      <c r="I260" s="131"/>
      <c r="J260" s="131"/>
      <c r="K260" s="131"/>
      <c r="L260" s="131"/>
      <c r="M260" s="131"/>
      <c r="N260" s="131"/>
      <c r="O260" s="131"/>
      <c r="P260" s="131"/>
      <c r="Q260" s="131"/>
      <c r="R260" s="130" t="s">
        <v>178</v>
      </c>
      <c r="S260" s="131"/>
      <c r="T260" s="131"/>
      <c r="U260" s="131"/>
      <c r="V260" s="131"/>
      <c r="W260" s="131"/>
      <c r="X260" s="131"/>
      <c r="Y260" s="131"/>
      <c r="Z260" s="132"/>
    </row>
    <row r="261" ht="15.75" customHeight="1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2"/>
    </row>
    <row r="262" ht="15.75" customHeight="1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2"/>
    </row>
    <row r="263" ht="15.75" customHeight="1">
      <c r="A263" s="133" t="s">
        <v>179</v>
      </c>
      <c r="B263" s="131"/>
      <c r="C263" s="131"/>
      <c r="D263" s="131"/>
      <c r="E263" s="131"/>
      <c r="F263" s="131"/>
      <c r="G263" s="131"/>
      <c r="H263" s="133" t="s">
        <v>180</v>
      </c>
      <c r="I263" s="131"/>
      <c r="J263" s="131"/>
      <c r="K263" s="131"/>
      <c r="L263" s="131"/>
      <c r="M263" s="131"/>
      <c r="N263" s="131"/>
      <c r="O263" s="131"/>
      <c r="P263" s="131"/>
      <c r="Q263" s="131"/>
      <c r="R263" s="133" t="s">
        <v>181</v>
      </c>
      <c r="S263" s="131"/>
      <c r="T263" s="131"/>
      <c r="U263" s="131"/>
      <c r="V263" s="131"/>
      <c r="W263" s="131"/>
      <c r="X263" s="131"/>
      <c r="Y263" s="131"/>
      <c r="Z263" s="132"/>
    </row>
    <row r="264" ht="15.75" customHeight="1">
      <c r="A264" s="130" t="s">
        <v>182</v>
      </c>
      <c r="B264" s="131"/>
      <c r="C264" s="131"/>
      <c r="D264" s="131"/>
      <c r="E264" s="131"/>
      <c r="F264" s="131"/>
      <c r="G264" s="131"/>
      <c r="H264" s="130" t="s">
        <v>183</v>
      </c>
      <c r="I264" s="131"/>
      <c r="J264" s="131"/>
      <c r="K264" s="131"/>
      <c r="L264" s="131"/>
      <c r="M264" s="131"/>
      <c r="N264" s="131"/>
      <c r="O264" s="131"/>
      <c r="P264" s="131"/>
      <c r="Q264" s="131"/>
      <c r="R264" s="130" t="s">
        <v>184</v>
      </c>
      <c r="S264" s="131"/>
      <c r="T264" s="131"/>
      <c r="U264" s="131"/>
      <c r="V264" s="131"/>
      <c r="W264" s="131"/>
      <c r="X264" s="131"/>
      <c r="Y264" s="131"/>
      <c r="Z264" s="132"/>
    </row>
    <row r="265" ht="15.75" customHeight="1">
      <c r="A265" s="130" t="s">
        <v>185</v>
      </c>
      <c r="B265" s="131"/>
      <c r="C265" s="131"/>
      <c r="D265" s="131"/>
      <c r="E265" s="131"/>
      <c r="F265" s="131"/>
      <c r="G265" s="131"/>
      <c r="H265" s="130" t="s">
        <v>186</v>
      </c>
      <c r="I265" s="131"/>
      <c r="J265" s="131"/>
      <c r="K265" s="131"/>
      <c r="L265" s="131"/>
      <c r="M265" s="131"/>
      <c r="N265" s="131"/>
      <c r="O265" s="131"/>
      <c r="P265" s="131"/>
      <c r="Q265" s="131"/>
      <c r="R265" s="130" t="s">
        <v>187</v>
      </c>
      <c r="S265" s="131"/>
      <c r="T265" s="131"/>
      <c r="U265" s="131"/>
      <c r="V265" s="131"/>
      <c r="W265" s="131"/>
      <c r="X265" s="131"/>
      <c r="Y265" s="131"/>
      <c r="Z265" s="132"/>
    </row>
    <row r="266" ht="15.75" customHeight="1">
      <c r="A266" s="130"/>
      <c r="B266" s="131"/>
      <c r="C266" s="131"/>
      <c r="D266" s="131"/>
      <c r="E266" s="131"/>
      <c r="F266" s="131"/>
      <c r="G266" s="131"/>
      <c r="H266" s="130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2"/>
    </row>
    <row r="267" ht="15.75" customHeight="1">
      <c r="A267" s="130"/>
      <c r="B267" s="131"/>
      <c r="C267" s="131"/>
      <c r="D267" s="131"/>
      <c r="E267" s="131"/>
      <c r="F267" s="131"/>
      <c r="G267" s="131"/>
      <c r="H267" s="130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2"/>
    </row>
  </sheetData>
  <mergeCells count="697">
    <mergeCell ref="T36:U37"/>
    <mergeCell ref="V36:Y37"/>
    <mergeCell ref="A35:Y35"/>
    <mergeCell ref="A36:A37"/>
    <mergeCell ref="B36:D36"/>
    <mergeCell ref="G36:K37"/>
    <mergeCell ref="L36:P37"/>
    <mergeCell ref="Q36:S36"/>
    <mergeCell ref="A38:Y38"/>
    <mergeCell ref="A1:A7"/>
    <mergeCell ref="U1:Y7"/>
    <mergeCell ref="A8:Y8"/>
    <mergeCell ref="A9:D10"/>
    <mergeCell ref="E9:P9"/>
    <mergeCell ref="Q9:T10"/>
    <mergeCell ref="U9:Y10"/>
    <mergeCell ref="M10:P10"/>
    <mergeCell ref="M11:P11"/>
    <mergeCell ref="N12:Q13"/>
    <mergeCell ref="R12:U13"/>
    <mergeCell ref="V12:Y13"/>
    <mergeCell ref="J13:M13"/>
    <mergeCell ref="E10:H10"/>
    <mergeCell ref="I10:L10"/>
    <mergeCell ref="E11:H11"/>
    <mergeCell ref="I11:L11"/>
    <mergeCell ref="Q11:T11"/>
    <mergeCell ref="U11:Y11"/>
    <mergeCell ref="F12:M12"/>
    <mergeCell ref="A11:D11"/>
    <mergeCell ref="A12:A15"/>
    <mergeCell ref="B12:E13"/>
    <mergeCell ref="F13:I13"/>
    <mergeCell ref="B14:D14"/>
    <mergeCell ref="E14:E15"/>
    <mergeCell ref="I14:I15"/>
    <mergeCell ref="V14:X14"/>
    <mergeCell ref="Y14:Y15"/>
    <mergeCell ref="F14:H14"/>
    <mergeCell ref="J14:L14"/>
    <mergeCell ref="M14:M15"/>
    <mergeCell ref="N14:P14"/>
    <mergeCell ref="Q14:Q15"/>
    <mergeCell ref="R14:T14"/>
    <mergeCell ref="U14:U15"/>
    <mergeCell ref="T40:U40"/>
    <mergeCell ref="V40:Y40"/>
    <mergeCell ref="E36:F37"/>
    <mergeCell ref="E39:F39"/>
    <mergeCell ref="G39:K39"/>
    <mergeCell ref="L39:P39"/>
    <mergeCell ref="T39:U39"/>
    <mergeCell ref="V39:Y39"/>
    <mergeCell ref="E40:F40"/>
    <mergeCell ref="G40:K40"/>
    <mergeCell ref="L40:P40"/>
    <mergeCell ref="E41:F41"/>
    <mergeCell ref="G41:K41"/>
    <mergeCell ref="L41:P41"/>
    <mergeCell ref="T41:U41"/>
    <mergeCell ref="V41:Y41"/>
    <mergeCell ref="T42:U42"/>
    <mergeCell ref="T43:U43"/>
    <mergeCell ref="T44:U44"/>
    <mergeCell ref="V44:Y44"/>
    <mergeCell ref="T45:U45"/>
    <mergeCell ref="V45:Y45"/>
    <mergeCell ref="E42:F42"/>
    <mergeCell ref="G42:K42"/>
    <mergeCell ref="L42:P42"/>
    <mergeCell ref="V42:Y42"/>
    <mergeCell ref="G43:K43"/>
    <mergeCell ref="L43:P43"/>
    <mergeCell ref="V43:Y43"/>
    <mergeCell ref="E43:F43"/>
    <mergeCell ref="E44:F44"/>
    <mergeCell ref="G44:K44"/>
    <mergeCell ref="L44:P44"/>
    <mergeCell ref="E45:F45"/>
    <mergeCell ref="G45:K45"/>
    <mergeCell ref="L45:P45"/>
    <mergeCell ref="T46:U46"/>
    <mergeCell ref="T47:U47"/>
    <mergeCell ref="T48:U48"/>
    <mergeCell ref="V48:Y48"/>
    <mergeCell ref="T49:U49"/>
    <mergeCell ref="V49:Y49"/>
    <mergeCell ref="L50:Y50"/>
    <mergeCell ref="E46:F46"/>
    <mergeCell ref="G46:K46"/>
    <mergeCell ref="L46:P46"/>
    <mergeCell ref="V46:Y46"/>
    <mergeCell ref="G47:K47"/>
    <mergeCell ref="L47:P47"/>
    <mergeCell ref="V47:Y47"/>
    <mergeCell ref="E47:F47"/>
    <mergeCell ref="E48:F48"/>
    <mergeCell ref="G48:K48"/>
    <mergeCell ref="L48:P48"/>
    <mergeCell ref="E49:F49"/>
    <mergeCell ref="G49:K49"/>
    <mergeCell ref="L49:P49"/>
    <mergeCell ref="Q51:S51"/>
    <mergeCell ref="T51:U52"/>
    <mergeCell ref="V51:Y52"/>
    <mergeCell ref="T54:U54"/>
    <mergeCell ref="V54:Y54"/>
    <mergeCell ref="T55:U55"/>
    <mergeCell ref="V55:Y55"/>
    <mergeCell ref="E50:F50"/>
    <mergeCell ref="G50:K50"/>
    <mergeCell ref="A51:A52"/>
    <mergeCell ref="B51:D51"/>
    <mergeCell ref="G51:K52"/>
    <mergeCell ref="L51:P52"/>
    <mergeCell ref="A53:Y53"/>
    <mergeCell ref="E51:F52"/>
    <mergeCell ref="E54:F54"/>
    <mergeCell ref="G54:K54"/>
    <mergeCell ref="L54:P54"/>
    <mergeCell ref="E55:F55"/>
    <mergeCell ref="G55:K55"/>
    <mergeCell ref="L55:P55"/>
    <mergeCell ref="T56:U56"/>
    <mergeCell ref="T57:U57"/>
    <mergeCell ref="T58:U58"/>
    <mergeCell ref="V58:Y58"/>
    <mergeCell ref="T59:U59"/>
    <mergeCell ref="V59:Y59"/>
    <mergeCell ref="E56:F56"/>
    <mergeCell ref="G56:K56"/>
    <mergeCell ref="L56:P56"/>
    <mergeCell ref="V56:Y56"/>
    <mergeCell ref="G57:K57"/>
    <mergeCell ref="L57:P57"/>
    <mergeCell ref="V57:Y57"/>
    <mergeCell ref="L58:P58"/>
    <mergeCell ref="L59:P59"/>
    <mergeCell ref="G67:K67"/>
    <mergeCell ref="L67:P67"/>
    <mergeCell ref="T67:U67"/>
    <mergeCell ref="V67:Y67"/>
    <mergeCell ref="E67:F67"/>
    <mergeCell ref="E68:F68"/>
    <mergeCell ref="G68:K68"/>
    <mergeCell ref="T68:U68"/>
    <mergeCell ref="V68:Y68"/>
    <mergeCell ref="E69:F69"/>
    <mergeCell ref="G69:K69"/>
    <mergeCell ref="E70:F70"/>
    <mergeCell ref="E71:F71"/>
    <mergeCell ref="E72:F72"/>
    <mergeCell ref="E73:F73"/>
    <mergeCell ref="E74:F74"/>
    <mergeCell ref="A76:A77"/>
    <mergeCell ref="B76:D76"/>
    <mergeCell ref="A75:Y75"/>
    <mergeCell ref="Q76:S76"/>
    <mergeCell ref="T76:Y77"/>
    <mergeCell ref="L68:P68"/>
    <mergeCell ref="L69:Y74"/>
    <mergeCell ref="G70:K70"/>
    <mergeCell ref="G71:K71"/>
    <mergeCell ref="G72:K72"/>
    <mergeCell ref="G73:K73"/>
    <mergeCell ref="G74:K74"/>
    <mergeCell ref="L60:P60"/>
    <mergeCell ref="T60:U60"/>
    <mergeCell ref="V60:Y60"/>
    <mergeCell ref="L61:P61"/>
    <mergeCell ref="T61:U61"/>
    <mergeCell ref="V61:Y61"/>
    <mergeCell ref="E57:F57"/>
    <mergeCell ref="E58:F58"/>
    <mergeCell ref="G58:K58"/>
    <mergeCell ref="A59:A60"/>
    <mergeCell ref="B59:B60"/>
    <mergeCell ref="C59:C60"/>
    <mergeCell ref="G59:K60"/>
    <mergeCell ref="T63:U63"/>
    <mergeCell ref="V63:Y63"/>
    <mergeCell ref="G61:K61"/>
    <mergeCell ref="G62:K62"/>
    <mergeCell ref="L62:P62"/>
    <mergeCell ref="T62:U62"/>
    <mergeCell ref="V62:Y62"/>
    <mergeCell ref="G63:K63"/>
    <mergeCell ref="L63:P63"/>
    <mergeCell ref="E64:F65"/>
    <mergeCell ref="G64:K65"/>
    <mergeCell ref="L64:P65"/>
    <mergeCell ref="Q64:S64"/>
    <mergeCell ref="T64:U65"/>
    <mergeCell ref="V64:Y65"/>
    <mergeCell ref="A66:Y66"/>
    <mergeCell ref="D59:D60"/>
    <mergeCell ref="E59:F60"/>
    <mergeCell ref="E61:F61"/>
    <mergeCell ref="E62:F62"/>
    <mergeCell ref="E63:F63"/>
    <mergeCell ref="A64:A65"/>
    <mergeCell ref="B64:D64"/>
    <mergeCell ref="E76:K77"/>
    <mergeCell ref="L76:P77"/>
    <mergeCell ref="A78:Y78"/>
    <mergeCell ref="A79:Y79"/>
    <mergeCell ref="E80:K80"/>
    <mergeCell ref="L80:P80"/>
    <mergeCell ref="T80:Y80"/>
    <mergeCell ref="S155:Y156"/>
    <mergeCell ref="A157:Y157"/>
    <mergeCell ref="S158:Y158"/>
    <mergeCell ref="S159:Y159"/>
    <mergeCell ref="S160:Y160"/>
    <mergeCell ref="E155:K156"/>
    <mergeCell ref="L155:O156"/>
    <mergeCell ref="E158:K158"/>
    <mergeCell ref="L158:O158"/>
    <mergeCell ref="E159:K159"/>
    <mergeCell ref="L159:O159"/>
    <mergeCell ref="L160:O160"/>
    <mergeCell ref="E149:E150"/>
    <mergeCell ref="F149:K150"/>
    <mergeCell ref="P149:R149"/>
    <mergeCell ref="S149:S150"/>
    <mergeCell ref="T149:Y150"/>
    <mergeCell ref="T151:Y151"/>
    <mergeCell ref="E148:K148"/>
    <mergeCell ref="F151:K151"/>
    <mergeCell ref="F152:K152"/>
    <mergeCell ref="F153:K153"/>
    <mergeCell ref="E145:K145"/>
    <mergeCell ref="E146:K146"/>
    <mergeCell ref="E147:K147"/>
    <mergeCell ref="L147:O147"/>
    <mergeCell ref="A149:A150"/>
    <mergeCell ref="B149:D149"/>
    <mergeCell ref="L149:O150"/>
    <mergeCell ref="B155:C155"/>
    <mergeCell ref="D155:D156"/>
    <mergeCell ref="P155:Q155"/>
    <mergeCell ref="R155:R156"/>
    <mergeCell ref="L151:O151"/>
    <mergeCell ref="L152:O152"/>
    <mergeCell ref="T152:Y152"/>
    <mergeCell ref="L153:O153"/>
    <mergeCell ref="T153:Y153"/>
    <mergeCell ref="A154:Y154"/>
    <mergeCell ref="A155:A156"/>
    <mergeCell ref="A165:K165"/>
    <mergeCell ref="E166:K166"/>
    <mergeCell ref="L166:O166"/>
    <mergeCell ref="S166:Y166"/>
    <mergeCell ref="E167:K167"/>
    <mergeCell ref="L167:O167"/>
    <mergeCell ref="S167:Y167"/>
    <mergeCell ref="L84:P84"/>
    <mergeCell ref="T84:Y84"/>
    <mergeCell ref="E81:K81"/>
    <mergeCell ref="L81:P81"/>
    <mergeCell ref="T81:Y81"/>
    <mergeCell ref="E82:K82"/>
    <mergeCell ref="L82:Y82"/>
    <mergeCell ref="A83:Y83"/>
    <mergeCell ref="E84:K84"/>
    <mergeCell ref="T86:Y86"/>
    <mergeCell ref="T87:Y87"/>
    <mergeCell ref="T88:Y88"/>
    <mergeCell ref="T89:Y89"/>
    <mergeCell ref="T90:Y90"/>
    <mergeCell ref="E85:K85"/>
    <mergeCell ref="L85:P85"/>
    <mergeCell ref="T85:Y85"/>
    <mergeCell ref="E86:K86"/>
    <mergeCell ref="L86:P86"/>
    <mergeCell ref="E87:K87"/>
    <mergeCell ref="L87:P87"/>
    <mergeCell ref="E88:K88"/>
    <mergeCell ref="L88:P88"/>
    <mergeCell ref="E89:K89"/>
    <mergeCell ref="L89:P89"/>
    <mergeCell ref="E90:K90"/>
    <mergeCell ref="L90:P90"/>
    <mergeCell ref="A91:Y91"/>
    <mergeCell ref="T93:Y93"/>
    <mergeCell ref="T94:Y94"/>
    <mergeCell ref="T95:Y95"/>
    <mergeCell ref="T96:Y96"/>
    <mergeCell ref="T97:Y97"/>
    <mergeCell ref="T98:Y98"/>
    <mergeCell ref="E92:K92"/>
    <mergeCell ref="L92:P92"/>
    <mergeCell ref="T92:Y92"/>
    <mergeCell ref="E93:K93"/>
    <mergeCell ref="L93:P93"/>
    <mergeCell ref="E94:K94"/>
    <mergeCell ref="L94:P94"/>
    <mergeCell ref="E95:K95"/>
    <mergeCell ref="L95:P95"/>
    <mergeCell ref="E96:K96"/>
    <mergeCell ref="L96:P96"/>
    <mergeCell ref="E97:K97"/>
    <mergeCell ref="L97:P97"/>
    <mergeCell ref="L98:P98"/>
    <mergeCell ref="T102:Y102"/>
    <mergeCell ref="T103:Y103"/>
    <mergeCell ref="T104:Y104"/>
    <mergeCell ref="E98:K98"/>
    <mergeCell ref="A99:A100"/>
    <mergeCell ref="B99:D99"/>
    <mergeCell ref="L99:P100"/>
    <mergeCell ref="Q99:S99"/>
    <mergeCell ref="T99:Y100"/>
    <mergeCell ref="A101:Y101"/>
    <mergeCell ref="E99:K100"/>
    <mergeCell ref="E102:K102"/>
    <mergeCell ref="L102:P102"/>
    <mergeCell ref="E103:K103"/>
    <mergeCell ref="L103:P103"/>
    <mergeCell ref="E104:K104"/>
    <mergeCell ref="L104:P104"/>
    <mergeCell ref="A105:A106"/>
    <mergeCell ref="B105:D105"/>
    <mergeCell ref="E105:K106"/>
    <mergeCell ref="L105:P106"/>
    <mergeCell ref="Q105:S105"/>
    <mergeCell ref="T105:Y106"/>
    <mergeCell ref="A107:Y107"/>
    <mergeCell ref="T109:Y109"/>
    <mergeCell ref="T110:Y110"/>
    <mergeCell ref="T111:Y111"/>
    <mergeCell ref="T112:Y113"/>
    <mergeCell ref="E108:K108"/>
    <mergeCell ref="L108:P108"/>
    <mergeCell ref="T108:Y108"/>
    <mergeCell ref="E109:K109"/>
    <mergeCell ref="L109:P109"/>
    <mergeCell ref="E110:K110"/>
    <mergeCell ref="L110:P110"/>
    <mergeCell ref="E111:K111"/>
    <mergeCell ref="L111:P111"/>
    <mergeCell ref="A112:A113"/>
    <mergeCell ref="B112:D112"/>
    <mergeCell ref="E112:K113"/>
    <mergeCell ref="L112:P113"/>
    <mergeCell ref="Q112:S112"/>
    <mergeCell ref="T115:Y115"/>
    <mergeCell ref="T116:Y116"/>
    <mergeCell ref="T117:Y117"/>
    <mergeCell ref="T118:Y118"/>
    <mergeCell ref="T119:Y119"/>
    <mergeCell ref="E114:K114"/>
    <mergeCell ref="L114:P114"/>
    <mergeCell ref="T114:Y114"/>
    <mergeCell ref="E115:K115"/>
    <mergeCell ref="L115:P115"/>
    <mergeCell ref="E116:K116"/>
    <mergeCell ref="L116:P116"/>
    <mergeCell ref="E117:K117"/>
    <mergeCell ref="L117:P117"/>
    <mergeCell ref="E118:K118"/>
    <mergeCell ref="L118:P118"/>
    <mergeCell ref="E119:K119"/>
    <mergeCell ref="L119:P119"/>
    <mergeCell ref="L120:Y120"/>
    <mergeCell ref="T124:Y124"/>
    <mergeCell ref="T125:Y125"/>
    <mergeCell ref="T126:Y126"/>
    <mergeCell ref="T127:Y127"/>
    <mergeCell ref="E120:K120"/>
    <mergeCell ref="A121:A122"/>
    <mergeCell ref="B121:D121"/>
    <mergeCell ref="L121:P122"/>
    <mergeCell ref="Q121:S121"/>
    <mergeCell ref="T121:Y122"/>
    <mergeCell ref="A123:Y123"/>
    <mergeCell ref="E121:K122"/>
    <mergeCell ref="E124:K124"/>
    <mergeCell ref="L124:P124"/>
    <mergeCell ref="E125:K125"/>
    <mergeCell ref="L125:P125"/>
    <mergeCell ref="E126:K126"/>
    <mergeCell ref="L126:P126"/>
    <mergeCell ref="L145:O145"/>
    <mergeCell ref="L146:O146"/>
    <mergeCell ref="L138:O138"/>
    <mergeCell ref="L139:O139"/>
    <mergeCell ref="L140:O140"/>
    <mergeCell ref="L141:O141"/>
    <mergeCell ref="L142:O142"/>
    <mergeCell ref="L143:O143"/>
    <mergeCell ref="L144:O144"/>
    <mergeCell ref="E127:K127"/>
    <mergeCell ref="L127:P127"/>
    <mergeCell ref="E128:K128"/>
    <mergeCell ref="L128:Y128"/>
    <mergeCell ref="A129:Y129"/>
    <mergeCell ref="A130:A131"/>
    <mergeCell ref="B130:C130"/>
    <mergeCell ref="A132:Y132"/>
    <mergeCell ref="D130:D131"/>
    <mergeCell ref="E130:K131"/>
    <mergeCell ref="E133:K133"/>
    <mergeCell ref="E134:K134"/>
    <mergeCell ref="E135:K135"/>
    <mergeCell ref="E136:K136"/>
    <mergeCell ref="E137:K137"/>
    <mergeCell ref="L130:O131"/>
    <mergeCell ref="P130:Q130"/>
    <mergeCell ref="L133:O133"/>
    <mergeCell ref="L134:O134"/>
    <mergeCell ref="L135:O135"/>
    <mergeCell ref="L136:O136"/>
    <mergeCell ref="L137:O137"/>
    <mergeCell ref="R130:R131"/>
    <mergeCell ref="S130:Y131"/>
    <mergeCell ref="S133:Y133"/>
    <mergeCell ref="S134:Y134"/>
    <mergeCell ref="S135:Y135"/>
    <mergeCell ref="S136:Y136"/>
    <mergeCell ref="S137:Y137"/>
    <mergeCell ref="E138:K138"/>
    <mergeCell ref="E139:K139"/>
    <mergeCell ref="E140:K140"/>
    <mergeCell ref="E141:K141"/>
    <mergeCell ref="E142:K142"/>
    <mergeCell ref="E143:K143"/>
    <mergeCell ref="E144:K144"/>
    <mergeCell ref="S145:Y145"/>
    <mergeCell ref="S146:Y146"/>
    <mergeCell ref="S147:Y147"/>
    <mergeCell ref="L148:Y148"/>
    <mergeCell ref="S138:Y138"/>
    <mergeCell ref="S139:Y139"/>
    <mergeCell ref="S140:Y140"/>
    <mergeCell ref="S141:Y141"/>
    <mergeCell ref="S142:Y142"/>
    <mergeCell ref="S143:Y143"/>
    <mergeCell ref="S144:Y144"/>
    <mergeCell ref="E160:K160"/>
    <mergeCell ref="E161:K161"/>
    <mergeCell ref="L161:O161"/>
    <mergeCell ref="S161:Y161"/>
    <mergeCell ref="E162:K162"/>
    <mergeCell ref="L162:O162"/>
    <mergeCell ref="S162:Y162"/>
    <mergeCell ref="E163:K163"/>
    <mergeCell ref="L163:O163"/>
    <mergeCell ref="S163:Y163"/>
    <mergeCell ref="E164:K164"/>
    <mergeCell ref="L164:O164"/>
    <mergeCell ref="S164:Y164"/>
    <mergeCell ref="L165:Y165"/>
    <mergeCell ref="S185:Y185"/>
    <mergeCell ref="S186:Y186"/>
    <mergeCell ref="E184:K184"/>
    <mergeCell ref="L184:O184"/>
    <mergeCell ref="S184:Y184"/>
    <mergeCell ref="E185:K185"/>
    <mergeCell ref="L185:O185"/>
    <mergeCell ref="E186:K186"/>
    <mergeCell ref="L186:O186"/>
    <mergeCell ref="F197:G197"/>
    <mergeCell ref="H197:I197"/>
    <mergeCell ref="J200:K200"/>
    <mergeCell ref="D202:K203"/>
    <mergeCell ref="L202:O203"/>
    <mergeCell ref="P202:Q203"/>
    <mergeCell ref="D205:K208"/>
    <mergeCell ref="B197:C197"/>
    <mergeCell ref="D197:E197"/>
    <mergeCell ref="A202:A203"/>
    <mergeCell ref="B202:C203"/>
    <mergeCell ref="B205:C205"/>
    <mergeCell ref="B206:C206"/>
    <mergeCell ref="B207:C207"/>
    <mergeCell ref="A195:K195"/>
    <mergeCell ref="B196:I196"/>
    <mergeCell ref="J196:K198"/>
    <mergeCell ref="L196:Y198"/>
    <mergeCell ref="A199:Y199"/>
    <mergeCell ref="L200:Y200"/>
    <mergeCell ref="A201:Y201"/>
    <mergeCell ref="R202:Y203"/>
    <mergeCell ref="A204:K204"/>
    <mergeCell ref="L204:V204"/>
    <mergeCell ref="E193:K193"/>
    <mergeCell ref="L193:O193"/>
    <mergeCell ref="S193:Y193"/>
    <mergeCell ref="E194:K194"/>
    <mergeCell ref="L194:O194"/>
    <mergeCell ref="L195:O195"/>
    <mergeCell ref="A196:A198"/>
    <mergeCell ref="L208:O208"/>
    <mergeCell ref="P208:Q208"/>
    <mergeCell ref="L209:O209"/>
    <mergeCell ref="P209:Q209"/>
    <mergeCell ref="L205:O205"/>
    <mergeCell ref="P205:Q205"/>
    <mergeCell ref="R205:Y208"/>
    <mergeCell ref="L206:O206"/>
    <mergeCell ref="P206:Q206"/>
    <mergeCell ref="L207:O207"/>
    <mergeCell ref="P207:Q207"/>
    <mergeCell ref="R209:Y209"/>
    <mergeCell ref="E221:K221"/>
    <mergeCell ref="E222:K222"/>
    <mergeCell ref="L222:P222"/>
    <mergeCell ref="T222:Y222"/>
    <mergeCell ref="E223:K223"/>
    <mergeCell ref="L223:P223"/>
    <mergeCell ref="T223:Y223"/>
    <mergeCell ref="E243:K243"/>
    <mergeCell ref="E244:K244"/>
    <mergeCell ref="L244:P244"/>
    <mergeCell ref="A245:Y245"/>
    <mergeCell ref="A246:A247"/>
    <mergeCell ref="B246:E246"/>
    <mergeCell ref="T246:Y247"/>
    <mergeCell ref="L250:P250"/>
    <mergeCell ref="L251:P251"/>
    <mergeCell ref="L252:P252"/>
    <mergeCell ref="L253:P253"/>
    <mergeCell ref="T251:Y251"/>
    <mergeCell ref="T252:Y252"/>
    <mergeCell ref="T253:Y253"/>
    <mergeCell ref="L254:Y257"/>
    <mergeCell ref="L246:P247"/>
    <mergeCell ref="Q246:S246"/>
    <mergeCell ref="L248:P248"/>
    <mergeCell ref="T248:Y248"/>
    <mergeCell ref="L249:P249"/>
    <mergeCell ref="T249:Y249"/>
    <mergeCell ref="T250:Y250"/>
    <mergeCell ref="F254:K254"/>
    <mergeCell ref="F255:K255"/>
    <mergeCell ref="D256:E256"/>
    <mergeCell ref="F256:K256"/>
    <mergeCell ref="D257:E257"/>
    <mergeCell ref="F257:K257"/>
    <mergeCell ref="F246:K247"/>
    <mergeCell ref="F248:K248"/>
    <mergeCell ref="F249:K249"/>
    <mergeCell ref="F250:K250"/>
    <mergeCell ref="F251:K251"/>
    <mergeCell ref="F252:K252"/>
    <mergeCell ref="F253:K253"/>
    <mergeCell ref="E224:K224"/>
    <mergeCell ref="L224:Y224"/>
    <mergeCell ref="A225:A226"/>
    <mergeCell ref="B225:D225"/>
    <mergeCell ref="L225:P226"/>
    <mergeCell ref="Q225:S225"/>
    <mergeCell ref="T225:Y226"/>
    <mergeCell ref="E225:K226"/>
    <mergeCell ref="A227:Y227"/>
    <mergeCell ref="E228:K228"/>
    <mergeCell ref="L228:P228"/>
    <mergeCell ref="T228:Y228"/>
    <mergeCell ref="L229:P229"/>
    <mergeCell ref="T229:Y229"/>
    <mergeCell ref="L230:Y230"/>
    <mergeCell ref="E229:K229"/>
    <mergeCell ref="E230:K230"/>
    <mergeCell ref="A231:A232"/>
    <mergeCell ref="B231:D231"/>
    <mergeCell ref="L231:P232"/>
    <mergeCell ref="Q231:S231"/>
    <mergeCell ref="T231:Y232"/>
    <mergeCell ref="E231:K232"/>
    <mergeCell ref="A233:Y233"/>
    <mergeCell ref="E234:K234"/>
    <mergeCell ref="L234:Y234"/>
    <mergeCell ref="E235:K235"/>
    <mergeCell ref="L235:Y235"/>
    <mergeCell ref="A236:Y236"/>
    <mergeCell ref="T238:Y238"/>
    <mergeCell ref="T239:Y239"/>
    <mergeCell ref="T240:Y240"/>
    <mergeCell ref="T241:Y241"/>
    <mergeCell ref="T242:Y242"/>
    <mergeCell ref="T243:Y243"/>
    <mergeCell ref="T244:Y244"/>
    <mergeCell ref="E237:K237"/>
    <mergeCell ref="L237:P237"/>
    <mergeCell ref="T237:Y237"/>
    <mergeCell ref="E238:K238"/>
    <mergeCell ref="L238:P238"/>
    <mergeCell ref="E239:K239"/>
    <mergeCell ref="L239:P239"/>
    <mergeCell ref="E240:K240"/>
    <mergeCell ref="L240:P240"/>
    <mergeCell ref="E241:K241"/>
    <mergeCell ref="L241:P241"/>
    <mergeCell ref="E242:K242"/>
    <mergeCell ref="L242:P242"/>
    <mergeCell ref="L243:P243"/>
    <mergeCell ref="E179:K179"/>
    <mergeCell ref="L179:O179"/>
    <mergeCell ref="S179:Y179"/>
    <mergeCell ref="A180:K180"/>
    <mergeCell ref="L180:O180"/>
    <mergeCell ref="S180:Y180"/>
    <mergeCell ref="L181:Y181"/>
    <mergeCell ref="A181:K181"/>
    <mergeCell ref="E182:K182"/>
    <mergeCell ref="L182:O182"/>
    <mergeCell ref="S182:Y182"/>
    <mergeCell ref="E183:K183"/>
    <mergeCell ref="L183:O183"/>
    <mergeCell ref="S183:Y183"/>
    <mergeCell ref="S188:Y188"/>
    <mergeCell ref="S189:Y189"/>
    <mergeCell ref="E187:K187"/>
    <mergeCell ref="L187:O187"/>
    <mergeCell ref="S187:Y187"/>
    <mergeCell ref="E188:K188"/>
    <mergeCell ref="L188:O188"/>
    <mergeCell ref="E189:K189"/>
    <mergeCell ref="L189:O189"/>
    <mergeCell ref="S191:Y191"/>
    <mergeCell ref="S192:Y192"/>
    <mergeCell ref="E190:K190"/>
    <mergeCell ref="L190:O190"/>
    <mergeCell ref="S190:Y190"/>
    <mergeCell ref="E191:K191"/>
    <mergeCell ref="L191:O191"/>
    <mergeCell ref="E192:K192"/>
    <mergeCell ref="L192:O192"/>
    <mergeCell ref="S169:Y169"/>
    <mergeCell ref="S170:Y170"/>
    <mergeCell ref="S171:Y171"/>
    <mergeCell ref="S172:Y172"/>
    <mergeCell ref="S173:Y173"/>
    <mergeCell ref="E168:K168"/>
    <mergeCell ref="L168:O168"/>
    <mergeCell ref="S168:Y168"/>
    <mergeCell ref="E169:K169"/>
    <mergeCell ref="L169:O169"/>
    <mergeCell ref="E170:K170"/>
    <mergeCell ref="L170:O170"/>
    <mergeCell ref="B174:C174"/>
    <mergeCell ref="D174:D175"/>
    <mergeCell ref="E174:K175"/>
    <mergeCell ref="L174:O175"/>
    <mergeCell ref="P174:Q174"/>
    <mergeCell ref="R174:R175"/>
    <mergeCell ref="S174:Y175"/>
    <mergeCell ref="L176:Y176"/>
    <mergeCell ref="E171:K171"/>
    <mergeCell ref="L171:O171"/>
    <mergeCell ref="E172:K172"/>
    <mergeCell ref="L172:O172"/>
    <mergeCell ref="E173:K173"/>
    <mergeCell ref="L173:O173"/>
    <mergeCell ref="A174:A175"/>
    <mergeCell ref="A176:K176"/>
    <mergeCell ref="E177:K177"/>
    <mergeCell ref="L177:O177"/>
    <mergeCell ref="S177:Y177"/>
    <mergeCell ref="E178:K178"/>
    <mergeCell ref="L178:O178"/>
    <mergeCell ref="S178:Y178"/>
    <mergeCell ref="S194:Y194"/>
    <mergeCell ref="S195:Y195"/>
    <mergeCell ref="L211:P212"/>
    <mergeCell ref="Q211:S211"/>
    <mergeCell ref="B208:C208"/>
    <mergeCell ref="B209:C209"/>
    <mergeCell ref="D209:K209"/>
    <mergeCell ref="A210:Y210"/>
    <mergeCell ref="A211:A212"/>
    <mergeCell ref="B211:D211"/>
    <mergeCell ref="T211:Y212"/>
    <mergeCell ref="T214:Y214"/>
    <mergeCell ref="T215:Y215"/>
    <mergeCell ref="E211:K212"/>
    <mergeCell ref="A213:K213"/>
    <mergeCell ref="L213:Y213"/>
    <mergeCell ref="E214:K214"/>
    <mergeCell ref="L214:P214"/>
    <mergeCell ref="E215:K215"/>
    <mergeCell ref="L215:P215"/>
    <mergeCell ref="E216:K216"/>
    <mergeCell ref="L216:Y216"/>
    <mergeCell ref="A217:A218"/>
    <mergeCell ref="B217:D217"/>
    <mergeCell ref="L217:P218"/>
    <mergeCell ref="Q217:S217"/>
    <mergeCell ref="T217:Y218"/>
    <mergeCell ref="E217:K218"/>
    <mergeCell ref="A219:Y219"/>
    <mergeCell ref="E220:K220"/>
    <mergeCell ref="L220:P220"/>
    <mergeCell ref="T220:Y220"/>
    <mergeCell ref="L221:P221"/>
    <mergeCell ref="T221:Y221"/>
  </mergeCells>
  <printOptions/>
  <pageMargins bottom="0.75" footer="0.0" header="0.0" left="0.7" right="0.7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workbookViewId="0">
      <pane xSplit="6.0" ySplit="5.0" topLeftCell="G6" activePane="bottomRight" state="frozen"/>
      <selection activeCell="G1" sqref="G1" pane="topRight"/>
      <selection activeCell="A6" sqref="A6" pane="bottomLeft"/>
      <selection activeCell="G6" sqref="G6" pane="bottomRight"/>
    </sheetView>
  </sheetViews>
  <sheetFormatPr customHeight="1" defaultColWidth="12.63" defaultRowHeight="15.75"/>
  <cols>
    <col customWidth="1" min="1" max="1" width="53.88"/>
    <col customWidth="1" min="2" max="74" width="6.38"/>
    <col customWidth="1" min="75" max="75" width="9.5"/>
  </cols>
  <sheetData>
    <row r="1">
      <c r="A1" s="250" t="s">
        <v>462</v>
      </c>
      <c r="B1" s="48" t="s">
        <v>463</v>
      </c>
      <c r="G1" s="251" t="s">
        <v>464</v>
      </c>
      <c r="H1" s="4"/>
      <c r="I1" s="4"/>
      <c r="J1" s="5"/>
      <c r="K1" s="251" t="s">
        <v>464</v>
      </c>
      <c r="L1" s="4"/>
      <c r="M1" s="4"/>
      <c r="N1" s="5"/>
      <c r="O1" s="251" t="s">
        <v>464</v>
      </c>
      <c r="P1" s="4"/>
      <c r="Q1" s="4"/>
      <c r="R1" s="5"/>
      <c r="S1" s="251" t="s">
        <v>464</v>
      </c>
      <c r="T1" s="4"/>
      <c r="U1" s="4"/>
      <c r="V1" s="5"/>
      <c r="W1" s="251" t="s">
        <v>464</v>
      </c>
      <c r="X1" s="4"/>
      <c r="Y1" s="4"/>
      <c r="Z1" s="5"/>
      <c r="AA1" s="251" t="s">
        <v>464</v>
      </c>
      <c r="AB1" s="4"/>
      <c r="AC1" s="4"/>
      <c r="AD1" s="5"/>
      <c r="AE1" s="251" t="s">
        <v>464</v>
      </c>
      <c r="AF1" s="4"/>
      <c r="AG1" s="4"/>
      <c r="AH1" s="5"/>
      <c r="AI1" s="251" t="s">
        <v>464</v>
      </c>
      <c r="AJ1" s="4"/>
      <c r="AK1" s="4"/>
      <c r="AL1" s="5"/>
      <c r="AM1" s="252"/>
      <c r="AN1" s="4"/>
      <c r="AO1" s="4"/>
      <c r="AP1" s="5"/>
      <c r="AQ1" s="252"/>
      <c r="AR1" s="4"/>
      <c r="AS1" s="4"/>
      <c r="AT1" s="5"/>
      <c r="AU1" s="252"/>
      <c r="AV1" s="4"/>
      <c r="AW1" s="4"/>
      <c r="AX1" s="5"/>
      <c r="AY1" s="252"/>
      <c r="AZ1" s="4"/>
      <c r="BA1" s="4"/>
      <c r="BB1" s="5"/>
      <c r="BC1" s="252"/>
      <c r="BD1" s="4"/>
      <c r="BE1" s="4"/>
      <c r="BF1" s="5"/>
      <c r="BG1" s="252"/>
      <c r="BH1" s="4"/>
      <c r="BI1" s="4"/>
      <c r="BJ1" s="5"/>
      <c r="BK1" s="252"/>
      <c r="BL1" s="4"/>
      <c r="BM1" s="4"/>
      <c r="BN1" s="5"/>
      <c r="BO1" s="252"/>
      <c r="BP1" s="4"/>
      <c r="BQ1" s="4"/>
      <c r="BR1" s="5"/>
      <c r="BS1" s="252"/>
      <c r="BT1" s="4"/>
      <c r="BU1" s="4"/>
      <c r="BV1" s="5"/>
      <c r="BW1" s="253"/>
    </row>
    <row r="2">
      <c r="B2" s="254" t="s">
        <v>465</v>
      </c>
      <c r="G2" s="251" t="s">
        <v>464</v>
      </c>
      <c r="H2" s="4"/>
      <c r="I2" s="4"/>
      <c r="J2" s="5"/>
      <c r="K2" s="251" t="s">
        <v>464</v>
      </c>
      <c r="L2" s="4"/>
      <c r="M2" s="4"/>
      <c r="N2" s="5"/>
      <c r="O2" s="251" t="s">
        <v>464</v>
      </c>
      <c r="P2" s="4"/>
      <c r="Q2" s="4"/>
      <c r="R2" s="5"/>
      <c r="S2" s="251" t="s">
        <v>464</v>
      </c>
      <c r="T2" s="4"/>
      <c r="U2" s="4"/>
      <c r="V2" s="5"/>
      <c r="W2" s="251" t="s">
        <v>464</v>
      </c>
      <c r="X2" s="4"/>
      <c r="Y2" s="4"/>
      <c r="Z2" s="5"/>
      <c r="AA2" s="251" t="s">
        <v>464</v>
      </c>
      <c r="AB2" s="4"/>
      <c r="AC2" s="4"/>
      <c r="AD2" s="5"/>
      <c r="AE2" s="251" t="s">
        <v>464</v>
      </c>
      <c r="AF2" s="4"/>
      <c r="AG2" s="4"/>
      <c r="AH2" s="5"/>
      <c r="AI2" s="251" t="s">
        <v>464</v>
      </c>
      <c r="AJ2" s="4"/>
      <c r="AK2" s="4"/>
      <c r="AL2" s="5"/>
      <c r="AM2" s="252"/>
      <c r="AN2" s="4"/>
      <c r="AO2" s="4"/>
      <c r="AP2" s="5"/>
      <c r="AQ2" s="252"/>
      <c r="AR2" s="4"/>
      <c r="AS2" s="4"/>
      <c r="AT2" s="5"/>
      <c r="AU2" s="252"/>
      <c r="AV2" s="4"/>
      <c r="AW2" s="4"/>
      <c r="AX2" s="5"/>
      <c r="AY2" s="252"/>
      <c r="AZ2" s="4"/>
      <c r="BA2" s="4"/>
      <c r="BB2" s="5"/>
      <c r="BC2" s="252"/>
      <c r="BD2" s="4"/>
      <c r="BE2" s="4"/>
      <c r="BF2" s="5"/>
      <c r="BG2" s="252"/>
      <c r="BH2" s="4"/>
      <c r="BI2" s="4"/>
      <c r="BJ2" s="5"/>
      <c r="BK2" s="252"/>
      <c r="BL2" s="4"/>
      <c r="BM2" s="4"/>
      <c r="BN2" s="5"/>
      <c r="BO2" s="252"/>
      <c r="BP2" s="4"/>
      <c r="BQ2" s="4"/>
      <c r="BR2" s="5"/>
      <c r="BS2" s="252"/>
      <c r="BT2" s="4"/>
      <c r="BU2" s="4"/>
      <c r="BV2" s="5"/>
      <c r="BW2" s="253"/>
    </row>
    <row r="3">
      <c r="A3" s="255" t="s">
        <v>466</v>
      </c>
      <c r="B3" s="254"/>
      <c r="C3" s="254"/>
      <c r="D3" s="254"/>
      <c r="E3" s="254"/>
      <c r="F3" s="254"/>
      <c r="G3" s="256" t="s">
        <v>467</v>
      </c>
      <c r="H3" s="100"/>
      <c r="I3" s="100"/>
      <c r="J3" s="104"/>
      <c r="K3" s="256" t="s">
        <v>468</v>
      </c>
      <c r="L3" s="100"/>
      <c r="M3" s="100"/>
      <c r="N3" s="104"/>
      <c r="O3" s="256" t="s">
        <v>469</v>
      </c>
      <c r="P3" s="100"/>
      <c r="Q3" s="100"/>
      <c r="R3" s="104"/>
      <c r="S3" s="256" t="s">
        <v>470</v>
      </c>
      <c r="T3" s="100"/>
      <c r="U3" s="100"/>
      <c r="V3" s="104"/>
      <c r="W3" s="256" t="s">
        <v>471</v>
      </c>
      <c r="X3" s="100"/>
      <c r="Y3" s="100"/>
      <c r="Z3" s="104"/>
      <c r="AA3" s="256" t="s">
        <v>472</v>
      </c>
      <c r="AB3" s="100"/>
      <c r="AC3" s="100"/>
      <c r="AD3" s="104"/>
      <c r="AE3" s="256" t="s">
        <v>473</v>
      </c>
      <c r="AF3" s="100"/>
      <c r="AG3" s="100"/>
      <c r="AH3" s="104"/>
      <c r="AI3" s="256" t="s">
        <v>474</v>
      </c>
      <c r="AJ3" s="100"/>
      <c r="AK3" s="100"/>
      <c r="AL3" s="104"/>
      <c r="AM3" s="256" t="s">
        <v>475</v>
      </c>
      <c r="AN3" s="100"/>
      <c r="AO3" s="100"/>
      <c r="AP3" s="104"/>
      <c r="AQ3" s="256" t="s">
        <v>476</v>
      </c>
      <c r="AR3" s="100"/>
      <c r="AS3" s="100"/>
      <c r="AT3" s="104"/>
      <c r="AU3" s="256" t="s">
        <v>477</v>
      </c>
      <c r="AV3" s="100"/>
      <c r="AW3" s="100"/>
      <c r="AX3" s="104"/>
      <c r="AY3" s="256" t="s">
        <v>478</v>
      </c>
      <c r="AZ3" s="100"/>
      <c r="BA3" s="100"/>
      <c r="BB3" s="104"/>
      <c r="BC3" s="256" t="s">
        <v>479</v>
      </c>
      <c r="BD3" s="100"/>
      <c r="BE3" s="100"/>
      <c r="BF3" s="104"/>
      <c r="BG3" s="256" t="s">
        <v>480</v>
      </c>
      <c r="BH3" s="100"/>
      <c r="BI3" s="100"/>
      <c r="BJ3" s="104"/>
      <c r="BK3" s="256" t="s">
        <v>481</v>
      </c>
      <c r="BL3" s="100"/>
      <c r="BM3" s="100"/>
      <c r="BN3" s="104"/>
      <c r="BO3" s="256" t="s">
        <v>482</v>
      </c>
      <c r="BP3" s="100"/>
      <c r="BQ3" s="100"/>
      <c r="BR3" s="104"/>
      <c r="BS3" s="257" t="s">
        <v>188</v>
      </c>
      <c r="BT3" s="100"/>
      <c r="BU3" s="100"/>
      <c r="BV3" s="104"/>
      <c r="BW3" s="258" t="s">
        <v>483</v>
      </c>
    </row>
    <row r="4">
      <c r="A4" s="259" t="s">
        <v>484</v>
      </c>
      <c r="B4" s="260" t="s">
        <v>485</v>
      </c>
      <c r="C4" s="261" t="s">
        <v>486</v>
      </c>
      <c r="D4" s="4"/>
      <c r="E4" s="4"/>
      <c r="F4" s="5"/>
      <c r="G4" s="129"/>
      <c r="H4" s="74"/>
      <c r="I4" s="74"/>
      <c r="J4" s="9"/>
      <c r="K4" s="129"/>
      <c r="L4" s="74"/>
      <c r="M4" s="74"/>
      <c r="N4" s="9"/>
      <c r="O4" s="129"/>
      <c r="P4" s="74"/>
      <c r="Q4" s="74"/>
      <c r="R4" s="9"/>
      <c r="S4" s="129"/>
      <c r="T4" s="74"/>
      <c r="U4" s="74"/>
      <c r="V4" s="9"/>
      <c r="W4" s="129"/>
      <c r="X4" s="74"/>
      <c r="Y4" s="74"/>
      <c r="Z4" s="9"/>
      <c r="AA4" s="129"/>
      <c r="AB4" s="74"/>
      <c r="AC4" s="74"/>
      <c r="AD4" s="9"/>
      <c r="AE4" s="129"/>
      <c r="AF4" s="74"/>
      <c r="AG4" s="74"/>
      <c r="AH4" s="9"/>
      <c r="AI4" s="129"/>
      <c r="AJ4" s="74"/>
      <c r="AK4" s="74"/>
      <c r="AL4" s="9"/>
      <c r="AM4" s="129"/>
      <c r="AN4" s="74"/>
      <c r="AO4" s="74"/>
      <c r="AP4" s="9"/>
      <c r="AQ4" s="129"/>
      <c r="AR4" s="74"/>
      <c r="AS4" s="74"/>
      <c r="AT4" s="9"/>
      <c r="AU4" s="129"/>
      <c r="AV4" s="74"/>
      <c r="AW4" s="74"/>
      <c r="AX4" s="9"/>
      <c r="AY4" s="129"/>
      <c r="AZ4" s="74"/>
      <c r="BA4" s="74"/>
      <c r="BB4" s="9"/>
      <c r="BC4" s="129"/>
      <c r="BD4" s="74"/>
      <c r="BE4" s="74"/>
      <c r="BF4" s="9"/>
      <c r="BG4" s="129"/>
      <c r="BH4" s="74"/>
      <c r="BI4" s="74"/>
      <c r="BJ4" s="9"/>
      <c r="BK4" s="129"/>
      <c r="BL4" s="74"/>
      <c r="BM4" s="74"/>
      <c r="BN4" s="9"/>
      <c r="BO4" s="129"/>
      <c r="BP4" s="74"/>
      <c r="BQ4" s="74"/>
      <c r="BR4" s="9"/>
      <c r="BS4" s="129"/>
      <c r="BT4" s="74"/>
      <c r="BU4" s="74"/>
      <c r="BV4" s="9"/>
      <c r="BW4" s="262"/>
    </row>
    <row r="5">
      <c r="A5" s="8"/>
      <c r="B5" s="8"/>
      <c r="C5" s="263" t="s">
        <v>205</v>
      </c>
      <c r="D5" s="264" t="s">
        <v>158</v>
      </c>
      <c r="E5" s="264" t="s">
        <v>159</v>
      </c>
      <c r="F5" s="265" t="s">
        <v>160</v>
      </c>
      <c r="G5" s="263" t="s">
        <v>205</v>
      </c>
      <c r="H5" s="264" t="s">
        <v>158</v>
      </c>
      <c r="I5" s="264" t="s">
        <v>159</v>
      </c>
      <c r="J5" s="265" t="s">
        <v>160</v>
      </c>
      <c r="K5" s="263" t="s">
        <v>205</v>
      </c>
      <c r="L5" s="264" t="s">
        <v>158</v>
      </c>
      <c r="M5" s="264" t="s">
        <v>159</v>
      </c>
      <c r="N5" s="265" t="s">
        <v>160</v>
      </c>
      <c r="O5" s="263" t="s">
        <v>205</v>
      </c>
      <c r="P5" s="264" t="s">
        <v>158</v>
      </c>
      <c r="Q5" s="264" t="s">
        <v>159</v>
      </c>
      <c r="R5" s="265" t="s">
        <v>160</v>
      </c>
      <c r="S5" s="263" t="s">
        <v>205</v>
      </c>
      <c r="T5" s="264" t="s">
        <v>158</v>
      </c>
      <c r="U5" s="264" t="s">
        <v>159</v>
      </c>
      <c r="V5" s="265" t="s">
        <v>160</v>
      </c>
      <c r="W5" s="263" t="s">
        <v>205</v>
      </c>
      <c r="X5" s="264" t="s">
        <v>158</v>
      </c>
      <c r="Y5" s="264" t="s">
        <v>159</v>
      </c>
      <c r="Z5" s="265" t="s">
        <v>160</v>
      </c>
      <c r="AA5" s="263" t="s">
        <v>205</v>
      </c>
      <c r="AB5" s="264" t="s">
        <v>158</v>
      </c>
      <c r="AC5" s="264" t="s">
        <v>159</v>
      </c>
      <c r="AD5" s="265" t="s">
        <v>160</v>
      </c>
      <c r="AE5" s="263" t="s">
        <v>205</v>
      </c>
      <c r="AF5" s="264" t="s">
        <v>158</v>
      </c>
      <c r="AG5" s="264" t="s">
        <v>159</v>
      </c>
      <c r="AH5" s="265" t="s">
        <v>160</v>
      </c>
      <c r="AI5" s="263" t="s">
        <v>205</v>
      </c>
      <c r="AJ5" s="264" t="s">
        <v>158</v>
      </c>
      <c r="AK5" s="264" t="s">
        <v>159</v>
      </c>
      <c r="AL5" s="265" t="s">
        <v>160</v>
      </c>
      <c r="AM5" s="263" t="s">
        <v>205</v>
      </c>
      <c r="AN5" s="264" t="s">
        <v>158</v>
      </c>
      <c r="AO5" s="264" t="s">
        <v>159</v>
      </c>
      <c r="AP5" s="265" t="s">
        <v>160</v>
      </c>
      <c r="AQ5" s="263" t="s">
        <v>205</v>
      </c>
      <c r="AR5" s="264" t="s">
        <v>158</v>
      </c>
      <c r="AS5" s="264" t="s">
        <v>159</v>
      </c>
      <c r="AT5" s="265" t="s">
        <v>160</v>
      </c>
      <c r="AU5" s="263" t="s">
        <v>205</v>
      </c>
      <c r="AV5" s="264" t="s">
        <v>158</v>
      </c>
      <c r="AW5" s="264" t="s">
        <v>159</v>
      </c>
      <c r="AX5" s="265" t="s">
        <v>160</v>
      </c>
      <c r="AY5" s="263" t="s">
        <v>205</v>
      </c>
      <c r="AZ5" s="264" t="s">
        <v>158</v>
      </c>
      <c r="BA5" s="264" t="s">
        <v>159</v>
      </c>
      <c r="BB5" s="265" t="s">
        <v>160</v>
      </c>
      <c r="BC5" s="263" t="s">
        <v>205</v>
      </c>
      <c r="BD5" s="264" t="s">
        <v>158</v>
      </c>
      <c r="BE5" s="264" t="s">
        <v>159</v>
      </c>
      <c r="BF5" s="265" t="s">
        <v>160</v>
      </c>
      <c r="BG5" s="263" t="s">
        <v>205</v>
      </c>
      <c r="BH5" s="264" t="s">
        <v>158</v>
      </c>
      <c r="BI5" s="264" t="s">
        <v>159</v>
      </c>
      <c r="BJ5" s="265" t="s">
        <v>160</v>
      </c>
      <c r="BK5" s="263" t="s">
        <v>205</v>
      </c>
      <c r="BL5" s="264" t="s">
        <v>158</v>
      </c>
      <c r="BM5" s="264" t="s">
        <v>159</v>
      </c>
      <c r="BN5" s="265" t="s">
        <v>160</v>
      </c>
      <c r="BO5" s="263" t="s">
        <v>205</v>
      </c>
      <c r="BP5" s="264" t="s">
        <v>158</v>
      </c>
      <c r="BQ5" s="264" t="s">
        <v>159</v>
      </c>
      <c r="BR5" s="265" t="s">
        <v>160</v>
      </c>
      <c r="BS5" s="263" t="s">
        <v>205</v>
      </c>
      <c r="BT5" s="264" t="s">
        <v>158</v>
      </c>
      <c r="BU5" s="264" t="s">
        <v>159</v>
      </c>
      <c r="BV5" s="265" t="s">
        <v>160</v>
      </c>
      <c r="BW5" s="8"/>
    </row>
    <row r="6">
      <c r="A6" s="266" t="s">
        <v>487</v>
      </c>
      <c r="B6" s="267"/>
      <c r="C6" s="267"/>
      <c r="D6" s="267"/>
      <c r="E6" s="267"/>
      <c r="F6" s="268"/>
      <c r="G6" s="267"/>
      <c r="H6" s="267"/>
      <c r="I6" s="267"/>
      <c r="J6" s="268"/>
      <c r="K6" s="267"/>
      <c r="L6" s="267"/>
      <c r="M6" s="267"/>
      <c r="N6" s="268"/>
      <c r="O6" s="267"/>
      <c r="P6" s="267"/>
      <c r="Q6" s="267"/>
      <c r="R6" s="268"/>
      <c r="S6" s="267"/>
      <c r="T6" s="267"/>
      <c r="U6" s="267"/>
      <c r="V6" s="268"/>
      <c r="W6" s="267"/>
      <c r="X6" s="267"/>
      <c r="Y6" s="267"/>
      <c r="Z6" s="268"/>
      <c r="AA6" s="267"/>
      <c r="AB6" s="267"/>
      <c r="AC6" s="267"/>
      <c r="AD6" s="268"/>
      <c r="AE6" s="267"/>
      <c r="AF6" s="267"/>
      <c r="AG6" s="267"/>
      <c r="AH6" s="268"/>
      <c r="AI6" s="267"/>
      <c r="AJ6" s="267"/>
      <c r="AK6" s="267"/>
      <c r="AL6" s="268"/>
      <c r="AM6" s="267"/>
      <c r="AN6" s="267"/>
      <c r="AO6" s="267"/>
      <c r="AP6" s="268"/>
      <c r="AQ6" s="267"/>
      <c r="AR6" s="267"/>
      <c r="AS6" s="267"/>
      <c r="AT6" s="268"/>
      <c r="AU6" s="267"/>
      <c r="AV6" s="267"/>
      <c r="AW6" s="267"/>
      <c r="AX6" s="268"/>
      <c r="AY6" s="267"/>
      <c r="AZ6" s="267"/>
      <c r="BA6" s="267"/>
      <c r="BB6" s="268"/>
      <c r="BC6" s="267"/>
      <c r="BD6" s="267"/>
      <c r="BE6" s="267"/>
      <c r="BF6" s="268"/>
      <c r="BG6" s="267"/>
      <c r="BH6" s="267"/>
      <c r="BI6" s="267"/>
      <c r="BJ6" s="268"/>
      <c r="BK6" s="267"/>
      <c r="BL6" s="267"/>
      <c r="BM6" s="267"/>
      <c r="BN6" s="268"/>
      <c r="BO6" s="267"/>
      <c r="BP6" s="267"/>
      <c r="BQ6" s="267"/>
      <c r="BR6" s="268"/>
      <c r="BS6" s="267"/>
      <c r="BT6" s="267"/>
      <c r="BU6" s="267"/>
      <c r="BV6" s="268"/>
      <c r="BW6" s="268"/>
    </row>
    <row r="7">
      <c r="A7" s="269" t="s">
        <v>196</v>
      </c>
      <c r="B7" s="270"/>
      <c r="C7" s="271">
        <v>0.0</v>
      </c>
      <c r="D7" s="271">
        <v>4.0</v>
      </c>
      <c r="E7" s="271">
        <v>158.0</v>
      </c>
      <c r="F7" s="272">
        <v>162.0</v>
      </c>
      <c r="G7" s="273">
        <f t="shared" ref="G7:I7" si="1">SUM(G87:G88,G91:G92)</f>
        <v>0</v>
      </c>
      <c r="H7" s="273">
        <f t="shared" si="1"/>
        <v>3</v>
      </c>
      <c r="I7" s="273">
        <f t="shared" si="1"/>
        <v>191</v>
      </c>
      <c r="J7" s="274">
        <f>SUM(G7:I7)</f>
        <v>194</v>
      </c>
      <c r="K7" s="270">
        <f t="shared" ref="K7:M7" si="2">SUM(K87:K88,K91:K92)</f>
        <v>0</v>
      </c>
      <c r="L7" s="270">
        <f t="shared" si="2"/>
        <v>3</v>
      </c>
      <c r="M7" s="270">
        <f t="shared" si="2"/>
        <v>191</v>
      </c>
      <c r="N7" s="275">
        <f>SUM(K7:M7)</f>
        <v>194</v>
      </c>
      <c r="O7" s="273">
        <f t="shared" ref="O7:Q7" si="3">SUM(O87:O88,O91:O92)</f>
        <v>0</v>
      </c>
      <c r="P7" s="273">
        <f t="shared" si="3"/>
        <v>3</v>
      </c>
      <c r="Q7" s="273">
        <f t="shared" si="3"/>
        <v>193</v>
      </c>
      <c r="R7" s="274">
        <f>SUM(O7:Q7)</f>
        <v>196</v>
      </c>
      <c r="S7" s="276">
        <f t="shared" ref="S7:V7" si="4">O7</f>
        <v>0</v>
      </c>
      <c r="T7" s="276">
        <f t="shared" si="4"/>
        <v>3</v>
      </c>
      <c r="U7" s="276">
        <f t="shared" si="4"/>
        <v>193</v>
      </c>
      <c r="V7" s="277">
        <f t="shared" si="4"/>
        <v>196</v>
      </c>
      <c r="W7" s="273">
        <f t="shared" ref="W7:Y7" si="5">SUM(W87:W88,W91:W92)</f>
        <v>0</v>
      </c>
      <c r="X7" s="273">
        <f t="shared" si="5"/>
        <v>4</v>
      </c>
      <c r="Y7" s="273">
        <f t="shared" si="5"/>
        <v>195</v>
      </c>
      <c r="Z7" s="274">
        <f>SUM(W7:Y7)</f>
        <v>199</v>
      </c>
      <c r="AA7" s="270">
        <f t="shared" ref="AA7:AC7" si="6">SUM(AA87:AA88,AA91:AA92)</f>
        <v>0</v>
      </c>
      <c r="AB7" s="270">
        <f t="shared" si="6"/>
        <v>3</v>
      </c>
      <c r="AC7" s="270">
        <f t="shared" si="6"/>
        <v>196</v>
      </c>
      <c r="AD7" s="275">
        <f>SUM(AA7:AC7)</f>
        <v>199</v>
      </c>
      <c r="AE7" s="273">
        <f t="shared" ref="AE7:AG7" si="7">SUM(AE87:AE88,AE91:AE92)</f>
        <v>0</v>
      </c>
      <c r="AF7" s="273">
        <f t="shared" si="7"/>
        <v>3</v>
      </c>
      <c r="AG7" s="273">
        <f t="shared" si="7"/>
        <v>197</v>
      </c>
      <c r="AH7" s="274">
        <f>SUM(AE7:AG7)</f>
        <v>200</v>
      </c>
      <c r="AI7" s="276">
        <f t="shared" ref="AI7:AL7" si="8">AE7</f>
        <v>0</v>
      </c>
      <c r="AJ7" s="276">
        <f t="shared" si="8"/>
        <v>3</v>
      </c>
      <c r="AK7" s="276">
        <f t="shared" si="8"/>
        <v>197</v>
      </c>
      <c r="AL7" s="277">
        <f t="shared" si="8"/>
        <v>200</v>
      </c>
      <c r="AM7" s="273">
        <f t="shared" ref="AM7:AO7" si="9">SUM(AM87:AM88,AM91:AM92)</f>
        <v>0</v>
      </c>
      <c r="AN7" s="273">
        <f t="shared" si="9"/>
        <v>3</v>
      </c>
      <c r="AO7" s="273">
        <f t="shared" si="9"/>
        <v>198</v>
      </c>
      <c r="AP7" s="274">
        <f>SUM(AM7:AO7)</f>
        <v>201</v>
      </c>
      <c r="AQ7" s="270">
        <f t="shared" ref="AQ7:AS7" si="10">SUM(AQ87:AQ88,AQ91:AQ92)</f>
        <v>0</v>
      </c>
      <c r="AR7" s="270">
        <f t="shared" si="10"/>
        <v>3</v>
      </c>
      <c r="AS7" s="270">
        <f t="shared" si="10"/>
        <v>199</v>
      </c>
      <c r="AT7" s="275">
        <f>SUM(AQ7:AS7)</f>
        <v>202</v>
      </c>
      <c r="AU7" s="273">
        <f t="shared" ref="AU7:AW7" si="11">SUM(AU87:AU88,AU91:AU92)</f>
        <v>0</v>
      </c>
      <c r="AV7" s="273">
        <f t="shared" si="11"/>
        <v>4</v>
      </c>
      <c r="AW7" s="273">
        <f t="shared" si="11"/>
        <v>166</v>
      </c>
      <c r="AX7" s="274">
        <f>SUM(AU7:AW7)</f>
        <v>170</v>
      </c>
      <c r="AY7" s="276">
        <f t="shared" ref="AY7:BB7" si="12">AU7</f>
        <v>0</v>
      </c>
      <c r="AZ7" s="276">
        <f t="shared" si="12"/>
        <v>4</v>
      </c>
      <c r="BA7" s="276">
        <f t="shared" si="12"/>
        <v>166</v>
      </c>
      <c r="BB7" s="277">
        <f t="shared" si="12"/>
        <v>170</v>
      </c>
      <c r="BC7" s="273">
        <f t="shared" ref="BC7:BE7" si="13">SUM(BC87:BC88,BC91:BC92)</f>
        <v>0</v>
      </c>
      <c r="BD7" s="273">
        <f t="shared" si="13"/>
        <v>4</v>
      </c>
      <c r="BE7" s="273">
        <f t="shared" si="13"/>
        <v>164</v>
      </c>
      <c r="BF7" s="274">
        <f>SUM(BC7:BE7)</f>
        <v>168</v>
      </c>
      <c r="BG7" s="270">
        <f t="shared" ref="BG7:BI7" si="14">SUM(BG87:BG88,BG91:BG92)</f>
        <v>0</v>
      </c>
      <c r="BH7" s="270">
        <f t="shared" si="14"/>
        <v>4</v>
      </c>
      <c r="BI7" s="270">
        <f t="shared" si="14"/>
        <v>159</v>
      </c>
      <c r="BJ7" s="275">
        <f>SUM(BG7:BI7)</f>
        <v>163</v>
      </c>
      <c r="BK7" s="273">
        <f t="shared" ref="BK7:BM7" si="15">SUM(BK87:BK88,BK91:BK92)</f>
        <v>0</v>
      </c>
      <c r="BL7" s="273">
        <f t="shared" si="15"/>
        <v>4</v>
      </c>
      <c r="BM7" s="273">
        <f t="shared" si="15"/>
        <v>158</v>
      </c>
      <c r="BN7" s="274">
        <f>SUM(BK7:BM7)</f>
        <v>162</v>
      </c>
      <c r="BO7" s="276">
        <f t="shared" ref="BO7:BR7" si="16">BK7</f>
        <v>0</v>
      </c>
      <c r="BP7" s="276">
        <f t="shared" si="16"/>
        <v>4</v>
      </c>
      <c r="BQ7" s="276">
        <f t="shared" si="16"/>
        <v>158</v>
      </c>
      <c r="BR7" s="277">
        <f t="shared" si="16"/>
        <v>162</v>
      </c>
      <c r="BS7" s="278"/>
      <c r="BT7" s="278"/>
      <c r="BU7" s="278"/>
      <c r="BV7" s="279"/>
      <c r="BW7" s="279"/>
    </row>
    <row r="8">
      <c r="A8" s="280" t="s">
        <v>488</v>
      </c>
      <c r="B8" s="281"/>
      <c r="C8" s="281"/>
      <c r="D8" s="281"/>
      <c r="E8" s="281"/>
      <c r="F8" s="282"/>
      <c r="G8" s="281"/>
      <c r="H8" s="281"/>
      <c r="I8" s="281"/>
      <c r="J8" s="282"/>
      <c r="K8" s="281"/>
      <c r="L8" s="281"/>
      <c r="M8" s="281"/>
      <c r="N8" s="282"/>
      <c r="O8" s="281"/>
      <c r="P8" s="281"/>
      <c r="Q8" s="281"/>
      <c r="R8" s="282"/>
      <c r="S8" s="281"/>
      <c r="T8" s="281"/>
      <c r="U8" s="281"/>
      <c r="V8" s="282"/>
      <c r="W8" s="281"/>
      <c r="X8" s="281"/>
      <c r="Y8" s="281"/>
      <c r="Z8" s="282"/>
      <c r="AA8" s="281"/>
      <c r="AB8" s="281"/>
      <c r="AC8" s="281"/>
      <c r="AD8" s="282"/>
      <c r="AE8" s="281"/>
      <c r="AF8" s="281"/>
      <c r="AG8" s="281"/>
      <c r="AH8" s="282"/>
      <c r="AI8" s="281"/>
      <c r="AJ8" s="281"/>
      <c r="AK8" s="281"/>
      <c r="AL8" s="282"/>
      <c r="AM8" s="281"/>
      <c r="AN8" s="281"/>
      <c r="AO8" s="281"/>
      <c r="AP8" s="282"/>
      <c r="AQ8" s="281"/>
      <c r="AR8" s="281"/>
      <c r="AS8" s="281"/>
      <c r="AT8" s="282"/>
      <c r="AU8" s="281"/>
      <c r="AV8" s="281"/>
      <c r="AW8" s="281"/>
      <c r="AX8" s="282"/>
      <c r="AY8" s="281"/>
      <c r="AZ8" s="281"/>
      <c r="BA8" s="281"/>
      <c r="BB8" s="282"/>
      <c r="BC8" s="281"/>
      <c r="BD8" s="281"/>
      <c r="BE8" s="281"/>
      <c r="BF8" s="282"/>
      <c r="BG8" s="281"/>
      <c r="BH8" s="281"/>
      <c r="BI8" s="281"/>
      <c r="BJ8" s="282"/>
      <c r="BK8" s="281"/>
      <c r="BL8" s="281"/>
      <c r="BM8" s="281"/>
      <c r="BN8" s="282"/>
      <c r="BO8" s="281"/>
      <c r="BP8" s="281"/>
      <c r="BQ8" s="281"/>
      <c r="BR8" s="282"/>
      <c r="BS8" s="283"/>
      <c r="BT8" s="283"/>
      <c r="BU8" s="283"/>
      <c r="BV8" s="284"/>
      <c r="BW8" s="284"/>
    </row>
    <row r="9">
      <c r="A9" s="269" t="s">
        <v>489</v>
      </c>
      <c r="B9" s="270"/>
      <c r="C9" s="271">
        <v>0.0</v>
      </c>
      <c r="D9" s="271">
        <v>0.0</v>
      </c>
      <c r="E9" s="271">
        <v>6.0</v>
      </c>
      <c r="F9" s="272">
        <v>6.0</v>
      </c>
      <c r="G9" s="285">
        <v>0.0</v>
      </c>
      <c r="H9" s="285">
        <v>0.0</v>
      </c>
      <c r="I9" s="285">
        <v>6.0</v>
      </c>
      <c r="J9" s="274">
        <f t="shared" ref="J9:J11" si="28">SUM(G9:I9)</f>
        <v>6</v>
      </c>
      <c r="K9" s="270">
        <f t="shared" ref="K9:R9" si="17">G85</f>
        <v>0</v>
      </c>
      <c r="L9" s="270">
        <f t="shared" si="17"/>
        <v>0</v>
      </c>
      <c r="M9" s="270">
        <f t="shared" si="17"/>
        <v>6</v>
      </c>
      <c r="N9" s="275">
        <f t="shared" si="17"/>
        <v>6</v>
      </c>
      <c r="O9" s="273">
        <f t="shared" si="17"/>
        <v>0</v>
      </c>
      <c r="P9" s="273">
        <f t="shared" si="17"/>
        <v>0</v>
      </c>
      <c r="Q9" s="273">
        <f t="shared" si="17"/>
        <v>6</v>
      </c>
      <c r="R9" s="274">
        <f t="shared" si="17"/>
        <v>6</v>
      </c>
      <c r="S9" s="276">
        <f t="shared" ref="S9:V9" si="18">G9</f>
        <v>0</v>
      </c>
      <c r="T9" s="276">
        <f t="shared" si="18"/>
        <v>0</v>
      </c>
      <c r="U9" s="276">
        <f t="shared" si="18"/>
        <v>6</v>
      </c>
      <c r="V9" s="277">
        <f t="shared" si="18"/>
        <v>6</v>
      </c>
      <c r="W9" s="273">
        <f t="shared" ref="W9:Z9" si="19">O85</f>
        <v>0</v>
      </c>
      <c r="X9" s="273">
        <f t="shared" si="19"/>
        <v>0</v>
      </c>
      <c r="Y9" s="273">
        <f t="shared" si="19"/>
        <v>6</v>
      </c>
      <c r="Z9" s="274">
        <f t="shared" si="19"/>
        <v>6</v>
      </c>
      <c r="AA9" s="270">
        <f t="shared" ref="AA9:AH9" si="20">W85</f>
        <v>0</v>
      </c>
      <c r="AB9" s="270">
        <f t="shared" si="20"/>
        <v>0</v>
      </c>
      <c r="AC9" s="270">
        <f t="shared" si="20"/>
        <v>6</v>
      </c>
      <c r="AD9" s="275">
        <f t="shared" si="20"/>
        <v>6</v>
      </c>
      <c r="AE9" s="273">
        <f t="shared" si="20"/>
        <v>0</v>
      </c>
      <c r="AF9" s="273">
        <f t="shared" si="20"/>
        <v>0</v>
      </c>
      <c r="AG9" s="273">
        <f t="shared" si="20"/>
        <v>6</v>
      </c>
      <c r="AH9" s="274">
        <f t="shared" si="20"/>
        <v>6</v>
      </c>
      <c r="AI9" s="276">
        <f t="shared" ref="AI9:AL9" si="21">W9</f>
        <v>0</v>
      </c>
      <c r="AJ9" s="276">
        <f t="shared" si="21"/>
        <v>0</v>
      </c>
      <c r="AK9" s="276">
        <f t="shared" si="21"/>
        <v>6</v>
      </c>
      <c r="AL9" s="277">
        <f t="shared" si="21"/>
        <v>6</v>
      </c>
      <c r="AM9" s="273">
        <f t="shared" ref="AM9:AP9" si="22">AE85</f>
        <v>0</v>
      </c>
      <c r="AN9" s="273">
        <f t="shared" si="22"/>
        <v>0</v>
      </c>
      <c r="AO9" s="273">
        <f t="shared" si="22"/>
        <v>6</v>
      </c>
      <c r="AP9" s="274">
        <f t="shared" si="22"/>
        <v>6</v>
      </c>
      <c r="AQ9" s="270">
        <f t="shared" ref="AQ9:AX9" si="23">AM85</f>
        <v>0</v>
      </c>
      <c r="AR9" s="270">
        <f t="shared" si="23"/>
        <v>0</v>
      </c>
      <c r="AS9" s="270">
        <f t="shared" si="23"/>
        <v>6</v>
      </c>
      <c r="AT9" s="275">
        <f t="shared" si="23"/>
        <v>6</v>
      </c>
      <c r="AU9" s="273">
        <f t="shared" si="23"/>
        <v>0</v>
      </c>
      <c r="AV9" s="273">
        <f t="shared" si="23"/>
        <v>0</v>
      </c>
      <c r="AW9" s="273">
        <f t="shared" si="23"/>
        <v>6</v>
      </c>
      <c r="AX9" s="274">
        <f t="shared" si="23"/>
        <v>6</v>
      </c>
      <c r="AY9" s="276">
        <f t="shared" ref="AY9:BB9" si="24">AM9</f>
        <v>0</v>
      </c>
      <c r="AZ9" s="276">
        <f t="shared" si="24"/>
        <v>0</v>
      </c>
      <c r="BA9" s="276">
        <f t="shared" si="24"/>
        <v>6</v>
      </c>
      <c r="BB9" s="277">
        <f t="shared" si="24"/>
        <v>6</v>
      </c>
      <c r="BC9" s="273">
        <f t="shared" ref="BC9:BF9" si="25">AU85</f>
        <v>0</v>
      </c>
      <c r="BD9" s="273">
        <f t="shared" si="25"/>
        <v>0</v>
      </c>
      <c r="BE9" s="273">
        <f t="shared" si="25"/>
        <v>6</v>
      </c>
      <c r="BF9" s="274">
        <f t="shared" si="25"/>
        <v>6</v>
      </c>
      <c r="BG9" s="270">
        <f t="shared" ref="BG9:BN9" si="26">BC85</f>
        <v>0</v>
      </c>
      <c r="BH9" s="270">
        <f t="shared" si="26"/>
        <v>0</v>
      </c>
      <c r="BI9" s="270">
        <f t="shared" si="26"/>
        <v>6</v>
      </c>
      <c r="BJ9" s="275">
        <f t="shared" si="26"/>
        <v>6</v>
      </c>
      <c r="BK9" s="273">
        <f t="shared" si="26"/>
        <v>0</v>
      </c>
      <c r="BL9" s="273">
        <f t="shared" si="26"/>
        <v>0</v>
      </c>
      <c r="BM9" s="273">
        <f t="shared" si="26"/>
        <v>6</v>
      </c>
      <c r="BN9" s="274">
        <f t="shared" si="26"/>
        <v>6</v>
      </c>
      <c r="BO9" s="276">
        <f t="shared" ref="BO9:BR9" si="27">BC9</f>
        <v>0</v>
      </c>
      <c r="BP9" s="276">
        <f t="shared" si="27"/>
        <v>0</v>
      </c>
      <c r="BQ9" s="276">
        <f t="shared" si="27"/>
        <v>6</v>
      </c>
      <c r="BR9" s="277">
        <f t="shared" si="27"/>
        <v>6</v>
      </c>
      <c r="BS9" s="278"/>
      <c r="BT9" s="278"/>
      <c r="BU9" s="278"/>
      <c r="BV9" s="279"/>
      <c r="BW9" s="279"/>
    </row>
    <row r="10">
      <c r="A10" s="269" t="s">
        <v>490</v>
      </c>
      <c r="B10" s="270"/>
      <c r="C10" s="271">
        <v>0.0</v>
      </c>
      <c r="D10" s="271">
        <v>0.0</v>
      </c>
      <c r="E10" s="271">
        <v>0.0</v>
      </c>
      <c r="F10" s="272">
        <v>0.0</v>
      </c>
      <c r="G10" s="285">
        <v>0.0</v>
      </c>
      <c r="H10" s="285">
        <v>0.0</v>
      </c>
      <c r="I10" s="285">
        <v>0.0</v>
      </c>
      <c r="J10" s="274">
        <f t="shared" si="28"/>
        <v>0</v>
      </c>
      <c r="K10" s="270">
        <f t="shared" ref="K10:R10" si="29">G86</f>
        <v>0</v>
      </c>
      <c r="L10" s="270">
        <f t="shared" si="29"/>
        <v>0</v>
      </c>
      <c r="M10" s="270">
        <f t="shared" si="29"/>
        <v>0</v>
      </c>
      <c r="N10" s="275">
        <f t="shared" si="29"/>
        <v>0</v>
      </c>
      <c r="O10" s="273">
        <f t="shared" si="29"/>
        <v>0</v>
      </c>
      <c r="P10" s="273">
        <f t="shared" si="29"/>
        <v>0</v>
      </c>
      <c r="Q10" s="273">
        <f t="shared" si="29"/>
        <v>0</v>
      </c>
      <c r="R10" s="274">
        <f t="shared" si="29"/>
        <v>0</v>
      </c>
      <c r="S10" s="276">
        <f t="shared" ref="S10:V10" si="30">G10</f>
        <v>0</v>
      </c>
      <c r="T10" s="276">
        <f t="shared" si="30"/>
        <v>0</v>
      </c>
      <c r="U10" s="276">
        <f t="shared" si="30"/>
        <v>0</v>
      </c>
      <c r="V10" s="277">
        <f t="shared" si="30"/>
        <v>0</v>
      </c>
      <c r="W10" s="273">
        <f t="shared" ref="W10:Z10" si="31">O86</f>
        <v>0</v>
      </c>
      <c r="X10" s="273">
        <f t="shared" si="31"/>
        <v>0</v>
      </c>
      <c r="Y10" s="273">
        <f t="shared" si="31"/>
        <v>0</v>
      </c>
      <c r="Z10" s="274">
        <f t="shared" si="31"/>
        <v>0</v>
      </c>
      <c r="AA10" s="270">
        <f t="shared" ref="AA10:AH10" si="32">W86</f>
        <v>0</v>
      </c>
      <c r="AB10" s="270">
        <f t="shared" si="32"/>
        <v>0</v>
      </c>
      <c r="AC10" s="270">
        <f t="shared" si="32"/>
        <v>0</v>
      </c>
      <c r="AD10" s="275">
        <f t="shared" si="32"/>
        <v>0</v>
      </c>
      <c r="AE10" s="273">
        <f t="shared" si="32"/>
        <v>0</v>
      </c>
      <c r="AF10" s="273">
        <f t="shared" si="32"/>
        <v>0</v>
      </c>
      <c r="AG10" s="273">
        <f t="shared" si="32"/>
        <v>0</v>
      </c>
      <c r="AH10" s="274">
        <f t="shared" si="32"/>
        <v>0</v>
      </c>
      <c r="AI10" s="276">
        <f t="shared" ref="AI10:AL10" si="33">W10</f>
        <v>0</v>
      </c>
      <c r="AJ10" s="276">
        <f t="shared" si="33"/>
        <v>0</v>
      </c>
      <c r="AK10" s="276">
        <f t="shared" si="33"/>
        <v>0</v>
      </c>
      <c r="AL10" s="277">
        <f t="shared" si="33"/>
        <v>0</v>
      </c>
      <c r="AM10" s="273">
        <f t="shared" ref="AM10:AP10" si="34">AE86</f>
        <v>0</v>
      </c>
      <c r="AN10" s="273">
        <f t="shared" si="34"/>
        <v>0</v>
      </c>
      <c r="AO10" s="273">
        <f t="shared" si="34"/>
        <v>0</v>
      </c>
      <c r="AP10" s="274">
        <f t="shared" si="34"/>
        <v>0</v>
      </c>
      <c r="AQ10" s="270">
        <f t="shared" ref="AQ10:AX10" si="35">AM86</f>
        <v>0</v>
      </c>
      <c r="AR10" s="270">
        <f t="shared" si="35"/>
        <v>0</v>
      </c>
      <c r="AS10" s="270">
        <f t="shared" si="35"/>
        <v>0</v>
      </c>
      <c r="AT10" s="275">
        <f t="shared" si="35"/>
        <v>0</v>
      </c>
      <c r="AU10" s="273">
        <f t="shared" si="35"/>
        <v>0</v>
      </c>
      <c r="AV10" s="273">
        <f t="shared" si="35"/>
        <v>0</v>
      </c>
      <c r="AW10" s="273">
        <f t="shared" si="35"/>
        <v>0</v>
      </c>
      <c r="AX10" s="274">
        <f t="shared" si="35"/>
        <v>0</v>
      </c>
      <c r="AY10" s="276">
        <f t="shared" ref="AY10:BB10" si="36">AM10</f>
        <v>0</v>
      </c>
      <c r="AZ10" s="276">
        <f t="shared" si="36"/>
        <v>0</v>
      </c>
      <c r="BA10" s="276">
        <f t="shared" si="36"/>
        <v>0</v>
      </c>
      <c r="BB10" s="277">
        <f t="shared" si="36"/>
        <v>0</v>
      </c>
      <c r="BC10" s="273">
        <f t="shared" ref="BC10:BF10" si="37">AU86</f>
        <v>0</v>
      </c>
      <c r="BD10" s="273">
        <f t="shared" si="37"/>
        <v>0</v>
      </c>
      <c r="BE10" s="273">
        <f t="shared" si="37"/>
        <v>0</v>
      </c>
      <c r="BF10" s="274">
        <f t="shared" si="37"/>
        <v>0</v>
      </c>
      <c r="BG10" s="270">
        <f t="shared" ref="BG10:BN10" si="38">BC86</f>
        <v>0</v>
      </c>
      <c r="BH10" s="270">
        <f t="shared" si="38"/>
        <v>0</v>
      </c>
      <c r="BI10" s="270">
        <f t="shared" si="38"/>
        <v>0</v>
      </c>
      <c r="BJ10" s="275">
        <f t="shared" si="38"/>
        <v>0</v>
      </c>
      <c r="BK10" s="273">
        <f t="shared" si="38"/>
        <v>0</v>
      </c>
      <c r="BL10" s="273">
        <f t="shared" si="38"/>
        <v>0</v>
      </c>
      <c r="BM10" s="273">
        <f t="shared" si="38"/>
        <v>0</v>
      </c>
      <c r="BN10" s="274">
        <f t="shared" si="38"/>
        <v>0</v>
      </c>
      <c r="BO10" s="276">
        <f t="shared" ref="BO10:BR10" si="39">BC10</f>
        <v>0</v>
      </c>
      <c r="BP10" s="276">
        <f t="shared" si="39"/>
        <v>0</v>
      </c>
      <c r="BQ10" s="276">
        <f t="shared" si="39"/>
        <v>0</v>
      </c>
      <c r="BR10" s="277">
        <f t="shared" si="39"/>
        <v>0</v>
      </c>
      <c r="BS10" s="278"/>
      <c r="BT10" s="278"/>
      <c r="BU10" s="278"/>
      <c r="BV10" s="279"/>
      <c r="BW10" s="279"/>
    </row>
    <row r="11">
      <c r="A11" s="269" t="s">
        <v>208</v>
      </c>
      <c r="B11" s="270"/>
      <c r="C11" s="271">
        <v>0.0</v>
      </c>
      <c r="D11" s="271">
        <v>1.0</v>
      </c>
      <c r="E11" s="271">
        <v>2.0</v>
      </c>
      <c r="F11" s="272">
        <v>3.0</v>
      </c>
      <c r="G11" s="285">
        <v>0.0</v>
      </c>
      <c r="H11" s="285">
        <v>0.0</v>
      </c>
      <c r="I11" s="285">
        <v>5.0</v>
      </c>
      <c r="J11" s="274">
        <f t="shared" si="28"/>
        <v>5</v>
      </c>
      <c r="K11" s="270">
        <f t="shared" ref="K11:R11" si="40">G87</f>
        <v>0</v>
      </c>
      <c r="L11" s="270">
        <f t="shared" si="40"/>
        <v>0</v>
      </c>
      <c r="M11" s="270">
        <f t="shared" si="40"/>
        <v>1</v>
      </c>
      <c r="N11" s="275">
        <f t="shared" si="40"/>
        <v>1</v>
      </c>
      <c r="O11" s="273">
        <f t="shared" si="40"/>
        <v>0</v>
      </c>
      <c r="P11" s="273">
        <f t="shared" si="40"/>
        <v>0</v>
      </c>
      <c r="Q11" s="273">
        <f t="shared" si="40"/>
        <v>1</v>
      </c>
      <c r="R11" s="274">
        <f t="shared" si="40"/>
        <v>1</v>
      </c>
      <c r="S11" s="276">
        <f t="shared" ref="S11:V11" si="41">G11</f>
        <v>0</v>
      </c>
      <c r="T11" s="276">
        <f t="shared" si="41"/>
        <v>0</v>
      </c>
      <c r="U11" s="276">
        <f t="shared" si="41"/>
        <v>5</v>
      </c>
      <c r="V11" s="277">
        <f t="shared" si="41"/>
        <v>5</v>
      </c>
      <c r="W11" s="273">
        <f t="shared" ref="W11:Z11" si="42">O87</f>
        <v>0</v>
      </c>
      <c r="X11" s="273">
        <f t="shared" si="42"/>
        <v>0</v>
      </c>
      <c r="Y11" s="273">
        <f t="shared" si="42"/>
        <v>2</v>
      </c>
      <c r="Z11" s="274">
        <f t="shared" si="42"/>
        <v>2</v>
      </c>
      <c r="AA11" s="270">
        <f t="shared" ref="AA11:AH11" si="43">W87</f>
        <v>0</v>
      </c>
      <c r="AB11" s="270">
        <f t="shared" si="43"/>
        <v>1</v>
      </c>
      <c r="AC11" s="270">
        <f t="shared" si="43"/>
        <v>2</v>
      </c>
      <c r="AD11" s="275">
        <f t="shared" si="43"/>
        <v>3</v>
      </c>
      <c r="AE11" s="273">
        <f t="shared" si="43"/>
        <v>0</v>
      </c>
      <c r="AF11" s="273">
        <f t="shared" si="43"/>
        <v>1</v>
      </c>
      <c r="AG11" s="273">
        <f t="shared" si="43"/>
        <v>2</v>
      </c>
      <c r="AH11" s="274">
        <f t="shared" si="43"/>
        <v>3</v>
      </c>
      <c r="AI11" s="276">
        <f t="shared" ref="AI11:AL11" si="44">W11</f>
        <v>0</v>
      </c>
      <c r="AJ11" s="276">
        <f t="shared" si="44"/>
        <v>0</v>
      </c>
      <c r="AK11" s="276">
        <f t="shared" si="44"/>
        <v>2</v>
      </c>
      <c r="AL11" s="277">
        <f t="shared" si="44"/>
        <v>2</v>
      </c>
      <c r="AM11" s="273">
        <f t="shared" ref="AM11:AP11" si="45">AE87</f>
        <v>0</v>
      </c>
      <c r="AN11" s="273">
        <f t="shared" si="45"/>
        <v>1</v>
      </c>
      <c r="AO11" s="273">
        <f t="shared" si="45"/>
        <v>2</v>
      </c>
      <c r="AP11" s="274">
        <f t="shared" si="45"/>
        <v>3</v>
      </c>
      <c r="AQ11" s="270">
        <f t="shared" ref="AQ11:AX11" si="46">AM87</f>
        <v>0</v>
      </c>
      <c r="AR11" s="270">
        <f t="shared" si="46"/>
        <v>1</v>
      </c>
      <c r="AS11" s="270">
        <f t="shared" si="46"/>
        <v>2</v>
      </c>
      <c r="AT11" s="275">
        <f t="shared" si="46"/>
        <v>3</v>
      </c>
      <c r="AU11" s="273">
        <f t="shared" si="46"/>
        <v>0</v>
      </c>
      <c r="AV11" s="273">
        <f t="shared" si="46"/>
        <v>1</v>
      </c>
      <c r="AW11" s="273">
        <f t="shared" si="46"/>
        <v>2</v>
      </c>
      <c r="AX11" s="274">
        <f t="shared" si="46"/>
        <v>3</v>
      </c>
      <c r="AY11" s="276">
        <f t="shared" ref="AY11:BB11" si="47">AM11</f>
        <v>0</v>
      </c>
      <c r="AZ11" s="276">
        <f t="shared" si="47"/>
        <v>1</v>
      </c>
      <c r="BA11" s="276">
        <f t="shared" si="47"/>
        <v>2</v>
      </c>
      <c r="BB11" s="277">
        <f t="shared" si="47"/>
        <v>3</v>
      </c>
      <c r="BC11" s="273">
        <f t="shared" ref="BC11:BF11" si="48">AU87</f>
        <v>0</v>
      </c>
      <c r="BD11" s="273">
        <f t="shared" si="48"/>
        <v>1</v>
      </c>
      <c r="BE11" s="273">
        <f t="shared" si="48"/>
        <v>2</v>
      </c>
      <c r="BF11" s="274">
        <f t="shared" si="48"/>
        <v>3</v>
      </c>
      <c r="BG11" s="270">
        <f t="shared" ref="BG11:BN11" si="49">BC87</f>
        <v>0</v>
      </c>
      <c r="BH11" s="270">
        <f t="shared" si="49"/>
        <v>1</v>
      </c>
      <c r="BI11" s="270">
        <f t="shared" si="49"/>
        <v>2</v>
      </c>
      <c r="BJ11" s="275">
        <f t="shared" si="49"/>
        <v>3</v>
      </c>
      <c r="BK11" s="273">
        <f t="shared" si="49"/>
        <v>0</v>
      </c>
      <c r="BL11" s="273">
        <f t="shared" si="49"/>
        <v>1</v>
      </c>
      <c r="BM11" s="273">
        <f t="shared" si="49"/>
        <v>2</v>
      </c>
      <c r="BN11" s="274">
        <f t="shared" si="49"/>
        <v>3</v>
      </c>
      <c r="BO11" s="276">
        <f t="shared" ref="BO11:BR11" si="50">BC11</f>
        <v>0</v>
      </c>
      <c r="BP11" s="276">
        <f t="shared" si="50"/>
        <v>1</v>
      </c>
      <c r="BQ11" s="276">
        <f t="shared" si="50"/>
        <v>2</v>
      </c>
      <c r="BR11" s="277">
        <f t="shared" si="50"/>
        <v>3</v>
      </c>
      <c r="BS11" s="278"/>
      <c r="BT11" s="278"/>
      <c r="BU11" s="278"/>
      <c r="BV11" s="279"/>
      <c r="BW11" s="279"/>
    </row>
    <row r="12">
      <c r="A12" s="269" t="s">
        <v>209</v>
      </c>
      <c r="B12" s="270"/>
      <c r="C12" s="271">
        <v>0.0</v>
      </c>
      <c r="D12" s="271">
        <v>1.0</v>
      </c>
      <c r="E12" s="271">
        <v>135.0</v>
      </c>
      <c r="F12" s="272">
        <v>136.0</v>
      </c>
      <c r="G12" s="273">
        <f t="shared" ref="G12:J12" si="51">SUM(G13:G14)</f>
        <v>0</v>
      </c>
      <c r="H12" s="273">
        <f t="shared" si="51"/>
        <v>2</v>
      </c>
      <c r="I12" s="273">
        <f t="shared" si="51"/>
        <v>171</v>
      </c>
      <c r="J12" s="274">
        <f t="shared" si="51"/>
        <v>173</v>
      </c>
      <c r="K12" s="270">
        <f t="shared" ref="K12:R12" si="52">G88</f>
        <v>0</v>
      </c>
      <c r="L12" s="270">
        <f t="shared" si="52"/>
        <v>2</v>
      </c>
      <c r="M12" s="270">
        <f t="shared" si="52"/>
        <v>169</v>
      </c>
      <c r="N12" s="275">
        <f t="shared" si="52"/>
        <v>171</v>
      </c>
      <c r="O12" s="273">
        <f t="shared" si="52"/>
        <v>0</v>
      </c>
      <c r="P12" s="273">
        <f t="shared" si="52"/>
        <v>2</v>
      </c>
      <c r="Q12" s="273">
        <f t="shared" si="52"/>
        <v>169</v>
      </c>
      <c r="R12" s="274">
        <f t="shared" si="52"/>
        <v>171</v>
      </c>
      <c r="S12" s="276">
        <f t="shared" ref="S12:V12" si="53">G12</f>
        <v>0</v>
      </c>
      <c r="T12" s="276">
        <f t="shared" si="53"/>
        <v>2</v>
      </c>
      <c r="U12" s="276">
        <f t="shared" si="53"/>
        <v>171</v>
      </c>
      <c r="V12" s="277">
        <f t="shared" si="53"/>
        <v>173</v>
      </c>
      <c r="W12" s="273">
        <f t="shared" ref="W12:Z12" si="54">O88</f>
        <v>0</v>
      </c>
      <c r="X12" s="273">
        <f t="shared" si="54"/>
        <v>2</v>
      </c>
      <c r="Y12" s="273">
        <f t="shared" si="54"/>
        <v>168</v>
      </c>
      <c r="Z12" s="274">
        <f t="shared" si="54"/>
        <v>170</v>
      </c>
      <c r="AA12" s="270">
        <f t="shared" ref="AA12:AH12" si="55">W88</f>
        <v>0</v>
      </c>
      <c r="AB12" s="270">
        <f t="shared" si="55"/>
        <v>2</v>
      </c>
      <c r="AC12" s="270">
        <f t="shared" si="55"/>
        <v>168</v>
      </c>
      <c r="AD12" s="275">
        <f t="shared" si="55"/>
        <v>170</v>
      </c>
      <c r="AE12" s="273">
        <f t="shared" si="55"/>
        <v>0</v>
      </c>
      <c r="AF12" s="273">
        <f t="shared" si="55"/>
        <v>1</v>
      </c>
      <c r="AG12" s="273">
        <f t="shared" si="55"/>
        <v>168</v>
      </c>
      <c r="AH12" s="274">
        <f t="shared" si="55"/>
        <v>169</v>
      </c>
      <c r="AI12" s="276">
        <f t="shared" ref="AI12:AL12" si="56">W12</f>
        <v>0</v>
      </c>
      <c r="AJ12" s="276">
        <f t="shared" si="56"/>
        <v>2</v>
      </c>
      <c r="AK12" s="276">
        <f t="shared" si="56"/>
        <v>168</v>
      </c>
      <c r="AL12" s="277">
        <f t="shared" si="56"/>
        <v>170</v>
      </c>
      <c r="AM12" s="273">
        <f t="shared" ref="AM12:AP12" si="57">AE88</f>
        <v>0</v>
      </c>
      <c r="AN12" s="273">
        <f t="shared" si="57"/>
        <v>1</v>
      </c>
      <c r="AO12" s="273">
        <f t="shared" si="57"/>
        <v>168</v>
      </c>
      <c r="AP12" s="274">
        <f t="shared" si="57"/>
        <v>169</v>
      </c>
      <c r="AQ12" s="270">
        <f t="shared" ref="AQ12:AX12" si="58">AM88</f>
        <v>0</v>
      </c>
      <c r="AR12" s="270">
        <f t="shared" si="58"/>
        <v>1</v>
      </c>
      <c r="AS12" s="270">
        <f t="shared" si="58"/>
        <v>169</v>
      </c>
      <c r="AT12" s="275">
        <f t="shared" si="58"/>
        <v>170</v>
      </c>
      <c r="AU12" s="273">
        <f t="shared" si="58"/>
        <v>0</v>
      </c>
      <c r="AV12" s="273">
        <f t="shared" si="58"/>
        <v>1</v>
      </c>
      <c r="AW12" s="273">
        <f t="shared" si="58"/>
        <v>169</v>
      </c>
      <c r="AX12" s="274">
        <f t="shared" si="58"/>
        <v>170</v>
      </c>
      <c r="AY12" s="276">
        <f t="shared" ref="AY12:BB12" si="59">AM12</f>
        <v>0</v>
      </c>
      <c r="AZ12" s="276">
        <f t="shared" si="59"/>
        <v>1</v>
      </c>
      <c r="BA12" s="276">
        <f t="shared" si="59"/>
        <v>168</v>
      </c>
      <c r="BB12" s="277">
        <f t="shared" si="59"/>
        <v>169</v>
      </c>
      <c r="BC12" s="273">
        <f t="shared" ref="BC12:BF12" si="60">AU88</f>
        <v>0</v>
      </c>
      <c r="BD12" s="273">
        <f t="shared" si="60"/>
        <v>1</v>
      </c>
      <c r="BE12" s="273">
        <f t="shared" si="60"/>
        <v>135</v>
      </c>
      <c r="BF12" s="274">
        <f t="shared" si="60"/>
        <v>136</v>
      </c>
      <c r="BG12" s="270">
        <f t="shared" ref="BG12:BN12" si="61">BC88</f>
        <v>0</v>
      </c>
      <c r="BH12" s="270">
        <f t="shared" si="61"/>
        <v>1</v>
      </c>
      <c r="BI12" s="270">
        <f t="shared" si="61"/>
        <v>128</v>
      </c>
      <c r="BJ12" s="275">
        <f t="shared" si="61"/>
        <v>129</v>
      </c>
      <c r="BK12" s="273">
        <f t="shared" si="61"/>
        <v>0</v>
      </c>
      <c r="BL12" s="273">
        <f t="shared" si="61"/>
        <v>1</v>
      </c>
      <c r="BM12" s="273">
        <f t="shared" si="61"/>
        <v>122</v>
      </c>
      <c r="BN12" s="274">
        <f t="shared" si="61"/>
        <v>123</v>
      </c>
      <c r="BO12" s="276">
        <f t="shared" ref="BO12:BR12" si="62">BC12</f>
        <v>0</v>
      </c>
      <c r="BP12" s="276">
        <f t="shared" si="62"/>
        <v>1</v>
      </c>
      <c r="BQ12" s="276">
        <f t="shared" si="62"/>
        <v>135</v>
      </c>
      <c r="BR12" s="277">
        <f t="shared" si="62"/>
        <v>136</v>
      </c>
      <c r="BS12" s="278"/>
      <c r="BT12" s="278"/>
      <c r="BU12" s="278"/>
      <c r="BV12" s="279"/>
      <c r="BW12" s="279"/>
    </row>
    <row r="13">
      <c r="A13" s="269" t="s">
        <v>210</v>
      </c>
      <c r="B13" s="270"/>
      <c r="C13" s="271">
        <v>0.0</v>
      </c>
      <c r="D13" s="271">
        <v>0.0</v>
      </c>
      <c r="E13" s="271">
        <v>3.0</v>
      </c>
      <c r="F13" s="272">
        <v>3.0</v>
      </c>
      <c r="G13" s="285">
        <v>0.0</v>
      </c>
      <c r="H13" s="285">
        <v>0.0</v>
      </c>
      <c r="I13" s="285">
        <v>6.0</v>
      </c>
      <c r="J13" s="274">
        <f t="shared" ref="J13:J15" si="74">SUM(G13:I13)</f>
        <v>6</v>
      </c>
      <c r="K13" s="270">
        <f t="shared" ref="K13:R13" si="63">G89</f>
        <v>0</v>
      </c>
      <c r="L13" s="270">
        <f t="shared" si="63"/>
        <v>0</v>
      </c>
      <c r="M13" s="270">
        <f t="shared" si="63"/>
        <v>3</v>
      </c>
      <c r="N13" s="275">
        <f t="shared" si="63"/>
        <v>3</v>
      </c>
      <c r="O13" s="273">
        <f t="shared" si="63"/>
        <v>0</v>
      </c>
      <c r="P13" s="273">
        <f t="shared" si="63"/>
        <v>0</v>
      </c>
      <c r="Q13" s="273">
        <f t="shared" si="63"/>
        <v>3</v>
      </c>
      <c r="R13" s="274">
        <f t="shared" si="63"/>
        <v>3</v>
      </c>
      <c r="S13" s="276">
        <f t="shared" ref="S13:V13" si="64">G13</f>
        <v>0</v>
      </c>
      <c r="T13" s="276">
        <f t="shared" si="64"/>
        <v>0</v>
      </c>
      <c r="U13" s="276">
        <f t="shared" si="64"/>
        <v>6</v>
      </c>
      <c r="V13" s="277">
        <f t="shared" si="64"/>
        <v>6</v>
      </c>
      <c r="W13" s="273">
        <f t="shared" ref="W13:Z13" si="65">O89</f>
        <v>0</v>
      </c>
      <c r="X13" s="273">
        <f t="shared" si="65"/>
        <v>0</v>
      </c>
      <c r="Y13" s="273">
        <f t="shared" si="65"/>
        <v>3</v>
      </c>
      <c r="Z13" s="274">
        <f t="shared" si="65"/>
        <v>3</v>
      </c>
      <c r="AA13" s="270">
        <f t="shared" ref="AA13:AH13" si="66">W89</f>
        <v>0</v>
      </c>
      <c r="AB13" s="270">
        <f t="shared" si="66"/>
        <v>0</v>
      </c>
      <c r="AC13" s="270">
        <f t="shared" si="66"/>
        <v>3</v>
      </c>
      <c r="AD13" s="275">
        <f t="shared" si="66"/>
        <v>3</v>
      </c>
      <c r="AE13" s="273">
        <f t="shared" si="66"/>
        <v>0</v>
      </c>
      <c r="AF13" s="273">
        <f t="shared" si="66"/>
        <v>0</v>
      </c>
      <c r="AG13" s="273">
        <f t="shared" si="66"/>
        <v>3</v>
      </c>
      <c r="AH13" s="274">
        <f t="shared" si="66"/>
        <v>3</v>
      </c>
      <c r="AI13" s="276">
        <f t="shared" ref="AI13:AL13" si="67">W13</f>
        <v>0</v>
      </c>
      <c r="AJ13" s="276">
        <f t="shared" si="67"/>
        <v>0</v>
      </c>
      <c r="AK13" s="276">
        <f t="shared" si="67"/>
        <v>3</v>
      </c>
      <c r="AL13" s="277">
        <f t="shared" si="67"/>
        <v>3</v>
      </c>
      <c r="AM13" s="273">
        <f t="shared" ref="AM13:AP13" si="68">AE89</f>
        <v>0</v>
      </c>
      <c r="AN13" s="273">
        <f t="shared" si="68"/>
        <v>0</v>
      </c>
      <c r="AO13" s="273">
        <f t="shared" si="68"/>
        <v>3</v>
      </c>
      <c r="AP13" s="274">
        <f t="shared" si="68"/>
        <v>3</v>
      </c>
      <c r="AQ13" s="270">
        <f t="shared" ref="AQ13:AX13" si="69">AM89</f>
        <v>0</v>
      </c>
      <c r="AR13" s="270">
        <f t="shared" si="69"/>
        <v>0</v>
      </c>
      <c r="AS13" s="270">
        <f t="shared" si="69"/>
        <v>3</v>
      </c>
      <c r="AT13" s="275">
        <f t="shared" si="69"/>
        <v>3</v>
      </c>
      <c r="AU13" s="273">
        <f t="shared" si="69"/>
        <v>0</v>
      </c>
      <c r="AV13" s="273">
        <f t="shared" si="69"/>
        <v>0</v>
      </c>
      <c r="AW13" s="273">
        <f t="shared" si="69"/>
        <v>3</v>
      </c>
      <c r="AX13" s="274">
        <f t="shared" si="69"/>
        <v>3</v>
      </c>
      <c r="AY13" s="276">
        <f t="shared" ref="AY13:BB13" si="70">AM13</f>
        <v>0</v>
      </c>
      <c r="AZ13" s="276">
        <f t="shared" si="70"/>
        <v>0</v>
      </c>
      <c r="BA13" s="276">
        <f t="shared" si="70"/>
        <v>3</v>
      </c>
      <c r="BB13" s="277">
        <f t="shared" si="70"/>
        <v>3</v>
      </c>
      <c r="BC13" s="273">
        <f t="shared" ref="BC13:BF13" si="71">AU89</f>
        <v>0</v>
      </c>
      <c r="BD13" s="273">
        <f t="shared" si="71"/>
        <v>0</v>
      </c>
      <c r="BE13" s="273">
        <f t="shared" si="71"/>
        <v>3</v>
      </c>
      <c r="BF13" s="274">
        <f t="shared" si="71"/>
        <v>3</v>
      </c>
      <c r="BG13" s="270">
        <f t="shared" ref="BG13:BN13" si="72">BC89</f>
        <v>0</v>
      </c>
      <c r="BH13" s="270">
        <f t="shared" si="72"/>
        <v>0</v>
      </c>
      <c r="BI13" s="270">
        <f t="shared" si="72"/>
        <v>3</v>
      </c>
      <c r="BJ13" s="275">
        <f t="shared" si="72"/>
        <v>3</v>
      </c>
      <c r="BK13" s="273">
        <f t="shared" si="72"/>
        <v>0</v>
      </c>
      <c r="BL13" s="273">
        <f t="shared" si="72"/>
        <v>0</v>
      </c>
      <c r="BM13" s="273">
        <f t="shared" si="72"/>
        <v>4</v>
      </c>
      <c r="BN13" s="274">
        <f t="shared" si="72"/>
        <v>4</v>
      </c>
      <c r="BO13" s="276">
        <f t="shared" ref="BO13:BR13" si="73">BC13</f>
        <v>0</v>
      </c>
      <c r="BP13" s="276">
        <f t="shared" si="73"/>
        <v>0</v>
      </c>
      <c r="BQ13" s="276">
        <f t="shared" si="73"/>
        <v>3</v>
      </c>
      <c r="BR13" s="277">
        <f t="shared" si="73"/>
        <v>3</v>
      </c>
      <c r="BS13" s="278"/>
      <c r="BT13" s="278"/>
      <c r="BU13" s="278"/>
      <c r="BV13" s="279"/>
      <c r="BW13" s="279"/>
    </row>
    <row r="14">
      <c r="A14" s="269" t="s">
        <v>211</v>
      </c>
      <c r="B14" s="270"/>
      <c r="C14" s="271">
        <v>0.0</v>
      </c>
      <c r="D14" s="271">
        <v>1.0</v>
      </c>
      <c r="E14" s="271">
        <v>132.0</v>
      </c>
      <c r="F14" s="272">
        <v>133.0</v>
      </c>
      <c r="G14" s="285">
        <v>0.0</v>
      </c>
      <c r="H14" s="285">
        <v>2.0</v>
      </c>
      <c r="I14" s="285">
        <v>165.0</v>
      </c>
      <c r="J14" s="274">
        <f t="shared" si="74"/>
        <v>167</v>
      </c>
      <c r="K14" s="270">
        <f t="shared" ref="K14:R14" si="75">G90</f>
        <v>0</v>
      </c>
      <c r="L14" s="270">
        <f t="shared" si="75"/>
        <v>2</v>
      </c>
      <c r="M14" s="270">
        <f t="shared" si="75"/>
        <v>166</v>
      </c>
      <c r="N14" s="275">
        <f t="shared" si="75"/>
        <v>168</v>
      </c>
      <c r="O14" s="273">
        <f t="shared" si="75"/>
        <v>0</v>
      </c>
      <c r="P14" s="273">
        <f t="shared" si="75"/>
        <v>2</v>
      </c>
      <c r="Q14" s="273">
        <f t="shared" si="75"/>
        <v>166</v>
      </c>
      <c r="R14" s="274">
        <f t="shared" si="75"/>
        <v>168</v>
      </c>
      <c r="S14" s="276">
        <f t="shared" ref="S14:V14" si="76">G14</f>
        <v>0</v>
      </c>
      <c r="T14" s="276">
        <f t="shared" si="76"/>
        <v>2</v>
      </c>
      <c r="U14" s="276">
        <f t="shared" si="76"/>
        <v>165</v>
      </c>
      <c r="V14" s="277">
        <f t="shared" si="76"/>
        <v>167</v>
      </c>
      <c r="W14" s="273">
        <f t="shared" ref="W14:Z14" si="77">O90</f>
        <v>0</v>
      </c>
      <c r="X14" s="273">
        <f t="shared" si="77"/>
        <v>2</v>
      </c>
      <c r="Y14" s="273">
        <f t="shared" si="77"/>
        <v>165</v>
      </c>
      <c r="Z14" s="274">
        <f t="shared" si="77"/>
        <v>167</v>
      </c>
      <c r="AA14" s="270">
        <f t="shared" ref="AA14:AH14" si="78">W90</f>
        <v>0</v>
      </c>
      <c r="AB14" s="270">
        <f t="shared" si="78"/>
        <v>2</v>
      </c>
      <c r="AC14" s="270">
        <f t="shared" si="78"/>
        <v>165</v>
      </c>
      <c r="AD14" s="275">
        <f t="shared" si="78"/>
        <v>167</v>
      </c>
      <c r="AE14" s="273">
        <f t="shared" si="78"/>
        <v>0</v>
      </c>
      <c r="AF14" s="273">
        <f t="shared" si="78"/>
        <v>1</v>
      </c>
      <c r="AG14" s="273">
        <f t="shared" si="78"/>
        <v>165</v>
      </c>
      <c r="AH14" s="274">
        <f t="shared" si="78"/>
        <v>166</v>
      </c>
      <c r="AI14" s="276">
        <f t="shared" ref="AI14:AL14" si="79">W14</f>
        <v>0</v>
      </c>
      <c r="AJ14" s="276">
        <f t="shared" si="79"/>
        <v>2</v>
      </c>
      <c r="AK14" s="276">
        <f t="shared" si="79"/>
        <v>165</v>
      </c>
      <c r="AL14" s="277">
        <f t="shared" si="79"/>
        <v>167</v>
      </c>
      <c r="AM14" s="273">
        <f t="shared" ref="AM14:AP14" si="80">AE90</f>
        <v>0</v>
      </c>
      <c r="AN14" s="273">
        <f t="shared" si="80"/>
        <v>1</v>
      </c>
      <c r="AO14" s="273">
        <f t="shared" si="80"/>
        <v>165</v>
      </c>
      <c r="AP14" s="274">
        <f t="shared" si="80"/>
        <v>166</v>
      </c>
      <c r="AQ14" s="270">
        <f t="shared" ref="AQ14:AX14" si="81">AM90</f>
        <v>0</v>
      </c>
      <c r="AR14" s="270">
        <f t="shared" si="81"/>
        <v>1</v>
      </c>
      <c r="AS14" s="270">
        <f t="shared" si="81"/>
        <v>166</v>
      </c>
      <c r="AT14" s="275">
        <f t="shared" si="81"/>
        <v>167</v>
      </c>
      <c r="AU14" s="273">
        <f t="shared" si="81"/>
        <v>0</v>
      </c>
      <c r="AV14" s="273">
        <f t="shared" si="81"/>
        <v>1</v>
      </c>
      <c r="AW14" s="273">
        <f t="shared" si="81"/>
        <v>166</v>
      </c>
      <c r="AX14" s="274">
        <f t="shared" si="81"/>
        <v>167</v>
      </c>
      <c r="AY14" s="276">
        <f t="shared" ref="AY14:BB14" si="82">AM14</f>
        <v>0</v>
      </c>
      <c r="AZ14" s="276">
        <f t="shared" si="82"/>
        <v>1</v>
      </c>
      <c r="BA14" s="276">
        <f t="shared" si="82"/>
        <v>165</v>
      </c>
      <c r="BB14" s="277">
        <f t="shared" si="82"/>
        <v>166</v>
      </c>
      <c r="BC14" s="273">
        <f t="shared" ref="BC14:BF14" si="83">AU90</f>
        <v>0</v>
      </c>
      <c r="BD14" s="273">
        <f t="shared" si="83"/>
        <v>1</v>
      </c>
      <c r="BE14" s="273">
        <f t="shared" si="83"/>
        <v>132</v>
      </c>
      <c r="BF14" s="274">
        <f t="shared" si="83"/>
        <v>133</v>
      </c>
      <c r="BG14" s="270">
        <f t="shared" ref="BG14:BN14" si="84">BC90</f>
        <v>0</v>
      </c>
      <c r="BH14" s="270">
        <f t="shared" si="84"/>
        <v>1</v>
      </c>
      <c r="BI14" s="270">
        <f t="shared" si="84"/>
        <v>125</v>
      </c>
      <c r="BJ14" s="275">
        <f t="shared" si="84"/>
        <v>126</v>
      </c>
      <c r="BK14" s="273">
        <f t="shared" si="84"/>
        <v>0</v>
      </c>
      <c r="BL14" s="273">
        <f t="shared" si="84"/>
        <v>1</v>
      </c>
      <c r="BM14" s="273">
        <f t="shared" si="84"/>
        <v>118</v>
      </c>
      <c r="BN14" s="274">
        <f t="shared" si="84"/>
        <v>119</v>
      </c>
      <c r="BO14" s="276">
        <f t="shared" ref="BO14:BR14" si="85">BC14</f>
        <v>0</v>
      </c>
      <c r="BP14" s="276">
        <f t="shared" si="85"/>
        <v>1</v>
      </c>
      <c r="BQ14" s="276">
        <f t="shared" si="85"/>
        <v>132</v>
      </c>
      <c r="BR14" s="277">
        <f t="shared" si="85"/>
        <v>133</v>
      </c>
      <c r="BS14" s="278"/>
      <c r="BT14" s="278"/>
      <c r="BU14" s="278"/>
      <c r="BV14" s="279"/>
      <c r="BW14" s="279"/>
    </row>
    <row r="15">
      <c r="A15" s="269" t="s">
        <v>212</v>
      </c>
      <c r="B15" s="270"/>
      <c r="C15" s="271">
        <v>0.0</v>
      </c>
      <c r="D15" s="271">
        <v>2.0</v>
      </c>
      <c r="E15" s="271">
        <v>29.0</v>
      </c>
      <c r="F15" s="272">
        <v>31.0</v>
      </c>
      <c r="G15" s="285">
        <v>0.0</v>
      </c>
      <c r="H15" s="285">
        <v>3.0</v>
      </c>
      <c r="I15" s="285">
        <v>26.0</v>
      </c>
      <c r="J15" s="274">
        <f t="shared" si="74"/>
        <v>29</v>
      </c>
      <c r="K15" s="270">
        <f t="shared" ref="K15:R15" si="86">G91</f>
        <v>0</v>
      </c>
      <c r="L15" s="270">
        <f t="shared" si="86"/>
        <v>1</v>
      </c>
      <c r="M15" s="270">
        <f t="shared" si="86"/>
        <v>21</v>
      </c>
      <c r="N15" s="275">
        <f t="shared" si="86"/>
        <v>22</v>
      </c>
      <c r="O15" s="273">
        <f t="shared" si="86"/>
        <v>0</v>
      </c>
      <c r="P15" s="273">
        <f t="shared" si="86"/>
        <v>1</v>
      </c>
      <c r="Q15" s="273">
        <f t="shared" si="86"/>
        <v>21</v>
      </c>
      <c r="R15" s="274">
        <f t="shared" si="86"/>
        <v>22</v>
      </c>
      <c r="S15" s="276">
        <f t="shared" ref="S15:V15" si="87">G15</f>
        <v>0</v>
      </c>
      <c r="T15" s="276">
        <f t="shared" si="87"/>
        <v>3</v>
      </c>
      <c r="U15" s="276">
        <f t="shared" si="87"/>
        <v>26</v>
      </c>
      <c r="V15" s="277">
        <f t="shared" si="87"/>
        <v>29</v>
      </c>
      <c r="W15" s="273">
        <f t="shared" ref="W15:Z15" si="88">O91</f>
        <v>0</v>
      </c>
      <c r="X15" s="273">
        <f t="shared" si="88"/>
        <v>1</v>
      </c>
      <c r="Y15" s="273">
        <f t="shared" si="88"/>
        <v>23</v>
      </c>
      <c r="Z15" s="274">
        <f t="shared" si="88"/>
        <v>24</v>
      </c>
      <c r="AA15" s="270">
        <f t="shared" ref="AA15:AH15" si="89">W91</f>
        <v>0</v>
      </c>
      <c r="AB15" s="270">
        <f t="shared" si="89"/>
        <v>1</v>
      </c>
      <c r="AC15" s="270">
        <f t="shared" si="89"/>
        <v>25</v>
      </c>
      <c r="AD15" s="275">
        <f t="shared" si="89"/>
        <v>26</v>
      </c>
      <c r="AE15" s="273">
        <f t="shared" si="89"/>
        <v>0</v>
      </c>
      <c r="AF15" s="273">
        <f t="shared" si="89"/>
        <v>1</v>
      </c>
      <c r="AG15" s="273">
        <f t="shared" si="89"/>
        <v>26</v>
      </c>
      <c r="AH15" s="274">
        <f t="shared" si="89"/>
        <v>27</v>
      </c>
      <c r="AI15" s="276">
        <f t="shared" ref="AI15:AL15" si="90">W15</f>
        <v>0</v>
      </c>
      <c r="AJ15" s="276">
        <f t="shared" si="90"/>
        <v>1</v>
      </c>
      <c r="AK15" s="276">
        <f t="shared" si="90"/>
        <v>23</v>
      </c>
      <c r="AL15" s="277">
        <f t="shared" si="90"/>
        <v>24</v>
      </c>
      <c r="AM15" s="273">
        <f t="shared" ref="AM15:AP15" si="91">AE91</f>
        <v>0</v>
      </c>
      <c r="AN15" s="273">
        <f t="shared" si="91"/>
        <v>1</v>
      </c>
      <c r="AO15" s="273">
        <f t="shared" si="91"/>
        <v>27</v>
      </c>
      <c r="AP15" s="274">
        <f t="shared" si="91"/>
        <v>28</v>
      </c>
      <c r="AQ15" s="270">
        <f t="shared" ref="AQ15:AX15" si="92">AM91</f>
        <v>0</v>
      </c>
      <c r="AR15" s="270">
        <f t="shared" si="92"/>
        <v>1</v>
      </c>
      <c r="AS15" s="270">
        <f t="shared" si="92"/>
        <v>27</v>
      </c>
      <c r="AT15" s="275">
        <f t="shared" si="92"/>
        <v>28</v>
      </c>
      <c r="AU15" s="273">
        <f t="shared" si="92"/>
        <v>0</v>
      </c>
      <c r="AV15" s="273">
        <f t="shared" si="92"/>
        <v>1</v>
      </c>
      <c r="AW15" s="273">
        <f t="shared" si="92"/>
        <v>28</v>
      </c>
      <c r="AX15" s="274">
        <f t="shared" si="92"/>
        <v>29</v>
      </c>
      <c r="AY15" s="276">
        <f t="shared" ref="AY15:BB15" si="93">AM15</f>
        <v>0</v>
      </c>
      <c r="AZ15" s="276">
        <f t="shared" si="93"/>
        <v>1</v>
      </c>
      <c r="BA15" s="276">
        <f t="shared" si="93"/>
        <v>27</v>
      </c>
      <c r="BB15" s="277">
        <f t="shared" si="93"/>
        <v>28</v>
      </c>
      <c r="BC15" s="273">
        <f t="shared" ref="BC15:BF15" si="94">AU91</f>
        <v>0</v>
      </c>
      <c r="BD15" s="273">
        <f t="shared" si="94"/>
        <v>2</v>
      </c>
      <c r="BE15" s="273">
        <f t="shared" si="94"/>
        <v>29</v>
      </c>
      <c r="BF15" s="274">
        <f t="shared" si="94"/>
        <v>31</v>
      </c>
      <c r="BG15" s="270">
        <f t="shared" ref="BG15:BN15" si="95">BC91</f>
        <v>0</v>
      </c>
      <c r="BH15" s="270">
        <f t="shared" si="95"/>
        <v>2</v>
      </c>
      <c r="BI15" s="270">
        <f t="shared" si="95"/>
        <v>31</v>
      </c>
      <c r="BJ15" s="275">
        <f t="shared" si="95"/>
        <v>33</v>
      </c>
      <c r="BK15" s="273">
        <f t="shared" si="95"/>
        <v>0</v>
      </c>
      <c r="BL15" s="273">
        <f t="shared" si="95"/>
        <v>2</v>
      </c>
      <c r="BM15" s="273">
        <f t="shared" si="95"/>
        <v>32</v>
      </c>
      <c r="BN15" s="274">
        <f t="shared" si="95"/>
        <v>34</v>
      </c>
      <c r="BO15" s="276">
        <f t="shared" ref="BO15:BR15" si="96">BC15</f>
        <v>0</v>
      </c>
      <c r="BP15" s="276">
        <f t="shared" si="96"/>
        <v>2</v>
      </c>
      <c r="BQ15" s="276">
        <f t="shared" si="96"/>
        <v>29</v>
      </c>
      <c r="BR15" s="277">
        <f t="shared" si="96"/>
        <v>31</v>
      </c>
      <c r="BS15" s="278"/>
      <c r="BT15" s="278"/>
      <c r="BU15" s="278"/>
      <c r="BV15" s="279"/>
      <c r="BW15" s="279"/>
    </row>
    <row r="16">
      <c r="A16" s="269" t="s">
        <v>213</v>
      </c>
      <c r="B16" s="270"/>
      <c r="C16" s="271">
        <v>0.0</v>
      </c>
      <c r="D16" s="271">
        <v>0.0</v>
      </c>
      <c r="E16" s="271">
        <v>0.0</v>
      </c>
      <c r="F16" s="272">
        <v>0.0</v>
      </c>
      <c r="G16" s="273">
        <f t="shared" ref="G16:J16" si="97">SUM(G17:G18)</f>
        <v>0</v>
      </c>
      <c r="H16" s="273">
        <f t="shared" si="97"/>
        <v>0</v>
      </c>
      <c r="I16" s="273">
        <f t="shared" si="97"/>
        <v>0</v>
      </c>
      <c r="J16" s="274">
        <f t="shared" si="97"/>
        <v>0</v>
      </c>
      <c r="K16" s="270">
        <f t="shared" ref="K16:R16" si="98">G92</f>
        <v>0</v>
      </c>
      <c r="L16" s="270">
        <f t="shared" si="98"/>
        <v>0</v>
      </c>
      <c r="M16" s="270">
        <f t="shared" si="98"/>
        <v>0</v>
      </c>
      <c r="N16" s="275">
        <f t="shared" si="98"/>
        <v>0</v>
      </c>
      <c r="O16" s="273">
        <f t="shared" si="98"/>
        <v>0</v>
      </c>
      <c r="P16" s="273">
        <f t="shared" si="98"/>
        <v>0</v>
      </c>
      <c r="Q16" s="273">
        <f t="shared" si="98"/>
        <v>0</v>
      </c>
      <c r="R16" s="274">
        <f t="shared" si="98"/>
        <v>0</v>
      </c>
      <c r="S16" s="276">
        <f t="shared" ref="S16:V16" si="99">G16</f>
        <v>0</v>
      </c>
      <c r="T16" s="276">
        <f t="shared" si="99"/>
        <v>0</v>
      </c>
      <c r="U16" s="276">
        <f t="shared" si="99"/>
        <v>0</v>
      </c>
      <c r="V16" s="277">
        <f t="shared" si="99"/>
        <v>0</v>
      </c>
      <c r="W16" s="273">
        <f t="shared" ref="W16:Z16" si="100">O92</f>
        <v>0</v>
      </c>
      <c r="X16" s="273">
        <f t="shared" si="100"/>
        <v>0</v>
      </c>
      <c r="Y16" s="273">
        <f t="shared" si="100"/>
        <v>0</v>
      </c>
      <c r="Z16" s="274">
        <f t="shared" si="100"/>
        <v>0</v>
      </c>
      <c r="AA16" s="270">
        <f t="shared" ref="AA16:AH16" si="101">W92</f>
        <v>0</v>
      </c>
      <c r="AB16" s="270">
        <f t="shared" si="101"/>
        <v>0</v>
      </c>
      <c r="AC16" s="270">
        <f t="shared" si="101"/>
        <v>0</v>
      </c>
      <c r="AD16" s="275">
        <f t="shared" si="101"/>
        <v>0</v>
      </c>
      <c r="AE16" s="273">
        <f t="shared" si="101"/>
        <v>0</v>
      </c>
      <c r="AF16" s="273">
        <f t="shared" si="101"/>
        <v>0</v>
      </c>
      <c r="AG16" s="273">
        <f t="shared" si="101"/>
        <v>0</v>
      </c>
      <c r="AH16" s="274">
        <f t="shared" si="101"/>
        <v>0</v>
      </c>
      <c r="AI16" s="276">
        <f t="shared" ref="AI16:AL16" si="102">W16</f>
        <v>0</v>
      </c>
      <c r="AJ16" s="276">
        <f t="shared" si="102"/>
        <v>0</v>
      </c>
      <c r="AK16" s="276">
        <f t="shared" si="102"/>
        <v>0</v>
      </c>
      <c r="AL16" s="277">
        <f t="shared" si="102"/>
        <v>0</v>
      </c>
      <c r="AM16" s="273">
        <f t="shared" ref="AM16:AP16" si="103">AE92</f>
        <v>0</v>
      </c>
      <c r="AN16" s="273">
        <f t="shared" si="103"/>
        <v>0</v>
      </c>
      <c r="AO16" s="273">
        <f t="shared" si="103"/>
        <v>0</v>
      </c>
      <c r="AP16" s="274">
        <f t="shared" si="103"/>
        <v>0</v>
      </c>
      <c r="AQ16" s="270">
        <f t="shared" ref="AQ16:AX16" si="104">AM92</f>
        <v>0</v>
      </c>
      <c r="AR16" s="270">
        <f t="shared" si="104"/>
        <v>0</v>
      </c>
      <c r="AS16" s="270">
        <f t="shared" si="104"/>
        <v>0</v>
      </c>
      <c r="AT16" s="275">
        <f t="shared" si="104"/>
        <v>0</v>
      </c>
      <c r="AU16" s="273">
        <f t="shared" si="104"/>
        <v>0</v>
      </c>
      <c r="AV16" s="273">
        <f t="shared" si="104"/>
        <v>0</v>
      </c>
      <c r="AW16" s="273">
        <f t="shared" si="104"/>
        <v>0</v>
      </c>
      <c r="AX16" s="274">
        <f t="shared" si="104"/>
        <v>0</v>
      </c>
      <c r="AY16" s="276">
        <f t="shared" ref="AY16:BB16" si="105">AM16</f>
        <v>0</v>
      </c>
      <c r="AZ16" s="276">
        <f t="shared" si="105"/>
        <v>0</v>
      </c>
      <c r="BA16" s="276">
        <f t="shared" si="105"/>
        <v>0</v>
      </c>
      <c r="BB16" s="277">
        <f t="shared" si="105"/>
        <v>0</v>
      </c>
      <c r="BC16" s="273">
        <f t="shared" ref="BC16:BF16" si="106">AU92</f>
        <v>0</v>
      </c>
      <c r="BD16" s="273">
        <f t="shared" si="106"/>
        <v>0</v>
      </c>
      <c r="BE16" s="273">
        <f t="shared" si="106"/>
        <v>0</v>
      </c>
      <c r="BF16" s="274">
        <f t="shared" si="106"/>
        <v>0</v>
      </c>
      <c r="BG16" s="270">
        <f t="shared" ref="BG16:BN16" si="107">BC92</f>
        <v>0</v>
      </c>
      <c r="BH16" s="270">
        <f t="shared" si="107"/>
        <v>0</v>
      </c>
      <c r="BI16" s="270">
        <f t="shared" si="107"/>
        <v>3</v>
      </c>
      <c r="BJ16" s="275">
        <f t="shared" si="107"/>
        <v>3</v>
      </c>
      <c r="BK16" s="273">
        <f t="shared" si="107"/>
        <v>0</v>
      </c>
      <c r="BL16" s="273">
        <f t="shared" si="107"/>
        <v>0</v>
      </c>
      <c r="BM16" s="273">
        <f t="shared" si="107"/>
        <v>3</v>
      </c>
      <c r="BN16" s="274">
        <f t="shared" si="107"/>
        <v>3</v>
      </c>
      <c r="BO16" s="276">
        <f t="shared" ref="BO16:BR16" si="108">BC16</f>
        <v>0</v>
      </c>
      <c r="BP16" s="276">
        <f t="shared" si="108"/>
        <v>0</v>
      </c>
      <c r="BQ16" s="276">
        <f t="shared" si="108"/>
        <v>0</v>
      </c>
      <c r="BR16" s="277">
        <f t="shared" si="108"/>
        <v>0</v>
      </c>
      <c r="BS16" s="278"/>
      <c r="BT16" s="278"/>
      <c r="BU16" s="278"/>
      <c r="BV16" s="279"/>
      <c r="BW16" s="279"/>
    </row>
    <row r="17">
      <c r="A17" s="269" t="s">
        <v>491</v>
      </c>
      <c r="B17" s="270"/>
      <c r="C17" s="271">
        <v>0.0</v>
      </c>
      <c r="D17" s="271">
        <v>0.0</v>
      </c>
      <c r="E17" s="271">
        <v>0.0</v>
      </c>
      <c r="F17" s="272">
        <v>0.0</v>
      </c>
      <c r="G17" s="285">
        <v>0.0</v>
      </c>
      <c r="H17" s="285">
        <v>0.0</v>
      </c>
      <c r="I17" s="285">
        <v>0.0</v>
      </c>
      <c r="J17" s="274">
        <f t="shared" ref="J17:J18" si="120">SUM(G17:I17)</f>
        <v>0</v>
      </c>
      <c r="K17" s="270">
        <f t="shared" ref="K17:R17" si="109">G93</f>
        <v>0</v>
      </c>
      <c r="L17" s="270">
        <f t="shared" si="109"/>
        <v>0</v>
      </c>
      <c r="M17" s="270">
        <f t="shared" si="109"/>
        <v>0</v>
      </c>
      <c r="N17" s="275">
        <f t="shared" si="109"/>
        <v>0</v>
      </c>
      <c r="O17" s="273">
        <f t="shared" si="109"/>
        <v>0</v>
      </c>
      <c r="P17" s="273">
        <f t="shared" si="109"/>
        <v>0</v>
      </c>
      <c r="Q17" s="273">
        <f t="shared" si="109"/>
        <v>0</v>
      </c>
      <c r="R17" s="274">
        <f t="shared" si="109"/>
        <v>0</v>
      </c>
      <c r="S17" s="276">
        <f t="shared" ref="S17:V17" si="110">G17</f>
        <v>0</v>
      </c>
      <c r="T17" s="276">
        <f t="shared" si="110"/>
        <v>0</v>
      </c>
      <c r="U17" s="276">
        <f t="shared" si="110"/>
        <v>0</v>
      </c>
      <c r="V17" s="277">
        <f t="shared" si="110"/>
        <v>0</v>
      </c>
      <c r="W17" s="273">
        <f t="shared" ref="W17:Z17" si="111">O93</f>
        <v>0</v>
      </c>
      <c r="X17" s="273">
        <f t="shared" si="111"/>
        <v>0</v>
      </c>
      <c r="Y17" s="273">
        <f t="shared" si="111"/>
        <v>0</v>
      </c>
      <c r="Z17" s="274">
        <f t="shared" si="111"/>
        <v>0</v>
      </c>
      <c r="AA17" s="270">
        <f t="shared" ref="AA17:AH17" si="112">W93</f>
        <v>0</v>
      </c>
      <c r="AB17" s="270">
        <f t="shared" si="112"/>
        <v>0</v>
      </c>
      <c r="AC17" s="270">
        <f t="shared" si="112"/>
        <v>0</v>
      </c>
      <c r="AD17" s="275">
        <f t="shared" si="112"/>
        <v>0</v>
      </c>
      <c r="AE17" s="273">
        <f t="shared" si="112"/>
        <v>0</v>
      </c>
      <c r="AF17" s="273">
        <f t="shared" si="112"/>
        <v>0</v>
      </c>
      <c r="AG17" s="273">
        <f t="shared" si="112"/>
        <v>0</v>
      </c>
      <c r="AH17" s="274">
        <f t="shared" si="112"/>
        <v>0</v>
      </c>
      <c r="AI17" s="276">
        <f t="shared" ref="AI17:AL17" si="113">W17</f>
        <v>0</v>
      </c>
      <c r="AJ17" s="276">
        <f t="shared" si="113"/>
        <v>0</v>
      </c>
      <c r="AK17" s="276">
        <f t="shared" si="113"/>
        <v>0</v>
      </c>
      <c r="AL17" s="277">
        <f t="shared" si="113"/>
        <v>0</v>
      </c>
      <c r="AM17" s="273">
        <f t="shared" ref="AM17:AP17" si="114">AE93</f>
        <v>0</v>
      </c>
      <c r="AN17" s="273">
        <f t="shared" si="114"/>
        <v>0</v>
      </c>
      <c r="AO17" s="273">
        <f t="shared" si="114"/>
        <v>0</v>
      </c>
      <c r="AP17" s="274">
        <f t="shared" si="114"/>
        <v>0</v>
      </c>
      <c r="AQ17" s="270">
        <f t="shared" ref="AQ17:AX17" si="115">AM93</f>
        <v>0</v>
      </c>
      <c r="AR17" s="270">
        <f t="shared" si="115"/>
        <v>0</v>
      </c>
      <c r="AS17" s="270">
        <f t="shared" si="115"/>
        <v>0</v>
      </c>
      <c r="AT17" s="275">
        <f t="shared" si="115"/>
        <v>0</v>
      </c>
      <c r="AU17" s="273">
        <f t="shared" si="115"/>
        <v>0</v>
      </c>
      <c r="AV17" s="273">
        <f t="shared" si="115"/>
        <v>0</v>
      </c>
      <c r="AW17" s="273">
        <f t="shared" si="115"/>
        <v>0</v>
      </c>
      <c r="AX17" s="274">
        <f t="shared" si="115"/>
        <v>0</v>
      </c>
      <c r="AY17" s="276">
        <f t="shared" ref="AY17:BB17" si="116">AM17</f>
        <v>0</v>
      </c>
      <c r="AZ17" s="276">
        <f t="shared" si="116"/>
        <v>0</v>
      </c>
      <c r="BA17" s="276">
        <f t="shared" si="116"/>
        <v>0</v>
      </c>
      <c r="BB17" s="277">
        <f t="shared" si="116"/>
        <v>0</v>
      </c>
      <c r="BC17" s="273">
        <f t="shared" ref="BC17:BF17" si="117">AU93</f>
        <v>0</v>
      </c>
      <c r="BD17" s="273">
        <f t="shared" si="117"/>
        <v>0</v>
      </c>
      <c r="BE17" s="273">
        <f t="shared" si="117"/>
        <v>0</v>
      </c>
      <c r="BF17" s="274">
        <f t="shared" si="117"/>
        <v>0</v>
      </c>
      <c r="BG17" s="270">
        <f t="shared" ref="BG17:BN17" si="118">BC93</f>
        <v>0</v>
      </c>
      <c r="BH17" s="270">
        <f t="shared" si="118"/>
        <v>0</v>
      </c>
      <c r="BI17" s="270">
        <f t="shared" si="118"/>
        <v>2</v>
      </c>
      <c r="BJ17" s="275">
        <f t="shared" si="118"/>
        <v>2</v>
      </c>
      <c r="BK17" s="273">
        <f t="shared" si="118"/>
        <v>0</v>
      </c>
      <c r="BL17" s="273">
        <f t="shared" si="118"/>
        <v>0</v>
      </c>
      <c r="BM17" s="273">
        <f t="shared" si="118"/>
        <v>2</v>
      </c>
      <c r="BN17" s="274">
        <f t="shared" si="118"/>
        <v>2</v>
      </c>
      <c r="BO17" s="276">
        <f t="shared" ref="BO17:BR17" si="119">BC17</f>
        <v>0</v>
      </c>
      <c r="BP17" s="276">
        <f t="shared" si="119"/>
        <v>0</v>
      </c>
      <c r="BQ17" s="276">
        <f t="shared" si="119"/>
        <v>0</v>
      </c>
      <c r="BR17" s="277">
        <f t="shared" si="119"/>
        <v>0</v>
      </c>
      <c r="BS17" s="278"/>
      <c r="BT17" s="278"/>
      <c r="BU17" s="278"/>
      <c r="BV17" s="279"/>
      <c r="BW17" s="279"/>
    </row>
    <row r="18">
      <c r="A18" s="269" t="s">
        <v>492</v>
      </c>
      <c r="B18" s="270"/>
      <c r="C18" s="271">
        <v>0.0</v>
      </c>
      <c r="D18" s="271">
        <v>0.0</v>
      </c>
      <c r="E18" s="271">
        <v>0.0</v>
      </c>
      <c r="F18" s="272">
        <v>0.0</v>
      </c>
      <c r="G18" s="285">
        <v>0.0</v>
      </c>
      <c r="H18" s="285">
        <v>0.0</v>
      </c>
      <c r="I18" s="285">
        <v>0.0</v>
      </c>
      <c r="J18" s="274">
        <f t="shared" si="120"/>
        <v>0</v>
      </c>
      <c r="K18" s="270">
        <f t="shared" ref="K18:R18" si="121">G94</f>
        <v>0</v>
      </c>
      <c r="L18" s="270">
        <f t="shared" si="121"/>
        <v>0</v>
      </c>
      <c r="M18" s="270">
        <f t="shared" si="121"/>
        <v>0</v>
      </c>
      <c r="N18" s="275">
        <f t="shared" si="121"/>
        <v>0</v>
      </c>
      <c r="O18" s="273">
        <f t="shared" si="121"/>
        <v>0</v>
      </c>
      <c r="P18" s="273">
        <f t="shared" si="121"/>
        <v>0</v>
      </c>
      <c r="Q18" s="273">
        <f t="shared" si="121"/>
        <v>0</v>
      </c>
      <c r="R18" s="274">
        <f t="shared" si="121"/>
        <v>0</v>
      </c>
      <c r="S18" s="276">
        <f t="shared" ref="S18:V18" si="122">G18</f>
        <v>0</v>
      </c>
      <c r="T18" s="276">
        <f t="shared" si="122"/>
        <v>0</v>
      </c>
      <c r="U18" s="276">
        <f t="shared" si="122"/>
        <v>0</v>
      </c>
      <c r="V18" s="277">
        <f t="shared" si="122"/>
        <v>0</v>
      </c>
      <c r="W18" s="273">
        <f t="shared" ref="W18:Z18" si="123">O94</f>
        <v>0</v>
      </c>
      <c r="X18" s="273">
        <f t="shared" si="123"/>
        <v>0</v>
      </c>
      <c r="Y18" s="273">
        <f t="shared" si="123"/>
        <v>0</v>
      </c>
      <c r="Z18" s="274">
        <f t="shared" si="123"/>
        <v>0</v>
      </c>
      <c r="AA18" s="270">
        <f t="shared" ref="AA18:AH18" si="124">W94</f>
        <v>0</v>
      </c>
      <c r="AB18" s="270">
        <f t="shared" si="124"/>
        <v>0</v>
      </c>
      <c r="AC18" s="270">
        <f t="shared" si="124"/>
        <v>0</v>
      </c>
      <c r="AD18" s="275">
        <f t="shared" si="124"/>
        <v>0</v>
      </c>
      <c r="AE18" s="273">
        <f t="shared" si="124"/>
        <v>0</v>
      </c>
      <c r="AF18" s="273">
        <f t="shared" si="124"/>
        <v>0</v>
      </c>
      <c r="AG18" s="273">
        <f t="shared" si="124"/>
        <v>0</v>
      </c>
      <c r="AH18" s="274">
        <f t="shared" si="124"/>
        <v>0</v>
      </c>
      <c r="AI18" s="276">
        <f t="shared" ref="AI18:AL18" si="125">W18</f>
        <v>0</v>
      </c>
      <c r="AJ18" s="276">
        <f t="shared" si="125"/>
        <v>0</v>
      </c>
      <c r="AK18" s="276">
        <f t="shared" si="125"/>
        <v>0</v>
      </c>
      <c r="AL18" s="277">
        <f t="shared" si="125"/>
        <v>0</v>
      </c>
      <c r="AM18" s="273">
        <f t="shared" ref="AM18:AP18" si="126">AE94</f>
        <v>0</v>
      </c>
      <c r="AN18" s="273">
        <f t="shared" si="126"/>
        <v>0</v>
      </c>
      <c r="AO18" s="273">
        <f t="shared" si="126"/>
        <v>0</v>
      </c>
      <c r="AP18" s="274">
        <f t="shared" si="126"/>
        <v>0</v>
      </c>
      <c r="AQ18" s="270">
        <f t="shared" ref="AQ18:AX18" si="127">AM94</f>
        <v>0</v>
      </c>
      <c r="AR18" s="270">
        <f t="shared" si="127"/>
        <v>0</v>
      </c>
      <c r="AS18" s="270">
        <f t="shared" si="127"/>
        <v>0</v>
      </c>
      <c r="AT18" s="275">
        <f t="shared" si="127"/>
        <v>0</v>
      </c>
      <c r="AU18" s="273">
        <f t="shared" si="127"/>
        <v>0</v>
      </c>
      <c r="AV18" s="273">
        <f t="shared" si="127"/>
        <v>0</v>
      </c>
      <c r="AW18" s="273">
        <f t="shared" si="127"/>
        <v>0</v>
      </c>
      <c r="AX18" s="274">
        <f t="shared" si="127"/>
        <v>0</v>
      </c>
      <c r="AY18" s="276">
        <f t="shared" ref="AY18:BB18" si="128">AM18</f>
        <v>0</v>
      </c>
      <c r="AZ18" s="276">
        <f t="shared" si="128"/>
        <v>0</v>
      </c>
      <c r="BA18" s="276">
        <f t="shared" si="128"/>
        <v>0</v>
      </c>
      <c r="BB18" s="277">
        <f t="shared" si="128"/>
        <v>0</v>
      </c>
      <c r="BC18" s="273">
        <f t="shared" ref="BC18:BF18" si="129">AU94</f>
        <v>0</v>
      </c>
      <c r="BD18" s="273">
        <f t="shared" si="129"/>
        <v>0</v>
      </c>
      <c r="BE18" s="273">
        <f t="shared" si="129"/>
        <v>0</v>
      </c>
      <c r="BF18" s="274">
        <f t="shared" si="129"/>
        <v>0</v>
      </c>
      <c r="BG18" s="270">
        <f t="shared" ref="BG18:BN18" si="130">BC94</f>
        <v>0</v>
      </c>
      <c r="BH18" s="270">
        <f t="shared" si="130"/>
        <v>0</v>
      </c>
      <c r="BI18" s="270">
        <f t="shared" si="130"/>
        <v>1</v>
      </c>
      <c r="BJ18" s="275">
        <f t="shared" si="130"/>
        <v>1</v>
      </c>
      <c r="BK18" s="273">
        <f t="shared" si="130"/>
        <v>0</v>
      </c>
      <c r="BL18" s="273">
        <f t="shared" si="130"/>
        <v>0</v>
      </c>
      <c r="BM18" s="273">
        <f t="shared" si="130"/>
        <v>1</v>
      </c>
      <c r="BN18" s="274">
        <f t="shared" si="130"/>
        <v>1</v>
      </c>
      <c r="BO18" s="276">
        <f t="shared" ref="BO18:BR18" si="131">BC18</f>
        <v>0</v>
      </c>
      <c r="BP18" s="276">
        <f t="shared" si="131"/>
        <v>0</v>
      </c>
      <c r="BQ18" s="276">
        <f t="shared" si="131"/>
        <v>0</v>
      </c>
      <c r="BR18" s="277">
        <f t="shared" si="131"/>
        <v>0</v>
      </c>
      <c r="BS18" s="278"/>
      <c r="BT18" s="278"/>
      <c r="BU18" s="278"/>
      <c r="BV18" s="279"/>
      <c r="BW18" s="279"/>
    </row>
    <row r="19">
      <c r="A19" s="269" t="s">
        <v>216</v>
      </c>
      <c r="B19" s="270"/>
      <c r="C19" s="271">
        <v>0.0</v>
      </c>
      <c r="D19" s="271">
        <v>0.0</v>
      </c>
      <c r="E19" s="271">
        <v>0.0</v>
      </c>
      <c r="F19" s="272">
        <v>0.0</v>
      </c>
      <c r="G19" s="273">
        <f t="shared" ref="G19:J19" si="132">SUM(G20:G21)</f>
        <v>0</v>
      </c>
      <c r="H19" s="273">
        <f t="shared" si="132"/>
        <v>0</v>
      </c>
      <c r="I19" s="273">
        <f t="shared" si="132"/>
        <v>0</v>
      </c>
      <c r="J19" s="274">
        <f t="shared" si="132"/>
        <v>0</v>
      </c>
      <c r="K19" s="270">
        <f t="shared" ref="K19:R19" si="133">G95</f>
        <v>0</v>
      </c>
      <c r="L19" s="270">
        <f t="shared" si="133"/>
        <v>0</v>
      </c>
      <c r="M19" s="270">
        <f t="shared" si="133"/>
        <v>0</v>
      </c>
      <c r="N19" s="275">
        <f t="shared" si="133"/>
        <v>0</v>
      </c>
      <c r="O19" s="273">
        <f t="shared" si="133"/>
        <v>0</v>
      </c>
      <c r="P19" s="273">
        <f t="shared" si="133"/>
        <v>0</v>
      </c>
      <c r="Q19" s="273">
        <f t="shared" si="133"/>
        <v>0</v>
      </c>
      <c r="R19" s="274">
        <f t="shared" si="133"/>
        <v>0</v>
      </c>
      <c r="S19" s="276">
        <f t="shared" ref="S19:V19" si="134">G19</f>
        <v>0</v>
      </c>
      <c r="T19" s="276">
        <f t="shared" si="134"/>
        <v>0</v>
      </c>
      <c r="U19" s="276">
        <f t="shared" si="134"/>
        <v>0</v>
      </c>
      <c r="V19" s="277">
        <f t="shared" si="134"/>
        <v>0</v>
      </c>
      <c r="W19" s="273">
        <f t="shared" ref="W19:Z19" si="135">O95</f>
        <v>0</v>
      </c>
      <c r="X19" s="273">
        <f t="shared" si="135"/>
        <v>0</v>
      </c>
      <c r="Y19" s="273">
        <f t="shared" si="135"/>
        <v>0</v>
      </c>
      <c r="Z19" s="274">
        <f t="shared" si="135"/>
        <v>0</v>
      </c>
      <c r="AA19" s="270">
        <f t="shared" ref="AA19:AH19" si="136">W95</f>
        <v>0</v>
      </c>
      <c r="AB19" s="270">
        <f t="shared" si="136"/>
        <v>0</v>
      </c>
      <c r="AC19" s="270">
        <f t="shared" si="136"/>
        <v>0</v>
      </c>
      <c r="AD19" s="275">
        <f t="shared" si="136"/>
        <v>0</v>
      </c>
      <c r="AE19" s="273">
        <f t="shared" si="136"/>
        <v>0</v>
      </c>
      <c r="AF19" s="273">
        <f t="shared" si="136"/>
        <v>0</v>
      </c>
      <c r="AG19" s="273">
        <f t="shared" si="136"/>
        <v>0</v>
      </c>
      <c r="AH19" s="274">
        <f t="shared" si="136"/>
        <v>0</v>
      </c>
      <c r="AI19" s="276">
        <f t="shared" ref="AI19:AL19" si="137">W19</f>
        <v>0</v>
      </c>
      <c r="AJ19" s="276">
        <f t="shared" si="137"/>
        <v>0</v>
      </c>
      <c r="AK19" s="276">
        <f t="shared" si="137"/>
        <v>0</v>
      </c>
      <c r="AL19" s="277">
        <f t="shared" si="137"/>
        <v>0</v>
      </c>
      <c r="AM19" s="273">
        <f t="shared" ref="AM19:AP19" si="138">AE95</f>
        <v>0</v>
      </c>
      <c r="AN19" s="273">
        <f t="shared" si="138"/>
        <v>0</v>
      </c>
      <c r="AO19" s="273">
        <f t="shared" si="138"/>
        <v>0</v>
      </c>
      <c r="AP19" s="274">
        <f t="shared" si="138"/>
        <v>0</v>
      </c>
      <c r="AQ19" s="270">
        <f t="shared" ref="AQ19:AX19" si="139">AM95</f>
        <v>0</v>
      </c>
      <c r="AR19" s="270">
        <f t="shared" si="139"/>
        <v>0</v>
      </c>
      <c r="AS19" s="270">
        <f t="shared" si="139"/>
        <v>0</v>
      </c>
      <c r="AT19" s="275">
        <f t="shared" si="139"/>
        <v>0</v>
      </c>
      <c r="AU19" s="273">
        <f t="shared" si="139"/>
        <v>0</v>
      </c>
      <c r="AV19" s="273">
        <f t="shared" si="139"/>
        <v>0</v>
      </c>
      <c r="AW19" s="273">
        <f t="shared" si="139"/>
        <v>0</v>
      </c>
      <c r="AX19" s="274">
        <f t="shared" si="139"/>
        <v>0</v>
      </c>
      <c r="AY19" s="276">
        <f t="shared" ref="AY19:BB19" si="140">AM19</f>
        <v>0</v>
      </c>
      <c r="AZ19" s="276">
        <f t="shared" si="140"/>
        <v>0</v>
      </c>
      <c r="BA19" s="276">
        <f t="shared" si="140"/>
        <v>0</v>
      </c>
      <c r="BB19" s="277">
        <f t="shared" si="140"/>
        <v>0</v>
      </c>
      <c r="BC19" s="273">
        <f t="shared" ref="BC19:BF19" si="141">AU95</f>
        <v>0</v>
      </c>
      <c r="BD19" s="273">
        <f t="shared" si="141"/>
        <v>0</v>
      </c>
      <c r="BE19" s="273">
        <f t="shared" si="141"/>
        <v>0</v>
      </c>
      <c r="BF19" s="274">
        <f t="shared" si="141"/>
        <v>0</v>
      </c>
      <c r="BG19" s="270">
        <f t="shared" ref="BG19:BN19" si="142">BC95</f>
        <v>0</v>
      </c>
      <c r="BH19" s="270">
        <f t="shared" si="142"/>
        <v>0</v>
      </c>
      <c r="BI19" s="270">
        <f t="shared" si="142"/>
        <v>0</v>
      </c>
      <c r="BJ19" s="275">
        <f t="shared" si="142"/>
        <v>0</v>
      </c>
      <c r="BK19" s="273">
        <f t="shared" si="142"/>
        <v>0</v>
      </c>
      <c r="BL19" s="273">
        <f t="shared" si="142"/>
        <v>0</v>
      </c>
      <c r="BM19" s="273">
        <f t="shared" si="142"/>
        <v>0</v>
      </c>
      <c r="BN19" s="274">
        <f t="shared" si="142"/>
        <v>0</v>
      </c>
      <c r="BO19" s="276">
        <f t="shared" ref="BO19:BR19" si="143">BC19</f>
        <v>0</v>
      </c>
      <c r="BP19" s="276">
        <f t="shared" si="143"/>
        <v>0</v>
      </c>
      <c r="BQ19" s="276">
        <f t="shared" si="143"/>
        <v>0</v>
      </c>
      <c r="BR19" s="277">
        <f t="shared" si="143"/>
        <v>0</v>
      </c>
      <c r="BS19" s="278"/>
      <c r="BT19" s="278"/>
      <c r="BU19" s="278"/>
      <c r="BV19" s="279"/>
      <c r="BW19" s="279"/>
    </row>
    <row r="20">
      <c r="A20" s="269" t="s">
        <v>217</v>
      </c>
      <c r="B20" s="270"/>
      <c r="C20" s="271">
        <v>0.0</v>
      </c>
      <c r="D20" s="271">
        <v>0.0</v>
      </c>
      <c r="E20" s="271">
        <v>0.0</v>
      </c>
      <c r="F20" s="272">
        <v>0.0</v>
      </c>
      <c r="G20" s="285">
        <v>0.0</v>
      </c>
      <c r="H20" s="285">
        <v>0.0</v>
      </c>
      <c r="I20" s="285">
        <v>0.0</v>
      </c>
      <c r="J20" s="274">
        <f t="shared" ref="J20:J26" si="155">SUM(G20:I20)</f>
        <v>0</v>
      </c>
      <c r="K20" s="270">
        <f t="shared" ref="K20:R20" si="144">G96</f>
        <v>0</v>
      </c>
      <c r="L20" s="270">
        <f t="shared" si="144"/>
        <v>0</v>
      </c>
      <c r="M20" s="270">
        <f t="shared" si="144"/>
        <v>0</v>
      </c>
      <c r="N20" s="275">
        <f t="shared" si="144"/>
        <v>0</v>
      </c>
      <c r="O20" s="273">
        <f t="shared" si="144"/>
        <v>0</v>
      </c>
      <c r="P20" s="273">
        <f t="shared" si="144"/>
        <v>0</v>
      </c>
      <c r="Q20" s="273">
        <f t="shared" si="144"/>
        <v>0</v>
      </c>
      <c r="R20" s="274">
        <f t="shared" si="144"/>
        <v>0</v>
      </c>
      <c r="S20" s="276">
        <f t="shared" ref="S20:V20" si="145">G20</f>
        <v>0</v>
      </c>
      <c r="T20" s="276">
        <f t="shared" si="145"/>
        <v>0</v>
      </c>
      <c r="U20" s="276">
        <f t="shared" si="145"/>
        <v>0</v>
      </c>
      <c r="V20" s="277">
        <f t="shared" si="145"/>
        <v>0</v>
      </c>
      <c r="W20" s="273">
        <f t="shared" ref="W20:Z20" si="146">O96</f>
        <v>0</v>
      </c>
      <c r="X20" s="273">
        <f t="shared" si="146"/>
        <v>0</v>
      </c>
      <c r="Y20" s="273">
        <f t="shared" si="146"/>
        <v>0</v>
      </c>
      <c r="Z20" s="274">
        <f t="shared" si="146"/>
        <v>0</v>
      </c>
      <c r="AA20" s="270">
        <f t="shared" ref="AA20:AH20" si="147">W96</f>
        <v>0</v>
      </c>
      <c r="AB20" s="270">
        <f t="shared" si="147"/>
        <v>0</v>
      </c>
      <c r="AC20" s="270">
        <f t="shared" si="147"/>
        <v>0</v>
      </c>
      <c r="AD20" s="275">
        <f t="shared" si="147"/>
        <v>0</v>
      </c>
      <c r="AE20" s="273">
        <f t="shared" si="147"/>
        <v>0</v>
      </c>
      <c r="AF20" s="273">
        <f t="shared" si="147"/>
        <v>0</v>
      </c>
      <c r="AG20" s="273">
        <f t="shared" si="147"/>
        <v>0</v>
      </c>
      <c r="AH20" s="274">
        <f t="shared" si="147"/>
        <v>0</v>
      </c>
      <c r="AI20" s="276">
        <f t="shared" ref="AI20:AL20" si="148">W20</f>
        <v>0</v>
      </c>
      <c r="AJ20" s="276">
        <f t="shared" si="148"/>
        <v>0</v>
      </c>
      <c r="AK20" s="276">
        <f t="shared" si="148"/>
        <v>0</v>
      </c>
      <c r="AL20" s="277">
        <f t="shared" si="148"/>
        <v>0</v>
      </c>
      <c r="AM20" s="273">
        <f t="shared" ref="AM20:AP20" si="149">AE96</f>
        <v>0</v>
      </c>
      <c r="AN20" s="273">
        <f t="shared" si="149"/>
        <v>0</v>
      </c>
      <c r="AO20" s="273">
        <f t="shared" si="149"/>
        <v>0</v>
      </c>
      <c r="AP20" s="274">
        <f t="shared" si="149"/>
        <v>0</v>
      </c>
      <c r="AQ20" s="270">
        <f t="shared" ref="AQ20:AX20" si="150">AM96</f>
        <v>0</v>
      </c>
      <c r="AR20" s="270">
        <f t="shared" si="150"/>
        <v>0</v>
      </c>
      <c r="AS20" s="270">
        <f t="shared" si="150"/>
        <v>0</v>
      </c>
      <c r="AT20" s="275">
        <f t="shared" si="150"/>
        <v>0</v>
      </c>
      <c r="AU20" s="273">
        <f t="shared" si="150"/>
        <v>0</v>
      </c>
      <c r="AV20" s="273">
        <f t="shared" si="150"/>
        <v>0</v>
      </c>
      <c r="AW20" s="273">
        <f t="shared" si="150"/>
        <v>0</v>
      </c>
      <c r="AX20" s="274">
        <f t="shared" si="150"/>
        <v>0</v>
      </c>
      <c r="AY20" s="276">
        <f t="shared" ref="AY20:BB20" si="151">AM20</f>
        <v>0</v>
      </c>
      <c r="AZ20" s="276">
        <f t="shared" si="151"/>
        <v>0</v>
      </c>
      <c r="BA20" s="276">
        <f t="shared" si="151"/>
        <v>0</v>
      </c>
      <c r="BB20" s="277">
        <f t="shared" si="151"/>
        <v>0</v>
      </c>
      <c r="BC20" s="273">
        <f t="shared" ref="BC20:BF20" si="152">AU96</f>
        <v>0</v>
      </c>
      <c r="BD20" s="273">
        <f t="shared" si="152"/>
        <v>0</v>
      </c>
      <c r="BE20" s="273">
        <f t="shared" si="152"/>
        <v>0</v>
      </c>
      <c r="BF20" s="274">
        <f t="shared" si="152"/>
        <v>0</v>
      </c>
      <c r="BG20" s="270">
        <f t="shared" ref="BG20:BN20" si="153">BC96</f>
        <v>0</v>
      </c>
      <c r="BH20" s="270">
        <f t="shared" si="153"/>
        <v>0</v>
      </c>
      <c r="BI20" s="270">
        <f t="shared" si="153"/>
        <v>0</v>
      </c>
      <c r="BJ20" s="275">
        <f t="shared" si="153"/>
        <v>0</v>
      </c>
      <c r="BK20" s="273">
        <f t="shared" si="153"/>
        <v>0</v>
      </c>
      <c r="BL20" s="273">
        <f t="shared" si="153"/>
        <v>0</v>
      </c>
      <c r="BM20" s="273">
        <f t="shared" si="153"/>
        <v>0</v>
      </c>
      <c r="BN20" s="274">
        <f t="shared" si="153"/>
        <v>0</v>
      </c>
      <c r="BO20" s="276">
        <f t="shared" ref="BO20:BR20" si="154">BC20</f>
        <v>0</v>
      </c>
      <c r="BP20" s="276">
        <f t="shared" si="154"/>
        <v>0</v>
      </c>
      <c r="BQ20" s="276">
        <f t="shared" si="154"/>
        <v>0</v>
      </c>
      <c r="BR20" s="277">
        <f t="shared" si="154"/>
        <v>0</v>
      </c>
      <c r="BS20" s="278"/>
      <c r="BT20" s="278"/>
      <c r="BU20" s="278"/>
      <c r="BV20" s="279"/>
      <c r="BW20" s="279"/>
    </row>
    <row r="21">
      <c r="A21" s="269" t="s">
        <v>218</v>
      </c>
      <c r="B21" s="270"/>
      <c r="C21" s="271">
        <v>0.0</v>
      </c>
      <c r="D21" s="271">
        <v>0.0</v>
      </c>
      <c r="E21" s="271">
        <v>0.0</v>
      </c>
      <c r="F21" s="272">
        <v>0.0</v>
      </c>
      <c r="G21" s="285">
        <v>0.0</v>
      </c>
      <c r="H21" s="285">
        <v>0.0</v>
      </c>
      <c r="I21" s="285">
        <v>0.0</v>
      </c>
      <c r="J21" s="274">
        <f t="shared" si="155"/>
        <v>0</v>
      </c>
      <c r="K21" s="270">
        <f t="shared" ref="K21:R21" si="156">G97</f>
        <v>0</v>
      </c>
      <c r="L21" s="270">
        <f t="shared" si="156"/>
        <v>0</v>
      </c>
      <c r="M21" s="270">
        <f t="shared" si="156"/>
        <v>0</v>
      </c>
      <c r="N21" s="275">
        <f t="shared" si="156"/>
        <v>0</v>
      </c>
      <c r="O21" s="273">
        <f t="shared" si="156"/>
        <v>0</v>
      </c>
      <c r="P21" s="273">
        <f t="shared" si="156"/>
        <v>0</v>
      </c>
      <c r="Q21" s="273">
        <f t="shared" si="156"/>
        <v>0</v>
      </c>
      <c r="R21" s="274">
        <f t="shared" si="156"/>
        <v>0</v>
      </c>
      <c r="S21" s="276">
        <f t="shared" ref="S21:V21" si="157">G21</f>
        <v>0</v>
      </c>
      <c r="T21" s="276">
        <f t="shared" si="157"/>
        <v>0</v>
      </c>
      <c r="U21" s="276">
        <f t="shared" si="157"/>
        <v>0</v>
      </c>
      <c r="V21" s="277">
        <f t="shared" si="157"/>
        <v>0</v>
      </c>
      <c r="W21" s="273">
        <f t="shared" ref="W21:Z21" si="158">O97</f>
        <v>0</v>
      </c>
      <c r="X21" s="273">
        <f t="shared" si="158"/>
        <v>0</v>
      </c>
      <c r="Y21" s="273">
        <f t="shared" si="158"/>
        <v>0</v>
      </c>
      <c r="Z21" s="274">
        <f t="shared" si="158"/>
        <v>0</v>
      </c>
      <c r="AA21" s="270">
        <f t="shared" ref="AA21:AH21" si="159">W97</f>
        <v>0</v>
      </c>
      <c r="AB21" s="270">
        <f t="shared" si="159"/>
        <v>0</v>
      </c>
      <c r="AC21" s="270">
        <f t="shared" si="159"/>
        <v>0</v>
      </c>
      <c r="AD21" s="275">
        <f t="shared" si="159"/>
        <v>0</v>
      </c>
      <c r="AE21" s="273">
        <f t="shared" si="159"/>
        <v>0</v>
      </c>
      <c r="AF21" s="273">
        <f t="shared" si="159"/>
        <v>0</v>
      </c>
      <c r="AG21" s="273">
        <f t="shared" si="159"/>
        <v>0</v>
      </c>
      <c r="AH21" s="274">
        <f t="shared" si="159"/>
        <v>0</v>
      </c>
      <c r="AI21" s="276">
        <f t="shared" ref="AI21:AL21" si="160">W21</f>
        <v>0</v>
      </c>
      <c r="AJ21" s="276">
        <f t="shared" si="160"/>
        <v>0</v>
      </c>
      <c r="AK21" s="276">
        <f t="shared" si="160"/>
        <v>0</v>
      </c>
      <c r="AL21" s="277">
        <f t="shared" si="160"/>
        <v>0</v>
      </c>
      <c r="AM21" s="273">
        <f t="shared" ref="AM21:AP21" si="161">AE97</f>
        <v>0</v>
      </c>
      <c r="AN21" s="273">
        <f t="shared" si="161"/>
        <v>0</v>
      </c>
      <c r="AO21" s="273">
        <f t="shared" si="161"/>
        <v>0</v>
      </c>
      <c r="AP21" s="274">
        <f t="shared" si="161"/>
        <v>0</v>
      </c>
      <c r="AQ21" s="270">
        <f t="shared" ref="AQ21:AX21" si="162">AM97</f>
        <v>0</v>
      </c>
      <c r="AR21" s="270">
        <f t="shared" si="162"/>
        <v>0</v>
      </c>
      <c r="AS21" s="270">
        <f t="shared" si="162"/>
        <v>0</v>
      </c>
      <c r="AT21" s="275">
        <f t="shared" si="162"/>
        <v>0</v>
      </c>
      <c r="AU21" s="273">
        <f t="shared" si="162"/>
        <v>0</v>
      </c>
      <c r="AV21" s="273">
        <f t="shared" si="162"/>
        <v>0</v>
      </c>
      <c r="AW21" s="273">
        <f t="shared" si="162"/>
        <v>0</v>
      </c>
      <c r="AX21" s="274">
        <f t="shared" si="162"/>
        <v>0</v>
      </c>
      <c r="AY21" s="276">
        <f t="shared" ref="AY21:BB21" si="163">AM21</f>
        <v>0</v>
      </c>
      <c r="AZ21" s="276">
        <f t="shared" si="163"/>
        <v>0</v>
      </c>
      <c r="BA21" s="276">
        <f t="shared" si="163"/>
        <v>0</v>
      </c>
      <c r="BB21" s="277">
        <f t="shared" si="163"/>
        <v>0</v>
      </c>
      <c r="BC21" s="273">
        <f t="shared" ref="BC21:BF21" si="164">AU97</f>
        <v>0</v>
      </c>
      <c r="BD21" s="273">
        <f t="shared" si="164"/>
        <v>0</v>
      </c>
      <c r="BE21" s="273">
        <f t="shared" si="164"/>
        <v>0</v>
      </c>
      <c r="BF21" s="274">
        <f t="shared" si="164"/>
        <v>0</v>
      </c>
      <c r="BG21" s="270">
        <f t="shared" ref="BG21:BN21" si="165">BC97</f>
        <v>0</v>
      </c>
      <c r="BH21" s="270">
        <f t="shared" si="165"/>
        <v>0</v>
      </c>
      <c r="BI21" s="270">
        <f t="shared" si="165"/>
        <v>0</v>
      </c>
      <c r="BJ21" s="275">
        <f t="shared" si="165"/>
        <v>0</v>
      </c>
      <c r="BK21" s="273">
        <f t="shared" si="165"/>
        <v>0</v>
      </c>
      <c r="BL21" s="273">
        <f t="shared" si="165"/>
        <v>0</v>
      </c>
      <c r="BM21" s="273">
        <f t="shared" si="165"/>
        <v>0</v>
      </c>
      <c r="BN21" s="274">
        <f t="shared" si="165"/>
        <v>0</v>
      </c>
      <c r="BO21" s="276">
        <f t="shared" ref="BO21:BR21" si="166">BC21</f>
        <v>0</v>
      </c>
      <c r="BP21" s="276">
        <f t="shared" si="166"/>
        <v>0</v>
      </c>
      <c r="BQ21" s="276">
        <f t="shared" si="166"/>
        <v>0</v>
      </c>
      <c r="BR21" s="277">
        <f t="shared" si="166"/>
        <v>0</v>
      </c>
      <c r="BS21" s="278"/>
      <c r="BT21" s="278"/>
      <c r="BU21" s="278"/>
      <c r="BV21" s="279"/>
      <c r="BW21" s="279"/>
    </row>
    <row r="22">
      <c r="A22" s="269" t="s">
        <v>219</v>
      </c>
      <c r="B22" s="270"/>
      <c r="C22" s="271">
        <v>0.0</v>
      </c>
      <c r="D22" s="271">
        <v>1.0</v>
      </c>
      <c r="E22" s="271">
        <v>14.0</v>
      </c>
      <c r="F22" s="272">
        <v>15.0</v>
      </c>
      <c r="G22" s="285">
        <v>0.0</v>
      </c>
      <c r="H22" s="285">
        <v>2.0</v>
      </c>
      <c r="I22" s="285">
        <v>10.0</v>
      </c>
      <c r="J22" s="274">
        <f t="shared" si="155"/>
        <v>12</v>
      </c>
      <c r="K22" s="270">
        <f t="shared" ref="K22:R22" si="167">G98</f>
        <v>0</v>
      </c>
      <c r="L22" s="270">
        <f t="shared" si="167"/>
        <v>0</v>
      </c>
      <c r="M22" s="270">
        <f t="shared" si="167"/>
        <v>16</v>
      </c>
      <c r="N22" s="275">
        <f t="shared" si="167"/>
        <v>16</v>
      </c>
      <c r="O22" s="273">
        <f t="shared" si="167"/>
        <v>0</v>
      </c>
      <c r="P22" s="273">
        <f t="shared" si="167"/>
        <v>0</v>
      </c>
      <c r="Q22" s="273">
        <f t="shared" si="167"/>
        <v>15</v>
      </c>
      <c r="R22" s="274">
        <f t="shared" si="167"/>
        <v>15</v>
      </c>
      <c r="S22" s="276">
        <f t="shared" ref="S22:V22" si="168">G22</f>
        <v>0</v>
      </c>
      <c r="T22" s="276">
        <f t="shared" si="168"/>
        <v>2</v>
      </c>
      <c r="U22" s="276">
        <f t="shared" si="168"/>
        <v>10</v>
      </c>
      <c r="V22" s="277">
        <f t="shared" si="168"/>
        <v>12</v>
      </c>
      <c r="W22" s="273">
        <f t="shared" ref="W22:Z22" si="169">O98</f>
        <v>0</v>
      </c>
      <c r="X22" s="273">
        <f t="shared" si="169"/>
        <v>0</v>
      </c>
      <c r="Y22" s="273">
        <f t="shared" si="169"/>
        <v>11</v>
      </c>
      <c r="Z22" s="274">
        <f t="shared" si="169"/>
        <v>11</v>
      </c>
      <c r="AA22" s="270">
        <f t="shared" ref="AA22:AH22" si="170">W98</f>
        <v>0</v>
      </c>
      <c r="AB22" s="270">
        <f t="shared" si="170"/>
        <v>0</v>
      </c>
      <c r="AC22" s="270">
        <f t="shared" si="170"/>
        <v>7</v>
      </c>
      <c r="AD22" s="275">
        <f t="shared" si="170"/>
        <v>7</v>
      </c>
      <c r="AE22" s="273">
        <f t="shared" si="170"/>
        <v>0</v>
      </c>
      <c r="AF22" s="273">
        <f t="shared" si="170"/>
        <v>0</v>
      </c>
      <c r="AG22" s="273">
        <f t="shared" si="170"/>
        <v>12</v>
      </c>
      <c r="AH22" s="274">
        <f t="shared" si="170"/>
        <v>12</v>
      </c>
      <c r="AI22" s="276">
        <f t="shared" ref="AI22:AL22" si="171">W22</f>
        <v>0</v>
      </c>
      <c r="AJ22" s="276">
        <f t="shared" si="171"/>
        <v>0</v>
      </c>
      <c r="AK22" s="276">
        <f t="shared" si="171"/>
        <v>11</v>
      </c>
      <c r="AL22" s="277">
        <f t="shared" si="171"/>
        <v>11</v>
      </c>
      <c r="AM22" s="273">
        <f t="shared" ref="AM22:AP22" si="172">AE98</f>
        <v>0</v>
      </c>
      <c r="AN22" s="273">
        <f t="shared" si="172"/>
        <v>0</v>
      </c>
      <c r="AO22" s="273">
        <f t="shared" si="172"/>
        <v>11</v>
      </c>
      <c r="AP22" s="274">
        <f t="shared" si="172"/>
        <v>11</v>
      </c>
      <c r="AQ22" s="270">
        <f t="shared" ref="AQ22:AX22" si="173">AM98</f>
        <v>0</v>
      </c>
      <c r="AR22" s="270">
        <f t="shared" si="173"/>
        <v>1</v>
      </c>
      <c r="AS22" s="270">
        <f t="shared" si="173"/>
        <v>7</v>
      </c>
      <c r="AT22" s="275">
        <f t="shared" si="173"/>
        <v>8</v>
      </c>
      <c r="AU22" s="273">
        <f t="shared" si="173"/>
        <v>0</v>
      </c>
      <c r="AV22" s="273">
        <f t="shared" si="173"/>
        <v>1</v>
      </c>
      <c r="AW22" s="273">
        <f t="shared" si="173"/>
        <v>11</v>
      </c>
      <c r="AX22" s="274">
        <f t="shared" si="173"/>
        <v>12</v>
      </c>
      <c r="AY22" s="276">
        <f t="shared" ref="AY22:BB22" si="174">AM22</f>
        <v>0</v>
      </c>
      <c r="AZ22" s="276">
        <f t="shared" si="174"/>
        <v>0</v>
      </c>
      <c r="BA22" s="276">
        <f t="shared" si="174"/>
        <v>11</v>
      </c>
      <c r="BB22" s="277">
        <f t="shared" si="174"/>
        <v>11</v>
      </c>
      <c r="BC22" s="273">
        <f t="shared" ref="BC22:BF22" si="175">AU98</f>
        <v>0</v>
      </c>
      <c r="BD22" s="273">
        <f t="shared" si="175"/>
        <v>1</v>
      </c>
      <c r="BE22" s="273">
        <f t="shared" si="175"/>
        <v>14</v>
      </c>
      <c r="BF22" s="274">
        <f t="shared" si="175"/>
        <v>15</v>
      </c>
      <c r="BG22" s="270">
        <f t="shared" ref="BG22:BN22" si="176">BC98</f>
        <v>0</v>
      </c>
      <c r="BH22" s="270">
        <f t="shared" si="176"/>
        <v>1</v>
      </c>
      <c r="BI22" s="270">
        <f t="shared" si="176"/>
        <v>17</v>
      </c>
      <c r="BJ22" s="275">
        <f t="shared" si="176"/>
        <v>18</v>
      </c>
      <c r="BK22" s="273">
        <f t="shared" si="176"/>
        <v>0</v>
      </c>
      <c r="BL22" s="273">
        <f t="shared" si="176"/>
        <v>1</v>
      </c>
      <c r="BM22" s="273">
        <f t="shared" si="176"/>
        <v>16</v>
      </c>
      <c r="BN22" s="274">
        <f t="shared" si="176"/>
        <v>17</v>
      </c>
      <c r="BO22" s="276">
        <f t="shared" ref="BO22:BR22" si="177">BC22</f>
        <v>0</v>
      </c>
      <c r="BP22" s="276">
        <f t="shared" si="177"/>
        <v>1</v>
      </c>
      <c r="BQ22" s="276">
        <f t="shared" si="177"/>
        <v>14</v>
      </c>
      <c r="BR22" s="277">
        <f t="shared" si="177"/>
        <v>15</v>
      </c>
      <c r="BS22" s="278"/>
      <c r="BT22" s="278"/>
      <c r="BU22" s="278"/>
      <c r="BV22" s="279"/>
      <c r="BW22" s="279"/>
    </row>
    <row r="23">
      <c r="A23" s="269" t="s">
        <v>220</v>
      </c>
      <c r="B23" s="270"/>
      <c r="C23" s="271">
        <v>0.0</v>
      </c>
      <c r="D23" s="271">
        <v>0.0</v>
      </c>
      <c r="E23" s="271">
        <v>0.0</v>
      </c>
      <c r="F23" s="272">
        <v>0.0</v>
      </c>
      <c r="G23" s="285">
        <v>0.0</v>
      </c>
      <c r="H23" s="285">
        <v>0.0</v>
      </c>
      <c r="I23" s="285">
        <v>0.0</v>
      </c>
      <c r="J23" s="274">
        <f t="shared" si="155"/>
        <v>0</v>
      </c>
      <c r="K23" s="270">
        <f t="shared" ref="K23:R23" si="178">G99</f>
        <v>0</v>
      </c>
      <c r="L23" s="270">
        <f t="shared" si="178"/>
        <v>0</v>
      </c>
      <c r="M23" s="270">
        <f t="shared" si="178"/>
        <v>0</v>
      </c>
      <c r="N23" s="275">
        <f t="shared" si="178"/>
        <v>0</v>
      </c>
      <c r="O23" s="273">
        <f t="shared" si="178"/>
        <v>0</v>
      </c>
      <c r="P23" s="273">
        <f t="shared" si="178"/>
        <v>0</v>
      </c>
      <c r="Q23" s="273">
        <f t="shared" si="178"/>
        <v>0</v>
      </c>
      <c r="R23" s="274">
        <f t="shared" si="178"/>
        <v>0</v>
      </c>
      <c r="S23" s="276">
        <f t="shared" ref="S23:V23" si="179">G23</f>
        <v>0</v>
      </c>
      <c r="T23" s="276">
        <f t="shared" si="179"/>
        <v>0</v>
      </c>
      <c r="U23" s="276">
        <f t="shared" si="179"/>
        <v>0</v>
      </c>
      <c r="V23" s="277">
        <f t="shared" si="179"/>
        <v>0</v>
      </c>
      <c r="W23" s="273">
        <f t="shared" ref="W23:Z23" si="180">O99</f>
        <v>0</v>
      </c>
      <c r="X23" s="273">
        <f t="shared" si="180"/>
        <v>0</v>
      </c>
      <c r="Y23" s="273">
        <f t="shared" si="180"/>
        <v>0</v>
      </c>
      <c r="Z23" s="274">
        <f t="shared" si="180"/>
        <v>0</v>
      </c>
      <c r="AA23" s="270">
        <f t="shared" ref="AA23:AH23" si="181">W99</f>
        <v>0</v>
      </c>
      <c r="AB23" s="270">
        <f t="shared" si="181"/>
        <v>0</v>
      </c>
      <c r="AC23" s="270">
        <f t="shared" si="181"/>
        <v>0</v>
      </c>
      <c r="AD23" s="275">
        <f t="shared" si="181"/>
        <v>0</v>
      </c>
      <c r="AE23" s="273">
        <f t="shared" si="181"/>
        <v>0</v>
      </c>
      <c r="AF23" s="273">
        <f t="shared" si="181"/>
        <v>0</v>
      </c>
      <c r="AG23" s="273">
        <f t="shared" si="181"/>
        <v>0</v>
      </c>
      <c r="AH23" s="274">
        <f t="shared" si="181"/>
        <v>0</v>
      </c>
      <c r="AI23" s="276">
        <f t="shared" ref="AI23:AL23" si="182">W23</f>
        <v>0</v>
      </c>
      <c r="AJ23" s="276">
        <f t="shared" si="182"/>
        <v>0</v>
      </c>
      <c r="AK23" s="276">
        <f t="shared" si="182"/>
        <v>0</v>
      </c>
      <c r="AL23" s="277">
        <f t="shared" si="182"/>
        <v>0</v>
      </c>
      <c r="AM23" s="273">
        <f t="shared" ref="AM23:AP23" si="183">AE99</f>
        <v>0</v>
      </c>
      <c r="AN23" s="273">
        <f t="shared" si="183"/>
        <v>0</v>
      </c>
      <c r="AO23" s="273">
        <f t="shared" si="183"/>
        <v>0</v>
      </c>
      <c r="AP23" s="274">
        <f t="shared" si="183"/>
        <v>0</v>
      </c>
      <c r="AQ23" s="270">
        <f t="shared" ref="AQ23:AX23" si="184">AM99</f>
        <v>0</v>
      </c>
      <c r="AR23" s="270">
        <f t="shared" si="184"/>
        <v>0</v>
      </c>
      <c r="AS23" s="270">
        <f t="shared" si="184"/>
        <v>0</v>
      </c>
      <c r="AT23" s="275">
        <f t="shared" si="184"/>
        <v>0</v>
      </c>
      <c r="AU23" s="273">
        <f t="shared" si="184"/>
        <v>0</v>
      </c>
      <c r="AV23" s="273">
        <f t="shared" si="184"/>
        <v>0</v>
      </c>
      <c r="AW23" s="273">
        <f t="shared" si="184"/>
        <v>0</v>
      </c>
      <c r="AX23" s="274">
        <f t="shared" si="184"/>
        <v>0</v>
      </c>
      <c r="AY23" s="276">
        <f t="shared" ref="AY23:BB23" si="185">AM23</f>
        <v>0</v>
      </c>
      <c r="AZ23" s="276">
        <f t="shared" si="185"/>
        <v>0</v>
      </c>
      <c r="BA23" s="276">
        <f t="shared" si="185"/>
        <v>0</v>
      </c>
      <c r="BB23" s="277">
        <f t="shared" si="185"/>
        <v>0</v>
      </c>
      <c r="BC23" s="273">
        <f t="shared" ref="BC23:BF23" si="186">AU99</f>
        <v>0</v>
      </c>
      <c r="BD23" s="273">
        <f t="shared" si="186"/>
        <v>0</v>
      </c>
      <c r="BE23" s="273">
        <f t="shared" si="186"/>
        <v>0</v>
      </c>
      <c r="BF23" s="274">
        <f t="shared" si="186"/>
        <v>0</v>
      </c>
      <c r="BG23" s="270">
        <f t="shared" ref="BG23:BN23" si="187">BC99</f>
        <v>0</v>
      </c>
      <c r="BH23" s="270">
        <f t="shared" si="187"/>
        <v>0</v>
      </c>
      <c r="BI23" s="270">
        <f t="shared" si="187"/>
        <v>0</v>
      </c>
      <c r="BJ23" s="275">
        <f t="shared" si="187"/>
        <v>0</v>
      </c>
      <c r="BK23" s="273">
        <f t="shared" si="187"/>
        <v>0</v>
      </c>
      <c r="BL23" s="273">
        <f t="shared" si="187"/>
        <v>0</v>
      </c>
      <c r="BM23" s="273">
        <f t="shared" si="187"/>
        <v>0</v>
      </c>
      <c r="BN23" s="274">
        <f t="shared" si="187"/>
        <v>0</v>
      </c>
      <c r="BO23" s="276">
        <f t="shared" ref="BO23:BR23" si="188">BC23</f>
        <v>0</v>
      </c>
      <c r="BP23" s="276">
        <f t="shared" si="188"/>
        <v>0</v>
      </c>
      <c r="BQ23" s="276">
        <f t="shared" si="188"/>
        <v>0</v>
      </c>
      <c r="BR23" s="277">
        <f t="shared" si="188"/>
        <v>0</v>
      </c>
      <c r="BS23" s="278"/>
      <c r="BT23" s="278"/>
      <c r="BU23" s="278"/>
      <c r="BV23" s="279"/>
      <c r="BW23" s="279"/>
    </row>
    <row r="24">
      <c r="A24" s="269" t="s">
        <v>221</v>
      </c>
      <c r="B24" s="270"/>
      <c r="C24" s="271">
        <v>0.0</v>
      </c>
      <c r="D24" s="271">
        <v>0.0</v>
      </c>
      <c r="E24" s="271">
        <v>0.0</v>
      </c>
      <c r="F24" s="272">
        <v>0.0</v>
      </c>
      <c r="G24" s="285">
        <v>0.0</v>
      </c>
      <c r="H24" s="285">
        <v>0.0</v>
      </c>
      <c r="I24" s="285">
        <v>0.0</v>
      </c>
      <c r="J24" s="274">
        <f t="shared" si="155"/>
        <v>0</v>
      </c>
      <c r="K24" s="270">
        <f t="shared" ref="K24:R24" si="189">G100</f>
        <v>0</v>
      </c>
      <c r="L24" s="270">
        <f t="shared" si="189"/>
        <v>0</v>
      </c>
      <c r="M24" s="270">
        <f t="shared" si="189"/>
        <v>0</v>
      </c>
      <c r="N24" s="275">
        <f t="shared" si="189"/>
        <v>0</v>
      </c>
      <c r="O24" s="273">
        <f t="shared" si="189"/>
        <v>0</v>
      </c>
      <c r="P24" s="273">
        <f t="shared" si="189"/>
        <v>0</v>
      </c>
      <c r="Q24" s="273">
        <f t="shared" si="189"/>
        <v>0</v>
      </c>
      <c r="R24" s="274">
        <f t="shared" si="189"/>
        <v>0</v>
      </c>
      <c r="S24" s="276">
        <f t="shared" ref="S24:V24" si="190">G24</f>
        <v>0</v>
      </c>
      <c r="T24" s="276">
        <f t="shared" si="190"/>
        <v>0</v>
      </c>
      <c r="U24" s="276">
        <f t="shared" si="190"/>
        <v>0</v>
      </c>
      <c r="V24" s="277">
        <f t="shared" si="190"/>
        <v>0</v>
      </c>
      <c r="W24" s="273">
        <f t="shared" ref="W24:Z24" si="191">O100</f>
        <v>0</v>
      </c>
      <c r="X24" s="273">
        <f t="shared" si="191"/>
        <v>0</v>
      </c>
      <c r="Y24" s="273">
        <f t="shared" si="191"/>
        <v>0</v>
      </c>
      <c r="Z24" s="274">
        <f t="shared" si="191"/>
        <v>0</v>
      </c>
      <c r="AA24" s="270">
        <f t="shared" ref="AA24:AH24" si="192">W100</f>
        <v>0</v>
      </c>
      <c r="AB24" s="270">
        <f t="shared" si="192"/>
        <v>0</v>
      </c>
      <c r="AC24" s="270">
        <f t="shared" si="192"/>
        <v>0</v>
      </c>
      <c r="AD24" s="275">
        <f t="shared" si="192"/>
        <v>0</v>
      </c>
      <c r="AE24" s="273">
        <f t="shared" si="192"/>
        <v>0</v>
      </c>
      <c r="AF24" s="273">
        <f t="shared" si="192"/>
        <v>0</v>
      </c>
      <c r="AG24" s="273">
        <f t="shared" si="192"/>
        <v>0</v>
      </c>
      <c r="AH24" s="274">
        <f t="shared" si="192"/>
        <v>0</v>
      </c>
      <c r="AI24" s="276">
        <f t="shared" ref="AI24:AL24" si="193">W24</f>
        <v>0</v>
      </c>
      <c r="AJ24" s="276">
        <f t="shared" si="193"/>
        <v>0</v>
      </c>
      <c r="AK24" s="276">
        <f t="shared" si="193"/>
        <v>0</v>
      </c>
      <c r="AL24" s="277">
        <f t="shared" si="193"/>
        <v>0</v>
      </c>
      <c r="AM24" s="273">
        <f t="shared" ref="AM24:AP24" si="194">AE100</f>
        <v>0</v>
      </c>
      <c r="AN24" s="273">
        <f t="shared" si="194"/>
        <v>0</v>
      </c>
      <c r="AO24" s="273">
        <f t="shared" si="194"/>
        <v>0</v>
      </c>
      <c r="AP24" s="274">
        <f t="shared" si="194"/>
        <v>0</v>
      </c>
      <c r="AQ24" s="270">
        <f t="shared" ref="AQ24:AX24" si="195">AM100</f>
        <v>0</v>
      </c>
      <c r="AR24" s="270">
        <f t="shared" si="195"/>
        <v>0</v>
      </c>
      <c r="AS24" s="270">
        <f t="shared" si="195"/>
        <v>0</v>
      </c>
      <c r="AT24" s="275">
        <f t="shared" si="195"/>
        <v>0</v>
      </c>
      <c r="AU24" s="273">
        <f t="shared" si="195"/>
        <v>0</v>
      </c>
      <c r="AV24" s="273">
        <f t="shared" si="195"/>
        <v>0</v>
      </c>
      <c r="AW24" s="273">
        <f t="shared" si="195"/>
        <v>0</v>
      </c>
      <c r="AX24" s="274">
        <f t="shared" si="195"/>
        <v>0</v>
      </c>
      <c r="AY24" s="276">
        <f t="shared" ref="AY24:BB24" si="196">AM24</f>
        <v>0</v>
      </c>
      <c r="AZ24" s="276">
        <f t="shared" si="196"/>
        <v>0</v>
      </c>
      <c r="BA24" s="276">
        <f t="shared" si="196"/>
        <v>0</v>
      </c>
      <c r="BB24" s="277">
        <f t="shared" si="196"/>
        <v>0</v>
      </c>
      <c r="BC24" s="273">
        <f t="shared" ref="BC24:BF24" si="197">AU100</f>
        <v>0</v>
      </c>
      <c r="BD24" s="273">
        <f t="shared" si="197"/>
        <v>0</v>
      </c>
      <c r="BE24" s="273">
        <f t="shared" si="197"/>
        <v>0</v>
      </c>
      <c r="BF24" s="274">
        <f t="shared" si="197"/>
        <v>0</v>
      </c>
      <c r="BG24" s="270">
        <f t="shared" ref="BG24:BN24" si="198">BC100</f>
        <v>0</v>
      </c>
      <c r="BH24" s="270">
        <f t="shared" si="198"/>
        <v>0</v>
      </c>
      <c r="BI24" s="270">
        <f t="shared" si="198"/>
        <v>0</v>
      </c>
      <c r="BJ24" s="275">
        <f t="shared" si="198"/>
        <v>0</v>
      </c>
      <c r="BK24" s="273">
        <f t="shared" si="198"/>
        <v>0</v>
      </c>
      <c r="BL24" s="273">
        <f t="shared" si="198"/>
        <v>0</v>
      </c>
      <c r="BM24" s="273">
        <f t="shared" si="198"/>
        <v>0</v>
      </c>
      <c r="BN24" s="274">
        <f t="shared" si="198"/>
        <v>0</v>
      </c>
      <c r="BO24" s="276">
        <f t="shared" ref="BO24:BR24" si="199">BC24</f>
        <v>0</v>
      </c>
      <c r="BP24" s="276">
        <f t="shared" si="199"/>
        <v>0</v>
      </c>
      <c r="BQ24" s="276">
        <f t="shared" si="199"/>
        <v>0</v>
      </c>
      <c r="BR24" s="277">
        <f t="shared" si="199"/>
        <v>0</v>
      </c>
      <c r="BS24" s="278"/>
      <c r="BT24" s="278"/>
      <c r="BU24" s="278"/>
      <c r="BV24" s="279"/>
      <c r="BW24" s="279"/>
    </row>
    <row r="25">
      <c r="A25" s="269" t="s">
        <v>222</v>
      </c>
      <c r="B25" s="270"/>
      <c r="C25" s="271">
        <v>0.0</v>
      </c>
      <c r="D25" s="271">
        <v>0.0</v>
      </c>
      <c r="E25" s="271">
        <v>0.0</v>
      </c>
      <c r="F25" s="272">
        <v>0.0</v>
      </c>
      <c r="G25" s="285">
        <v>0.0</v>
      </c>
      <c r="H25" s="285">
        <v>0.0</v>
      </c>
      <c r="I25" s="285">
        <v>0.0</v>
      </c>
      <c r="J25" s="274">
        <f t="shared" si="155"/>
        <v>0</v>
      </c>
      <c r="K25" s="270">
        <f t="shared" ref="K25:R25" si="200">G101</f>
        <v>0</v>
      </c>
      <c r="L25" s="270">
        <f t="shared" si="200"/>
        <v>0</v>
      </c>
      <c r="M25" s="270">
        <f t="shared" si="200"/>
        <v>0</v>
      </c>
      <c r="N25" s="275">
        <f t="shared" si="200"/>
        <v>0</v>
      </c>
      <c r="O25" s="273">
        <f t="shared" si="200"/>
        <v>0</v>
      </c>
      <c r="P25" s="273">
        <f t="shared" si="200"/>
        <v>0</v>
      </c>
      <c r="Q25" s="273">
        <f t="shared" si="200"/>
        <v>0</v>
      </c>
      <c r="R25" s="274">
        <f t="shared" si="200"/>
        <v>0</v>
      </c>
      <c r="S25" s="276">
        <f t="shared" ref="S25:V25" si="201">G25</f>
        <v>0</v>
      </c>
      <c r="T25" s="276">
        <f t="shared" si="201"/>
        <v>0</v>
      </c>
      <c r="U25" s="276">
        <f t="shared" si="201"/>
        <v>0</v>
      </c>
      <c r="V25" s="277">
        <f t="shared" si="201"/>
        <v>0</v>
      </c>
      <c r="W25" s="273">
        <f t="shared" ref="W25:Z25" si="202">O101</f>
        <v>0</v>
      </c>
      <c r="X25" s="273">
        <f t="shared" si="202"/>
        <v>0</v>
      </c>
      <c r="Y25" s="273">
        <f t="shared" si="202"/>
        <v>0</v>
      </c>
      <c r="Z25" s="274">
        <f t="shared" si="202"/>
        <v>0</v>
      </c>
      <c r="AA25" s="270">
        <f t="shared" ref="AA25:AH25" si="203">W101</f>
        <v>0</v>
      </c>
      <c r="AB25" s="270">
        <f t="shared" si="203"/>
        <v>0</v>
      </c>
      <c r="AC25" s="270">
        <f t="shared" si="203"/>
        <v>0</v>
      </c>
      <c r="AD25" s="275">
        <f t="shared" si="203"/>
        <v>0</v>
      </c>
      <c r="AE25" s="273">
        <f t="shared" si="203"/>
        <v>0</v>
      </c>
      <c r="AF25" s="273">
        <f t="shared" si="203"/>
        <v>0</v>
      </c>
      <c r="AG25" s="273">
        <f t="shared" si="203"/>
        <v>0</v>
      </c>
      <c r="AH25" s="274">
        <f t="shared" si="203"/>
        <v>0</v>
      </c>
      <c r="AI25" s="276">
        <f t="shared" ref="AI25:AL25" si="204">W25</f>
        <v>0</v>
      </c>
      <c r="AJ25" s="276">
        <f t="shared" si="204"/>
        <v>0</v>
      </c>
      <c r="AK25" s="276">
        <f t="shared" si="204"/>
        <v>0</v>
      </c>
      <c r="AL25" s="277">
        <f t="shared" si="204"/>
        <v>0</v>
      </c>
      <c r="AM25" s="273">
        <f t="shared" ref="AM25:AP25" si="205">AE101</f>
        <v>0</v>
      </c>
      <c r="AN25" s="273">
        <f t="shared" si="205"/>
        <v>0</v>
      </c>
      <c r="AO25" s="273">
        <f t="shared" si="205"/>
        <v>0</v>
      </c>
      <c r="AP25" s="274">
        <f t="shared" si="205"/>
        <v>0</v>
      </c>
      <c r="AQ25" s="270">
        <f t="shared" ref="AQ25:AX25" si="206">AM101</f>
        <v>0</v>
      </c>
      <c r="AR25" s="270">
        <f t="shared" si="206"/>
        <v>0</v>
      </c>
      <c r="AS25" s="270">
        <f t="shared" si="206"/>
        <v>0</v>
      </c>
      <c r="AT25" s="275">
        <f t="shared" si="206"/>
        <v>0</v>
      </c>
      <c r="AU25" s="273">
        <f t="shared" si="206"/>
        <v>0</v>
      </c>
      <c r="AV25" s="273">
        <f t="shared" si="206"/>
        <v>0</v>
      </c>
      <c r="AW25" s="273">
        <f t="shared" si="206"/>
        <v>0</v>
      </c>
      <c r="AX25" s="274">
        <f t="shared" si="206"/>
        <v>0</v>
      </c>
      <c r="AY25" s="276">
        <f t="shared" ref="AY25:BB25" si="207">AM25</f>
        <v>0</v>
      </c>
      <c r="AZ25" s="276">
        <f t="shared" si="207"/>
        <v>0</v>
      </c>
      <c r="BA25" s="276">
        <f t="shared" si="207"/>
        <v>0</v>
      </c>
      <c r="BB25" s="277">
        <f t="shared" si="207"/>
        <v>0</v>
      </c>
      <c r="BC25" s="273">
        <f t="shared" ref="BC25:BF25" si="208">AU101</f>
        <v>0</v>
      </c>
      <c r="BD25" s="273">
        <f t="shared" si="208"/>
        <v>0</v>
      </c>
      <c r="BE25" s="273">
        <f t="shared" si="208"/>
        <v>0</v>
      </c>
      <c r="BF25" s="274">
        <f t="shared" si="208"/>
        <v>0</v>
      </c>
      <c r="BG25" s="270">
        <f t="shared" ref="BG25:BN25" si="209">BC101</f>
        <v>0</v>
      </c>
      <c r="BH25" s="270">
        <f t="shared" si="209"/>
        <v>0</v>
      </c>
      <c r="BI25" s="270">
        <f t="shared" si="209"/>
        <v>0</v>
      </c>
      <c r="BJ25" s="275">
        <f t="shared" si="209"/>
        <v>0</v>
      </c>
      <c r="BK25" s="273">
        <f t="shared" si="209"/>
        <v>0</v>
      </c>
      <c r="BL25" s="273">
        <f t="shared" si="209"/>
        <v>0</v>
      </c>
      <c r="BM25" s="273">
        <f t="shared" si="209"/>
        <v>0</v>
      </c>
      <c r="BN25" s="274">
        <f t="shared" si="209"/>
        <v>0</v>
      </c>
      <c r="BO25" s="276">
        <f t="shared" ref="BO25:BR25" si="210">BC25</f>
        <v>0</v>
      </c>
      <c r="BP25" s="276">
        <f t="shared" si="210"/>
        <v>0</v>
      </c>
      <c r="BQ25" s="276">
        <f t="shared" si="210"/>
        <v>0</v>
      </c>
      <c r="BR25" s="277">
        <f t="shared" si="210"/>
        <v>0</v>
      </c>
      <c r="BS25" s="278"/>
      <c r="BT25" s="278"/>
      <c r="BU25" s="278"/>
      <c r="BV25" s="279"/>
      <c r="BW25" s="279"/>
    </row>
    <row r="26">
      <c r="A26" s="269" t="s">
        <v>223</v>
      </c>
      <c r="B26" s="270"/>
      <c r="C26" s="271">
        <v>0.0</v>
      </c>
      <c r="D26" s="271">
        <v>0.0</v>
      </c>
      <c r="E26" s="271">
        <v>0.0</v>
      </c>
      <c r="F26" s="272">
        <v>0.0</v>
      </c>
      <c r="G26" s="285">
        <v>0.0</v>
      </c>
      <c r="H26" s="285">
        <v>0.0</v>
      </c>
      <c r="I26" s="285">
        <v>0.0</v>
      </c>
      <c r="J26" s="274">
        <f t="shared" si="155"/>
        <v>0</v>
      </c>
      <c r="K26" s="270">
        <f t="shared" ref="K26:R26" si="211">G102</f>
        <v>0</v>
      </c>
      <c r="L26" s="270">
        <f t="shared" si="211"/>
        <v>0</v>
      </c>
      <c r="M26" s="270">
        <f t="shared" si="211"/>
        <v>0</v>
      </c>
      <c r="N26" s="275">
        <f t="shared" si="211"/>
        <v>0</v>
      </c>
      <c r="O26" s="273">
        <f t="shared" si="211"/>
        <v>0</v>
      </c>
      <c r="P26" s="273">
        <f t="shared" si="211"/>
        <v>0</v>
      </c>
      <c r="Q26" s="273">
        <f t="shared" si="211"/>
        <v>0</v>
      </c>
      <c r="R26" s="274">
        <f t="shared" si="211"/>
        <v>0</v>
      </c>
      <c r="S26" s="276">
        <f t="shared" ref="S26:V26" si="212">G26</f>
        <v>0</v>
      </c>
      <c r="T26" s="276">
        <f t="shared" si="212"/>
        <v>0</v>
      </c>
      <c r="U26" s="276">
        <f t="shared" si="212"/>
        <v>0</v>
      </c>
      <c r="V26" s="277">
        <f t="shared" si="212"/>
        <v>0</v>
      </c>
      <c r="W26" s="273">
        <f t="shared" ref="W26:Z26" si="213">O102</f>
        <v>0</v>
      </c>
      <c r="X26" s="273">
        <f t="shared" si="213"/>
        <v>0</v>
      </c>
      <c r="Y26" s="273">
        <f t="shared" si="213"/>
        <v>0</v>
      </c>
      <c r="Z26" s="274">
        <f t="shared" si="213"/>
        <v>0</v>
      </c>
      <c r="AA26" s="270">
        <f t="shared" ref="AA26:AH26" si="214">W102</f>
        <v>0</v>
      </c>
      <c r="AB26" s="270">
        <f t="shared" si="214"/>
        <v>0</v>
      </c>
      <c r="AC26" s="270">
        <f t="shared" si="214"/>
        <v>0</v>
      </c>
      <c r="AD26" s="275">
        <f t="shared" si="214"/>
        <v>0</v>
      </c>
      <c r="AE26" s="273">
        <f t="shared" si="214"/>
        <v>0</v>
      </c>
      <c r="AF26" s="273">
        <f t="shared" si="214"/>
        <v>0</v>
      </c>
      <c r="AG26" s="273">
        <f t="shared" si="214"/>
        <v>0</v>
      </c>
      <c r="AH26" s="274">
        <f t="shared" si="214"/>
        <v>0</v>
      </c>
      <c r="AI26" s="276">
        <f t="shared" ref="AI26:AL26" si="215">W26</f>
        <v>0</v>
      </c>
      <c r="AJ26" s="276">
        <f t="shared" si="215"/>
        <v>0</v>
      </c>
      <c r="AK26" s="276">
        <f t="shared" si="215"/>
        <v>0</v>
      </c>
      <c r="AL26" s="277">
        <f t="shared" si="215"/>
        <v>0</v>
      </c>
      <c r="AM26" s="273">
        <f t="shared" ref="AM26:AP26" si="216">AE102</f>
        <v>0</v>
      </c>
      <c r="AN26" s="273">
        <f t="shared" si="216"/>
        <v>0</v>
      </c>
      <c r="AO26" s="273">
        <f t="shared" si="216"/>
        <v>0</v>
      </c>
      <c r="AP26" s="274">
        <f t="shared" si="216"/>
        <v>0</v>
      </c>
      <c r="AQ26" s="270">
        <f t="shared" ref="AQ26:AX26" si="217">AM102</f>
        <v>0</v>
      </c>
      <c r="AR26" s="270">
        <f t="shared" si="217"/>
        <v>0</v>
      </c>
      <c r="AS26" s="270">
        <f t="shared" si="217"/>
        <v>0</v>
      </c>
      <c r="AT26" s="275">
        <f t="shared" si="217"/>
        <v>0</v>
      </c>
      <c r="AU26" s="273">
        <f t="shared" si="217"/>
        <v>0</v>
      </c>
      <c r="AV26" s="273">
        <f t="shared" si="217"/>
        <v>0</v>
      </c>
      <c r="AW26" s="273">
        <f t="shared" si="217"/>
        <v>0</v>
      </c>
      <c r="AX26" s="274">
        <f t="shared" si="217"/>
        <v>0</v>
      </c>
      <c r="AY26" s="276">
        <f t="shared" ref="AY26:BB26" si="218">AM26</f>
        <v>0</v>
      </c>
      <c r="AZ26" s="276">
        <f t="shared" si="218"/>
        <v>0</v>
      </c>
      <c r="BA26" s="276">
        <f t="shared" si="218"/>
        <v>0</v>
      </c>
      <c r="BB26" s="277">
        <f t="shared" si="218"/>
        <v>0</v>
      </c>
      <c r="BC26" s="273">
        <f t="shared" ref="BC26:BF26" si="219">AU102</f>
        <v>0</v>
      </c>
      <c r="BD26" s="273">
        <f t="shared" si="219"/>
        <v>0</v>
      </c>
      <c r="BE26" s="273">
        <f t="shared" si="219"/>
        <v>0</v>
      </c>
      <c r="BF26" s="274">
        <f t="shared" si="219"/>
        <v>0</v>
      </c>
      <c r="BG26" s="270">
        <f t="shared" ref="BG26:BN26" si="220">BC102</f>
        <v>0</v>
      </c>
      <c r="BH26" s="270">
        <f t="shared" si="220"/>
        <v>0</v>
      </c>
      <c r="BI26" s="270">
        <f t="shared" si="220"/>
        <v>0</v>
      </c>
      <c r="BJ26" s="275">
        <f t="shared" si="220"/>
        <v>0</v>
      </c>
      <c r="BK26" s="273">
        <f t="shared" si="220"/>
        <v>0</v>
      </c>
      <c r="BL26" s="273">
        <f t="shared" si="220"/>
        <v>0</v>
      </c>
      <c r="BM26" s="273">
        <f t="shared" si="220"/>
        <v>0</v>
      </c>
      <c r="BN26" s="274">
        <f t="shared" si="220"/>
        <v>0</v>
      </c>
      <c r="BO26" s="276">
        <f t="shared" ref="BO26:BR26" si="221">BC26</f>
        <v>0</v>
      </c>
      <c r="BP26" s="276">
        <f t="shared" si="221"/>
        <v>0</v>
      </c>
      <c r="BQ26" s="276">
        <f t="shared" si="221"/>
        <v>0</v>
      </c>
      <c r="BR26" s="277">
        <f t="shared" si="221"/>
        <v>0</v>
      </c>
      <c r="BS26" s="278"/>
      <c r="BT26" s="278"/>
      <c r="BU26" s="278"/>
      <c r="BV26" s="279"/>
      <c r="BW26" s="279"/>
    </row>
    <row r="27">
      <c r="A27" s="280" t="s">
        <v>493</v>
      </c>
      <c r="B27" s="281"/>
      <c r="C27" s="281"/>
      <c r="D27" s="281"/>
      <c r="E27" s="281"/>
      <c r="F27" s="282"/>
      <c r="G27" s="281"/>
      <c r="H27" s="281"/>
      <c r="I27" s="281"/>
      <c r="J27" s="282"/>
      <c r="K27" s="281"/>
      <c r="L27" s="281"/>
      <c r="M27" s="281"/>
      <c r="N27" s="282"/>
      <c r="O27" s="281"/>
      <c r="P27" s="281"/>
      <c r="Q27" s="281"/>
      <c r="R27" s="282"/>
      <c r="S27" s="281"/>
      <c r="T27" s="281"/>
      <c r="U27" s="281"/>
      <c r="V27" s="282"/>
      <c r="W27" s="281"/>
      <c r="X27" s="281"/>
      <c r="Y27" s="281"/>
      <c r="Z27" s="282"/>
      <c r="AA27" s="281"/>
      <c r="AB27" s="281"/>
      <c r="AC27" s="281"/>
      <c r="AD27" s="282"/>
      <c r="AE27" s="281"/>
      <c r="AF27" s="281"/>
      <c r="AG27" s="281"/>
      <c r="AH27" s="282"/>
      <c r="AI27" s="281"/>
      <c r="AJ27" s="281"/>
      <c r="AK27" s="281"/>
      <c r="AL27" s="282"/>
      <c r="AM27" s="281"/>
      <c r="AN27" s="281"/>
      <c r="AO27" s="281"/>
      <c r="AP27" s="282"/>
      <c r="AQ27" s="281"/>
      <c r="AR27" s="281"/>
      <c r="AS27" s="281"/>
      <c r="AT27" s="282"/>
      <c r="AU27" s="281"/>
      <c r="AV27" s="281"/>
      <c r="AW27" s="281"/>
      <c r="AX27" s="282"/>
      <c r="AY27" s="281"/>
      <c r="AZ27" s="281"/>
      <c r="BA27" s="281"/>
      <c r="BB27" s="282"/>
      <c r="BC27" s="281"/>
      <c r="BD27" s="281"/>
      <c r="BE27" s="281"/>
      <c r="BF27" s="282"/>
      <c r="BG27" s="281"/>
      <c r="BH27" s="281"/>
      <c r="BI27" s="281"/>
      <c r="BJ27" s="282"/>
      <c r="BK27" s="281"/>
      <c r="BL27" s="281"/>
      <c r="BM27" s="281"/>
      <c r="BN27" s="282"/>
      <c r="BO27" s="281"/>
      <c r="BP27" s="281"/>
      <c r="BQ27" s="281"/>
      <c r="BR27" s="282"/>
      <c r="BS27" s="283"/>
      <c r="BT27" s="283"/>
      <c r="BU27" s="283"/>
      <c r="BV27" s="284"/>
      <c r="BW27" s="284"/>
    </row>
    <row r="28">
      <c r="A28" s="269" t="s">
        <v>206</v>
      </c>
      <c r="B28" s="270"/>
      <c r="C28" s="271">
        <v>0.0</v>
      </c>
      <c r="D28" s="271">
        <v>0.0</v>
      </c>
      <c r="E28" s="271">
        <v>0.0</v>
      </c>
      <c r="F28" s="272">
        <v>0.0</v>
      </c>
      <c r="G28" s="285">
        <v>0.0</v>
      </c>
      <c r="H28" s="285">
        <v>0.0</v>
      </c>
      <c r="I28" s="285">
        <v>0.0</v>
      </c>
      <c r="J28" s="274">
        <f t="shared" ref="J28:J30" si="233">SUM(G28:I28)</f>
        <v>0</v>
      </c>
      <c r="K28" s="270" t="str">
        <f t="shared" ref="K28:R28" si="222">G104</f>
        <v/>
      </c>
      <c r="L28" s="270" t="str">
        <f t="shared" si="222"/>
        <v/>
      </c>
      <c r="M28" s="270" t="str">
        <f t="shared" si="222"/>
        <v/>
      </c>
      <c r="N28" s="275">
        <f t="shared" si="222"/>
        <v>0</v>
      </c>
      <c r="O28" s="273" t="str">
        <f t="shared" si="222"/>
        <v/>
      </c>
      <c r="P28" s="273" t="str">
        <f t="shared" si="222"/>
        <v/>
      </c>
      <c r="Q28" s="273" t="str">
        <f t="shared" si="222"/>
        <v/>
      </c>
      <c r="R28" s="274">
        <f t="shared" si="222"/>
        <v>0</v>
      </c>
      <c r="S28" s="276">
        <f t="shared" ref="S28:V28" si="223">SUM(G28,K28,O28)</f>
        <v>0</v>
      </c>
      <c r="T28" s="276">
        <f t="shared" si="223"/>
        <v>0</v>
      </c>
      <c r="U28" s="276">
        <f t="shared" si="223"/>
        <v>0</v>
      </c>
      <c r="V28" s="277">
        <f t="shared" si="223"/>
        <v>0</v>
      </c>
      <c r="W28" s="273" t="str">
        <f t="shared" ref="W28:Z28" si="224">O104</f>
        <v/>
      </c>
      <c r="X28" s="273" t="str">
        <f t="shared" si="224"/>
        <v/>
      </c>
      <c r="Y28" s="273" t="str">
        <f t="shared" si="224"/>
        <v/>
      </c>
      <c r="Z28" s="274">
        <f t="shared" si="224"/>
        <v>0</v>
      </c>
      <c r="AA28" s="270" t="str">
        <f t="shared" ref="AA28:AH28" si="225">W104</f>
        <v/>
      </c>
      <c r="AB28" s="270" t="str">
        <f t="shared" si="225"/>
        <v/>
      </c>
      <c r="AC28" s="270" t="str">
        <f t="shared" si="225"/>
        <v/>
      </c>
      <c r="AD28" s="275">
        <f t="shared" si="225"/>
        <v>0</v>
      </c>
      <c r="AE28" s="273" t="str">
        <f t="shared" si="225"/>
        <v/>
      </c>
      <c r="AF28" s="273" t="str">
        <f t="shared" si="225"/>
        <v/>
      </c>
      <c r="AG28" s="273" t="str">
        <f t="shared" si="225"/>
        <v/>
      </c>
      <c r="AH28" s="274">
        <f t="shared" si="225"/>
        <v>0</v>
      </c>
      <c r="AI28" s="276">
        <f t="shared" ref="AI28:AL28" si="226">SUM(W28,AA28,AE28)</f>
        <v>0</v>
      </c>
      <c r="AJ28" s="276">
        <f t="shared" si="226"/>
        <v>0</v>
      </c>
      <c r="AK28" s="276">
        <f t="shared" si="226"/>
        <v>0</v>
      </c>
      <c r="AL28" s="277">
        <f t="shared" si="226"/>
        <v>0</v>
      </c>
      <c r="AM28" s="273" t="str">
        <f t="shared" ref="AM28:AP28" si="227">AE104</f>
        <v/>
      </c>
      <c r="AN28" s="273" t="str">
        <f t="shared" si="227"/>
        <v/>
      </c>
      <c r="AO28" s="273" t="str">
        <f t="shared" si="227"/>
        <v/>
      </c>
      <c r="AP28" s="274">
        <f t="shared" si="227"/>
        <v>0</v>
      </c>
      <c r="AQ28" s="270" t="str">
        <f t="shared" ref="AQ28:AX28" si="228">AM104</f>
        <v/>
      </c>
      <c r="AR28" s="270" t="str">
        <f t="shared" si="228"/>
        <v/>
      </c>
      <c r="AS28" s="270" t="str">
        <f t="shared" si="228"/>
        <v/>
      </c>
      <c r="AT28" s="275">
        <f t="shared" si="228"/>
        <v>0</v>
      </c>
      <c r="AU28" s="273" t="str">
        <f t="shared" si="228"/>
        <v/>
      </c>
      <c r="AV28" s="273" t="str">
        <f t="shared" si="228"/>
        <v/>
      </c>
      <c r="AW28" s="273" t="str">
        <f t="shared" si="228"/>
        <v/>
      </c>
      <c r="AX28" s="274">
        <f t="shared" si="228"/>
        <v>0</v>
      </c>
      <c r="AY28" s="276">
        <f t="shared" ref="AY28:BB28" si="229">SUM(AM28,AQ28,AU28)</f>
        <v>0</v>
      </c>
      <c r="AZ28" s="276">
        <f t="shared" si="229"/>
        <v>0</v>
      </c>
      <c r="BA28" s="276">
        <f t="shared" si="229"/>
        <v>0</v>
      </c>
      <c r="BB28" s="277">
        <f t="shared" si="229"/>
        <v>0</v>
      </c>
      <c r="BC28" s="273" t="str">
        <f t="shared" ref="BC28:BF28" si="230">AU104</f>
        <v/>
      </c>
      <c r="BD28" s="273" t="str">
        <f t="shared" si="230"/>
        <v/>
      </c>
      <c r="BE28" s="273" t="str">
        <f t="shared" si="230"/>
        <v/>
      </c>
      <c r="BF28" s="274">
        <f t="shared" si="230"/>
        <v>0</v>
      </c>
      <c r="BG28" s="270" t="str">
        <f t="shared" ref="BG28:BN28" si="231">BC104</f>
        <v/>
      </c>
      <c r="BH28" s="270" t="str">
        <f t="shared" si="231"/>
        <v/>
      </c>
      <c r="BI28" s="270" t="str">
        <f t="shared" si="231"/>
        <v/>
      </c>
      <c r="BJ28" s="275">
        <f t="shared" si="231"/>
        <v>0</v>
      </c>
      <c r="BK28" s="273" t="str">
        <f t="shared" si="231"/>
        <v/>
      </c>
      <c r="BL28" s="273" t="str">
        <f t="shared" si="231"/>
        <v/>
      </c>
      <c r="BM28" s="273" t="str">
        <f t="shared" si="231"/>
        <v/>
      </c>
      <c r="BN28" s="274">
        <f t="shared" si="231"/>
        <v>0</v>
      </c>
      <c r="BO28" s="276">
        <f t="shared" ref="BO28:BR28" si="232">SUM(BC28,BG28,BK28)</f>
        <v>0</v>
      </c>
      <c r="BP28" s="276">
        <f t="shared" si="232"/>
        <v>0</v>
      </c>
      <c r="BQ28" s="276">
        <f t="shared" si="232"/>
        <v>0</v>
      </c>
      <c r="BR28" s="277">
        <f t="shared" si="232"/>
        <v>0</v>
      </c>
      <c r="BS28" s="278"/>
      <c r="BT28" s="278"/>
      <c r="BU28" s="278"/>
      <c r="BV28" s="279"/>
      <c r="BW28" s="279"/>
    </row>
    <row r="29">
      <c r="A29" s="269" t="s">
        <v>207</v>
      </c>
      <c r="B29" s="270"/>
      <c r="C29" s="271">
        <v>0.0</v>
      </c>
      <c r="D29" s="271">
        <v>0.0</v>
      </c>
      <c r="E29" s="271">
        <v>0.0</v>
      </c>
      <c r="F29" s="272">
        <v>0.0</v>
      </c>
      <c r="G29" s="285">
        <v>0.0</v>
      </c>
      <c r="H29" s="285">
        <v>0.0</v>
      </c>
      <c r="I29" s="285">
        <v>0.0</v>
      </c>
      <c r="J29" s="274">
        <f t="shared" si="233"/>
        <v>0</v>
      </c>
      <c r="K29" s="270" t="str">
        <f t="shared" ref="K29:R29" si="234">G105</f>
        <v/>
      </c>
      <c r="L29" s="270" t="str">
        <f t="shared" si="234"/>
        <v/>
      </c>
      <c r="M29" s="270" t="str">
        <f t="shared" si="234"/>
        <v/>
      </c>
      <c r="N29" s="275">
        <f t="shared" si="234"/>
        <v>0</v>
      </c>
      <c r="O29" s="273" t="str">
        <f t="shared" si="234"/>
        <v/>
      </c>
      <c r="P29" s="273" t="str">
        <f t="shared" si="234"/>
        <v/>
      </c>
      <c r="Q29" s="273" t="str">
        <f t="shared" si="234"/>
        <v/>
      </c>
      <c r="R29" s="274">
        <f t="shared" si="234"/>
        <v>0</v>
      </c>
      <c r="S29" s="276">
        <f t="shared" ref="S29:V29" si="235">SUM(G29,K29,O29)</f>
        <v>0</v>
      </c>
      <c r="T29" s="276">
        <f t="shared" si="235"/>
        <v>0</v>
      </c>
      <c r="U29" s="276">
        <f t="shared" si="235"/>
        <v>0</v>
      </c>
      <c r="V29" s="277">
        <f t="shared" si="235"/>
        <v>0</v>
      </c>
      <c r="W29" s="273" t="str">
        <f t="shared" ref="W29:Z29" si="236">O105</f>
        <v/>
      </c>
      <c r="X29" s="273" t="str">
        <f t="shared" si="236"/>
        <v/>
      </c>
      <c r="Y29" s="273" t="str">
        <f t="shared" si="236"/>
        <v/>
      </c>
      <c r="Z29" s="274">
        <f t="shared" si="236"/>
        <v>0</v>
      </c>
      <c r="AA29" s="270" t="str">
        <f t="shared" ref="AA29:AH29" si="237">W105</f>
        <v/>
      </c>
      <c r="AB29" s="270" t="str">
        <f t="shared" si="237"/>
        <v/>
      </c>
      <c r="AC29" s="270" t="str">
        <f t="shared" si="237"/>
        <v/>
      </c>
      <c r="AD29" s="275">
        <f t="shared" si="237"/>
        <v>0</v>
      </c>
      <c r="AE29" s="273" t="str">
        <f t="shared" si="237"/>
        <v/>
      </c>
      <c r="AF29" s="273" t="str">
        <f t="shared" si="237"/>
        <v/>
      </c>
      <c r="AG29" s="273" t="str">
        <f t="shared" si="237"/>
        <v/>
      </c>
      <c r="AH29" s="274">
        <f t="shared" si="237"/>
        <v>0</v>
      </c>
      <c r="AI29" s="276">
        <f t="shared" ref="AI29:AL29" si="238">SUM(W29,AA29,AE29)</f>
        <v>0</v>
      </c>
      <c r="AJ29" s="276">
        <f t="shared" si="238"/>
        <v>0</v>
      </c>
      <c r="AK29" s="276">
        <f t="shared" si="238"/>
        <v>0</v>
      </c>
      <c r="AL29" s="277">
        <f t="shared" si="238"/>
        <v>0</v>
      </c>
      <c r="AM29" s="273" t="str">
        <f t="shared" ref="AM29:AP29" si="239">AE105</f>
        <v/>
      </c>
      <c r="AN29" s="273" t="str">
        <f t="shared" si="239"/>
        <v/>
      </c>
      <c r="AO29" s="273" t="str">
        <f t="shared" si="239"/>
        <v/>
      </c>
      <c r="AP29" s="274">
        <f t="shared" si="239"/>
        <v>0</v>
      </c>
      <c r="AQ29" s="270" t="str">
        <f t="shared" ref="AQ29:AX29" si="240">AM105</f>
        <v/>
      </c>
      <c r="AR29" s="270" t="str">
        <f t="shared" si="240"/>
        <v/>
      </c>
      <c r="AS29" s="270" t="str">
        <f t="shared" si="240"/>
        <v/>
      </c>
      <c r="AT29" s="275">
        <f t="shared" si="240"/>
        <v>0</v>
      </c>
      <c r="AU29" s="273" t="str">
        <f t="shared" si="240"/>
        <v/>
      </c>
      <c r="AV29" s="273" t="str">
        <f t="shared" si="240"/>
        <v/>
      </c>
      <c r="AW29" s="273" t="str">
        <f t="shared" si="240"/>
        <v/>
      </c>
      <c r="AX29" s="274">
        <f t="shared" si="240"/>
        <v>0</v>
      </c>
      <c r="AY29" s="276">
        <f t="shared" ref="AY29:BB29" si="241">SUM(AM29,AQ29,AU29)</f>
        <v>0</v>
      </c>
      <c r="AZ29" s="276">
        <f t="shared" si="241"/>
        <v>0</v>
      </c>
      <c r="BA29" s="276">
        <f t="shared" si="241"/>
        <v>0</v>
      </c>
      <c r="BB29" s="277">
        <f t="shared" si="241"/>
        <v>0</v>
      </c>
      <c r="BC29" s="273" t="str">
        <f t="shared" ref="BC29:BF29" si="242">AU105</f>
        <v/>
      </c>
      <c r="BD29" s="273" t="str">
        <f t="shared" si="242"/>
        <v/>
      </c>
      <c r="BE29" s="273" t="str">
        <f t="shared" si="242"/>
        <v/>
      </c>
      <c r="BF29" s="274">
        <f t="shared" si="242"/>
        <v>0</v>
      </c>
      <c r="BG29" s="270" t="str">
        <f t="shared" ref="BG29:BN29" si="243">BC105</f>
        <v/>
      </c>
      <c r="BH29" s="270" t="str">
        <f t="shared" si="243"/>
        <v/>
      </c>
      <c r="BI29" s="270" t="str">
        <f t="shared" si="243"/>
        <v/>
      </c>
      <c r="BJ29" s="275">
        <f t="shared" si="243"/>
        <v>0</v>
      </c>
      <c r="BK29" s="273" t="str">
        <f t="shared" si="243"/>
        <v/>
      </c>
      <c r="BL29" s="273" t="str">
        <f t="shared" si="243"/>
        <v/>
      </c>
      <c r="BM29" s="273" t="str">
        <f t="shared" si="243"/>
        <v/>
      </c>
      <c r="BN29" s="274">
        <f t="shared" si="243"/>
        <v>0</v>
      </c>
      <c r="BO29" s="276">
        <f t="shared" ref="BO29:BR29" si="244">SUM(BC29,BG29,BK29)</f>
        <v>0</v>
      </c>
      <c r="BP29" s="276">
        <f t="shared" si="244"/>
        <v>0</v>
      </c>
      <c r="BQ29" s="276">
        <f t="shared" si="244"/>
        <v>0</v>
      </c>
      <c r="BR29" s="277">
        <f t="shared" si="244"/>
        <v>0</v>
      </c>
      <c r="BS29" s="278"/>
      <c r="BT29" s="278"/>
      <c r="BU29" s="278"/>
      <c r="BV29" s="279"/>
      <c r="BW29" s="279"/>
    </row>
    <row r="30">
      <c r="A30" s="269" t="s">
        <v>208</v>
      </c>
      <c r="B30" s="270"/>
      <c r="C30" s="271">
        <v>0.0</v>
      </c>
      <c r="D30" s="271">
        <v>0.0</v>
      </c>
      <c r="E30" s="271">
        <v>0.0</v>
      </c>
      <c r="F30" s="272">
        <v>0.0</v>
      </c>
      <c r="G30" s="285">
        <v>0.0</v>
      </c>
      <c r="H30" s="285">
        <v>0.0</v>
      </c>
      <c r="I30" s="285">
        <v>0.0</v>
      </c>
      <c r="J30" s="274">
        <f t="shared" si="233"/>
        <v>0</v>
      </c>
      <c r="K30" s="270" t="str">
        <f t="shared" ref="K30:R30" si="245">G106</f>
        <v/>
      </c>
      <c r="L30" s="270" t="str">
        <f t="shared" si="245"/>
        <v/>
      </c>
      <c r="M30" s="270" t="str">
        <f t="shared" si="245"/>
        <v/>
      </c>
      <c r="N30" s="275">
        <f t="shared" si="245"/>
        <v>0</v>
      </c>
      <c r="O30" s="273" t="str">
        <f t="shared" si="245"/>
        <v/>
      </c>
      <c r="P30" s="273" t="str">
        <f t="shared" si="245"/>
        <v/>
      </c>
      <c r="Q30" s="273" t="str">
        <f t="shared" si="245"/>
        <v/>
      </c>
      <c r="R30" s="274">
        <f t="shared" si="245"/>
        <v>0</v>
      </c>
      <c r="S30" s="276">
        <f t="shared" ref="S30:V30" si="246">SUM(G30,K30,O30)</f>
        <v>0</v>
      </c>
      <c r="T30" s="276">
        <f t="shared" si="246"/>
        <v>0</v>
      </c>
      <c r="U30" s="276">
        <f t="shared" si="246"/>
        <v>0</v>
      </c>
      <c r="V30" s="277">
        <f t="shared" si="246"/>
        <v>0</v>
      </c>
      <c r="W30" s="273" t="str">
        <f t="shared" ref="W30:Z30" si="247">O106</f>
        <v/>
      </c>
      <c r="X30" s="273">
        <f t="shared" si="247"/>
        <v>1</v>
      </c>
      <c r="Y30" s="273" t="str">
        <f t="shared" si="247"/>
        <v/>
      </c>
      <c r="Z30" s="274">
        <f t="shared" si="247"/>
        <v>1</v>
      </c>
      <c r="AA30" s="270" t="str">
        <f t="shared" ref="AA30:AH30" si="248">W106</f>
        <v/>
      </c>
      <c r="AB30" s="270" t="str">
        <f t="shared" si="248"/>
        <v/>
      </c>
      <c r="AC30" s="270" t="str">
        <f t="shared" si="248"/>
        <v/>
      </c>
      <c r="AD30" s="275">
        <f t="shared" si="248"/>
        <v>0</v>
      </c>
      <c r="AE30" s="273" t="str">
        <f t="shared" si="248"/>
        <v/>
      </c>
      <c r="AF30" s="273" t="str">
        <f t="shared" si="248"/>
        <v/>
      </c>
      <c r="AG30" s="273" t="str">
        <f t="shared" si="248"/>
        <v/>
      </c>
      <c r="AH30" s="274">
        <f t="shared" si="248"/>
        <v>0</v>
      </c>
      <c r="AI30" s="276">
        <f t="shared" ref="AI30:AL30" si="249">SUM(W30,AA30,AE30)</f>
        <v>0</v>
      </c>
      <c r="AJ30" s="276">
        <f t="shared" si="249"/>
        <v>1</v>
      </c>
      <c r="AK30" s="276">
        <f t="shared" si="249"/>
        <v>0</v>
      </c>
      <c r="AL30" s="277">
        <f t="shared" si="249"/>
        <v>1</v>
      </c>
      <c r="AM30" s="273" t="str">
        <f t="shared" ref="AM30:AP30" si="250">AE106</f>
        <v/>
      </c>
      <c r="AN30" s="273" t="str">
        <f t="shared" si="250"/>
        <v/>
      </c>
      <c r="AO30" s="273" t="str">
        <f t="shared" si="250"/>
        <v/>
      </c>
      <c r="AP30" s="274">
        <f t="shared" si="250"/>
        <v>0</v>
      </c>
      <c r="AQ30" s="270" t="str">
        <f t="shared" ref="AQ30:AX30" si="251">AM106</f>
        <v/>
      </c>
      <c r="AR30" s="270" t="str">
        <f t="shared" si="251"/>
        <v/>
      </c>
      <c r="AS30" s="270" t="str">
        <f t="shared" si="251"/>
        <v/>
      </c>
      <c r="AT30" s="275">
        <f t="shared" si="251"/>
        <v>0</v>
      </c>
      <c r="AU30" s="273" t="str">
        <f t="shared" si="251"/>
        <v/>
      </c>
      <c r="AV30" s="273" t="str">
        <f t="shared" si="251"/>
        <v/>
      </c>
      <c r="AW30" s="273" t="str">
        <f t="shared" si="251"/>
        <v/>
      </c>
      <c r="AX30" s="274">
        <f t="shared" si="251"/>
        <v>0</v>
      </c>
      <c r="AY30" s="276">
        <f t="shared" ref="AY30:BB30" si="252">SUM(AM30,AQ30,AU30)</f>
        <v>0</v>
      </c>
      <c r="AZ30" s="276">
        <f t="shared" si="252"/>
        <v>0</v>
      </c>
      <c r="BA30" s="276">
        <f t="shared" si="252"/>
        <v>0</v>
      </c>
      <c r="BB30" s="277">
        <f t="shared" si="252"/>
        <v>0</v>
      </c>
      <c r="BC30" s="273" t="str">
        <f t="shared" ref="BC30:BF30" si="253">AU106</f>
        <v/>
      </c>
      <c r="BD30" s="273" t="str">
        <f t="shared" si="253"/>
        <v/>
      </c>
      <c r="BE30" s="273" t="str">
        <f t="shared" si="253"/>
        <v/>
      </c>
      <c r="BF30" s="274">
        <f t="shared" si="253"/>
        <v>0</v>
      </c>
      <c r="BG30" s="270" t="str">
        <f t="shared" ref="BG30:BN30" si="254">BC106</f>
        <v/>
      </c>
      <c r="BH30" s="270" t="str">
        <f t="shared" si="254"/>
        <v/>
      </c>
      <c r="BI30" s="270" t="str">
        <f t="shared" si="254"/>
        <v/>
      </c>
      <c r="BJ30" s="275">
        <f t="shared" si="254"/>
        <v>0</v>
      </c>
      <c r="BK30" s="273" t="str">
        <f t="shared" si="254"/>
        <v/>
      </c>
      <c r="BL30" s="273" t="str">
        <f t="shared" si="254"/>
        <v/>
      </c>
      <c r="BM30" s="273" t="str">
        <f t="shared" si="254"/>
        <v/>
      </c>
      <c r="BN30" s="274">
        <f t="shared" si="254"/>
        <v>0</v>
      </c>
      <c r="BO30" s="276">
        <f t="shared" ref="BO30:BR30" si="255">SUM(BC30,BG30,BK30)</f>
        <v>0</v>
      </c>
      <c r="BP30" s="276">
        <f t="shared" si="255"/>
        <v>0</v>
      </c>
      <c r="BQ30" s="276">
        <f t="shared" si="255"/>
        <v>0</v>
      </c>
      <c r="BR30" s="277">
        <f t="shared" si="255"/>
        <v>0</v>
      </c>
      <c r="BS30" s="278"/>
      <c r="BT30" s="278"/>
      <c r="BU30" s="278"/>
      <c r="BV30" s="279"/>
      <c r="BW30" s="279"/>
    </row>
    <row r="31">
      <c r="A31" s="269" t="s">
        <v>209</v>
      </c>
      <c r="B31" s="270"/>
      <c r="C31" s="271">
        <v>0.0</v>
      </c>
      <c r="D31" s="271">
        <v>0.0</v>
      </c>
      <c r="E31" s="271">
        <v>0.0</v>
      </c>
      <c r="F31" s="272">
        <v>0.0</v>
      </c>
      <c r="G31" s="273">
        <f t="shared" ref="G31:J31" si="256">SUM(G32:G33)</f>
        <v>0</v>
      </c>
      <c r="H31" s="273">
        <f t="shared" si="256"/>
        <v>0</v>
      </c>
      <c r="I31" s="273">
        <f t="shared" si="256"/>
        <v>0</v>
      </c>
      <c r="J31" s="274">
        <f t="shared" si="256"/>
        <v>0</v>
      </c>
      <c r="K31" s="270">
        <f t="shared" ref="K31:R31" si="257">G107</f>
        <v>0</v>
      </c>
      <c r="L31" s="270">
        <f t="shared" si="257"/>
        <v>0</v>
      </c>
      <c r="M31" s="270">
        <f t="shared" si="257"/>
        <v>0</v>
      </c>
      <c r="N31" s="275">
        <f t="shared" si="257"/>
        <v>0</v>
      </c>
      <c r="O31" s="273">
        <f t="shared" si="257"/>
        <v>0</v>
      </c>
      <c r="P31" s="273">
        <f t="shared" si="257"/>
        <v>0</v>
      </c>
      <c r="Q31" s="273">
        <f t="shared" si="257"/>
        <v>0</v>
      </c>
      <c r="R31" s="274">
        <f t="shared" si="257"/>
        <v>0</v>
      </c>
      <c r="S31" s="276">
        <f t="shared" ref="S31:V31" si="258">SUM(G31,K31,O31)</f>
        <v>0</v>
      </c>
      <c r="T31" s="276">
        <f t="shared" si="258"/>
        <v>0</v>
      </c>
      <c r="U31" s="276">
        <f t="shared" si="258"/>
        <v>0</v>
      </c>
      <c r="V31" s="277">
        <f t="shared" si="258"/>
        <v>0</v>
      </c>
      <c r="W31" s="273">
        <f t="shared" ref="W31:Z31" si="259">O107</f>
        <v>0</v>
      </c>
      <c r="X31" s="273">
        <f t="shared" si="259"/>
        <v>0</v>
      </c>
      <c r="Y31" s="273">
        <f t="shared" si="259"/>
        <v>0</v>
      </c>
      <c r="Z31" s="274">
        <f t="shared" si="259"/>
        <v>0</v>
      </c>
      <c r="AA31" s="270">
        <f t="shared" ref="AA31:AH31" si="260">W107</f>
        <v>0</v>
      </c>
      <c r="AB31" s="270">
        <f t="shared" si="260"/>
        <v>0</v>
      </c>
      <c r="AC31" s="270">
        <f t="shared" si="260"/>
        <v>0</v>
      </c>
      <c r="AD31" s="275">
        <f t="shared" si="260"/>
        <v>0</v>
      </c>
      <c r="AE31" s="273">
        <f t="shared" si="260"/>
        <v>0</v>
      </c>
      <c r="AF31" s="273">
        <f t="shared" si="260"/>
        <v>0</v>
      </c>
      <c r="AG31" s="273">
        <f t="shared" si="260"/>
        <v>0</v>
      </c>
      <c r="AH31" s="274">
        <f t="shared" si="260"/>
        <v>0</v>
      </c>
      <c r="AI31" s="276">
        <f t="shared" ref="AI31:AL31" si="261">SUM(W31,AA31,AE31)</f>
        <v>0</v>
      </c>
      <c r="AJ31" s="276">
        <f t="shared" si="261"/>
        <v>0</v>
      </c>
      <c r="AK31" s="276">
        <f t="shared" si="261"/>
        <v>0</v>
      </c>
      <c r="AL31" s="277">
        <f t="shared" si="261"/>
        <v>0</v>
      </c>
      <c r="AM31" s="273">
        <f t="shared" ref="AM31:AP31" si="262">AE107</f>
        <v>0</v>
      </c>
      <c r="AN31" s="273">
        <f t="shared" si="262"/>
        <v>0</v>
      </c>
      <c r="AO31" s="273">
        <f t="shared" si="262"/>
        <v>0</v>
      </c>
      <c r="AP31" s="274">
        <f t="shared" si="262"/>
        <v>0</v>
      </c>
      <c r="AQ31" s="270">
        <f t="shared" ref="AQ31:AX31" si="263">AM107</f>
        <v>0</v>
      </c>
      <c r="AR31" s="270">
        <f t="shared" si="263"/>
        <v>0</v>
      </c>
      <c r="AS31" s="270">
        <f t="shared" si="263"/>
        <v>0</v>
      </c>
      <c r="AT31" s="275">
        <f t="shared" si="263"/>
        <v>0</v>
      </c>
      <c r="AU31" s="273">
        <f t="shared" si="263"/>
        <v>0</v>
      </c>
      <c r="AV31" s="273">
        <f t="shared" si="263"/>
        <v>0</v>
      </c>
      <c r="AW31" s="273">
        <f t="shared" si="263"/>
        <v>0</v>
      </c>
      <c r="AX31" s="274">
        <f t="shared" si="263"/>
        <v>0</v>
      </c>
      <c r="AY31" s="276">
        <f t="shared" ref="AY31:BB31" si="264">SUM(AM31,AQ31,AU31)</f>
        <v>0</v>
      </c>
      <c r="AZ31" s="276">
        <f t="shared" si="264"/>
        <v>0</v>
      </c>
      <c r="BA31" s="276">
        <f t="shared" si="264"/>
        <v>0</v>
      </c>
      <c r="BB31" s="277">
        <f t="shared" si="264"/>
        <v>0</v>
      </c>
      <c r="BC31" s="273">
        <f t="shared" ref="BC31:BF31" si="265">AU107</f>
        <v>0</v>
      </c>
      <c r="BD31" s="273">
        <f t="shared" si="265"/>
        <v>0</v>
      </c>
      <c r="BE31" s="273">
        <f t="shared" si="265"/>
        <v>0</v>
      </c>
      <c r="BF31" s="274">
        <f t="shared" si="265"/>
        <v>0</v>
      </c>
      <c r="BG31" s="270">
        <f t="shared" ref="BG31:BN31" si="266">BC107</f>
        <v>0</v>
      </c>
      <c r="BH31" s="270">
        <f t="shared" si="266"/>
        <v>0</v>
      </c>
      <c r="BI31" s="270">
        <f t="shared" si="266"/>
        <v>0</v>
      </c>
      <c r="BJ31" s="275">
        <f t="shared" si="266"/>
        <v>0</v>
      </c>
      <c r="BK31" s="273">
        <f t="shared" si="266"/>
        <v>0</v>
      </c>
      <c r="BL31" s="273">
        <f t="shared" si="266"/>
        <v>0</v>
      </c>
      <c r="BM31" s="273">
        <f t="shared" si="266"/>
        <v>0</v>
      </c>
      <c r="BN31" s="274">
        <f t="shared" si="266"/>
        <v>0</v>
      </c>
      <c r="BO31" s="276">
        <f t="shared" ref="BO31:BR31" si="267">SUM(BC31,BG31,BK31)</f>
        <v>0</v>
      </c>
      <c r="BP31" s="276">
        <f t="shared" si="267"/>
        <v>0</v>
      </c>
      <c r="BQ31" s="276">
        <f t="shared" si="267"/>
        <v>0</v>
      </c>
      <c r="BR31" s="277">
        <f t="shared" si="267"/>
        <v>0</v>
      </c>
      <c r="BS31" s="278"/>
      <c r="BT31" s="278"/>
      <c r="BU31" s="278"/>
      <c r="BV31" s="279"/>
      <c r="BW31" s="279"/>
    </row>
    <row r="32">
      <c r="A32" s="269" t="s">
        <v>210</v>
      </c>
      <c r="B32" s="270"/>
      <c r="C32" s="271">
        <v>0.0</v>
      </c>
      <c r="D32" s="271">
        <v>0.0</v>
      </c>
      <c r="E32" s="271">
        <v>0.0</v>
      </c>
      <c r="F32" s="272">
        <v>0.0</v>
      </c>
      <c r="G32" s="285">
        <v>0.0</v>
      </c>
      <c r="H32" s="285">
        <v>0.0</v>
      </c>
      <c r="I32" s="285">
        <v>0.0</v>
      </c>
      <c r="J32" s="274">
        <f t="shared" ref="J32:J34" si="279">SUM(G32:I32)</f>
        <v>0</v>
      </c>
      <c r="K32" s="270" t="str">
        <f t="shared" ref="K32:R32" si="268">G108</f>
        <v/>
      </c>
      <c r="L32" s="270" t="str">
        <f t="shared" si="268"/>
        <v/>
      </c>
      <c r="M32" s="270" t="str">
        <f t="shared" si="268"/>
        <v/>
      </c>
      <c r="N32" s="275">
        <f t="shared" si="268"/>
        <v>0</v>
      </c>
      <c r="O32" s="273" t="str">
        <f t="shared" si="268"/>
        <v/>
      </c>
      <c r="P32" s="273" t="str">
        <f t="shared" si="268"/>
        <v/>
      </c>
      <c r="Q32" s="273" t="str">
        <f t="shared" si="268"/>
        <v/>
      </c>
      <c r="R32" s="274">
        <f t="shared" si="268"/>
        <v>0</v>
      </c>
      <c r="S32" s="276">
        <f t="shared" ref="S32:V32" si="269">SUM(G32,K32,O32)</f>
        <v>0</v>
      </c>
      <c r="T32" s="276">
        <f t="shared" si="269"/>
        <v>0</v>
      </c>
      <c r="U32" s="276">
        <f t="shared" si="269"/>
        <v>0</v>
      </c>
      <c r="V32" s="277">
        <f t="shared" si="269"/>
        <v>0</v>
      </c>
      <c r="W32" s="273" t="str">
        <f t="shared" ref="W32:Z32" si="270">O108</f>
        <v/>
      </c>
      <c r="X32" s="273" t="str">
        <f t="shared" si="270"/>
        <v/>
      </c>
      <c r="Y32" s="273" t="str">
        <f t="shared" si="270"/>
        <v/>
      </c>
      <c r="Z32" s="274">
        <f t="shared" si="270"/>
        <v>0</v>
      </c>
      <c r="AA32" s="270" t="str">
        <f t="shared" ref="AA32:AH32" si="271">W108</f>
        <v/>
      </c>
      <c r="AB32" s="270" t="str">
        <f t="shared" si="271"/>
        <v/>
      </c>
      <c r="AC32" s="270" t="str">
        <f t="shared" si="271"/>
        <v/>
      </c>
      <c r="AD32" s="275">
        <f t="shared" si="271"/>
        <v>0</v>
      </c>
      <c r="AE32" s="273" t="str">
        <f t="shared" si="271"/>
        <v/>
      </c>
      <c r="AF32" s="273" t="str">
        <f t="shared" si="271"/>
        <v/>
      </c>
      <c r="AG32" s="273" t="str">
        <f t="shared" si="271"/>
        <v/>
      </c>
      <c r="AH32" s="274">
        <f t="shared" si="271"/>
        <v>0</v>
      </c>
      <c r="AI32" s="276">
        <f t="shared" ref="AI32:AL32" si="272">SUM(W32,AA32,AE32)</f>
        <v>0</v>
      </c>
      <c r="AJ32" s="276">
        <f t="shared" si="272"/>
        <v>0</v>
      </c>
      <c r="AK32" s="276">
        <f t="shared" si="272"/>
        <v>0</v>
      </c>
      <c r="AL32" s="277">
        <f t="shared" si="272"/>
        <v>0</v>
      </c>
      <c r="AM32" s="273" t="str">
        <f t="shared" ref="AM32:AP32" si="273">AE108</f>
        <v/>
      </c>
      <c r="AN32" s="273" t="str">
        <f t="shared" si="273"/>
        <v/>
      </c>
      <c r="AO32" s="273" t="str">
        <f t="shared" si="273"/>
        <v/>
      </c>
      <c r="AP32" s="274">
        <f t="shared" si="273"/>
        <v>0</v>
      </c>
      <c r="AQ32" s="270" t="str">
        <f t="shared" ref="AQ32:AX32" si="274">AM108</f>
        <v/>
      </c>
      <c r="AR32" s="270" t="str">
        <f t="shared" si="274"/>
        <v/>
      </c>
      <c r="AS32" s="270" t="str">
        <f t="shared" si="274"/>
        <v/>
      </c>
      <c r="AT32" s="275">
        <f t="shared" si="274"/>
        <v>0</v>
      </c>
      <c r="AU32" s="273" t="str">
        <f t="shared" si="274"/>
        <v/>
      </c>
      <c r="AV32" s="273" t="str">
        <f t="shared" si="274"/>
        <v/>
      </c>
      <c r="AW32" s="273" t="str">
        <f t="shared" si="274"/>
        <v/>
      </c>
      <c r="AX32" s="274">
        <f t="shared" si="274"/>
        <v>0</v>
      </c>
      <c r="AY32" s="276">
        <f t="shared" ref="AY32:BB32" si="275">SUM(AM32,AQ32,AU32)</f>
        <v>0</v>
      </c>
      <c r="AZ32" s="276">
        <f t="shared" si="275"/>
        <v>0</v>
      </c>
      <c r="BA32" s="276">
        <f t="shared" si="275"/>
        <v>0</v>
      </c>
      <c r="BB32" s="277">
        <f t="shared" si="275"/>
        <v>0</v>
      </c>
      <c r="BC32" s="273" t="str">
        <f t="shared" ref="BC32:BF32" si="276">AU108</f>
        <v/>
      </c>
      <c r="BD32" s="273" t="str">
        <f t="shared" si="276"/>
        <v/>
      </c>
      <c r="BE32" s="273" t="str">
        <f t="shared" si="276"/>
        <v/>
      </c>
      <c r="BF32" s="274">
        <f t="shared" si="276"/>
        <v>0</v>
      </c>
      <c r="BG32" s="270" t="str">
        <f t="shared" ref="BG32:BN32" si="277">BC108</f>
        <v/>
      </c>
      <c r="BH32" s="270" t="str">
        <f t="shared" si="277"/>
        <v/>
      </c>
      <c r="BI32" s="270" t="str">
        <f t="shared" si="277"/>
        <v/>
      </c>
      <c r="BJ32" s="275">
        <f t="shared" si="277"/>
        <v>0</v>
      </c>
      <c r="BK32" s="273" t="str">
        <f t="shared" si="277"/>
        <v/>
      </c>
      <c r="BL32" s="273" t="str">
        <f t="shared" si="277"/>
        <v/>
      </c>
      <c r="BM32" s="273" t="str">
        <f t="shared" si="277"/>
        <v/>
      </c>
      <c r="BN32" s="274">
        <f t="shared" si="277"/>
        <v>0</v>
      </c>
      <c r="BO32" s="276">
        <f t="shared" ref="BO32:BR32" si="278">SUM(BC32,BG32,BK32)</f>
        <v>0</v>
      </c>
      <c r="BP32" s="276">
        <f t="shared" si="278"/>
        <v>0</v>
      </c>
      <c r="BQ32" s="276">
        <f t="shared" si="278"/>
        <v>0</v>
      </c>
      <c r="BR32" s="277">
        <f t="shared" si="278"/>
        <v>0</v>
      </c>
      <c r="BS32" s="278"/>
      <c r="BT32" s="278"/>
      <c r="BU32" s="278"/>
      <c r="BV32" s="279"/>
      <c r="BW32" s="279"/>
    </row>
    <row r="33">
      <c r="A33" s="269" t="s">
        <v>211</v>
      </c>
      <c r="B33" s="270"/>
      <c r="C33" s="271">
        <v>0.0</v>
      </c>
      <c r="D33" s="271">
        <v>0.0</v>
      </c>
      <c r="E33" s="271">
        <v>0.0</v>
      </c>
      <c r="F33" s="272">
        <v>0.0</v>
      </c>
      <c r="G33" s="285">
        <v>0.0</v>
      </c>
      <c r="H33" s="285">
        <v>0.0</v>
      </c>
      <c r="I33" s="285">
        <v>0.0</v>
      </c>
      <c r="J33" s="274">
        <f t="shared" si="279"/>
        <v>0</v>
      </c>
      <c r="K33" s="270" t="str">
        <f t="shared" ref="K33:R33" si="280">G109</f>
        <v/>
      </c>
      <c r="L33" s="270" t="str">
        <f t="shared" si="280"/>
        <v/>
      </c>
      <c r="M33" s="270" t="str">
        <f t="shared" si="280"/>
        <v/>
      </c>
      <c r="N33" s="275">
        <f t="shared" si="280"/>
        <v>0</v>
      </c>
      <c r="O33" s="273" t="str">
        <f t="shared" si="280"/>
        <v/>
      </c>
      <c r="P33" s="273" t="str">
        <f t="shared" si="280"/>
        <v/>
      </c>
      <c r="Q33" s="273" t="str">
        <f t="shared" si="280"/>
        <v/>
      </c>
      <c r="R33" s="274">
        <f t="shared" si="280"/>
        <v>0</v>
      </c>
      <c r="S33" s="276">
        <f t="shared" ref="S33:V33" si="281">SUM(G33,K33,O33)</f>
        <v>0</v>
      </c>
      <c r="T33" s="276">
        <f t="shared" si="281"/>
        <v>0</v>
      </c>
      <c r="U33" s="276">
        <f t="shared" si="281"/>
        <v>0</v>
      </c>
      <c r="V33" s="277">
        <f t="shared" si="281"/>
        <v>0</v>
      </c>
      <c r="W33" s="273" t="str">
        <f t="shared" ref="W33:Z33" si="282">O109</f>
        <v/>
      </c>
      <c r="X33" s="273" t="str">
        <f t="shared" si="282"/>
        <v/>
      </c>
      <c r="Y33" s="273" t="str">
        <f t="shared" si="282"/>
        <v/>
      </c>
      <c r="Z33" s="274">
        <f t="shared" si="282"/>
        <v>0</v>
      </c>
      <c r="AA33" s="270" t="str">
        <f t="shared" ref="AA33:AH33" si="283">W109</f>
        <v/>
      </c>
      <c r="AB33" s="270" t="str">
        <f t="shared" si="283"/>
        <v/>
      </c>
      <c r="AC33" s="270" t="str">
        <f t="shared" si="283"/>
        <v/>
      </c>
      <c r="AD33" s="275">
        <f t="shared" si="283"/>
        <v>0</v>
      </c>
      <c r="AE33" s="273" t="str">
        <f t="shared" si="283"/>
        <v/>
      </c>
      <c r="AF33" s="273" t="str">
        <f t="shared" si="283"/>
        <v/>
      </c>
      <c r="AG33" s="273" t="str">
        <f t="shared" si="283"/>
        <v/>
      </c>
      <c r="AH33" s="274">
        <f t="shared" si="283"/>
        <v>0</v>
      </c>
      <c r="AI33" s="276">
        <f t="shared" ref="AI33:AL33" si="284">SUM(W33,AA33,AE33)</f>
        <v>0</v>
      </c>
      <c r="AJ33" s="276">
        <f t="shared" si="284"/>
        <v>0</v>
      </c>
      <c r="AK33" s="276">
        <f t="shared" si="284"/>
        <v>0</v>
      </c>
      <c r="AL33" s="277">
        <f t="shared" si="284"/>
        <v>0</v>
      </c>
      <c r="AM33" s="273" t="str">
        <f t="shared" ref="AM33:AP33" si="285">AE109</f>
        <v/>
      </c>
      <c r="AN33" s="273" t="str">
        <f t="shared" si="285"/>
        <v/>
      </c>
      <c r="AO33" s="273" t="str">
        <f t="shared" si="285"/>
        <v/>
      </c>
      <c r="AP33" s="274">
        <f t="shared" si="285"/>
        <v>0</v>
      </c>
      <c r="AQ33" s="270" t="str">
        <f t="shared" ref="AQ33:AX33" si="286">AM109</f>
        <v/>
      </c>
      <c r="AR33" s="270" t="str">
        <f t="shared" si="286"/>
        <v/>
      </c>
      <c r="AS33" s="270" t="str">
        <f t="shared" si="286"/>
        <v/>
      </c>
      <c r="AT33" s="275">
        <f t="shared" si="286"/>
        <v>0</v>
      </c>
      <c r="AU33" s="273" t="str">
        <f t="shared" si="286"/>
        <v/>
      </c>
      <c r="AV33" s="273" t="str">
        <f t="shared" si="286"/>
        <v/>
      </c>
      <c r="AW33" s="273" t="str">
        <f t="shared" si="286"/>
        <v/>
      </c>
      <c r="AX33" s="274">
        <f t="shared" si="286"/>
        <v>0</v>
      </c>
      <c r="AY33" s="276">
        <f t="shared" ref="AY33:BB33" si="287">SUM(AM33,AQ33,AU33)</f>
        <v>0</v>
      </c>
      <c r="AZ33" s="276">
        <f t="shared" si="287"/>
        <v>0</v>
      </c>
      <c r="BA33" s="276">
        <f t="shared" si="287"/>
        <v>0</v>
      </c>
      <c r="BB33" s="277">
        <f t="shared" si="287"/>
        <v>0</v>
      </c>
      <c r="BC33" s="273" t="str">
        <f t="shared" ref="BC33:BF33" si="288">AU109</f>
        <v/>
      </c>
      <c r="BD33" s="273" t="str">
        <f t="shared" si="288"/>
        <v/>
      </c>
      <c r="BE33" s="273" t="str">
        <f t="shared" si="288"/>
        <v/>
      </c>
      <c r="BF33" s="274">
        <f t="shared" si="288"/>
        <v>0</v>
      </c>
      <c r="BG33" s="270" t="str">
        <f t="shared" ref="BG33:BN33" si="289">BC109</f>
        <v/>
      </c>
      <c r="BH33" s="270" t="str">
        <f t="shared" si="289"/>
        <v/>
      </c>
      <c r="BI33" s="270" t="str">
        <f t="shared" si="289"/>
        <v/>
      </c>
      <c r="BJ33" s="275">
        <f t="shared" si="289"/>
        <v>0</v>
      </c>
      <c r="BK33" s="273" t="str">
        <f t="shared" si="289"/>
        <v/>
      </c>
      <c r="BL33" s="273" t="str">
        <f t="shared" si="289"/>
        <v/>
      </c>
      <c r="BM33" s="273" t="str">
        <f t="shared" si="289"/>
        <v/>
      </c>
      <c r="BN33" s="274">
        <f t="shared" si="289"/>
        <v>0</v>
      </c>
      <c r="BO33" s="276">
        <f t="shared" ref="BO33:BR33" si="290">SUM(BC33,BG33,BK33)</f>
        <v>0</v>
      </c>
      <c r="BP33" s="276">
        <f t="shared" si="290"/>
        <v>0</v>
      </c>
      <c r="BQ33" s="276">
        <f t="shared" si="290"/>
        <v>0</v>
      </c>
      <c r="BR33" s="277">
        <f t="shared" si="290"/>
        <v>0</v>
      </c>
      <c r="BS33" s="278"/>
      <c r="BT33" s="278"/>
      <c r="BU33" s="278"/>
      <c r="BV33" s="279"/>
      <c r="BW33" s="279"/>
    </row>
    <row r="34">
      <c r="A34" s="269" t="s">
        <v>212</v>
      </c>
      <c r="B34" s="270"/>
      <c r="C34" s="271">
        <v>0.0</v>
      </c>
      <c r="D34" s="271">
        <v>0.0</v>
      </c>
      <c r="E34" s="271">
        <v>0.0</v>
      </c>
      <c r="F34" s="272">
        <v>0.0</v>
      </c>
      <c r="G34" s="285">
        <v>0.0</v>
      </c>
      <c r="H34" s="285">
        <v>0.0</v>
      </c>
      <c r="I34" s="285">
        <v>0.0</v>
      </c>
      <c r="J34" s="274">
        <f t="shared" si="279"/>
        <v>0</v>
      </c>
      <c r="K34" s="270" t="str">
        <f t="shared" ref="K34:R34" si="291">G110</f>
        <v/>
      </c>
      <c r="L34" s="270" t="str">
        <f t="shared" si="291"/>
        <v/>
      </c>
      <c r="M34" s="270" t="str">
        <f t="shared" si="291"/>
        <v/>
      </c>
      <c r="N34" s="275">
        <f t="shared" si="291"/>
        <v>0</v>
      </c>
      <c r="O34" s="273" t="str">
        <f t="shared" si="291"/>
        <v/>
      </c>
      <c r="P34" s="273" t="str">
        <f t="shared" si="291"/>
        <v/>
      </c>
      <c r="Q34" s="273" t="str">
        <f t="shared" si="291"/>
        <v/>
      </c>
      <c r="R34" s="274">
        <f t="shared" si="291"/>
        <v>0</v>
      </c>
      <c r="S34" s="276">
        <f t="shared" ref="S34:V34" si="292">SUM(G34,K34,O34)</f>
        <v>0</v>
      </c>
      <c r="T34" s="276">
        <f t="shared" si="292"/>
        <v>0</v>
      </c>
      <c r="U34" s="276">
        <f t="shared" si="292"/>
        <v>0</v>
      </c>
      <c r="V34" s="277">
        <f t="shared" si="292"/>
        <v>0</v>
      </c>
      <c r="W34" s="273" t="str">
        <f t="shared" ref="W34:Z34" si="293">O110</f>
        <v/>
      </c>
      <c r="X34" s="273" t="str">
        <f t="shared" si="293"/>
        <v/>
      </c>
      <c r="Y34" s="273" t="str">
        <f t="shared" si="293"/>
        <v/>
      </c>
      <c r="Z34" s="274">
        <f t="shared" si="293"/>
        <v>0</v>
      </c>
      <c r="AA34" s="270" t="str">
        <f t="shared" ref="AA34:AH34" si="294">W110</f>
        <v/>
      </c>
      <c r="AB34" s="270" t="str">
        <f t="shared" si="294"/>
        <v/>
      </c>
      <c r="AC34" s="270" t="str">
        <f t="shared" si="294"/>
        <v/>
      </c>
      <c r="AD34" s="275">
        <f t="shared" si="294"/>
        <v>0</v>
      </c>
      <c r="AE34" s="273" t="str">
        <f t="shared" si="294"/>
        <v/>
      </c>
      <c r="AF34" s="273" t="str">
        <f t="shared" si="294"/>
        <v/>
      </c>
      <c r="AG34" s="273" t="str">
        <f t="shared" si="294"/>
        <v/>
      </c>
      <c r="AH34" s="274">
        <f t="shared" si="294"/>
        <v>0</v>
      </c>
      <c r="AI34" s="276">
        <f t="shared" ref="AI34:AL34" si="295">SUM(W34,AA34,AE34)</f>
        <v>0</v>
      </c>
      <c r="AJ34" s="276">
        <f t="shared" si="295"/>
        <v>0</v>
      </c>
      <c r="AK34" s="276">
        <f t="shared" si="295"/>
        <v>0</v>
      </c>
      <c r="AL34" s="277">
        <f t="shared" si="295"/>
        <v>0</v>
      </c>
      <c r="AM34" s="273" t="str">
        <f t="shared" ref="AM34:AP34" si="296">AE110</f>
        <v/>
      </c>
      <c r="AN34" s="273" t="str">
        <f t="shared" si="296"/>
        <v/>
      </c>
      <c r="AO34" s="273" t="str">
        <f t="shared" si="296"/>
        <v/>
      </c>
      <c r="AP34" s="274">
        <f t="shared" si="296"/>
        <v>0</v>
      </c>
      <c r="AQ34" s="270" t="str">
        <f t="shared" ref="AQ34:AX34" si="297">AM110</f>
        <v/>
      </c>
      <c r="AR34" s="270" t="str">
        <f t="shared" si="297"/>
        <v/>
      </c>
      <c r="AS34" s="270" t="str">
        <f t="shared" si="297"/>
        <v/>
      </c>
      <c r="AT34" s="275">
        <f t="shared" si="297"/>
        <v>0</v>
      </c>
      <c r="AU34" s="273" t="str">
        <f t="shared" si="297"/>
        <v/>
      </c>
      <c r="AV34" s="273">
        <f t="shared" si="297"/>
        <v>1</v>
      </c>
      <c r="AW34" s="273" t="str">
        <f t="shared" si="297"/>
        <v/>
      </c>
      <c r="AX34" s="274">
        <f t="shared" si="297"/>
        <v>1</v>
      </c>
      <c r="AY34" s="276">
        <f t="shared" ref="AY34:BB34" si="298">SUM(AM34,AQ34,AU34)</f>
        <v>0</v>
      </c>
      <c r="AZ34" s="276">
        <f t="shared" si="298"/>
        <v>1</v>
      </c>
      <c r="BA34" s="276">
        <f t="shared" si="298"/>
        <v>0</v>
      </c>
      <c r="BB34" s="277">
        <f t="shared" si="298"/>
        <v>1</v>
      </c>
      <c r="BC34" s="273" t="str">
        <f t="shared" ref="BC34:BF34" si="299">AU110</f>
        <v/>
      </c>
      <c r="BD34" s="273" t="str">
        <f t="shared" si="299"/>
        <v/>
      </c>
      <c r="BE34" s="273" t="str">
        <f t="shared" si="299"/>
        <v/>
      </c>
      <c r="BF34" s="274">
        <f t="shared" si="299"/>
        <v>0</v>
      </c>
      <c r="BG34" s="270" t="str">
        <f t="shared" ref="BG34:BN34" si="300">BC110</f>
        <v/>
      </c>
      <c r="BH34" s="270" t="str">
        <f t="shared" si="300"/>
        <v/>
      </c>
      <c r="BI34" s="270" t="str">
        <f t="shared" si="300"/>
        <v/>
      </c>
      <c r="BJ34" s="275">
        <f t="shared" si="300"/>
        <v>0</v>
      </c>
      <c r="BK34" s="273" t="str">
        <f t="shared" si="300"/>
        <v/>
      </c>
      <c r="BL34" s="273" t="str">
        <f t="shared" si="300"/>
        <v/>
      </c>
      <c r="BM34" s="273" t="str">
        <f t="shared" si="300"/>
        <v/>
      </c>
      <c r="BN34" s="274">
        <f t="shared" si="300"/>
        <v>0</v>
      </c>
      <c r="BO34" s="276">
        <f t="shared" ref="BO34:BR34" si="301">SUM(BC34,BG34,BK34)</f>
        <v>0</v>
      </c>
      <c r="BP34" s="276">
        <f t="shared" si="301"/>
        <v>0</v>
      </c>
      <c r="BQ34" s="276">
        <f t="shared" si="301"/>
        <v>0</v>
      </c>
      <c r="BR34" s="277">
        <f t="shared" si="301"/>
        <v>0</v>
      </c>
      <c r="BS34" s="278"/>
      <c r="BT34" s="278"/>
      <c r="BU34" s="278"/>
      <c r="BV34" s="279"/>
      <c r="BW34" s="279"/>
    </row>
    <row r="35">
      <c r="A35" s="269" t="s">
        <v>213</v>
      </c>
      <c r="B35" s="270"/>
      <c r="C35" s="271">
        <v>0.0</v>
      </c>
      <c r="D35" s="271">
        <v>0.0</v>
      </c>
      <c r="E35" s="271">
        <v>0.0</v>
      </c>
      <c r="F35" s="272">
        <v>0.0</v>
      </c>
      <c r="G35" s="273">
        <f t="shared" ref="G35:J35" si="302">SUM(G36:G37)</f>
        <v>0</v>
      </c>
      <c r="H35" s="273">
        <f t="shared" si="302"/>
        <v>0</v>
      </c>
      <c r="I35" s="273">
        <f t="shared" si="302"/>
        <v>0</v>
      </c>
      <c r="J35" s="274">
        <f t="shared" si="302"/>
        <v>0</v>
      </c>
      <c r="K35" s="270">
        <f t="shared" ref="K35:R35" si="303">G111</f>
        <v>0</v>
      </c>
      <c r="L35" s="270">
        <f t="shared" si="303"/>
        <v>0</v>
      </c>
      <c r="M35" s="270">
        <f t="shared" si="303"/>
        <v>0</v>
      </c>
      <c r="N35" s="275">
        <f t="shared" si="303"/>
        <v>0</v>
      </c>
      <c r="O35" s="273">
        <f t="shared" si="303"/>
        <v>0</v>
      </c>
      <c r="P35" s="273">
        <f t="shared" si="303"/>
        <v>0</v>
      </c>
      <c r="Q35" s="273">
        <f t="shared" si="303"/>
        <v>0</v>
      </c>
      <c r="R35" s="274">
        <f t="shared" si="303"/>
        <v>0</v>
      </c>
      <c r="S35" s="276">
        <f t="shared" ref="S35:V35" si="304">SUM(G35,K35,O35)</f>
        <v>0</v>
      </c>
      <c r="T35" s="276">
        <f t="shared" si="304"/>
        <v>0</v>
      </c>
      <c r="U35" s="276">
        <f t="shared" si="304"/>
        <v>0</v>
      </c>
      <c r="V35" s="277">
        <f t="shared" si="304"/>
        <v>0</v>
      </c>
      <c r="W35" s="273">
        <f t="shared" ref="W35:Z35" si="305">O111</f>
        <v>0</v>
      </c>
      <c r="X35" s="273">
        <f t="shared" si="305"/>
        <v>0</v>
      </c>
      <c r="Y35" s="273">
        <f t="shared" si="305"/>
        <v>0</v>
      </c>
      <c r="Z35" s="274">
        <f t="shared" si="305"/>
        <v>0</v>
      </c>
      <c r="AA35" s="270">
        <f t="shared" ref="AA35:AH35" si="306">W111</f>
        <v>0</v>
      </c>
      <c r="AB35" s="270">
        <f t="shared" si="306"/>
        <v>0</v>
      </c>
      <c r="AC35" s="270">
        <f t="shared" si="306"/>
        <v>0</v>
      </c>
      <c r="AD35" s="275">
        <f t="shared" si="306"/>
        <v>0</v>
      </c>
      <c r="AE35" s="273">
        <f t="shared" si="306"/>
        <v>0</v>
      </c>
      <c r="AF35" s="273">
        <f t="shared" si="306"/>
        <v>0</v>
      </c>
      <c r="AG35" s="273">
        <f t="shared" si="306"/>
        <v>0</v>
      </c>
      <c r="AH35" s="274">
        <f t="shared" si="306"/>
        <v>0</v>
      </c>
      <c r="AI35" s="276">
        <f t="shared" ref="AI35:AL35" si="307">SUM(W35,AA35,AE35)</f>
        <v>0</v>
      </c>
      <c r="AJ35" s="276">
        <f t="shared" si="307"/>
        <v>0</v>
      </c>
      <c r="AK35" s="276">
        <f t="shared" si="307"/>
        <v>0</v>
      </c>
      <c r="AL35" s="277">
        <f t="shared" si="307"/>
        <v>0</v>
      </c>
      <c r="AM35" s="273">
        <f t="shared" ref="AM35:AP35" si="308">AE111</f>
        <v>0</v>
      </c>
      <c r="AN35" s="273">
        <f t="shared" si="308"/>
        <v>0</v>
      </c>
      <c r="AO35" s="273">
        <f t="shared" si="308"/>
        <v>0</v>
      </c>
      <c r="AP35" s="274">
        <f t="shared" si="308"/>
        <v>0</v>
      </c>
      <c r="AQ35" s="270">
        <f t="shared" ref="AQ35:AX35" si="309">AM111</f>
        <v>0</v>
      </c>
      <c r="AR35" s="270">
        <f t="shared" si="309"/>
        <v>0</v>
      </c>
      <c r="AS35" s="270">
        <f t="shared" si="309"/>
        <v>0</v>
      </c>
      <c r="AT35" s="275">
        <f t="shared" si="309"/>
        <v>0</v>
      </c>
      <c r="AU35" s="273">
        <f t="shared" si="309"/>
        <v>0</v>
      </c>
      <c r="AV35" s="273">
        <f t="shared" si="309"/>
        <v>0</v>
      </c>
      <c r="AW35" s="273">
        <f t="shared" si="309"/>
        <v>0</v>
      </c>
      <c r="AX35" s="274">
        <f t="shared" si="309"/>
        <v>0</v>
      </c>
      <c r="AY35" s="276">
        <f t="shared" ref="AY35:BB35" si="310">SUM(AM35,AQ35,AU35)</f>
        <v>0</v>
      </c>
      <c r="AZ35" s="276">
        <f t="shared" si="310"/>
        <v>0</v>
      </c>
      <c r="BA35" s="276">
        <f t="shared" si="310"/>
        <v>0</v>
      </c>
      <c r="BB35" s="277">
        <f t="shared" si="310"/>
        <v>0</v>
      </c>
      <c r="BC35" s="273">
        <f t="shared" ref="BC35:BF35" si="311">AU111</f>
        <v>0</v>
      </c>
      <c r="BD35" s="273">
        <f t="shared" si="311"/>
        <v>0</v>
      </c>
      <c r="BE35" s="273">
        <f t="shared" si="311"/>
        <v>0</v>
      </c>
      <c r="BF35" s="274">
        <f t="shared" si="311"/>
        <v>0</v>
      </c>
      <c r="BG35" s="270">
        <f t="shared" ref="BG35:BN35" si="312">BC111</f>
        <v>0</v>
      </c>
      <c r="BH35" s="270">
        <f t="shared" si="312"/>
        <v>0</v>
      </c>
      <c r="BI35" s="270">
        <f t="shared" si="312"/>
        <v>0</v>
      </c>
      <c r="BJ35" s="275">
        <f t="shared" si="312"/>
        <v>0</v>
      </c>
      <c r="BK35" s="273">
        <f t="shared" si="312"/>
        <v>0</v>
      </c>
      <c r="BL35" s="273">
        <f t="shared" si="312"/>
        <v>0</v>
      </c>
      <c r="BM35" s="273">
        <f t="shared" si="312"/>
        <v>0</v>
      </c>
      <c r="BN35" s="274">
        <f t="shared" si="312"/>
        <v>0</v>
      </c>
      <c r="BO35" s="276">
        <f t="shared" ref="BO35:BR35" si="313">SUM(BC35,BG35,BK35)</f>
        <v>0</v>
      </c>
      <c r="BP35" s="276">
        <f t="shared" si="313"/>
        <v>0</v>
      </c>
      <c r="BQ35" s="276">
        <f t="shared" si="313"/>
        <v>0</v>
      </c>
      <c r="BR35" s="277">
        <f t="shared" si="313"/>
        <v>0</v>
      </c>
      <c r="BS35" s="278"/>
      <c r="BT35" s="278"/>
      <c r="BU35" s="278"/>
      <c r="BV35" s="279"/>
      <c r="BW35" s="279"/>
    </row>
    <row r="36">
      <c r="A36" s="269" t="s">
        <v>491</v>
      </c>
      <c r="B36" s="270"/>
      <c r="C36" s="271">
        <v>0.0</v>
      </c>
      <c r="D36" s="271">
        <v>0.0</v>
      </c>
      <c r="E36" s="271">
        <v>0.0</v>
      </c>
      <c r="F36" s="272">
        <v>0.0</v>
      </c>
      <c r="G36" s="285">
        <v>0.0</v>
      </c>
      <c r="H36" s="285">
        <v>0.0</v>
      </c>
      <c r="I36" s="285">
        <v>0.0</v>
      </c>
      <c r="J36" s="274">
        <f t="shared" ref="J36:J37" si="325">SUM(G36:I36)</f>
        <v>0</v>
      </c>
      <c r="K36" s="270" t="str">
        <f t="shared" ref="K36:R36" si="314">G112</f>
        <v/>
      </c>
      <c r="L36" s="270" t="str">
        <f t="shared" si="314"/>
        <v/>
      </c>
      <c r="M36" s="270" t="str">
        <f t="shared" si="314"/>
        <v/>
      </c>
      <c r="N36" s="275">
        <f t="shared" si="314"/>
        <v>0</v>
      </c>
      <c r="O36" s="273" t="str">
        <f t="shared" si="314"/>
        <v/>
      </c>
      <c r="P36" s="273" t="str">
        <f t="shared" si="314"/>
        <v/>
      </c>
      <c r="Q36" s="273" t="str">
        <f t="shared" si="314"/>
        <v/>
      </c>
      <c r="R36" s="274">
        <f t="shared" si="314"/>
        <v>0</v>
      </c>
      <c r="S36" s="276">
        <f t="shared" ref="S36:V36" si="315">SUM(G36,K36,O36)</f>
        <v>0</v>
      </c>
      <c r="T36" s="276">
        <f t="shared" si="315"/>
        <v>0</v>
      </c>
      <c r="U36" s="276">
        <f t="shared" si="315"/>
        <v>0</v>
      </c>
      <c r="V36" s="277">
        <f t="shared" si="315"/>
        <v>0</v>
      </c>
      <c r="W36" s="273" t="str">
        <f t="shared" ref="W36:Z36" si="316">O112</f>
        <v/>
      </c>
      <c r="X36" s="273" t="str">
        <f t="shared" si="316"/>
        <v/>
      </c>
      <c r="Y36" s="273" t="str">
        <f t="shared" si="316"/>
        <v/>
      </c>
      <c r="Z36" s="274">
        <f t="shared" si="316"/>
        <v>0</v>
      </c>
      <c r="AA36" s="270" t="str">
        <f t="shared" ref="AA36:AH36" si="317">W112</f>
        <v/>
      </c>
      <c r="AB36" s="270" t="str">
        <f t="shared" si="317"/>
        <v/>
      </c>
      <c r="AC36" s="270" t="str">
        <f t="shared" si="317"/>
        <v/>
      </c>
      <c r="AD36" s="275">
        <f t="shared" si="317"/>
        <v>0</v>
      </c>
      <c r="AE36" s="273" t="str">
        <f t="shared" si="317"/>
        <v/>
      </c>
      <c r="AF36" s="273" t="str">
        <f t="shared" si="317"/>
        <v/>
      </c>
      <c r="AG36" s="273" t="str">
        <f t="shared" si="317"/>
        <v/>
      </c>
      <c r="AH36" s="274">
        <f t="shared" si="317"/>
        <v>0</v>
      </c>
      <c r="AI36" s="276">
        <f t="shared" ref="AI36:AL36" si="318">SUM(W36,AA36,AE36)</f>
        <v>0</v>
      </c>
      <c r="AJ36" s="276">
        <f t="shared" si="318"/>
        <v>0</v>
      </c>
      <c r="AK36" s="276">
        <f t="shared" si="318"/>
        <v>0</v>
      </c>
      <c r="AL36" s="277">
        <f t="shared" si="318"/>
        <v>0</v>
      </c>
      <c r="AM36" s="273" t="str">
        <f t="shared" ref="AM36:AP36" si="319">AE112</f>
        <v/>
      </c>
      <c r="AN36" s="273" t="str">
        <f t="shared" si="319"/>
        <v/>
      </c>
      <c r="AO36" s="273" t="str">
        <f t="shared" si="319"/>
        <v/>
      </c>
      <c r="AP36" s="274">
        <f t="shared" si="319"/>
        <v>0</v>
      </c>
      <c r="AQ36" s="270" t="str">
        <f t="shared" ref="AQ36:AX36" si="320">AM112</f>
        <v/>
      </c>
      <c r="AR36" s="270" t="str">
        <f t="shared" si="320"/>
        <v/>
      </c>
      <c r="AS36" s="270" t="str">
        <f t="shared" si="320"/>
        <v/>
      </c>
      <c r="AT36" s="275">
        <f t="shared" si="320"/>
        <v>0</v>
      </c>
      <c r="AU36" s="273" t="str">
        <f t="shared" si="320"/>
        <v/>
      </c>
      <c r="AV36" s="273" t="str">
        <f t="shared" si="320"/>
        <v/>
      </c>
      <c r="AW36" s="273" t="str">
        <f t="shared" si="320"/>
        <v/>
      </c>
      <c r="AX36" s="274">
        <f t="shared" si="320"/>
        <v>0</v>
      </c>
      <c r="AY36" s="276">
        <f t="shared" ref="AY36:BB36" si="321">SUM(AM36,AQ36,AU36)</f>
        <v>0</v>
      </c>
      <c r="AZ36" s="276">
        <f t="shared" si="321"/>
        <v>0</v>
      </c>
      <c r="BA36" s="276">
        <f t="shared" si="321"/>
        <v>0</v>
      </c>
      <c r="BB36" s="277">
        <f t="shared" si="321"/>
        <v>0</v>
      </c>
      <c r="BC36" s="273" t="str">
        <f t="shared" ref="BC36:BF36" si="322">AU112</f>
        <v/>
      </c>
      <c r="BD36" s="273" t="str">
        <f t="shared" si="322"/>
        <v/>
      </c>
      <c r="BE36" s="273" t="str">
        <f t="shared" si="322"/>
        <v/>
      </c>
      <c r="BF36" s="274">
        <f t="shared" si="322"/>
        <v>0</v>
      </c>
      <c r="BG36" s="270" t="str">
        <f t="shared" ref="BG36:BN36" si="323">BC112</f>
        <v/>
      </c>
      <c r="BH36" s="270" t="str">
        <f t="shared" si="323"/>
        <v/>
      </c>
      <c r="BI36" s="270" t="str">
        <f t="shared" si="323"/>
        <v/>
      </c>
      <c r="BJ36" s="275">
        <f t="shared" si="323"/>
        <v>0</v>
      </c>
      <c r="BK36" s="273" t="str">
        <f t="shared" si="323"/>
        <v/>
      </c>
      <c r="BL36" s="273" t="str">
        <f t="shared" si="323"/>
        <v/>
      </c>
      <c r="BM36" s="273" t="str">
        <f t="shared" si="323"/>
        <v/>
      </c>
      <c r="BN36" s="274">
        <f t="shared" si="323"/>
        <v>0</v>
      </c>
      <c r="BO36" s="276">
        <f t="shared" ref="BO36:BR36" si="324">SUM(BC36,BG36,BK36)</f>
        <v>0</v>
      </c>
      <c r="BP36" s="276">
        <f t="shared" si="324"/>
        <v>0</v>
      </c>
      <c r="BQ36" s="276">
        <f t="shared" si="324"/>
        <v>0</v>
      </c>
      <c r="BR36" s="277">
        <f t="shared" si="324"/>
        <v>0</v>
      </c>
      <c r="BS36" s="278"/>
      <c r="BT36" s="278"/>
      <c r="BU36" s="278"/>
      <c r="BV36" s="279"/>
      <c r="BW36" s="279"/>
    </row>
    <row r="37">
      <c r="A37" s="269" t="s">
        <v>492</v>
      </c>
      <c r="B37" s="270"/>
      <c r="C37" s="271">
        <v>0.0</v>
      </c>
      <c r="D37" s="271">
        <v>0.0</v>
      </c>
      <c r="E37" s="271">
        <v>0.0</v>
      </c>
      <c r="F37" s="272">
        <v>0.0</v>
      </c>
      <c r="G37" s="285">
        <v>0.0</v>
      </c>
      <c r="H37" s="285">
        <v>0.0</v>
      </c>
      <c r="I37" s="285">
        <v>0.0</v>
      </c>
      <c r="J37" s="274">
        <f t="shared" si="325"/>
        <v>0</v>
      </c>
      <c r="K37" s="270" t="str">
        <f t="shared" ref="K37:R37" si="326">G113</f>
        <v/>
      </c>
      <c r="L37" s="270" t="str">
        <f t="shared" si="326"/>
        <v/>
      </c>
      <c r="M37" s="270" t="str">
        <f t="shared" si="326"/>
        <v/>
      </c>
      <c r="N37" s="275">
        <f t="shared" si="326"/>
        <v>0</v>
      </c>
      <c r="O37" s="273" t="str">
        <f t="shared" si="326"/>
        <v/>
      </c>
      <c r="P37" s="273" t="str">
        <f t="shared" si="326"/>
        <v/>
      </c>
      <c r="Q37" s="273" t="str">
        <f t="shared" si="326"/>
        <v/>
      </c>
      <c r="R37" s="274">
        <f t="shared" si="326"/>
        <v>0</v>
      </c>
      <c r="S37" s="276">
        <f t="shared" ref="S37:V37" si="327">SUM(G37,K37,O37)</f>
        <v>0</v>
      </c>
      <c r="T37" s="276">
        <f t="shared" si="327"/>
        <v>0</v>
      </c>
      <c r="U37" s="276">
        <f t="shared" si="327"/>
        <v>0</v>
      </c>
      <c r="V37" s="277">
        <f t="shared" si="327"/>
        <v>0</v>
      </c>
      <c r="W37" s="273" t="str">
        <f t="shared" ref="W37:Z37" si="328">O113</f>
        <v/>
      </c>
      <c r="X37" s="273" t="str">
        <f t="shared" si="328"/>
        <v/>
      </c>
      <c r="Y37" s="273" t="str">
        <f t="shared" si="328"/>
        <v/>
      </c>
      <c r="Z37" s="274">
        <f t="shared" si="328"/>
        <v>0</v>
      </c>
      <c r="AA37" s="270" t="str">
        <f t="shared" ref="AA37:AH37" si="329">W113</f>
        <v/>
      </c>
      <c r="AB37" s="270" t="str">
        <f t="shared" si="329"/>
        <v/>
      </c>
      <c r="AC37" s="270" t="str">
        <f t="shared" si="329"/>
        <v/>
      </c>
      <c r="AD37" s="275">
        <f t="shared" si="329"/>
        <v>0</v>
      </c>
      <c r="AE37" s="273" t="str">
        <f t="shared" si="329"/>
        <v/>
      </c>
      <c r="AF37" s="273" t="str">
        <f t="shared" si="329"/>
        <v/>
      </c>
      <c r="AG37" s="273" t="str">
        <f t="shared" si="329"/>
        <v/>
      </c>
      <c r="AH37" s="274">
        <f t="shared" si="329"/>
        <v>0</v>
      </c>
      <c r="AI37" s="276">
        <f t="shared" ref="AI37:AL37" si="330">SUM(W37,AA37,AE37)</f>
        <v>0</v>
      </c>
      <c r="AJ37" s="276">
        <f t="shared" si="330"/>
        <v>0</v>
      </c>
      <c r="AK37" s="276">
        <f t="shared" si="330"/>
        <v>0</v>
      </c>
      <c r="AL37" s="277">
        <f t="shared" si="330"/>
        <v>0</v>
      </c>
      <c r="AM37" s="273" t="str">
        <f t="shared" ref="AM37:AP37" si="331">AE113</f>
        <v/>
      </c>
      <c r="AN37" s="273" t="str">
        <f t="shared" si="331"/>
        <v/>
      </c>
      <c r="AO37" s="273" t="str">
        <f t="shared" si="331"/>
        <v/>
      </c>
      <c r="AP37" s="274">
        <f t="shared" si="331"/>
        <v>0</v>
      </c>
      <c r="AQ37" s="270" t="str">
        <f t="shared" ref="AQ37:AX37" si="332">AM113</f>
        <v/>
      </c>
      <c r="AR37" s="270" t="str">
        <f t="shared" si="332"/>
        <v/>
      </c>
      <c r="AS37" s="270" t="str">
        <f t="shared" si="332"/>
        <v/>
      </c>
      <c r="AT37" s="275">
        <f t="shared" si="332"/>
        <v>0</v>
      </c>
      <c r="AU37" s="273" t="str">
        <f t="shared" si="332"/>
        <v/>
      </c>
      <c r="AV37" s="273" t="str">
        <f t="shared" si="332"/>
        <v/>
      </c>
      <c r="AW37" s="273" t="str">
        <f t="shared" si="332"/>
        <v/>
      </c>
      <c r="AX37" s="274">
        <f t="shared" si="332"/>
        <v>0</v>
      </c>
      <c r="AY37" s="276">
        <f t="shared" ref="AY37:BB37" si="333">SUM(AM37,AQ37,AU37)</f>
        <v>0</v>
      </c>
      <c r="AZ37" s="276">
        <f t="shared" si="333"/>
        <v>0</v>
      </c>
      <c r="BA37" s="276">
        <f t="shared" si="333"/>
        <v>0</v>
      </c>
      <c r="BB37" s="277">
        <f t="shared" si="333"/>
        <v>0</v>
      </c>
      <c r="BC37" s="273" t="str">
        <f t="shared" ref="BC37:BF37" si="334">AU113</f>
        <v/>
      </c>
      <c r="BD37" s="273" t="str">
        <f t="shared" si="334"/>
        <v/>
      </c>
      <c r="BE37" s="273" t="str">
        <f t="shared" si="334"/>
        <v/>
      </c>
      <c r="BF37" s="274">
        <f t="shared" si="334"/>
        <v>0</v>
      </c>
      <c r="BG37" s="270" t="str">
        <f t="shared" ref="BG37:BN37" si="335">BC113</f>
        <v/>
      </c>
      <c r="BH37" s="270" t="str">
        <f t="shared" si="335"/>
        <v/>
      </c>
      <c r="BI37" s="270" t="str">
        <f t="shared" si="335"/>
        <v/>
      </c>
      <c r="BJ37" s="275">
        <f t="shared" si="335"/>
        <v>0</v>
      </c>
      <c r="BK37" s="273" t="str">
        <f t="shared" si="335"/>
        <v/>
      </c>
      <c r="BL37" s="273" t="str">
        <f t="shared" si="335"/>
        <v/>
      </c>
      <c r="BM37" s="273" t="str">
        <f t="shared" si="335"/>
        <v/>
      </c>
      <c r="BN37" s="274">
        <f t="shared" si="335"/>
        <v>0</v>
      </c>
      <c r="BO37" s="276">
        <f t="shared" ref="BO37:BR37" si="336">SUM(BC37,BG37,BK37)</f>
        <v>0</v>
      </c>
      <c r="BP37" s="276">
        <f t="shared" si="336"/>
        <v>0</v>
      </c>
      <c r="BQ37" s="276">
        <f t="shared" si="336"/>
        <v>0</v>
      </c>
      <c r="BR37" s="277">
        <f t="shared" si="336"/>
        <v>0</v>
      </c>
      <c r="BS37" s="278"/>
      <c r="BT37" s="278"/>
      <c r="BU37" s="278"/>
      <c r="BV37" s="279"/>
      <c r="BW37" s="279"/>
    </row>
    <row r="38">
      <c r="A38" s="269" t="s">
        <v>216</v>
      </c>
      <c r="B38" s="270"/>
      <c r="C38" s="271">
        <v>0.0</v>
      </c>
      <c r="D38" s="271">
        <v>0.0</v>
      </c>
      <c r="E38" s="271">
        <v>0.0</v>
      </c>
      <c r="F38" s="272">
        <v>0.0</v>
      </c>
      <c r="G38" s="273">
        <f t="shared" ref="G38:J38" si="337">SUM(G39:G40)</f>
        <v>0</v>
      </c>
      <c r="H38" s="273">
        <f t="shared" si="337"/>
        <v>0</v>
      </c>
      <c r="I38" s="273">
        <f t="shared" si="337"/>
        <v>0</v>
      </c>
      <c r="J38" s="274">
        <f t="shared" si="337"/>
        <v>0</v>
      </c>
      <c r="K38" s="270">
        <f t="shared" ref="K38:R38" si="338">G114</f>
        <v>0</v>
      </c>
      <c r="L38" s="270">
        <f t="shared" si="338"/>
        <v>0</v>
      </c>
      <c r="M38" s="270">
        <f t="shared" si="338"/>
        <v>0</v>
      </c>
      <c r="N38" s="275">
        <f t="shared" si="338"/>
        <v>0</v>
      </c>
      <c r="O38" s="273">
        <f t="shared" si="338"/>
        <v>0</v>
      </c>
      <c r="P38" s="273">
        <f t="shared" si="338"/>
        <v>0</v>
      </c>
      <c r="Q38" s="273">
        <f t="shared" si="338"/>
        <v>0</v>
      </c>
      <c r="R38" s="274">
        <f t="shared" si="338"/>
        <v>0</v>
      </c>
      <c r="S38" s="276">
        <f t="shared" ref="S38:V38" si="339">SUM(G38,K38,O38)</f>
        <v>0</v>
      </c>
      <c r="T38" s="276">
        <f t="shared" si="339"/>
        <v>0</v>
      </c>
      <c r="U38" s="276">
        <f t="shared" si="339"/>
        <v>0</v>
      </c>
      <c r="V38" s="277">
        <f t="shared" si="339"/>
        <v>0</v>
      </c>
      <c r="W38" s="273">
        <f t="shared" ref="W38:Z38" si="340">O114</f>
        <v>0</v>
      </c>
      <c r="X38" s="273">
        <f t="shared" si="340"/>
        <v>0</v>
      </c>
      <c r="Y38" s="273">
        <f t="shared" si="340"/>
        <v>0</v>
      </c>
      <c r="Z38" s="274">
        <f t="shared" si="340"/>
        <v>0</v>
      </c>
      <c r="AA38" s="270">
        <f t="shared" ref="AA38:AH38" si="341">W114</f>
        <v>0</v>
      </c>
      <c r="AB38" s="270">
        <f t="shared" si="341"/>
        <v>0</v>
      </c>
      <c r="AC38" s="270">
        <f t="shared" si="341"/>
        <v>0</v>
      </c>
      <c r="AD38" s="275">
        <f t="shared" si="341"/>
        <v>0</v>
      </c>
      <c r="AE38" s="273">
        <f t="shared" si="341"/>
        <v>0</v>
      </c>
      <c r="AF38" s="273">
        <f t="shared" si="341"/>
        <v>0</v>
      </c>
      <c r="AG38" s="273">
        <f t="shared" si="341"/>
        <v>0</v>
      </c>
      <c r="AH38" s="274">
        <f t="shared" si="341"/>
        <v>0</v>
      </c>
      <c r="AI38" s="276">
        <f t="shared" ref="AI38:AL38" si="342">SUM(W38,AA38,AE38)</f>
        <v>0</v>
      </c>
      <c r="AJ38" s="276">
        <f t="shared" si="342"/>
        <v>0</v>
      </c>
      <c r="AK38" s="276">
        <f t="shared" si="342"/>
        <v>0</v>
      </c>
      <c r="AL38" s="277">
        <f t="shared" si="342"/>
        <v>0</v>
      </c>
      <c r="AM38" s="273">
        <f t="shared" ref="AM38:AP38" si="343">AE114</f>
        <v>0</v>
      </c>
      <c r="AN38" s="273">
        <f t="shared" si="343"/>
        <v>0</v>
      </c>
      <c r="AO38" s="273">
        <f t="shared" si="343"/>
        <v>0</v>
      </c>
      <c r="AP38" s="274">
        <f t="shared" si="343"/>
        <v>0</v>
      </c>
      <c r="AQ38" s="270">
        <f t="shared" ref="AQ38:AX38" si="344">AM114</f>
        <v>0</v>
      </c>
      <c r="AR38" s="270">
        <f t="shared" si="344"/>
        <v>0</v>
      </c>
      <c r="AS38" s="270">
        <f t="shared" si="344"/>
        <v>0</v>
      </c>
      <c r="AT38" s="275">
        <f t="shared" si="344"/>
        <v>0</v>
      </c>
      <c r="AU38" s="273">
        <f t="shared" si="344"/>
        <v>0</v>
      </c>
      <c r="AV38" s="273">
        <f t="shared" si="344"/>
        <v>0</v>
      </c>
      <c r="AW38" s="273">
        <f t="shared" si="344"/>
        <v>0</v>
      </c>
      <c r="AX38" s="274">
        <f t="shared" si="344"/>
        <v>0</v>
      </c>
      <c r="AY38" s="276">
        <f t="shared" ref="AY38:BB38" si="345">SUM(AM38,AQ38,AU38)</f>
        <v>0</v>
      </c>
      <c r="AZ38" s="276">
        <f t="shared" si="345"/>
        <v>0</v>
      </c>
      <c r="BA38" s="276">
        <f t="shared" si="345"/>
        <v>0</v>
      </c>
      <c r="BB38" s="277">
        <f t="shared" si="345"/>
        <v>0</v>
      </c>
      <c r="BC38" s="273">
        <f t="shared" ref="BC38:BF38" si="346">AU114</f>
        <v>0</v>
      </c>
      <c r="BD38" s="273">
        <f t="shared" si="346"/>
        <v>0</v>
      </c>
      <c r="BE38" s="273">
        <f t="shared" si="346"/>
        <v>0</v>
      </c>
      <c r="BF38" s="274">
        <f t="shared" si="346"/>
        <v>0</v>
      </c>
      <c r="BG38" s="270">
        <f t="shared" ref="BG38:BN38" si="347">BC114</f>
        <v>0</v>
      </c>
      <c r="BH38" s="270">
        <f t="shared" si="347"/>
        <v>0</v>
      </c>
      <c r="BI38" s="270">
        <f t="shared" si="347"/>
        <v>0</v>
      </c>
      <c r="BJ38" s="275">
        <f t="shared" si="347"/>
        <v>0</v>
      </c>
      <c r="BK38" s="273">
        <f t="shared" si="347"/>
        <v>0</v>
      </c>
      <c r="BL38" s="273">
        <f t="shared" si="347"/>
        <v>0</v>
      </c>
      <c r="BM38" s="273">
        <f t="shared" si="347"/>
        <v>0</v>
      </c>
      <c r="BN38" s="274">
        <f t="shared" si="347"/>
        <v>0</v>
      </c>
      <c r="BO38" s="276">
        <f t="shared" ref="BO38:BR38" si="348">SUM(BC38,BG38,BK38)</f>
        <v>0</v>
      </c>
      <c r="BP38" s="276">
        <f t="shared" si="348"/>
        <v>0</v>
      </c>
      <c r="BQ38" s="276">
        <f t="shared" si="348"/>
        <v>0</v>
      </c>
      <c r="BR38" s="277">
        <f t="shared" si="348"/>
        <v>0</v>
      </c>
      <c r="BS38" s="278"/>
      <c r="BT38" s="278"/>
      <c r="BU38" s="278"/>
      <c r="BV38" s="279"/>
      <c r="BW38" s="279"/>
    </row>
    <row r="39">
      <c r="A39" s="269" t="s">
        <v>217</v>
      </c>
      <c r="B39" s="270"/>
      <c r="C39" s="271">
        <v>0.0</v>
      </c>
      <c r="D39" s="271">
        <v>0.0</v>
      </c>
      <c r="E39" s="271">
        <v>0.0</v>
      </c>
      <c r="F39" s="272">
        <v>0.0</v>
      </c>
      <c r="G39" s="285">
        <v>0.0</v>
      </c>
      <c r="H39" s="285">
        <v>0.0</v>
      </c>
      <c r="I39" s="285">
        <v>0.0</v>
      </c>
      <c r="J39" s="274">
        <f t="shared" ref="J39:J45" si="360">SUM(G39:I39)</f>
        <v>0</v>
      </c>
      <c r="K39" s="270" t="str">
        <f t="shared" ref="K39:R39" si="349">G115</f>
        <v/>
      </c>
      <c r="L39" s="270" t="str">
        <f t="shared" si="349"/>
        <v/>
      </c>
      <c r="M39" s="270" t="str">
        <f t="shared" si="349"/>
        <v/>
      </c>
      <c r="N39" s="275">
        <f t="shared" si="349"/>
        <v>0</v>
      </c>
      <c r="O39" s="273" t="str">
        <f t="shared" si="349"/>
        <v/>
      </c>
      <c r="P39" s="273" t="str">
        <f t="shared" si="349"/>
        <v/>
      </c>
      <c r="Q39" s="273" t="str">
        <f t="shared" si="349"/>
        <v/>
      </c>
      <c r="R39" s="274">
        <f t="shared" si="349"/>
        <v>0</v>
      </c>
      <c r="S39" s="276">
        <f t="shared" ref="S39:V39" si="350">SUM(G39,K39,O39)</f>
        <v>0</v>
      </c>
      <c r="T39" s="276">
        <f t="shared" si="350"/>
        <v>0</v>
      </c>
      <c r="U39" s="276">
        <f t="shared" si="350"/>
        <v>0</v>
      </c>
      <c r="V39" s="277">
        <f t="shared" si="350"/>
        <v>0</v>
      </c>
      <c r="W39" s="273" t="str">
        <f t="shared" ref="W39:Z39" si="351">O115</f>
        <v/>
      </c>
      <c r="X39" s="273" t="str">
        <f t="shared" si="351"/>
        <v/>
      </c>
      <c r="Y39" s="273" t="str">
        <f t="shared" si="351"/>
        <v/>
      </c>
      <c r="Z39" s="274">
        <f t="shared" si="351"/>
        <v>0</v>
      </c>
      <c r="AA39" s="270" t="str">
        <f t="shared" ref="AA39:AH39" si="352">W115</f>
        <v/>
      </c>
      <c r="AB39" s="270" t="str">
        <f t="shared" si="352"/>
        <v/>
      </c>
      <c r="AC39" s="270" t="str">
        <f t="shared" si="352"/>
        <v/>
      </c>
      <c r="AD39" s="275">
        <f t="shared" si="352"/>
        <v>0</v>
      </c>
      <c r="AE39" s="273" t="str">
        <f t="shared" si="352"/>
        <v/>
      </c>
      <c r="AF39" s="273" t="str">
        <f t="shared" si="352"/>
        <v/>
      </c>
      <c r="AG39" s="273" t="str">
        <f t="shared" si="352"/>
        <v/>
      </c>
      <c r="AH39" s="274">
        <f t="shared" si="352"/>
        <v>0</v>
      </c>
      <c r="AI39" s="276">
        <f t="shared" ref="AI39:AL39" si="353">SUM(W39,AA39,AE39)</f>
        <v>0</v>
      </c>
      <c r="AJ39" s="276">
        <f t="shared" si="353"/>
        <v>0</v>
      </c>
      <c r="AK39" s="276">
        <f t="shared" si="353"/>
        <v>0</v>
      </c>
      <c r="AL39" s="277">
        <f t="shared" si="353"/>
        <v>0</v>
      </c>
      <c r="AM39" s="273" t="str">
        <f t="shared" ref="AM39:AP39" si="354">AE115</f>
        <v/>
      </c>
      <c r="AN39" s="273" t="str">
        <f t="shared" si="354"/>
        <v/>
      </c>
      <c r="AO39" s="273" t="str">
        <f t="shared" si="354"/>
        <v/>
      </c>
      <c r="AP39" s="274">
        <f t="shared" si="354"/>
        <v>0</v>
      </c>
      <c r="AQ39" s="270" t="str">
        <f t="shared" ref="AQ39:AX39" si="355">AM115</f>
        <v/>
      </c>
      <c r="AR39" s="270" t="str">
        <f t="shared" si="355"/>
        <v/>
      </c>
      <c r="AS39" s="270" t="str">
        <f t="shared" si="355"/>
        <v/>
      </c>
      <c r="AT39" s="275">
        <f t="shared" si="355"/>
        <v>0</v>
      </c>
      <c r="AU39" s="273" t="str">
        <f t="shared" si="355"/>
        <v/>
      </c>
      <c r="AV39" s="273" t="str">
        <f t="shared" si="355"/>
        <v/>
      </c>
      <c r="AW39" s="273" t="str">
        <f t="shared" si="355"/>
        <v/>
      </c>
      <c r="AX39" s="274">
        <f t="shared" si="355"/>
        <v>0</v>
      </c>
      <c r="AY39" s="276">
        <f t="shared" ref="AY39:BB39" si="356">SUM(AM39,AQ39,AU39)</f>
        <v>0</v>
      </c>
      <c r="AZ39" s="276">
        <f t="shared" si="356"/>
        <v>0</v>
      </c>
      <c r="BA39" s="276">
        <f t="shared" si="356"/>
        <v>0</v>
      </c>
      <c r="BB39" s="277">
        <f t="shared" si="356"/>
        <v>0</v>
      </c>
      <c r="BC39" s="273" t="str">
        <f t="shared" ref="BC39:BF39" si="357">AU115</f>
        <v/>
      </c>
      <c r="BD39" s="273" t="str">
        <f t="shared" si="357"/>
        <v/>
      </c>
      <c r="BE39" s="273" t="str">
        <f t="shared" si="357"/>
        <v/>
      </c>
      <c r="BF39" s="274">
        <f t="shared" si="357"/>
        <v>0</v>
      </c>
      <c r="BG39" s="270" t="str">
        <f t="shared" ref="BG39:BN39" si="358">BC115</f>
        <v/>
      </c>
      <c r="BH39" s="270" t="str">
        <f t="shared" si="358"/>
        <v/>
      </c>
      <c r="BI39" s="270" t="str">
        <f t="shared" si="358"/>
        <v/>
      </c>
      <c r="BJ39" s="275">
        <f t="shared" si="358"/>
        <v>0</v>
      </c>
      <c r="BK39" s="273" t="str">
        <f t="shared" si="358"/>
        <v/>
      </c>
      <c r="BL39" s="273" t="str">
        <f t="shared" si="358"/>
        <v/>
      </c>
      <c r="BM39" s="273" t="str">
        <f t="shared" si="358"/>
        <v/>
      </c>
      <c r="BN39" s="274">
        <f t="shared" si="358"/>
        <v>0</v>
      </c>
      <c r="BO39" s="276">
        <f t="shared" ref="BO39:BR39" si="359">SUM(BC39,BG39,BK39)</f>
        <v>0</v>
      </c>
      <c r="BP39" s="276">
        <f t="shared" si="359"/>
        <v>0</v>
      </c>
      <c r="BQ39" s="276">
        <f t="shared" si="359"/>
        <v>0</v>
      </c>
      <c r="BR39" s="277">
        <f t="shared" si="359"/>
        <v>0</v>
      </c>
      <c r="BS39" s="278"/>
      <c r="BT39" s="278"/>
      <c r="BU39" s="278"/>
      <c r="BV39" s="279"/>
      <c r="BW39" s="279"/>
    </row>
    <row r="40">
      <c r="A40" s="269" t="s">
        <v>218</v>
      </c>
      <c r="B40" s="270"/>
      <c r="C40" s="271">
        <v>0.0</v>
      </c>
      <c r="D40" s="271">
        <v>0.0</v>
      </c>
      <c r="E40" s="271">
        <v>0.0</v>
      </c>
      <c r="F40" s="272">
        <v>0.0</v>
      </c>
      <c r="G40" s="285">
        <v>0.0</v>
      </c>
      <c r="H40" s="285">
        <v>0.0</v>
      </c>
      <c r="I40" s="285">
        <v>0.0</v>
      </c>
      <c r="J40" s="274">
        <f t="shared" si="360"/>
        <v>0</v>
      </c>
      <c r="K40" s="270" t="str">
        <f t="shared" ref="K40:R40" si="361">G116</f>
        <v/>
      </c>
      <c r="L40" s="270" t="str">
        <f t="shared" si="361"/>
        <v/>
      </c>
      <c r="M40" s="270" t="str">
        <f t="shared" si="361"/>
        <v/>
      </c>
      <c r="N40" s="275">
        <f t="shared" si="361"/>
        <v>0</v>
      </c>
      <c r="O40" s="273" t="str">
        <f t="shared" si="361"/>
        <v/>
      </c>
      <c r="P40" s="273" t="str">
        <f t="shared" si="361"/>
        <v/>
      </c>
      <c r="Q40" s="273" t="str">
        <f t="shared" si="361"/>
        <v/>
      </c>
      <c r="R40" s="274">
        <f t="shared" si="361"/>
        <v>0</v>
      </c>
      <c r="S40" s="276">
        <f t="shared" ref="S40:V40" si="362">SUM(G40,K40,O40)</f>
        <v>0</v>
      </c>
      <c r="T40" s="276">
        <f t="shared" si="362"/>
        <v>0</v>
      </c>
      <c r="U40" s="276">
        <f t="shared" si="362"/>
        <v>0</v>
      </c>
      <c r="V40" s="277">
        <f t="shared" si="362"/>
        <v>0</v>
      </c>
      <c r="W40" s="273" t="str">
        <f t="shared" ref="W40:Z40" si="363">O116</f>
        <v/>
      </c>
      <c r="X40" s="273" t="str">
        <f t="shared" si="363"/>
        <v/>
      </c>
      <c r="Y40" s="273" t="str">
        <f t="shared" si="363"/>
        <v/>
      </c>
      <c r="Z40" s="274">
        <f t="shared" si="363"/>
        <v>0</v>
      </c>
      <c r="AA40" s="270" t="str">
        <f t="shared" ref="AA40:AH40" si="364">W116</f>
        <v/>
      </c>
      <c r="AB40" s="270" t="str">
        <f t="shared" si="364"/>
        <v/>
      </c>
      <c r="AC40" s="270" t="str">
        <f t="shared" si="364"/>
        <v/>
      </c>
      <c r="AD40" s="275">
        <f t="shared" si="364"/>
        <v>0</v>
      </c>
      <c r="AE40" s="273" t="str">
        <f t="shared" si="364"/>
        <v/>
      </c>
      <c r="AF40" s="273" t="str">
        <f t="shared" si="364"/>
        <v/>
      </c>
      <c r="AG40" s="273" t="str">
        <f t="shared" si="364"/>
        <v/>
      </c>
      <c r="AH40" s="274">
        <f t="shared" si="364"/>
        <v>0</v>
      </c>
      <c r="AI40" s="276">
        <f t="shared" ref="AI40:AL40" si="365">SUM(W40,AA40,AE40)</f>
        <v>0</v>
      </c>
      <c r="AJ40" s="276">
        <f t="shared" si="365"/>
        <v>0</v>
      </c>
      <c r="AK40" s="276">
        <f t="shared" si="365"/>
        <v>0</v>
      </c>
      <c r="AL40" s="277">
        <f t="shared" si="365"/>
        <v>0</v>
      </c>
      <c r="AM40" s="273" t="str">
        <f t="shared" ref="AM40:AP40" si="366">AE116</f>
        <v/>
      </c>
      <c r="AN40" s="273" t="str">
        <f t="shared" si="366"/>
        <v/>
      </c>
      <c r="AO40" s="273" t="str">
        <f t="shared" si="366"/>
        <v/>
      </c>
      <c r="AP40" s="274">
        <f t="shared" si="366"/>
        <v>0</v>
      </c>
      <c r="AQ40" s="270" t="str">
        <f t="shared" ref="AQ40:AX40" si="367">AM116</f>
        <v/>
      </c>
      <c r="AR40" s="270" t="str">
        <f t="shared" si="367"/>
        <v/>
      </c>
      <c r="AS40" s="270" t="str">
        <f t="shared" si="367"/>
        <v/>
      </c>
      <c r="AT40" s="275">
        <f t="shared" si="367"/>
        <v>0</v>
      </c>
      <c r="AU40" s="273" t="str">
        <f t="shared" si="367"/>
        <v/>
      </c>
      <c r="AV40" s="273" t="str">
        <f t="shared" si="367"/>
        <v/>
      </c>
      <c r="AW40" s="273" t="str">
        <f t="shared" si="367"/>
        <v/>
      </c>
      <c r="AX40" s="274">
        <f t="shared" si="367"/>
        <v>0</v>
      </c>
      <c r="AY40" s="276">
        <f t="shared" ref="AY40:BB40" si="368">SUM(AM40,AQ40,AU40)</f>
        <v>0</v>
      </c>
      <c r="AZ40" s="276">
        <f t="shared" si="368"/>
        <v>0</v>
      </c>
      <c r="BA40" s="276">
        <f t="shared" si="368"/>
        <v>0</v>
      </c>
      <c r="BB40" s="277">
        <f t="shared" si="368"/>
        <v>0</v>
      </c>
      <c r="BC40" s="273" t="str">
        <f t="shared" ref="BC40:BF40" si="369">AU116</f>
        <v/>
      </c>
      <c r="BD40" s="273" t="str">
        <f t="shared" si="369"/>
        <v/>
      </c>
      <c r="BE40" s="273" t="str">
        <f t="shared" si="369"/>
        <v/>
      </c>
      <c r="BF40" s="274">
        <f t="shared" si="369"/>
        <v>0</v>
      </c>
      <c r="BG40" s="270" t="str">
        <f t="shared" ref="BG40:BN40" si="370">BC116</f>
        <v/>
      </c>
      <c r="BH40" s="270" t="str">
        <f t="shared" si="370"/>
        <v/>
      </c>
      <c r="BI40" s="270" t="str">
        <f t="shared" si="370"/>
        <v/>
      </c>
      <c r="BJ40" s="275">
        <f t="shared" si="370"/>
        <v>0</v>
      </c>
      <c r="BK40" s="273" t="str">
        <f t="shared" si="370"/>
        <v/>
      </c>
      <c r="BL40" s="273" t="str">
        <f t="shared" si="370"/>
        <v/>
      </c>
      <c r="BM40" s="273" t="str">
        <f t="shared" si="370"/>
        <v/>
      </c>
      <c r="BN40" s="274">
        <f t="shared" si="370"/>
        <v>0</v>
      </c>
      <c r="BO40" s="276">
        <f t="shared" ref="BO40:BR40" si="371">SUM(BC40,BG40,BK40)</f>
        <v>0</v>
      </c>
      <c r="BP40" s="276">
        <f t="shared" si="371"/>
        <v>0</v>
      </c>
      <c r="BQ40" s="276">
        <f t="shared" si="371"/>
        <v>0</v>
      </c>
      <c r="BR40" s="277">
        <f t="shared" si="371"/>
        <v>0</v>
      </c>
      <c r="BS40" s="278"/>
      <c r="BT40" s="278"/>
      <c r="BU40" s="278"/>
      <c r="BV40" s="279"/>
      <c r="BW40" s="279"/>
    </row>
    <row r="41">
      <c r="A41" s="269" t="s">
        <v>219</v>
      </c>
      <c r="B41" s="270"/>
      <c r="C41" s="271">
        <v>0.0</v>
      </c>
      <c r="D41" s="271">
        <v>0.0</v>
      </c>
      <c r="E41" s="271">
        <v>4.0</v>
      </c>
      <c r="F41" s="272">
        <v>4.0</v>
      </c>
      <c r="G41" s="285">
        <v>0.0</v>
      </c>
      <c r="H41" s="285">
        <v>0.0</v>
      </c>
      <c r="I41" s="285">
        <v>0.0</v>
      </c>
      <c r="J41" s="274">
        <f t="shared" si="360"/>
        <v>0</v>
      </c>
      <c r="K41" s="270" t="str">
        <f t="shared" ref="K41:R41" si="372">G117</f>
        <v/>
      </c>
      <c r="L41" s="270" t="str">
        <f t="shared" si="372"/>
        <v/>
      </c>
      <c r="M41" s="270">
        <f t="shared" si="372"/>
        <v>2</v>
      </c>
      <c r="N41" s="275">
        <f t="shared" si="372"/>
        <v>2</v>
      </c>
      <c r="O41" s="273" t="str">
        <f t="shared" si="372"/>
        <v/>
      </c>
      <c r="P41" s="273" t="str">
        <f t="shared" si="372"/>
        <v/>
      </c>
      <c r="Q41" s="273" t="str">
        <f t="shared" si="372"/>
        <v/>
      </c>
      <c r="R41" s="274">
        <f t="shared" si="372"/>
        <v>0</v>
      </c>
      <c r="S41" s="276">
        <f t="shared" ref="S41:V41" si="373">SUM(G41,K41,O41)</f>
        <v>0</v>
      </c>
      <c r="T41" s="276">
        <f t="shared" si="373"/>
        <v>0</v>
      </c>
      <c r="U41" s="276">
        <f t="shared" si="373"/>
        <v>2</v>
      </c>
      <c r="V41" s="277">
        <f t="shared" si="373"/>
        <v>2</v>
      </c>
      <c r="W41" s="273" t="str">
        <f t="shared" ref="W41:Z41" si="374">O117</f>
        <v/>
      </c>
      <c r="X41" s="273" t="str">
        <f t="shared" si="374"/>
        <v/>
      </c>
      <c r="Y41" s="273" t="str">
        <f t="shared" si="374"/>
        <v/>
      </c>
      <c r="Z41" s="274">
        <f t="shared" si="374"/>
        <v>0</v>
      </c>
      <c r="AA41" s="270" t="str">
        <f t="shared" ref="AA41:AH41" si="375">W117</f>
        <v/>
      </c>
      <c r="AB41" s="270" t="str">
        <f t="shared" si="375"/>
        <v/>
      </c>
      <c r="AC41" s="270" t="str">
        <f t="shared" si="375"/>
        <v/>
      </c>
      <c r="AD41" s="275">
        <f t="shared" si="375"/>
        <v>0</v>
      </c>
      <c r="AE41" s="273" t="str">
        <f t="shared" si="375"/>
        <v/>
      </c>
      <c r="AF41" s="273" t="str">
        <f t="shared" si="375"/>
        <v/>
      </c>
      <c r="AG41" s="273" t="str">
        <f t="shared" si="375"/>
        <v/>
      </c>
      <c r="AH41" s="274">
        <f t="shared" si="375"/>
        <v>0</v>
      </c>
      <c r="AI41" s="276">
        <f t="shared" ref="AI41:AL41" si="376">SUM(W41,AA41,AE41)</f>
        <v>0</v>
      </c>
      <c r="AJ41" s="276">
        <f t="shared" si="376"/>
        <v>0</v>
      </c>
      <c r="AK41" s="276">
        <f t="shared" si="376"/>
        <v>0</v>
      </c>
      <c r="AL41" s="277">
        <f t="shared" si="376"/>
        <v>0</v>
      </c>
      <c r="AM41" s="273" t="str">
        <f t="shared" ref="AM41:AP41" si="377">AE117</f>
        <v/>
      </c>
      <c r="AN41" s="273">
        <f t="shared" si="377"/>
        <v>1</v>
      </c>
      <c r="AO41" s="273" t="str">
        <f t="shared" si="377"/>
        <v/>
      </c>
      <c r="AP41" s="274">
        <f t="shared" si="377"/>
        <v>1</v>
      </c>
      <c r="AQ41" s="270" t="str">
        <f t="shared" ref="AQ41:AX41" si="378">AM117</f>
        <v/>
      </c>
      <c r="AR41" s="270" t="str">
        <f t="shared" si="378"/>
        <v/>
      </c>
      <c r="AS41" s="270">
        <f t="shared" si="378"/>
        <v>2</v>
      </c>
      <c r="AT41" s="275">
        <f t="shared" si="378"/>
        <v>2</v>
      </c>
      <c r="AU41" s="273" t="str">
        <f t="shared" si="378"/>
        <v/>
      </c>
      <c r="AV41" s="273" t="str">
        <f t="shared" si="378"/>
        <v/>
      </c>
      <c r="AW41" s="273">
        <f t="shared" si="378"/>
        <v>5</v>
      </c>
      <c r="AX41" s="274">
        <f t="shared" si="378"/>
        <v>5</v>
      </c>
      <c r="AY41" s="276">
        <f t="shared" ref="AY41:BB41" si="379">SUM(AM41,AQ41,AU41)</f>
        <v>0</v>
      </c>
      <c r="AZ41" s="276">
        <f t="shared" si="379"/>
        <v>1</v>
      </c>
      <c r="BA41" s="276">
        <f t="shared" si="379"/>
        <v>7</v>
      </c>
      <c r="BB41" s="277">
        <f t="shared" si="379"/>
        <v>8</v>
      </c>
      <c r="BC41" s="273" t="str">
        <f t="shared" ref="BC41:BF41" si="380">AU117</f>
        <v/>
      </c>
      <c r="BD41" s="273" t="str">
        <f t="shared" si="380"/>
        <v/>
      </c>
      <c r="BE41" s="273">
        <f t="shared" si="380"/>
        <v>1</v>
      </c>
      <c r="BF41" s="274">
        <f t="shared" si="380"/>
        <v>1</v>
      </c>
      <c r="BG41" s="270" t="str">
        <f t="shared" ref="BG41:BN41" si="381">BC117</f>
        <v/>
      </c>
      <c r="BH41" s="270" t="str">
        <f t="shared" si="381"/>
        <v/>
      </c>
      <c r="BI41" s="270">
        <f t="shared" si="381"/>
        <v>2</v>
      </c>
      <c r="BJ41" s="275">
        <f t="shared" si="381"/>
        <v>2</v>
      </c>
      <c r="BK41" s="273" t="str">
        <f t="shared" si="381"/>
        <v/>
      </c>
      <c r="BL41" s="273" t="str">
        <f t="shared" si="381"/>
        <v/>
      </c>
      <c r="BM41" s="273">
        <f t="shared" si="381"/>
        <v>1</v>
      </c>
      <c r="BN41" s="274">
        <f t="shared" si="381"/>
        <v>1</v>
      </c>
      <c r="BO41" s="276">
        <f t="shared" ref="BO41:BR41" si="382">SUM(BC41,BG41,BK41)</f>
        <v>0</v>
      </c>
      <c r="BP41" s="276">
        <f t="shared" si="382"/>
        <v>0</v>
      </c>
      <c r="BQ41" s="276">
        <f t="shared" si="382"/>
        <v>4</v>
      </c>
      <c r="BR41" s="277">
        <f t="shared" si="382"/>
        <v>4</v>
      </c>
      <c r="BS41" s="278"/>
      <c r="BT41" s="278"/>
      <c r="BU41" s="278"/>
      <c r="BV41" s="279"/>
      <c r="BW41" s="279"/>
    </row>
    <row r="42">
      <c r="A42" s="269" t="s">
        <v>220</v>
      </c>
      <c r="B42" s="270"/>
      <c r="C42" s="271">
        <v>0.0</v>
      </c>
      <c r="D42" s="271">
        <v>0.0</v>
      </c>
      <c r="E42" s="271">
        <v>0.0</v>
      </c>
      <c r="F42" s="272">
        <v>0.0</v>
      </c>
      <c r="G42" s="285">
        <v>0.0</v>
      </c>
      <c r="H42" s="285">
        <v>0.0</v>
      </c>
      <c r="I42" s="285">
        <v>0.0</v>
      </c>
      <c r="J42" s="274">
        <f t="shared" si="360"/>
        <v>0</v>
      </c>
      <c r="K42" s="270" t="str">
        <f t="shared" ref="K42:R42" si="383">G118</f>
        <v/>
      </c>
      <c r="L42" s="270" t="str">
        <f t="shared" si="383"/>
        <v/>
      </c>
      <c r="M42" s="270" t="str">
        <f t="shared" si="383"/>
        <v/>
      </c>
      <c r="N42" s="275">
        <f t="shared" si="383"/>
        <v>0</v>
      </c>
      <c r="O42" s="273" t="str">
        <f t="shared" si="383"/>
        <v/>
      </c>
      <c r="P42" s="273" t="str">
        <f t="shared" si="383"/>
        <v/>
      </c>
      <c r="Q42" s="273" t="str">
        <f t="shared" si="383"/>
        <v/>
      </c>
      <c r="R42" s="274">
        <f t="shared" si="383"/>
        <v>0</v>
      </c>
      <c r="S42" s="276">
        <f t="shared" ref="S42:V42" si="384">SUM(G42,K42,O42)</f>
        <v>0</v>
      </c>
      <c r="T42" s="276">
        <f t="shared" si="384"/>
        <v>0</v>
      </c>
      <c r="U42" s="276">
        <f t="shared" si="384"/>
        <v>0</v>
      </c>
      <c r="V42" s="277">
        <f t="shared" si="384"/>
        <v>0</v>
      </c>
      <c r="W42" s="273" t="str">
        <f t="shared" ref="W42:Z42" si="385">O118</f>
        <v/>
      </c>
      <c r="X42" s="273" t="str">
        <f t="shared" si="385"/>
        <v/>
      </c>
      <c r="Y42" s="273" t="str">
        <f t="shared" si="385"/>
        <v/>
      </c>
      <c r="Z42" s="274">
        <f t="shared" si="385"/>
        <v>0</v>
      </c>
      <c r="AA42" s="270" t="str">
        <f t="shared" ref="AA42:AH42" si="386">W118</f>
        <v/>
      </c>
      <c r="AB42" s="270" t="str">
        <f t="shared" si="386"/>
        <v/>
      </c>
      <c r="AC42" s="270" t="str">
        <f t="shared" si="386"/>
        <v/>
      </c>
      <c r="AD42" s="275">
        <f t="shared" si="386"/>
        <v>0</v>
      </c>
      <c r="AE42" s="273" t="str">
        <f t="shared" si="386"/>
        <v/>
      </c>
      <c r="AF42" s="273" t="str">
        <f t="shared" si="386"/>
        <v/>
      </c>
      <c r="AG42" s="273" t="str">
        <f t="shared" si="386"/>
        <v/>
      </c>
      <c r="AH42" s="274">
        <f t="shared" si="386"/>
        <v>0</v>
      </c>
      <c r="AI42" s="276">
        <f t="shared" ref="AI42:AL42" si="387">SUM(W42,AA42,AE42)</f>
        <v>0</v>
      </c>
      <c r="AJ42" s="276">
        <f t="shared" si="387"/>
        <v>0</v>
      </c>
      <c r="AK42" s="276">
        <f t="shared" si="387"/>
        <v>0</v>
      </c>
      <c r="AL42" s="277">
        <f t="shared" si="387"/>
        <v>0</v>
      </c>
      <c r="AM42" s="273" t="str">
        <f t="shared" ref="AM42:AP42" si="388">AE118</f>
        <v/>
      </c>
      <c r="AN42" s="273" t="str">
        <f t="shared" si="388"/>
        <v/>
      </c>
      <c r="AO42" s="273" t="str">
        <f t="shared" si="388"/>
        <v/>
      </c>
      <c r="AP42" s="274">
        <f t="shared" si="388"/>
        <v>0</v>
      </c>
      <c r="AQ42" s="270" t="str">
        <f t="shared" ref="AQ42:AX42" si="389">AM118</f>
        <v/>
      </c>
      <c r="AR42" s="270" t="str">
        <f t="shared" si="389"/>
        <v/>
      </c>
      <c r="AS42" s="270" t="str">
        <f t="shared" si="389"/>
        <v/>
      </c>
      <c r="AT42" s="275">
        <f t="shared" si="389"/>
        <v>0</v>
      </c>
      <c r="AU42" s="273" t="str">
        <f t="shared" si="389"/>
        <v/>
      </c>
      <c r="AV42" s="273" t="str">
        <f t="shared" si="389"/>
        <v/>
      </c>
      <c r="AW42" s="273" t="str">
        <f t="shared" si="389"/>
        <v/>
      </c>
      <c r="AX42" s="274">
        <f t="shared" si="389"/>
        <v>0</v>
      </c>
      <c r="AY42" s="276">
        <f t="shared" ref="AY42:BB42" si="390">SUM(AM42,AQ42,AU42)</f>
        <v>0</v>
      </c>
      <c r="AZ42" s="276">
        <f t="shared" si="390"/>
        <v>0</v>
      </c>
      <c r="BA42" s="276">
        <f t="shared" si="390"/>
        <v>0</v>
      </c>
      <c r="BB42" s="277">
        <f t="shared" si="390"/>
        <v>0</v>
      </c>
      <c r="BC42" s="273" t="str">
        <f t="shared" ref="BC42:BF42" si="391">AU118</f>
        <v/>
      </c>
      <c r="BD42" s="273" t="str">
        <f t="shared" si="391"/>
        <v/>
      </c>
      <c r="BE42" s="273" t="str">
        <f t="shared" si="391"/>
        <v/>
      </c>
      <c r="BF42" s="274">
        <f t="shared" si="391"/>
        <v>0</v>
      </c>
      <c r="BG42" s="270" t="str">
        <f t="shared" ref="BG42:BN42" si="392">BC118</f>
        <v/>
      </c>
      <c r="BH42" s="270" t="str">
        <f t="shared" si="392"/>
        <v/>
      </c>
      <c r="BI42" s="270" t="str">
        <f t="shared" si="392"/>
        <v/>
      </c>
      <c r="BJ42" s="275">
        <f t="shared" si="392"/>
        <v>0</v>
      </c>
      <c r="BK42" s="273" t="str">
        <f t="shared" si="392"/>
        <v/>
      </c>
      <c r="BL42" s="273" t="str">
        <f t="shared" si="392"/>
        <v/>
      </c>
      <c r="BM42" s="273" t="str">
        <f t="shared" si="392"/>
        <v/>
      </c>
      <c r="BN42" s="274">
        <f t="shared" si="392"/>
        <v>0</v>
      </c>
      <c r="BO42" s="276">
        <f t="shared" ref="BO42:BR42" si="393">SUM(BC42,BG42,BK42)</f>
        <v>0</v>
      </c>
      <c r="BP42" s="276">
        <f t="shared" si="393"/>
        <v>0</v>
      </c>
      <c r="BQ42" s="276">
        <f t="shared" si="393"/>
        <v>0</v>
      </c>
      <c r="BR42" s="277">
        <f t="shared" si="393"/>
        <v>0</v>
      </c>
      <c r="BS42" s="278"/>
      <c r="BT42" s="278"/>
      <c r="BU42" s="278"/>
      <c r="BV42" s="279"/>
      <c r="BW42" s="279"/>
    </row>
    <row r="43">
      <c r="A43" s="269" t="s">
        <v>221</v>
      </c>
      <c r="B43" s="270"/>
      <c r="C43" s="271">
        <v>0.0</v>
      </c>
      <c r="D43" s="271">
        <v>0.0</v>
      </c>
      <c r="E43" s="271">
        <v>0.0</v>
      </c>
      <c r="F43" s="272">
        <v>0.0</v>
      </c>
      <c r="G43" s="285">
        <v>0.0</v>
      </c>
      <c r="H43" s="285">
        <v>0.0</v>
      </c>
      <c r="I43" s="285">
        <v>0.0</v>
      </c>
      <c r="J43" s="274">
        <f t="shared" si="360"/>
        <v>0</v>
      </c>
      <c r="K43" s="270" t="str">
        <f t="shared" ref="K43:R43" si="394">G119</f>
        <v/>
      </c>
      <c r="L43" s="270" t="str">
        <f t="shared" si="394"/>
        <v/>
      </c>
      <c r="M43" s="270" t="str">
        <f t="shared" si="394"/>
        <v/>
      </c>
      <c r="N43" s="275">
        <f t="shared" si="394"/>
        <v>0</v>
      </c>
      <c r="O43" s="273" t="str">
        <f t="shared" si="394"/>
        <v/>
      </c>
      <c r="P43" s="273" t="str">
        <f t="shared" si="394"/>
        <v/>
      </c>
      <c r="Q43" s="273" t="str">
        <f t="shared" si="394"/>
        <v/>
      </c>
      <c r="R43" s="274">
        <f t="shared" si="394"/>
        <v>0</v>
      </c>
      <c r="S43" s="276">
        <f t="shared" ref="S43:V43" si="395">SUM(G43,K43,O43)</f>
        <v>0</v>
      </c>
      <c r="T43" s="276">
        <f t="shared" si="395"/>
        <v>0</v>
      </c>
      <c r="U43" s="276">
        <f t="shared" si="395"/>
        <v>0</v>
      </c>
      <c r="V43" s="277">
        <f t="shared" si="395"/>
        <v>0</v>
      </c>
      <c r="W43" s="273" t="str">
        <f t="shared" ref="W43:Z43" si="396">O119</f>
        <v/>
      </c>
      <c r="X43" s="273" t="str">
        <f t="shared" si="396"/>
        <v/>
      </c>
      <c r="Y43" s="273" t="str">
        <f t="shared" si="396"/>
        <v/>
      </c>
      <c r="Z43" s="274">
        <f t="shared" si="396"/>
        <v>0</v>
      </c>
      <c r="AA43" s="270" t="str">
        <f t="shared" ref="AA43:AH43" si="397">W119</f>
        <v/>
      </c>
      <c r="AB43" s="270" t="str">
        <f t="shared" si="397"/>
        <v/>
      </c>
      <c r="AC43" s="270" t="str">
        <f t="shared" si="397"/>
        <v/>
      </c>
      <c r="AD43" s="275">
        <f t="shared" si="397"/>
        <v>0</v>
      </c>
      <c r="AE43" s="273" t="str">
        <f t="shared" si="397"/>
        <v/>
      </c>
      <c r="AF43" s="273" t="str">
        <f t="shared" si="397"/>
        <v/>
      </c>
      <c r="AG43" s="273" t="str">
        <f t="shared" si="397"/>
        <v/>
      </c>
      <c r="AH43" s="274">
        <f t="shared" si="397"/>
        <v>0</v>
      </c>
      <c r="AI43" s="276">
        <f t="shared" ref="AI43:AL43" si="398">SUM(W43,AA43,AE43)</f>
        <v>0</v>
      </c>
      <c r="AJ43" s="276">
        <f t="shared" si="398"/>
        <v>0</v>
      </c>
      <c r="AK43" s="276">
        <f t="shared" si="398"/>
        <v>0</v>
      </c>
      <c r="AL43" s="277">
        <f t="shared" si="398"/>
        <v>0</v>
      </c>
      <c r="AM43" s="273" t="str">
        <f t="shared" ref="AM43:AP43" si="399">AE119</f>
        <v/>
      </c>
      <c r="AN43" s="273" t="str">
        <f t="shared" si="399"/>
        <v/>
      </c>
      <c r="AO43" s="273" t="str">
        <f t="shared" si="399"/>
        <v/>
      </c>
      <c r="AP43" s="274">
        <f t="shared" si="399"/>
        <v>0</v>
      </c>
      <c r="AQ43" s="270" t="str">
        <f t="shared" ref="AQ43:AX43" si="400">AM119</f>
        <v/>
      </c>
      <c r="AR43" s="270" t="str">
        <f t="shared" si="400"/>
        <v/>
      </c>
      <c r="AS43" s="270" t="str">
        <f t="shared" si="400"/>
        <v/>
      </c>
      <c r="AT43" s="275">
        <f t="shared" si="400"/>
        <v>0</v>
      </c>
      <c r="AU43" s="273" t="str">
        <f t="shared" si="400"/>
        <v/>
      </c>
      <c r="AV43" s="273" t="str">
        <f t="shared" si="400"/>
        <v/>
      </c>
      <c r="AW43" s="273" t="str">
        <f t="shared" si="400"/>
        <v/>
      </c>
      <c r="AX43" s="274">
        <f t="shared" si="400"/>
        <v>0</v>
      </c>
      <c r="AY43" s="276">
        <f t="shared" ref="AY43:BB43" si="401">SUM(AM43,AQ43,AU43)</f>
        <v>0</v>
      </c>
      <c r="AZ43" s="276">
        <f t="shared" si="401"/>
        <v>0</v>
      </c>
      <c r="BA43" s="276">
        <f t="shared" si="401"/>
        <v>0</v>
      </c>
      <c r="BB43" s="277">
        <f t="shared" si="401"/>
        <v>0</v>
      </c>
      <c r="BC43" s="273" t="str">
        <f t="shared" ref="BC43:BF43" si="402">AU119</f>
        <v/>
      </c>
      <c r="BD43" s="273" t="str">
        <f t="shared" si="402"/>
        <v/>
      </c>
      <c r="BE43" s="273" t="str">
        <f t="shared" si="402"/>
        <v/>
      </c>
      <c r="BF43" s="274">
        <f t="shared" si="402"/>
        <v>0</v>
      </c>
      <c r="BG43" s="270" t="str">
        <f t="shared" ref="BG43:BN43" si="403">BC119</f>
        <v/>
      </c>
      <c r="BH43" s="270" t="str">
        <f t="shared" si="403"/>
        <v/>
      </c>
      <c r="BI43" s="270" t="str">
        <f t="shared" si="403"/>
        <v/>
      </c>
      <c r="BJ43" s="275">
        <f t="shared" si="403"/>
        <v>0</v>
      </c>
      <c r="BK43" s="273" t="str">
        <f t="shared" si="403"/>
        <v/>
      </c>
      <c r="BL43" s="273" t="str">
        <f t="shared" si="403"/>
        <v/>
      </c>
      <c r="BM43" s="273" t="str">
        <f t="shared" si="403"/>
        <v/>
      </c>
      <c r="BN43" s="274">
        <f t="shared" si="403"/>
        <v>0</v>
      </c>
      <c r="BO43" s="276">
        <f t="shared" ref="BO43:BR43" si="404">SUM(BC43,BG43,BK43)</f>
        <v>0</v>
      </c>
      <c r="BP43" s="276">
        <f t="shared" si="404"/>
        <v>0</v>
      </c>
      <c r="BQ43" s="276">
        <f t="shared" si="404"/>
        <v>0</v>
      </c>
      <c r="BR43" s="277">
        <f t="shared" si="404"/>
        <v>0</v>
      </c>
      <c r="BS43" s="278"/>
      <c r="BT43" s="278"/>
      <c r="BU43" s="278"/>
      <c r="BV43" s="279"/>
      <c r="BW43" s="279"/>
    </row>
    <row r="44">
      <c r="A44" s="269" t="s">
        <v>222</v>
      </c>
      <c r="B44" s="270"/>
      <c r="C44" s="271">
        <v>0.0</v>
      </c>
      <c r="D44" s="271">
        <v>0.0</v>
      </c>
      <c r="E44" s="271">
        <v>0.0</v>
      </c>
      <c r="F44" s="272">
        <v>0.0</v>
      </c>
      <c r="G44" s="285">
        <v>0.0</v>
      </c>
      <c r="H44" s="285">
        <v>0.0</v>
      </c>
      <c r="I44" s="285">
        <v>0.0</v>
      </c>
      <c r="J44" s="274">
        <f t="shared" si="360"/>
        <v>0</v>
      </c>
      <c r="K44" s="270" t="str">
        <f t="shared" ref="K44:R44" si="405">G120</f>
        <v/>
      </c>
      <c r="L44" s="270" t="str">
        <f t="shared" si="405"/>
        <v/>
      </c>
      <c r="M44" s="270" t="str">
        <f t="shared" si="405"/>
        <v/>
      </c>
      <c r="N44" s="275">
        <f t="shared" si="405"/>
        <v>0</v>
      </c>
      <c r="O44" s="273" t="str">
        <f t="shared" si="405"/>
        <v/>
      </c>
      <c r="P44" s="273" t="str">
        <f t="shared" si="405"/>
        <v/>
      </c>
      <c r="Q44" s="273" t="str">
        <f t="shared" si="405"/>
        <v/>
      </c>
      <c r="R44" s="274">
        <f t="shared" si="405"/>
        <v>0</v>
      </c>
      <c r="S44" s="276">
        <f t="shared" ref="S44:V44" si="406">SUM(G44,K44,O44)</f>
        <v>0</v>
      </c>
      <c r="T44" s="276">
        <f t="shared" si="406"/>
        <v>0</v>
      </c>
      <c r="U44" s="276">
        <f t="shared" si="406"/>
        <v>0</v>
      </c>
      <c r="V44" s="277">
        <f t="shared" si="406"/>
        <v>0</v>
      </c>
      <c r="W44" s="273" t="str">
        <f t="shared" ref="W44:Z44" si="407">O120</f>
        <v/>
      </c>
      <c r="X44" s="273" t="str">
        <f t="shared" si="407"/>
        <v/>
      </c>
      <c r="Y44" s="273" t="str">
        <f t="shared" si="407"/>
        <v/>
      </c>
      <c r="Z44" s="274">
        <f t="shared" si="407"/>
        <v>0</v>
      </c>
      <c r="AA44" s="270" t="str">
        <f t="shared" ref="AA44:AH44" si="408">W120</f>
        <v/>
      </c>
      <c r="AB44" s="270" t="str">
        <f t="shared" si="408"/>
        <v/>
      </c>
      <c r="AC44" s="270" t="str">
        <f t="shared" si="408"/>
        <v/>
      </c>
      <c r="AD44" s="275">
        <f t="shared" si="408"/>
        <v>0</v>
      </c>
      <c r="AE44" s="273" t="str">
        <f t="shared" si="408"/>
        <v/>
      </c>
      <c r="AF44" s="273" t="str">
        <f t="shared" si="408"/>
        <v/>
      </c>
      <c r="AG44" s="273" t="str">
        <f t="shared" si="408"/>
        <v/>
      </c>
      <c r="AH44" s="274">
        <f t="shared" si="408"/>
        <v>0</v>
      </c>
      <c r="AI44" s="276">
        <f t="shared" ref="AI44:AL44" si="409">SUM(W44,AA44,AE44)</f>
        <v>0</v>
      </c>
      <c r="AJ44" s="276">
        <f t="shared" si="409"/>
        <v>0</v>
      </c>
      <c r="AK44" s="276">
        <f t="shared" si="409"/>
        <v>0</v>
      </c>
      <c r="AL44" s="277">
        <f t="shared" si="409"/>
        <v>0</v>
      </c>
      <c r="AM44" s="273" t="str">
        <f t="shared" ref="AM44:AP44" si="410">AE120</f>
        <v/>
      </c>
      <c r="AN44" s="273" t="str">
        <f t="shared" si="410"/>
        <v/>
      </c>
      <c r="AO44" s="273" t="str">
        <f t="shared" si="410"/>
        <v/>
      </c>
      <c r="AP44" s="274">
        <f t="shared" si="410"/>
        <v>0</v>
      </c>
      <c r="AQ44" s="270" t="str">
        <f t="shared" ref="AQ44:AX44" si="411">AM120</f>
        <v/>
      </c>
      <c r="AR44" s="270" t="str">
        <f t="shared" si="411"/>
        <v/>
      </c>
      <c r="AS44" s="270" t="str">
        <f t="shared" si="411"/>
        <v/>
      </c>
      <c r="AT44" s="275">
        <f t="shared" si="411"/>
        <v>0</v>
      </c>
      <c r="AU44" s="273" t="str">
        <f t="shared" si="411"/>
        <v/>
      </c>
      <c r="AV44" s="273" t="str">
        <f t="shared" si="411"/>
        <v/>
      </c>
      <c r="AW44" s="273" t="str">
        <f t="shared" si="411"/>
        <v/>
      </c>
      <c r="AX44" s="274">
        <f t="shared" si="411"/>
        <v>0</v>
      </c>
      <c r="AY44" s="276">
        <f t="shared" ref="AY44:BB44" si="412">SUM(AM44,AQ44,AU44)</f>
        <v>0</v>
      </c>
      <c r="AZ44" s="276">
        <f t="shared" si="412"/>
        <v>0</v>
      </c>
      <c r="BA44" s="276">
        <f t="shared" si="412"/>
        <v>0</v>
      </c>
      <c r="BB44" s="277">
        <f t="shared" si="412"/>
        <v>0</v>
      </c>
      <c r="BC44" s="273" t="str">
        <f t="shared" ref="BC44:BF44" si="413">AU120</f>
        <v/>
      </c>
      <c r="BD44" s="273" t="str">
        <f t="shared" si="413"/>
        <v/>
      </c>
      <c r="BE44" s="273" t="str">
        <f t="shared" si="413"/>
        <v/>
      </c>
      <c r="BF44" s="274">
        <f t="shared" si="413"/>
        <v>0</v>
      </c>
      <c r="BG44" s="270" t="str">
        <f t="shared" ref="BG44:BN44" si="414">BC120</f>
        <v/>
      </c>
      <c r="BH44" s="270" t="str">
        <f t="shared" si="414"/>
        <v/>
      </c>
      <c r="BI44" s="270" t="str">
        <f t="shared" si="414"/>
        <v/>
      </c>
      <c r="BJ44" s="275">
        <f t="shared" si="414"/>
        <v>0</v>
      </c>
      <c r="BK44" s="273" t="str">
        <f t="shared" si="414"/>
        <v/>
      </c>
      <c r="BL44" s="273" t="str">
        <f t="shared" si="414"/>
        <v/>
      </c>
      <c r="BM44" s="273" t="str">
        <f t="shared" si="414"/>
        <v/>
      </c>
      <c r="BN44" s="274">
        <f t="shared" si="414"/>
        <v>0</v>
      </c>
      <c r="BO44" s="276">
        <f t="shared" ref="BO44:BR44" si="415">SUM(BC44,BG44,BK44)</f>
        <v>0</v>
      </c>
      <c r="BP44" s="276">
        <f t="shared" si="415"/>
        <v>0</v>
      </c>
      <c r="BQ44" s="276">
        <f t="shared" si="415"/>
        <v>0</v>
      </c>
      <c r="BR44" s="277">
        <f t="shared" si="415"/>
        <v>0</v>
      </c>
      <c r="BS44" s="278"/>
      <c r="BT44" s="278"/>
      <c r="BU44" s="278"/>
      <c r="BV44" s="279"/>
      <c r="BW44" s="279"/>
    </row>
    <row r="45">
      <c r="A45" s="269" t="s">
        <v>223</v>
      </c>
      <c r="B45" s="270"/>
      <c r="C45" s="271">
        <v>0.0</v>
      </c>
      <c r="D45" s="271">
        <v>0.0</v>
      </c>
      <c r="E45" s="271">
        <v>0.0</v>
      </c>
      <c r="F45" s="272">
        <v>0.0</v>
      </c>
      <c r="G45" s="285">
        <v>0.0</v>
      </c>
      <c r="H45" s="285">
        <v>0.0</v>
      </c>
      <c r="I45" s="285">
        <v>0.0</v>
      </c>
      <c r="J45" s="274">
        <f t="shared" si="360"/>
        <v>0</v>
      </c>
      <c r="K45" s="270" t="str">
        <f t="shared" ref="K45:R45" si="416">G121</f>
        <v/>
      </c>
      <c r="L45" s="270" t="str">
        <f t="shared" si="416"/>
        <v/>
      </c>
      <c r="M45" s="270" t="str">
        <f t="shared" si="416"/>
        <v/>
      </c>
      <c r="N45" s="275">
        <f t="shared" si="416"/>
        <v>0</v>
      </c>
      <c r="O45" s="273" t="str">
        <f t="shared" si="416"/>
        <v/>
      </c>
      <c r="P45" s="273" t="str">
        <f t="shared" si="416"/>
        <v/>
      </c>
      <c r="Q45" s="273" t="str">
        <f t="shared" si="416"/>
        <v/>
      </c>
      <c r="R45" s="274">
        <f t="shared" si="416"/>
        <v>0</v>
      </c>
      <c r="S45" s="276">
        <f t="shared" ref="S45:V45" si="417">SUM(G45,K45,O45)</f>
        <v>0</v>
      </c>
      <c r="T45" s="276">
        <f t="shared" si="417"/>
        <v>0</v>
      </c>
      <c r="U45" s="276">
        <f t="shared" si="417"/>
        <v>0</v>
      </c>
      <c r="V45" s="277">
        <f t="shared" si="417"/>
        <v>0</v>
      </c>
      <c r="W45" s="273" t="str">
        <f t="shared" ref="W45:Z45" si="418">O121</f>
        <v/>
      </c>
      <c r="X45" s="273" t="str">
        <f t="shared" si="418"/>
        <v/>
      </c>
      <c r="Y45" s="273" t="str">
        <f t="shared" si="418"/>
        <v/>
      </c>
      <c r="Z45" s="274">
        <f t="shared" si="418"/>
        <v>0</v>
      </c>
      <c r="AA45" s="270" t="str">
        <f t="shared" ref="AA45:AH45" si="419">W121</f>
        <v/>
      </c>
      <c r="AB45" s="270" t="str">
        <f t="shared" si="419"/>
        <v/>
      </c>
      <c r="AC45" s="270" t="str">
        <f t="shared" si="419"/>
        <v/>
      </c>
      <c r="AD45" s="275">
        <f t="shared" si="419"/>
        <v>0</v>
      </c>
      <c r="AE45" s="273" t="str">
        <f t="shared" si="419"/>
        <v/>
      </c>
      <c r="AF45" s="273" t="str">
        <f t="shared" si="419"/>
        <v/>
      </c>
      <c r="AG45" s="273" t="str">
        <f t="shared" si="419"/>
        <v/>
      </c>
      <c r="AH45" s="274">
        <f t="shared" si="419"/>
        <v>0</v>
      </c>
      <c r="AI45" s="276">
        <f t="shared" ref="AI45:AL45" si="420">SUM(W45,AA45,AE45)</f>
        <v>0</v>
      </c>
      <c r="AJ45" s="276">
        <f t="shared" si="420"/>
        <v>0</v>
      </c>
      <c r="AK45" s="276">
        <f t="shared" si="420"/>
        <v>0</v>
      </c>
      <c r="AL45" s="277">
        <f t="shared" si="420"/>
        <v>0</v>
      </c>
      <c r="AM45" s="273" t="str">
        <f t="shared" ref="AM45:AP45" si="421">AE121</f>
        <v/>
      </c>
      <c r="AN45" s="273" t="str">
        <f t="shared" si="421"/>
        <v/>
      </c>
      <c r="AO45" s="273" t="str">
        <f t="shared" si="421"/>
        <v/>
      </c>
      <c r="AP45" s="274">
        <f t="shared" si="421"/>
        <v>0</v>
      </c>
      <c r="AQ45" s="270" t="str">
        <f t="shared" ref="AQ45:AX45" si="422">AM121</f>
        <v/>
      </c>
      <c r="AR45" s="270" t="str">
        <f t="shared" si="422"/>
        <v/>
      </c>
      <c r="AS45" s="270" t="str">
        <f t="shared" si="422"/>
        <v/>
      </c>
      <c r="AT45" s="275">
        <f t="shared" si="422"/>
        <v>0</v>
      </c>
      <c r="AU45" s="273" t="str">
        <f t="shared" si="422"/>
        <v/>
      </c>
      <c r="AV45" s="273" t="str">
        <f t="shared" si="422"/>
        <v/>
      </c>
      <c r="AW45" s="273" t="str">
        <f t="shared" si="422"/>
        <v/>
      </c>
      <c r="AX45" s="274">
        <f t="shared" si="422"/>
        <v>0</v>
      </c>
      <c r="AY45" s="276">
        <f t="shared" ref="AY45:BB45" si="423">SUM(AM45,AQ45,AU45)</f>
        <v>0</v>
      </c>
      <c r="AZ45" s="276">
        <f t="shared" si="423"/>
        <v>0</v>
      </c>
      <c r="BA45" s="276">
        <f t="shared" si="423"/>
        <v>0</v>
      </c>
      <c r="BB45" s="277">
        <f t="shared" si="423"/>
        <v>0</v>
      </c>
      <c r="BC45" s="273" t="str">
        <f t="shared" ref="BC45:BF45" si="424">AU121</f>
        <v/>
      </c>
      <c r="BD45" s="273" t="str">
        <f t="shared" si="424"/>
        <v/>
      </c>
      <c r="BE45" s="273" t="str">
        <f t="shared" si="424"/>
        <v/>
      </c>
      <c r="BF45" s="274">
        <f t="shared" si="424"/>
        <v>0</v>
      </c>
      <c r="BG45" s="270" t="str">
        <f t="shared" ref="BG45:BN45" si="425">BC121</f>
        <v/>
      </c>
      <c r="BH45" s="270" t="str">
        <f t="shared" si="425"/>
        <v/>
      </c>
      <c r="BI45" s="270" t="str">
        <f t="shared" si="425"/>
        <v/>
      </c>
      <c r="BJ45" s="275">
        <f t="shared" si="425"/>
        <v>0</v>
      </c>
      <c r="BK45" s="273" t="str">
        <f t="shared" si="425"/>
        <v/>
      </c>
      <c r="BL45" s="273" t="str">
        <f t="shared" si="425"/>
        <v/>
      </c>
      <c r="BM45" s="273" t="str">
        <f t="shared" si="425"/>
        <v/>
      </c>
      <c r="BN45" s="274">
        <f t="shared" si="425"/>
        <v>0</v>
      </c>
      <c r="BO45" s="276">
        <f t="shared" ref="BO45:BR45" si="426">SUM(BC45,BG45,BK45)</f>
        <v>0</v>
      </c>
      <c r="BP45" s="276">
        <f t="shared" si="426"/>
        <v>0</v>
      </c>
      <c r="BQ45" s="276">
        <f t="shared" si="426"/>
        <v>0</v>
      </c>
      <c r="BR45" s="277">
        <f t="shared" si="426"/>
        <v>0</v>
      </c>
      <c r="BS45" s="278"/>
      <c r="BT45" s="278"/>
      <c r="BU45" s="278"/>
      <c r="BV45" s="279"/>
      <c r="BW45" s="279"/>
    </row>
    <row r="46">
      <c r="A46" s="280" t="s">
        <v>494</v>
      </c>
      <c r="B46" s="281"/>
      <c r="C46" s="281"/>
      <c r="D46" s="281"/>
      <c r="E46" s="281"/>
      <c r="F46" s="282"/>
      <c r="G46" s="281"/>
      <c r="H46" s="281"/>
      <c r="I46" s="281"/>
      <c r="J46" s="282"/>
      <c r="K46" s="281"/>
      <c r="L46" s="281"/>
      <c r="M46" s="281"/>
      <c r="N46" s="282"/>
      <c r="O46" s="281"/>
      <c r="P46" s="281"/>
      <c r="Q46" s="281"/>
      <c r="R46" s="282"/>
      <c r="S46" s="281"/>
      <c r="T46" s="281"/>
      <c r="U46" s="281"/>
      <c r="V46" s="282"/>
      <c r="W46" s="281"/>
      <c r="X46" s="281"/>
      <c r="Y46" s="281"/>
      <c r="Z46" s="282"/>
      <c r="AA46" s="281"/>
      <c r="AB46" s="281"/>
      <c r="AC46" s="281"/>
      <c r="AD46" s="282"/>
      <c r="AE46" s="281"/>
      <c r="AF46" s="281"/>
      <c r="AG46" s="281"/>
      <c r="AH46" s="282"/>
      <c r="AI46" s="281"/>
      <c r="AJ46" s="281"/>
      <c r="AK46" s="281"/>
      <c r="AL46" s="282"/>
      <c r="AM46" s="281"/>
      <c r="AN46" s="281"/>
      <c r="AO46" s="281"/>
      <c r="AP46" s="282"/>
      <c r="AQ46" s="281"/>
      <c r="AR46" s="281"/>
      <c r="AS46" s="281"/>
      <c r="AT46" s="282"/>
      <c r="AU46" s="281"/>
      <c r="AV46" s="281"/>
      <c r="AW46" s="281"/>
      <c r="AX46" s="282"/>
      <c r="AY46" s="281"/>
      <c r="AZ46" s="281"/>
      <c r="BA46" s="281"/>
      <c r="BB46" s="282"/>
      <c r="BC46" s="281"/>
      <c r="BD46" s="281"/>
      <c r="BE46" s="281"/>
      <c r="BF46" s="282"/>
      <c r="BG46" s="281"/>
      <c r="BH46" s="281"/>
      <c r="BI46" s="281"/>
      <c r="BJ46" s="282"/>
      <c r="BK46" s="281"/>
      <c r="BL46" s="281"/>
      <c r="BM46" s="281"/>
      <c r="BN46" s="282"/>
      <c r="BO46" s="281"/>
      <c r="BP46" s="281"/>
      <c r="BQ46" s="281"/>
      <c r="BR46" s="282"/>
      <c r="BS46" s="283"/>
      <c r="BT46" s="283"/>
      <c r="BU46" s="283"/>
      <c r="BV46" s="284"/>
      <c r="BW46" s="284"/>
    </row>
    <row r="47">
      <c r="A47" s="269" t="s">
        <v>206</v>
      </c>
      <c r="B47" s="270"/>
      <c r="C47" s="271">
        <v>0.0</v>
      </c>
      <c r="D47" s="271">
        <v>0.0</v>
      </c>
      <c r="E47" s="271">
        <v>0.0</v>
      </c>
      <c r="F47" s="272">
        <v>0.0</v>
      </c>
      <c r="G47" s="285">
        <v>0.0</v>
      </c>
      <c r="H47" s="285">
        <v>0.0</v>
      </c>
      <c r="I47" s="285">
        <v>0.0</v>
      </c>
      <c r="J47" s="274">
        <f t="shared" ref="J47:J49" si="431">SUM(G47:I47)</f>
        <v>0</v>
      </c>
      <c r="K47" s="286">
        <v>0.0</v>
      </c>
      <c r="L47" s="286">
        <v>0.0</v>
      </c>
      <c r="M47" s="286">
        <v>0.0</v>
      </c>
      <c r="N47" s="275">
        <f t="shared" ref="N47:N49" si="432">SUM(K47:M47)</f>
        <v>0</v>
      </c>
      <c r="O47" s="285">
        <v>0.0</v>
      </c>
      <c r="P47" s="285">
        <v>0.0</v>
      </c>
      <c r="Q47" s="285">
        <v>0.0</v>
      </c>
      <c r="R47" s="274">
        <f t="shared" ref="R47:R49" si="433">SUM(O47:Q47)</f>
        <v>0</v>
      </c>
      <c r="S47" s="276">
        <f t="shared" ref="S47:V47" si="427">SUM(G47,K47,O47)</f>
        <v>0</v>
      </c>
      <c r="T47" s="276">
        <f t="shared" si="427"/>
        <v>0</v>
      </c>
      <c r="U47" s="276">
        <f t="shared" si="427"/>
        <v>0</v>
      </c>
      <c r="V47" s="277">
        <f t="shared" si="427"/>
        <v>0</v>
      </c>
      <c r="W47" s="285">
        <v>0.0</v>
      </c>
      <c r="X47" s="285">
        <v>0.0</v>
      </c>
      <c r="Y47" s="285">
        <v>0.0</v>
      </c>
      <c r="Z47" s="274">
        <f t="shared" ref="Z47:Z49" si="435">SUM(W47:Y47)</f>
        <v>0</v>
      </c>
      <c r="AA47" s="286">
        <v>0.0</v>
      </c>
      <c r="AB47" s="286">
        <v>0.0</v>
      </c>
      <c r="AC47" s="286">
        <v>0.0</v>
      </c>
      <c r="AD47" s="275">
        <f t="shared" ref="AD47:AD49" si="436">SUM(AA47:AC47)</f>
        <v>0</v>
      </c>
      <c r="AE47" s="285">
        <v>0.0</v>
      </c>
      <c r="AF47" s="285">
        <v>0.0</v>
      </c>
      <c r="AG47" s="285">
        <v>0.0</v>
      </c>
      <c r="AH47" s="274">
        <f t="shared" ref="AH47:AH49" si="437">SUM(AE47:AG47)</f>
        <v>0</v>
      </c>
      <c r="AI47" s="276">
        <f t="shared" ref="AI47:AL47" si="428">SUM(W47,AA47,AE47)</f>
        <v>0</v>
      </c>
      <c r="AJ47" s="276">
        <f t="shared" si="428"/>
        <v>0</v>
      </c>
      <c r="AK47" s="276">
        <f t="shared" si="428"/>
        <v>0</v>
      </c>
      <c r="AL47" s="277">
        <f t="shared" si="428"/>
        <v>0</v>
      </c>
      <c r="AM47" s="273"/>
      <c r="AN47" s="273"/>
      <c r="AO47" s="273"/>
      <c r="AP47" s="274">
        <f t="shared" ref="AP47:AP49" si="439">SUM(AM47:AO47)</f>
        <v>0</v>
      </c>
      <c r="AQ47" s="270"/>
      <c r="AR47" s="270"/>
      <c r="AS47" s="270"/>
      <c r="AT47" s="275">
        <f t="shared" ref="AT47:AT49" si="440">SUM(AQ47:AS47)</f>
        <v>0</v>
      </c>
      <c r="AU47" s="273"/>
      <c r="AV47" s="273"/>
      <c r="AW47" s="273"/>
      <c r="AX47" s="274">
        <f t="shared" ref="AX47:AX49" si="441">SUM(AU47:AW47)</f>
        <v>0</v>
      </c>
      <c r="AY47" s="276">
        <f t="shared" ref="AY47:BB47" si="429">SUM(AM47,AQ47,AU47)</f>
        <v>0</v>
      </c>
      <c r="AZ47" s="276">
        <f t="shared" si="429"/>
        <v>0</v>
      </c>
      <c r="BA47" s="276">
        <f t="shared" si="429"/>
        <v>0</v>
      </c>
      <c r="BB47" s="277">
        <f t="shared" si="429"/>
        <v>0</v>
      </c>
      <c r="BC47" s="273"/>
      <c r="BD47" s="273"/>
      <c r="BE47" s="273"/>
      <c r="BF47" s="274">
        <f t="shared" ref="BF47:BF49" si="443">SUM(BC47:BE47)</f>
        <v>0</v>
      </c>
      <c r="BG47" s="270"/>
      <c r="BH47" s="270"/>
      <c r="BI47" s="270"/>
      <c r="BJ47" s="275">
        <f t="shared" ref="BJ47:BJ49" si="444">SUM(BG47:BI47)</f>
        <v>0</v>
      </c>
      <c r="BK47" s="285">
        <v>0.0</v>
      </c>
      <c r="BL47" s="285">
        <v>0.0</v>
      </c>
      <c r="BM47" s="285">
        <v>0.0</v>
      </c>
      <c r="BN47" s="274">
        <f t="shared" ref="BN47:BN49" si="445">SUM(BK47:BM47)</f>
        <v>0</v>
      </c>
      <c r="BO47" s="276">
        <f t="shared" ref="BO47:BR47" si="430">SUM(BC47,BG47,BK47)</f>
        <v>0</v>
      </c>
      <c r="BP47" s="276">
        <f t="shared" si="430"/>
        <v>0</v>
      </c>
      <c r="BQ47" s="276">
        <f t="shared" si="430"/>
        <v>0</v>
      </c>
      <c r="BR47" s="277">
        <f t="shared" si="430"/>
        <v>0</v>
      </c>
      <c r="BS47" s="278"/>
      <c r="BT47" s="278"/>
      <c r="BU47" s="278"/>
      <c r="BV47" s="279"/>
      <c r="BW47" s="279"/>
    </row>
    <row r="48">
      <c r="A48" s="269" t="s">
        <v>207</v>
      </c>
      <c r="B48" s="270"/>
      <c r="C48" s="271">
        <v>0.0</v>
      </c>
      <c r="D48" s="271">
        <v>0.0</v>
      </c>
      <c r="E48" s="271">
        <v>0.0</v>
      </c>
      <c r="F48" s="272">
        <v>0.0</v>
      </c>
      <c r="G48" s="285">
        <v>0.0</v>
      </c>
      <c r="H48" s="285">
        <v>0.0</v>
      </c>
      <c r="I48" s="285">
        <v>0.0</v>
      </c>
      <c r="J48" s="274">
        <f t="shared" si="431"/>
        <v>0</v>
      </c>
      <c r="K48" s="286">
        <v>0.0</v>
      </c>
      <c r="L48" s="286">
        <v>0.0</v>
      </c>
      <c r="M48" s="286">
        <v>0.0</v>
      </c>
      <c r="N48" s="275">
        <f t="shared" si="432"/>
        <v>0</v>
      </c>
      <c r="O48" s="285">
        <v>0.0</v>
      </c>
      <c r="P48" s="285">
        <v>0.0</v>
      </c>
      <c r="Q48" s="285">
        <v>0.0</v>
      </c>
      <c r="R48" s="274">
        <f t="shared" si="433"/>
        <v>0</v>
      </c>
      <c r="S48" s="276">
        <f t="shared" ref="S48:V48" si="434">SUM(G48,K48,O48)</f>
        <v>0</v>
      </c>
      <c r="T48" s="276">
        <f t="shared" si="434"/>
        <v>0</v>
      </c>
      <c r="U48" s="276">
        <f t="shared" si="434"/>
        <v>0</v>
      </c>
      <c r="V48" s="277">
        <f t="shared" si="434"/>
        <v>0</v>
      </c>
      <c r="W48" s="285">
        <v>0.0</v>
      </c>
      <c r="X48" s="285">
        <v>0.0</v>
      </c>
      <c r="Y48" s="285">
        <v>0.0</v>
      </c>
      <c r="Z48" s="274">
        <f t="shared" si="435"/>
        <v>0</v>
      </c>
      <c r="AA48" s="286">
        <v>0.0</v>
      </c>
      <c r="AB48" s="286">
        <v>0.0</v>
      </c>
      <c r="AC48" s="286">
        <v>0.0</v>
      </c>
      <c r="AD48" s="275">
        <f t="shared" si="436"/>
        <v>0</v>
      </c>
      <c r="AE48" s="285">
        <v>0.0</v>
      </c>
      <c r="AF48" s="285">
        <v>0.0</v>
      </c>
      <c r="AG48" s="285">
        <v>0.0</v>
      </c>
      <c r="AH48" s="274">
        <f t="shared" si="437"/>
        <v>0</v>
      </c>
      <c r="AI48" s="276">
        <f t="shared" ref="AI48:AL48" si="438">SUM(W48,AA48,AE48)</f>
        <v>0</v>
      </c>
      <c r="AJ48" s="276">
        <f t="shared" si="438"/>
        <v>0</v>
      </c>
      <c r="AK48" s="276">
        <f t="shared" si="438"/>
        <v>0</v>
      </c>
      <c r="AL48" s="277">
        <f t="shared" si="438"/>
        <v>0</v>
      </c>
      <c r="AM48" s="273"/>
      <c r="AN48" s="273"/>
      <c r="AO48" s="273"/>
      <c r="AP48" s="274">
        <f t="shared" si="439"/>
        <v>0</v>
      </c>
      <c r="AQ48" s="270"/>
      <c r="AR48" s="270"/>
      <c r="AS48" s="270"/>
      <c r="AT48" s="275">
        <f t="shared" si="440"/>
        <v>0</v>
      </c>
      <c r="AU48" s="273"/>
      <c r="AV48" s="273"/>
      <c r="AW48" s="273"/>
      <c r="AX48" s="274">
        <f t="shared" si="441"/>
        <v>0</v>
      </c>
      <c r="AY48" s="276">
        <f t="shared" ref="AY48:BB48" si="442">SUM(AM48,AQ48,AU48)</f>
        <v>0</v>
      </c>
      <c r="AZ48" s="276">
        <f t="shared" si="442"/>
        <v>0</v>
      </c>
      <c r="BA48" s="276">
        <f t="shared" si="442"/>
        <v>0</v>
      </c>
      <c r="BB48" s="277">
        <f t="shared" si="442"/>
        <v>0</v>
      </c>
      <c r="BC48" s="273"/>
      <c r="BD48" s="273"/>
      <c r="BE48" s="273"/>
      <c r="BF48" s="274">
        <f t="shared" si="443"/>
        <v>0</v>
      </c>
      <c r="BG48" s="270"/>
      <c r="BH48" s="270"/>
      <c r="BI48" s="270"/>
      <c r="BJ48" s="275">
        <f t="shared" si="444"/>
        <v>0</v>
      </c>
      <c r="BK48" s="285">
        <v>0.0</v>
      </c>
      <c r="BL48" s="285">
        <v>0.0</v>
      </c>
      <c r="BM48" s="285">
        <v>0.0</v>
      </c>
      <c r="BN48" s="274">
        <f t="shared" si="445"/>
        <v>0</v>
      </c>
      <c r="BO48" s="276">
        <f t="shared" ref="BO48:BR48" si="446">SUM(BC48,BG48,BK48)</f>
        <v>0</v>
      </c>
      <c r="BP48" s="276">
        <f t="shared" si="446"/>
        <v>0</v>
      </c>
      <c r="BQ48" s="276">
        <f t="shared" si="446"/>
        <v>0</v>
      </c>
      <c r="BR48" s="277">
        <f t="shared" si="446"/>
        <v>0</v>
      </c>
      <c r="BS48" s="278"/>
      <c r="BT48" s="278"/>
      <c r="BU48" s="278"/>
      <c r="BV48" s="279"/>
      <c r="BW48" s="279"/>
    </row>
    <row r="49">
      <c r="A49" s="269" t="s">
        <v>208</v>
      </c>
      <c r="B49" s="270"/>
      <c r="C49" s="271">
        <v>0.0</v>
      </c>
      <c r="D49" s="271">
        <v>0.0</v>
      </c>
      <c r="E49" s="271">
        <v>0.0</v>
      </c>
      <c r="F49" s="272">
        <v>0.0</v>
      </c>
      <c r="G49" s="285">
        <v>0.0</v>
      </c>
      <c r="H49" s="285">
        <v>0.0</v>
      </c>
      <c r="I49" s="285">
        <v>0.0</v>
      </c>
      <c r="J49" s="274">
        <f t="shared" si="431"/>
        <v>0</v>
      </c>
      <c r="K49" s="286">
        <v>0.0</v>
      </c>
      <c r="L49" s="286">
        <v>0.0</v>
      </c>
      <c r="M49" s="286">
        <v>0.0</v>
      </c>
      <c r="N49" s="275">
        <f t="shared" si="432"/>
        <v>0</v>
      </c>
      <c r="O49" s="285">
        <v>0.0</v>
      </c>
      <c r="P49" s="285">
        <v>0.0</v>
      </c>
      <c r="Q49" s="285">
        <v>1.0</v>
      </c>
      <c r="R49" s="274">
        <f t="shared" si="433"/>
        <v>1</v>
      </c>
      <c r="S49" s="276">
        <f t="shared" ref="S49:V49" si="447">SUM(G49,K49,O49)</f>
        <v>0</v>
      </c>
      <c r="T49" s="276">
        <f t="shared" si="447"/>
        <v>0</v>
      </c>
      <c r="U49" s="276">
        <f t="shared" si="447"/>
        <v>1</v>
      </c>
      <c r="V49" s="277">
        <f t="shared" si="447"/>
        <v>1</v>
      </c>
      <c r="W49" s="285">
        <v>0.0</v>
      </c>
      <c r="X49" s="285">
        <v>0.0</v>
      </c>
      <c r="Y49" s="285">
        <v>0.0</v>
      </c>
      <c r="Z49" s="274">
        <f t="shared" si="435"/>
        <v>0</v>
      </c>
      <c r="AA49" s="286">
        <v>0.0</v>
      </c>
      <c r="AB49" s="286">
        <v>0.0</v>
      </c>
      <c r="AC49" s="286">
        <v>0.0</v>
      </c>
      <c r="AD49" s="275">
        <f t="shared" si="436"/>
        <v>0</v>
      </c>
      <c r="AE49" s="285">
        <v>0.0</v>
      </c>
      <c r="AF49" s="285">
        <v>0.0</v>
      </c>
      <c r="AG49" s="285">
        <v>0.0</v>
      </c>
      <c r="AH49" s="274">
        <f t="shared" si="437"/>
        <v>0</v>
      </c>
      <c r="AI49" s="276">
        <f t="shared" ref="AI49:AL49" si="448">SUM(W49,AA49,AE49)</f>
        <v>0</v>
      </c>
      <c r="AJ49" s="276">
        <f t="shared" si="448"/>
        <v>0</v>
      </c>
      <c r="AK49" s="276">
        <f t="shared" si="448"/>
        <v>0</v>
      </c>
      <c r="AL49" s="277">
        <f t="shared" si="448"/>
        <v>0</v>
      </c>
      <c r="AM49" s="273"/>
      <c r="AN49" s="273"/>
      <c r="AO49" s="273"/>
      <c r="AP49" s="274">
        <f t="shared" si="439"/>
        <v>0</v>
      </c>
      <c r="AQ49" s="270"/>
      <c r="AR49" s="270"/>
      <c r="AS49" s="270"/>
      <c r="AT49" s="275">
        <f t="shared" si="440"/>
        <v>0</v>
      </c>
      <c r="AU49" s="273"/>
      <c r="AV49" s="273"/>
      <c r="AW49" s="273"/>
      <c r="AX49" s="274">
        <f t="shared" si="441"/>
        <v>0</v>
      </c>
      <c r="AY49" s="276">
        <f t="shared" ref="AY49:BB49" si="449">SUM(AM49,AQ49,AU49)</f>
        <v>0</v>
      </c>
      <c r="AZ49" s="276">
        <f t="shared" si="449"/>
        <v>0</v>
      </c>
      <c r="BA49" s="276">
        <f t="shared" si="449"/>
        <v>0</v>
      </c>
      <c r="BB49" s="277">
        <f t="shared" si="449"/>
        <v>0</v>
      </c>
      <c r="BC49" s="273"/>
      <c r="BD49" s="273"/>
      <c r="BE49" s="273"/>
      <c r="BF49" s="274">
        <f t="shared" si="443"/>
        <v>0</v>
      </c>
      <c r="BG49" s="270"/>
      <c r="BH49" s="270"/>
      <c r="BI49" s="270"/>
      <c r="BJ49" s="275">
        <f t="shared" si="444"/>
        <v>0</v>
      </c>
      <c r="BK49" s="285">
        <v>0.0</v>
      </c>
      <c r="BL49" s="285">
        <v>0.0</v>
      </c>
      <c r="BM49" s="285">
        <v>0.0</v>
      </c>
      <c r="BN49" s="274">
        <f t="shared" si="445"/>
        <v>0</v>
      </c>
      <c r="BO49" s="276">
        <f t="shared" ref="BO49:BR49" si="450">SUM(BC49,BG49,BK49)</f>
        <v>0</v>
      </c>
      <c r="BP49" s="276">
        <f t="shared" si="450"/>
        <v>0</v>
      </c>
      <c r="BQ49" s="276">
        <f t="shared" si="450"/>
        <v>0</v>
      </c>
      <c r="BR49" s="277">
        <f t="shared" si="450"/>
        <v>0</v>
      </c>
      <c r="BS49" s="278"/>
      <c r="BT49" s="278"/>
      <c r="BU49" s="278"/>
      <c r="BV49" s="279"/>
      <c r="BW49" s="279"/>
    </row>
    <row r="50">
      <c r="A50" s="269" t="s">
        <v>209</v>
      </c>
      <c r="B50" s="270"/>
      <c r="C50" s="271">
        <v>0.0</v>
      </c>
      <c r="D50" s="271">
        <v>0.0</v>
      </c>
      <c r="E50" s="271">
        <v>2.0</v>
      </c>
      <c r="F50" s="272">
        <v>2.0</v>
      </c>
      <c r="G50" s="273">
        <f t="shared" ref="G50:R50" si="451">SUM(G51:G52)</f>
        <v>0</v>
      </c>
      <c r="H50" s="273">
        <f t="shared" si="451"/>
        <v>0</v>
      </c>
      <c r="I50" s="273">
        <f t="shared" si="451"/>
        <v>1</v>
      </c>
      <c r="J50" s="274">
        <f t="shared" si="451"/>
        <v>1</v>
      </c>
      <c r="K50" s="270">
        <f t="shared" si="451"/>
        <v>0</v>
      </c>
      <c r="L50" s="270">
        <f t="shared" si="451"/>
        <v>0</v>
      </c>
      <c r="M50" s="270">
        <f t="shared" si="451"/>
        <v>0</v>
      </c>
      <c r="N50" s="275">
        <f t="shared" si="451"/>
        <v>0</v>
      </c>
      <c r="O50" s="273">
        <f t="shared" si="451"/>
        <v>0</v>
      </c>
      <c r="P50" s="273">
        <f t="shared" si="451"/>
        <v>0</v>
      </c>
      <c r="Q50" s="273">
        <f t="shared" si="451"/>
        <v>0</v>
      </c>
      <c r="R50" s="274">
        <f t="shared" si="451"/>
        <v>0</v>
      </c>
      <c r="S50" s="276">
        <f t="shared" ref="S50:V50" si="452">SUM(G50,K50,O50)</f>
        <v>0</v>
      </c>
      <c r="T50" s="276">
        <f t="shared" si="452"/>
        <v>0</v>
      </c>
      <c r="U50" s="276">
        <f t="shared" si="452"/>
        <v>1</v>
      </c>
      <c r="V50" s="277">
        <f t="shared" si="452"/>
        <v>1</v>
      </c>
      <c r="W50" s="273">
        <f t="shared" ref="W50:AH50" si="453">SUM(W51:W52)</f>
        <v>0</v>
      </c>
      <c r="X50" s="273">
        <f t="shared" si="453"/>
        <v>0</v>
      </c>
      <c r="Y50" s="273">
        <f t="shared" si="453"/>
        <v>1</v>
      </c>
      <c r="Z50" s="274">
        <f t="shared" si="453"/>
        <v>1</v>
      </c>
      <c r="AA50" s="270">
        <f t="shared" si="453"/>
        <v>0</v>
      </c>
      <c r="AB50" s="270">
        <f t="shared" si="453"/>
        <v>0</v>
      </c>
      <c r="AC50" s="270">
        <f t="shared" si="453"/>
        <v>0</v>
      </c>
      <c r="AD50" s="275">
        <f t="shared" si="453"/>
        <v>0</v>
      </c>
      <c r="AE50" s="273">
        <f t="shared" si="453"/>
        <v>0</v>
      </c>
      <c r="AF50" s="273">
        <f t="shared" si="453"/>
        <v>0</v>
      </c>
      <c r="AG50" s="273">
        <f t="shared" si="453"/>
        <v>0</v>
      </c>
      <c r="AH50" s="274">
        <f t="shared" si="453"/>
        <v>0</v>
      </c>
      <c r="AI50" s="276">
        <f t="shared" ref="AI50:AL50" si="454">SUM(W50,AA50,AE50)</f>
        <v>0</v>
      </c>
      <c r="AJ50" s="276">
        <f t="shared" si="454"/>
        <v>0</v>
      </c>
      <c r="AK50" s="276">
        <f t="shared" si="454"/>
        <v>1</v>
      </c>
      <c r="AL50" s="277">
        <f t="shared" si="454"/>
        <v>1</v>
      </c>
      <c r="AM50" s="273">
        <f t="shared" ref="AM50:AX50" si="455">SUM(AM51:AM52)</f>
        <v>0</v>
      </c>
      <c r="AN50" s="273">
        <f t="shared" si="455"/>
        <v>0</v>
      </c>
      <c r="AO50" s="273">
        <f t="shared" si="455"/>
        <v>1</v>
      </c>
      <c r="AP50" s="274">
        <f t="shared" si="455"/>
        <v>1</v>
      </c>
      <c r="AQ50" s="270">
        <f t="shared" si="455"/>
        <v>0</v>
      </c>
      <c r="AR50" s="270">
        <f t="shared" si="455"/>
        <v>0</v>
      </c>
      <c r="AS50" s="270">
        <f t="shared" si="455"/>
        <v>0</v>
      </c>
      <c r="AT50" s="275">
        <f t="shared" si="455"/>
        <v>0</v>
      </c>
      <c r="AU50" s="273">
        <f t="shared" si="455"/>
        <v>0</v>
      </c>
      <c r="AV50" s="273">
        <f t="shared" si="455"/>
        <v>0</v>
      </c>
      <c r="AW50" s="273">
        <f t="shared" si="455"/>
        <v>1</v>
      </c>
      <c r="AX50" s="274">
        <f t="shared" si="455"/>
        <v>1</v>
      </c>
      <c r="AY50" s="276">
        <f t="shared" ref="AY50:BB50" si="456">SUM(AM50,AQ50,AU50)</f>
        <v>0</v>
      </c>
      <c r="AZ50" s="276">
        <f t="shared" si="456"/>
        <v>0</v>
      </c>
      <c r="BA50" s="276">
        <f t="shared" si="456"/>
        <v>2</v>
      </c>
      <c r="BB50" s="277">
        <f t="shared" si="456"/>
        <v>2</v>
      </c>
      <c r="BC50" s="273">
        <f t="shared" ref="BC50:BN50" si="457">SUM(BC51:BC52)</f>
        <v>0</v>
      </c>
      <c r="BD50" s="273">
        <f t="shared" si="457"/>
        <v>0</v>
      </c>
      <c r="BE50" s="273">
        <f t="shared" si="457"/>
        <v>0</v>
      </c>
      <c r="BF50" s="274">
        <f t="shared" si="457"/>
        <v>0</v>
      </c>
      <c r="BG50" s="270">
        <f t="shared" si="457"/>
        <v>0</v>
      </c>
      <c r="BH50" s="270">
        <f t="shared" si="457"/>
        <v>0</v>
      </c>
      <c r="BI50" s="270">
        <f t="shared" si="457"/>
        <v>1</v>
      </c>
      <c r="BJ50" s="275">
        <f t="shared" si="457"/>
        <v>1</v>
      </c>
      <c r="BK50" s="273">
        <f t="shared" si="457"/>
        <v>0</v>
      </c>
      <c r="BL50" s="273">
        <f t="shared" si="457"/>
        <v>0</v>
      </c>
      <c r="BM50" s="273">
        <f t="shared" si="457"/>
        <v>1</v>
      </c>
      <c r="BN50" s="274">
        <f t="shared" si="457"/>
        <v>1</v>
      </c>
      <c r="BO50" s="276">
        <f t="shared" ref="BO50:BR50" si="458">SUM(BC50,BG50,BK50)</f>
        <v>0</v>
      </c>
      <c r="BP50" s="276">
        <f t="shared" si="458"/>
        <v>0</v>
      </c>
      <c r="BQ50" s="276">
        <f t="shared" si="458"/>
        <v>2</v>
      </c>
      <c r="BR50" s="277">
        <f t="shared" si="458"/>
        <v>2</v>
      </c>
      <c r="BS50" s="278"/>
      <c r="BT50" s="278"/>
      <c r="BU50" s="278"/>
      <c r="BV50" s="279"/>
      <c r="BW50" s="279"/>
    </row>
    <row r="51">
      <c r="A51" s="269" t="s">
        <v>210</v>
      </c>
      <c r="B51" s="270"/>
      <c r="C51" s="271">
        <v>0.0</v>
      </c>
      <c r="D51" s="271">
        <v>0.0</v>
      </c>
      <c r="E51" s="271">
        <v>2.0</v>
      </c>
      <c r="F51" s="272">
        <v>2.0</v>
      </c>
      <c r="G51" s="285">
        <v>0.0</v>
      </c>
      <c r="H51" s="285">
        <v>0.0</v>
      </c>
      <c r="I51" s="285">
        <v>0.0</v>
      </c>
      <c r="J51" s="274">
        <f t="shared" ref="J51:J53" si="463">SUM(G51:I51)</f>
        <v>0</v>
      </c>
      <c r="K51" s="286">
        <v>0.0</v>
      </c>
      <c r="L51" s="286">
        <v>0.0</v>
      </c>
      <c r="M51" s="286">
        <v>0.0</v>
      </c>
      <c r="N51" s="275">
        <f t="shared" ref="N51:N53" si="464">SUM(K51:M51)</f>
        <v>0</v>
      </c>
      <c r="O51" s="285">
        <v>0.0</v>
      </c>
      <c r="P51" s="285">
        <v>0.0</v>
      </c>
      <c r="Q51" s="285">
        <v>0.0</v>
      </c>
      <c r="R51" s="274">
        <f t="shared" ref="R51:R53" si="465">SUM(O51:Q51)</f>
        <v>0</v>
      </c>
      <c r="S51" s="276">
        <f t="shared" ref="S51:V51" si="459">SUM(G51,K51,O51)</f>
        <v>0</v>
      </c>
      <c r="T51" s="276">
        <f t="shared" si="459"/>
        <v>0</v>
      </c>
      <c r="U51" s="276">
        <f t="shared" si="459"/>
        <v>0</v>
      </c>
      <c r="V51" s="277">
        <f t="shared" si="459"/>
        <v>0</v>
      </c>
      <c r="W51" s="285">
        <v>0.0</v>
      </c>
      <c r="X51" s="285">
        <v>0.0</v>
      </c>
      <c r="Y51" s="285">
        <v>1.0</v>
      </c>
      <c r="Z51" s="274">
        <f t="shared" ref="Z51:Z53" si="467">SUM(W51:Y51)</f>
        <v>1</v>
      </c>
      <c r="AA51" s="286">
        <v>0.0</v>
      </c>
      <c r="AB51" s="286">
        <v>0.0</v>
      </c>
      <c r="AC51" s="286">
        <v>0.0</v>
      </c>
      <c r="AD51" s="275">
        <f t="shared" ref="AD51:AD53" si="468">SUM(AA51:AC51)</f>
        <v>0</v>
      </c>
      <c r="AE51" s="285">
        <v>0.0</v>
      </c>
      <c r="AF51" s="285">
        <v>0.0</v>
      </c>
      <c r="AG51" s="285">
        <v>0.0</v>
      </c>
      <c r="AH51" s="274">
        <f t="shared" ref="AH51:AH53" si="469">SUM(AE51:AG51)</f>
        <v>0</v>
      </c>
      <c r="AI51" s="276">
        <f t="shared" ref="AI51:AL51" si="460">SUM(W51,AA51,AE51)</f>
        <v>0</v>
      </c>
      <c r="AJ51" s="276">
        <f t="shared" si="460"/>
        <v>0</v>
      </c>
      <c r="AK51" s="276">
        <f t="shared" si="460"/>
        <v>1</v>
      </c>
      <c r="AL51" s="277">
        <f t="shared" si="460"/>
        <v>1</v>
      </c>
      <c r="AM51" s="273"/>
      <c r="AN51" s="273"/>
      <c r="AO51" s="273"/>
      <c r="AP51" s="274">
        <f t="shared" ref="AP51:AP53" si="471">SUM(AM51:AO51)</f>
        <v>0</v>
      </c>
      <c r="AQ51" s="270"/>
      <c r="AR51" s="270"/>
      <c r="AS51" s="270"/>
      <c r="AT51" s="275">
        <f t="shared" ref="AT51:AT53" si="472">SUM(AQ51:AS51)</f>
        <v>0</v>
      </c>
      <c r="AU51" s="273"/>
      <c r="AV51" s="273"/>
      <c r="AW51" s="273"/>
      <c r="AX51" s="274">
        <f t="shared" ref="AX51:AX53" si="473">SUM(AU51:AW51)</f>
        <v>0</v>
      </c>
      <c r="AY51" s="276">
        <f t="shared" ref="AY51:BB51" si="461">SUM(AM51,AQ51,AU51)</f>
        <v>0</v>
      </c>
      <c r="AZ51" s="276">
        <f t="shared" si="461"/>
        <v>0</v>
      </c>
      <c r="BA51" s="276">
        <f t="shared" si="461"/>
        <v>0</v>
      </c>
      <c r="BB51" s="277">
        <f t="shared" si="461"/>
        <v>0</v>
      </c>
      <c r="BC51" s="273"/>
      <c r="BD51" s="273"/>
      <c r="BE51" s="273"/>
      <c r="BF51" s="274">
        <f t="shared" ref="BF51:BF53" si="475">SUM(BC51:BE51)</f>
        <v>0</v>
      </c>
      <c r="BG51" s="270"/>
      <c r="BH51" s="270"/>
      <c r="BI51" s="286">
        <v>1.0</v>
      </c>
      <c r="BJ51" s="275">
        <f t="shared" ref="BJ51:BJ53" si="476">SUM(BG51:BI51)</f>
        <v>1</v>
      </c>
      <c r="BK51" s="285">
        <v>0.0</v>
      </c>
      <c r="BL51" s="285">
        <v>0.0</v>
      </c>
      <c r="BM51" s="285">
        <v>1.0</v>
      </c>
      <c r="BN51" s="274">
        <f t="shared" ref="BN51:BN53" si="477">SUM(BK51:BM51)</f>
        <v>1</v>
      </c>
      <c r="BO51" s="276">
        <f t="shared" ref="BO51:BR51" si="462">SUM(BC51,BG51,BK51)</f>
        <v>0</v>
      </c>
      <c r="BP51" s="276">
        <f t="shared" si="462"/>
        <v>0</v>
      </c>
      <c r="BQ51" s="276">
        <f t="shared" si="462"/>
        <v>2</v>
      </c>
      <c r="BR51" s="277">
        <f t="shared" si="462"/>
        <v>2</v>
      </c>
      <c r="BS51" s="278"/>
      <c r="BT51" s="278"/>
      <c r="BU51" s="278"/>
      <c r="BV51" s="279"/>
      <c r="BW51" s="279"/>
    </row>
    <row r="52">
      <c r="A52" s="269" t="s">
        <v>211</v>
      </c>
      <c r="B52" s="270"/>
      <c r="C52" s="271">
        <v>0.0</v>
      </c>
      <c r="D52" s="271">
        <v>0.0</v>
      </c>
      <c r="E52" s="271">
        <v>0.0</v>
      </c>
      <c r="F52" s="272">
        <v>0.0</v>
      </c>
      <c r="G52" s="285">
        <v>0.0</v>
      </c>
      <c r="H52" s="285">
        <v>0.0</v>
      </c>
      <c r="I52" s="285">
        <v>1.0</v>
      </c>
      <c r="J52" s="274">
        <f t="shared" si="463"/>
        <v>1</v>
      </c>
      <c r="K52" s="286">
        <v>0.0</v>
      </c>
      <c r="L52" s="286">
        <v>0.0</v>
      </c>
      <c r="M52" s="286">
        <v>0.0</v>
      </c>
      <c r="N52" s="275">
        <f t="shared" si="464"/>
        <v>0</v>
      </c>
      <c r="O52" s="285">
        <v>0.0</v>
      </c>
      <c r="P52" s="285">
        <v>0.0</v>
      </c>
      <c r="Q52" s="285">
        <v>0.0</v>
      </c>
      <c r="R52" s="274">
        <f t="shared" si="465"/>
        <v>0</v>
      </c>
      <c r="S52" s="276">
        <f t="shared" ref="S52:V52" si="466">SUM(G52,K52,O52)</f>
        <v>0</v>
      </c>
      <c r="T52" s="276">
        <f t="shared" si="466"/>
        <v>0</v>
      </c>
      <c r="U52" s="276">
        <f t="shared" si="466"/>
        <v>1</v>
      </c>
      <c r="V52" s="277">
        <f t="shared" si="466"/>
        <v>1</v>
      </c>
      <c r="W52" s="285">
        <v>0.0</v>
      </c>
      <c r="X52" s="285">
        <v>0.0</v>
      </c>
      <c r="Y52" s="285">
        <v>0.0</v>
      </c>
      <c r="Z52" s="274">
        <f t="shared" si="467"/>
        <v>0</v>
      </c>
      <c r="AA52" s="286">
        <v>0.0</v>
      </c>
      <c r="AB52" s="286">
        <v>0.0</v>
      </c>
      <c r="AC52" s="286">
        <v>0.0</v>
      </c>
      <c r="AD52" s="275">
        <f t="shared" si="468"/>
        <v>0</v>
      </c>
      <c r="AE52" s="285">
        <v>0.0</v>
      </c>
      <c r="AF52" s="285">
        <v>0.0</v>
      </c>
      <c r="AG52" s="285">
        <v>0.0</v>
      </c>
      <c r="AH52" s="274">
        <f t="shared" si="469"/>
        <v>0</v>
      </c>
      <c r="AI52" s="276">
        <f t="shared" ref="AI52:AL52" si="470">SUM(W52,AA52,AE52)</f>
        <v>0</v>
      </c>
      <c r="AJ52" s="276">
        <f t="shared" si="470"/>
        <v>0</v>
      </c>
      <c r="AK52" s="276">
        <f t="shared" si="470"/>
        <v>0</v>
      </c>
      <c r="AL52" s="277">
        <f t="shared" si="470"/>
        <v>0</v>
      </c>
      <c r="AM52" s="273"/>
      <c r="AN52" s="273"/>
      <c r="AO52" s="285">
        <v>1.0</v>
      </c>
      <c r="AP52" s="274">
        <f t="shared" si="471"/>
        <v>1</v>
      </c>
      <c r="AQ52" s="270"/>
      <c r="AR52" s="270"/>
      <c r="AS52" s="270"/>
      <c r="AT52" s="275">
        <f t="shared" si="472"/>
        <v>0</v>
      </c>
      <c r="AU52" s="273"/>
      <c r="AV52" s="273"/>
      <c r="AW52" s="285">
        <v>1.0</v>
      </c>
      <c r="AX52" s="274">
        <f t="shared" si="473"/>
        <v>1</v>
      </c>
      <c r="AY52" s="276">
        <f t="shared" ref="AY52:BB52" si="474">SUM(AM52,AQ52,AU52)</f>
        <v>0</v>
      </c>
      <c r="AZ52" s="276">
        <f t="shared" si="474"/>
        <v>0</v>
      </c>
      <c r="BA52" s="276">
        <f t="shared" si="474"/>
        <v>2</v>
      </c>
      <c r="BB52" s="277">
        <f t="shared" si="474"/>
        <v>2</v>
      </c>
      <c r="BC52" s="273"/>
      <c r="BD52" s="273"/>
      <c r="BE52" s="273"/>
      <c r="BF52" s="274">
        <f t="shared" si="475"/>
        <v>0</v>
      </c>
      <c r="BG52" s="270"/>
      <c r="BH52" s="270"/>
      <c r="BI52" s="270"/>
      <c r="BJ52" s="275">
        <f t="shared" si="476"/>
        <v>0</v>
      </c>
      <c r="BK52" s="285">
        <v>0.0</v>
      </c>
      <c r="BL52" s="285">
        <v>0.0</v>
      </c>
      <c r="BM52" s="285">
        <v>0.0</v>
      </c>
      <c r="BN52" s="274">
        <f t="shared" si="477"/>
        <v>0</v>
      </c>
      <c r="BO52" s="276">
        <f t="shared" ref="BO52:BR52" si="478">SUM(BC52,BG52,BK52)</f>
        <v>0</v>
      </c>
      <c r="BP52" s="276">
        <f t="shared" si="478"/>
        <v>0</v>
      </c>
      <c r="BQ52" s="276">
        <f t="shared" si="478"/>
        <v>0</v>
      </c>
      <c r="BR52" s="277">
        <f t="shared" si="478"/>
        <v>0</v>
      </c>
      <c r="BS52" s="278"/>
      <c r="BT52" s="278"/>
      <c r="BU52" s="278"/>
      <c r="BV52" s="279"/>
      <c r="BW52" s="279"/>
    </row>
    <row r="53">
      <c r="A53" s="269" t="s">
        <v>212</v>
      </c>
      <c r="B53" s="270"/>
      <c r="C53" s="271">
        <v>0.0</v>
      </c>
      <c r="D53" s="271">
        <v>0.0</v>
      </c>
      <c r="E53" s="271">
        <v>3.0</v>
      </c>
      <c r="F53" s="272">
        <v>3.0</v>
      </c>
      <c r="G53" s="285">
        <v>0.0</v>
      </c>
      <c r="H53" s="285">
        <v>0.0</v>
      </c>
      <c r="I53" s="285">
        <v>0.0</v>
      </c>
      <c r="J53" s="274">
        <f t="shared" si="463"/>
        <v>0</v>
      </c>
      <c r="K53" s="286">
        <v>0.0</v>
      </c>
      <c r="L53" s="286">
        <v>0.0</v>
      </c>
      <c r="M53" s="286">
        <v>0.0</v>
      </c>
      <c r="N53" s="275">
        <f t="shared" si="464"/>
        <v>0</v>
      </c>
      <c r="O53" s="285">
        <v>0.0</v>
      </c>
      <c r="P53" s="285">
        <v>0.0</v>
      </c>
      <c r="Q53" s="285">
        <v>2.0</v>
      </c>
      <c r="R53" s="274">
        <f t="shared" si="465"/>
        <v>2</v>
      </c>
      <c r="S53" s="276">
        <f t="shared" ref="S53:V53" si="479">SUM(G53,K53,O53)</f>
        <v>0</v>
      </c>
      <c r="T53" s="276">
        <f t="shared" si="479"/>
        <v>0</v>
      </c>
      <c r="U53" s="276">
        <f t="shared" si="479"/>
        <v>2</v>
      </c>
      <c r="V53" s="277">
        <f t="shared" si="479"/>
        <v>2</v>
      </c>
      <c r="W53" s="285">
        <v>0.0</v>
      </c>
      <c r="X53" s="285">
        <v>0.0</v>
      </c>
      <c r="Y53" s="285">
        <v>2.0</v>
      </c>
      <c r="Z53" s="274">
        <f t="shared" si="467"/>
        <v>2</v>
      </c>
      <c r="AA53" s="286">
        <v>0.0</v>
      </c>
      <c r="AB53" s="286">
        <v>0.0</v>
      </c>
      <c r="AC53" s="286">
        <v>1.0</v>
      </c>
      <c r="AD53" s="275">
        <f t="shared" si="468"/>
        <v>1</v>
      </c>
      <c r="AE53" s="285">
        <v>0.0</v>
      </c>
      <c r="AF53" s="285">
        <v>0.0</v>
      </c>
      <c r="AG53" s="285">
        <v>1.0</v>
      </c>
      <c r="AH53" s="274">
        <f t="shared" si="469"/>
        <v>1</v>
      </c>
      <c r="AI53" s="276">
        <f t="shared" ref="AI53:AL53" si="480">SUM(W53,AA53,AE53)</f>
        <v>0</v>
      </c>
      <c r="AJ53" s="276">
        <f t="shared" si="480"/>
        <v>0</v>
      </c>
      <c r="AK53" s="276">
        <f t="shared" si="480"/>
        <v>4</v>
      </c>
      <c r="AL53" s="277">
        <f t="shared" si="480"/>
        <v>4</v>
      </c>
      <c r="AM53" s="273"/>
      <c r="AN53" s="273"/>
      <c r="AO53" s="285">
        <v>1.0</v>
      </c>
      <c r="AP53" s="274">
        <f t="shared" si="471"/>
        <v>1</v>
      </c>
      <c r="AQ53" s="270"/>
      <c r="AR53" s="270"/>
      <c r="AS53" s="286">
        <v>1.0</v>
      </c>
      <c r="AT53" s="275">
        <f t="shared" si="472"/>
        <v>1</v>
      </c>
      <c r="AU53" s="273"/>
      <c r="AV53" s="273"/>
      <c r="AW53" s="285">
        <v>1.0</v>
      </c>
      <c r="AX53" s="274">
        <f t="shared" si="473"/>
        <v>1</v>
      </c>
      <c r="AY53" s="276">
        <f t="shared" ref="AY53:BB53" si="481">SUM(AM53,AQ53,AU53)</f>
        <v>0</v>
      </c>
      <c r="AZ53" s="276">
        <f t="shared" si="481"/>
        <v>0</v>
      </c>
      <c r="BA53" s="276">
        <f t="shared" si="481"/>
        <v>3</v>
      </c>
      <c r="BB53" s="277">
        <f t="shared" si="481"/>
        <v>3</v>
      </c>
      <c r="BC53" s="273"/>
      <c r="BD53" s="273"/>
      <c r="BE53" s="285">
        <v>2.0</v>
      </c>
      <c r="BF53" s="274">
        <f t="shared" si="475"/>
        <v>2</v>
      </c>
      <c r="BG53" s="270"/>
      <c r="BH53" s="270"/>
      <c r="BI53" s="286">
        <v>1.0</v>
      </c>
      <c r="BJ53" s="275">
        <f t="shared" si="476"/>
        <v>1</v>
      </c>
      <c r="BK53" s="285">
        <v>0.0</v>
      </c>
      <c r="BL53" s="285">
        <v>0.0</v>
      </c>
      <c r="BM53" s="285">
        <v>0.0</v>
      </c>
      <c r="BN53" s="274">
        <f t="shared" si="477"/>
        <v>0</v>
      </c>
      <c r="BO53" s="276">
        <f t="shared" ref="BO53:BR53" si="482">SUM(BC53,BG53,BK53)</f>
        <v>0</v>
      </c>
      <c r="BP53" s="276">
        <f t="shared" si="482"/>
        <v>0</v>
      </c>
      <c r="BQ53" s="276">
        <f t="shared" si="482"/>
        <v>3</v>
      </c>
      <c r="BR53" s="277">
        <f t="shared" si="482"/>
        <v>3</v>
      </c>
      <c r="BS53" s="278"/>
      <c r="BT53" s="278"/>
      <c r="BU53" s="278"/>
      <c r="BV53" s="279"/>
      <c r="BW53" s="279"/>
    </row>
    <row r="54">
      <c r="A54" s="269" t="s">
        <v>213</v>
      </c>
      <c r="B54" s="270"/>
      <c r="C54" s="271">
        <v>0.0</v>
      </c>
      <c r="D54" s="271">
        <v>0.0</v>
      </c>
      <c r="E54" s="271">
        <v>3.0</v>
      </c>
      <c r="F54" s="272">
        <v>3.0</v>
      </c>
      <c r="G54" s="273">
        <f t="shared" ref="G54:R54" si="483">SUM(G55:G56)</f>
        <v>0</v>
      </c>
      <c r="H54" s="273">
        <f t="shared" si="483"/>
        <v>0</v>
      </c>
      <c r="I54" s="273">
        <f t="shared" si="483"/>
        <v>0</v>
      </c>
      <c r="J54" s="274">
        <f t="shared" si="483"/>
        <v>0</v>
      </c>
      <c r="K54" s="270">
        <f t="shared" si="483"/>
        <v>0</v>
      </c>
      <c r="L54" s="270">
        <f t="shared" si="483"/>
        <v>0</v>
      </c>
      <c r="M54" s="270">
        <f t="shared" si="483"/>
        <v>0</v>
      </c>
      <c r="N54" s="275">
        <f t="shared" si="483"/>
        <v>0</v>
      </c>
      <c r="O54" s="273">
        <f t="shared" si="483"/>
        <v>0</v>
      </c>
      <c r="P54" s="273">
        <f t="shared" si="483"/>
        <v>0</v>
      </c>
      <c r="Q54" s="273">
        <f t="shared" si="483"/>
        <v>0</v>
      </c>
      <c r="R54" s="274">
        <f t="shared" si="483"/>
        <v>0</v>
      </c>
      <c r="S54" s="276">
        <f t="shared" ref="S54:V54" si="484">SUM(G54,K54,O54)</f>
        <v>0</v>
      </c>
      <c r="T54" s="276">
        <f t="shared" si="484"/>
        <v>0</v>
      </c>
      <c r="U54" s="276">
        <f t="shared" si="484"/>
        <v>0</v>
      </c>
      <c r="V54" s="277">
        <f t="shared" si="484"/>
        <v>0</v>
      </c>
      <c r="W54" s="273">
        <f t="shared" ref="W54:AH54" si="485">SUM(W55:W56)</f>
        <v>0</v>
      </c>
      <c r="X54" s="273">
        <f t="shared" si="485"/>
        <v>0</v>
      </c>
      <c r="Y54" s="273">
        <f t="shared" si="485"/>
        <v>0</v>
      </c>
      <c r="Z54" s="274">
        <f t="shared" si="485"/>
        <v>0</v>
      </c>
      <c r="AA54" s="270">
        <f t="shared" si="485"/>
        <v>0</v>
      </c>
      <c r="AB54" s="270">
        <f t="shared" si="485"/>
        <v>0</v>
      </c>
      <c r="AC54" s="270">
        <f t="shared" si="485"/>
        <v>0</v>
      </c>
      <c r="AD54" s="275">
        <f t="shared" si="485"/>
        <v>0</v>
      </c>
      <c r="AE54" s="273">
        <f t="shared" si="485"/>
        <v>0</v>
      </c>
      <c r="AF54" s="273">
        <f t="shared" si="485"/>
        <v>0</v>
      </c>
      <c r="AG54" s="273">
        <f t="shared" si="485"/>
        <v>0</v>
      </c>
      <c r="AH54" s="274">
        <f t="shared" si="485"/>
        <v>0</v>
      </c>
      <c r="AI54" s="276">
        <f t="shared" ref="AI54:AL54" si="486">SUM(W54,AA54,AE54)</f>
        <v>0</v>
      </c>
      <c r="AJ54" s="276">
        <f t="shared" si="486"/>
        <v>0</v>
      </c>
      <c r="AK54" s="276">
        <f t="shared" si="486"/>
        <v>0</v>
      </c>
      <c r="AL54" s="277">
        <f t="shared" si="486"/>
        <v>0</v>
      </c>
      <c r="AM54" s="273">
        <f t="shared" ref="AM54:AX54" si="487">SUM(AM55:AM56)</f>
        <v>0</v>
      </c>
      <c r="AN54" s="273">
        <f t="shared" si="487"/>
        <v>0</v>
      </c>
      <c r="AO54" s="273">
        <f t="shared" si="487"/>
        <v>0</v>
      </c>
      <c r="AP54" s="274">
        <f t="shared" si="487"/>
        <v>0</v>
      </c>
      <c r="AQ54" s="270">
        <f t="shared" si="487"/>
        <v>0</v>
      </c>
      <c r="AR54" s="270">
        <f t="shared" si="487"/>
        <v>0</v>
      </c>
      <c r="AS54" s="270">
        <f t="shared" si="487"/>
        <v>0</v>
      </c>
      <c r="AT54" s="275">
        <f t="shared" si="487"/>
        <v>0</v>
      </c>
      <c r="AU54" s="273">
        <f t="shared" si="487"/>
        <v>0</v>
      </c>
      <c r="AV54" s="273">
        <f t="shared" si="487"/>
        <v>0</v>
      </c>
      <c r="AW54" s="273">
        <f t="shared" si="487"/>
        <v>0</v>
      </c>
      <c r="AX54" s="274">
        <f t="shared" si="487"/>
        <v>0</v>
      </c>
      <c r="AY54" s="276">
        <f t="shared" ref="AY54:BB54" si="488">SUM(AM54,AQ54,AU54)</f>
        <v>0</v>
      </c>
      <c r="AZ54" s="276">
        <f t="shared" si="488"/>
        <v>0</v>
      </c>
      <c r="BA54" s="276">
        <f t="shared" si="488"/>
        <v>0</v>
      </c>
      <c r="BB54" s="277">
        <f t="shared" si="488"/>
        <v>0</v>
      </c>
      <c r="BC54" s="273">
        <f t="shared" ref="BC54:BN54" si="489">SUM(BC55:BC56)</f>
        <v>0</v>
      </c>
      <c r="BD54" s="273">
        <f t="shared" si="489"/>
        <v>0</v>
      </c>
      <c r="BE54" s="273">
        <f t="shared" si="489"/>
        <v>3</v>
      </c>
      <c r="BF54" s="274">
        <f t="shared" si="489"/>
        <v>3</v>
      </c>
      <c r="BG54" s="270">
        <f t="shared" si="489"/>
        <v>0</v>
      </c>
      <c r="BH54" s="270">
        <f t="shared" si="489"/>
        <v>0</v>
      </c>
      <c r="BI54" s="270">
        <f t="shared" si="489"/>
        <v>0</v>
      </c>
      <c r="BJ54" s="275">
        <f t="shared" si="489"/>
        <v>0</v>
      </c>
      <c r="BK54" s="273">
        <f t="shared" si="489"/>
        <v>0</v>
      </c>
      <c r="BL54" s="273">
        <f t="shared" si="489"/>
        <v>0</v>
      </c>
      <c r="BM54" s="273">
        <f t="shared" si="489"/>
        <v>0</v>
      </c>
      <c r="BN54" s="274">
        <f t="shared" si="489"/>
        <v>0</v>
      </c>
      <c r="BO54" s="276">
        <f t="shared" ref="BO54:BR54" si="490">SUM(BC54,BG54,BK54)</f>
        <v>0</v>
      </c>
      <c r="BP54" s="276">
        <f t="shared" si="490"/>
        <v>0</v>
      </c>
      <c r="BQ54" s="276">
        <f t="shared" si="490"/>
        <v>3</v>
      </c>
      <c r="BR54" s="277">
        <f t="shared" si="490"/>
        <v>3</v>
      </c>
      <c r="BS54" s="278"/>
      <c r="BT54" s="278"/>
      <c r="BU54" s="278"/>
      <c r="BV54" s="279"/>
      <c r="BW54" s="279"/>
    </row>
    <row r="55">
      <c r="A55" s="269" t="s">
        <v>491</v>
      </c>
      <c r="B55" s="270"/>
      <c r="C55" s="271">
        <v>0.0</v>
      </c>
      <c r="D55" s="271">
        <v>0.0</v>
      </c>
      <c r="E55" s="271">
        <v>2.0</v>
      </c>
      <c r="F55" s="272">
        <v>2.0</v>
      </c>
      <c r="G55" s="285">
        <v>0.0</v>
      </c>
      <c r="H55" s="285">
        <v>0.0</v>
      </c>
      <c r="I55" s="285">
        <v>0.0</v>
      </c>
      <c r="J55" s="274">
        <f t="shared" ref="J55:J56" si="495">SUM(G55:I55)</f>
        <v>0</v>
      </c>
      <c r="K55" s="286">
        <v>0.0</v>
      </c>
      <c r="L55" s="286">
        <v>0.0</v>
      </c>
      <c r="M55" s="286">
        <v>0.0</v>
      </c>
      <c r="N55" s="275">
        <f t="shared" ref="N55:N56" si="496">SUM(K55:M55)</f>
        <v>0</v>
      </c>
      <c r="O55" s="285">
        <v>0.0</v>
      </c>
      <c r="P55" s="285">
        <v>0.0</v>
      </c>
      <c r="Q55" s="285">
        <v>0.0</v>
      </c>
      <c r="R55" s="274">
        <f t="shared" ref="R55:R56" si="497">SUM(O55:Q55)</f>
        <v>0</v>
      </c>
      <c r="S55" s="276">
        <f t="shared" ref="S55:V55" si="491">SUM(G55,K55,O55)</f>
        <v>0</v>
      </c>
      <c r="T55" s="276">
        <f t="shared" si="491"/>
        <v>0</v>
      </c>
      <c r="U55" s="276">
        <f t="shared" si="491"/>
        <v>0</v>
      </c>
      <c r="V55" s="277">
        <f t="shared" si="491"/>
        <v>0</v>
      </c>
      <c r="W55" s="285">
        <v>0.0</v>
      </c>
      <c r="X55" s="285">
        <v>0.0</v>
      </c>
      <c r="Y55" s="285">
        <v>0.0</v>
      </c>
      <c r="Z55" s="274">
        <f t="shared" ref="Z55:Z56" si="499">SUM(W55:Y55)</f>
        <v>0</v>
      </c>
      <c r="AA55" s="286">
        <v>0.0</v>
      </c>
      <c r="AB55" s="286">
        <v>0.0</v>
      </c>
      <c r="AC55" s="286">
        <v>0.0</v>
      </c>
      <c r="AD55" s="275">
        <f t="shared" ref="AD55:AD56" si="500">SUM(AA55:AC55)</f>
        <v>0</v>
      </c>
      <c r="AE55" s="285">
        <v>0.0</v>
      </c>
      <c r="AF55" s="285">
        <v>0.0</v>
      </c>
      <c r="AG55" s="285">
        <v>0.0</v>
      </c>
      <c r="AH55" s="274">
        <f t="shared" ref="AH55:AH56" si="501">SUM(AE55:AG55)</f>
        <v>0</v>
      </c>
      <c r="AI55" s="276">
        <f t="shared" ref="AI55:AL55" si="492">SUM(W55,AA55,AE55)</f>
        <v>0</v>
      </c>
      <c r="AJ55" s="276">
        <f t="shared" si="492"/>
        <v>0</v>
      </c>
      <c r="AK55" s="276">
        <f t="shared" si="492"/>
        <v>0</v>
      </c>
      <c r="AL55" s="277">
        <f t="shared" si="492"/>
        <v>0</v>
      </c>
      <c r="AM55" s="273"/>
      <c r="AN55" s="273"/>
      <c r="AO55" s="273"/>
      <c r="AP55" s="274">
        <f t="shared" ref="AP55:AP56" si="503">SUM(AM55:AO55)</f>
        <v>0</v>
      </c>
      <c r="AQ55" s="270"/>
      <c r="AR55" s="270"/>
      <c r="AS55" s="270"/>
      <c r="AT55" s="275">
        <f t="shared" ref="AT55:AT56" si="504">SUM(AQ55:AS55)</f>
        <v>0</v>
      </c>
      <c r="AU55" s="273"/>
      <c r="AV55" s="273"/>
      <c r="AW55" s="273"/>
      <c r="AX55" s="274">
        <f t="shared" ref="AX55:AX56" si="505">SUM(AU55:AW55)</f>
        <v>0</v>
      </c>
      <c r="AY55" s="276">
        <f t="shared" ref="AY55:BB55" si="493">SUM(AM55,AQ55,AU55)</f>
        <v>0</v>
      </c>
      <c r="AZ55" s="276">
        <f t="shared" si="493"/>
        <v>0</v>
      </c>
      <c r="BA55" s="276">
        <f t="shared" si="493"/>
        <v>0</v>
      </c>
      <c r="BB55" s="277">
        <f t="shared" si="493"/>
        <v>0</v>
      </c>
      <c r="BC55" s="273"/>
      <c r="BD55" s="273"/>
      <c r="BE55" s="285">
        <v>2.0</v>
      </c>
      <c r="BF55" s="274">
        <f t="shared" ref="BF55:BF56" si="507">SUM(BC55:BE55)</f>
        <v>2</v>
      </c>
      <c r="BG55" s="270"/>
      <c r="BH55" s="270"/>
      <c r="BI55" s="270"/>
      <c r="BJ55" s="275">
        <f t="shared" ref="BJ55:BJ56" si="508">SUM(BG55:BI55)</f>
        <v>0</v>
      </c>
      <c r="BK55" s="285">
        <v>0.0</v>
      </c>
      <c r="BL55" s="285">
        <v>0.0</v>
      </c>
      <c r="BM55" s="285">
        <v>0.0</v>
      </c>
      <c r="BN55" s="274">
        <f t="shared" ref="BN55:BN56" si="509">SUM(BK55:BM55)</f>
        <v>0</v>
      </c>
      <c r="BO55" s="276">
        <f t="shared" ref="BO55:BR55" si="494">SUM(BC55,BG55,BK55)</f>
        <v>0</v>
      </c>
      <c r="BP55" s="276">
        <f t="shared" si="494"/>
        <v>0</v>
      </c>
      <c r="BQ55" s="276">
        <f t="shared" si="494"/>
        <v>2</v>
      </c>
      <c r="BR55" s="277">
        <f t="shared" si="494"/>
        <v>2</v>
      </c>
      <c r="BS55" s="278"/>
      <c r="BT55" s="278"/>
      <c r="BU55" s="278"/>
      <c r="BV55" s="279"/>
      <c r="BW55" s="279"/>
    </row>
    <row r="56">
      <c r="A56" s="269" t="s">
        <v>492</v>
      </c>
      <c r="B56" s="270"/>
      <c r="C56" s="271">
        <v>0.0</v>
      </c>
      <c r="D56" s="271">
        <v>0.0</v>
      </c>
      <c r="E56" s="271">
        <v>1.0</v>
      </c>
      <c r="F56" s="272">
        <v>1.0</v>
      </c>
      <c r="G56" s="285">
        <v>0.0</v>
      </c>
      <c r="H56" s="285">
        <v>0.0</v>
      </c>
      <c r="I56" s="285">
        <v>0.0</v>
      </c>
      <c r="J56" s="274">
        <f t="shared" si="495"/>
        <v>0</v>
      </c>
      <c r="K56" s="286">
        <v>0.0</v>
      </c>
      <c r="L56" s="286">
        <v>0.0</v>
      </c>
      <c r="M56" s="286">
        <v>0.0</v>
      </c>
      <c r="N56" s="275">
        <f t="shared" si="496"/>
        <v>0</v>
      </c>
      <c r="O56" s="285">
        <v>0.0</v>
      </c>
      <c r="P56" s="285">
        <v>0.0</v>
      </c>
      <c r="Q56" s="285">
        <v>0.0</v>
      </c>
      <c r="R56" s="274">
        <f t="shared" si="497"/>
        <v>0</v>
      </c>
      <c r="S56" s="276">
        <f t="shared" ref="S56:V56" si="498">SUM(G56,K56,O56)</f>
        <v>0</v>
      </c>
      <c r="T56" s="276">
        <f t="shared" si="498"/>
        <v>0</v>
      </c>
      <c r="U56" s="276">
        <f t="shared" si="498"/>
        <v>0</v>
      </c>
      <c r="V56" s="277">
        <f t="shared" si="498"/>
        <v>0</v>
      </c>
      <c r="W56" s="285">
        <v>0.0</v>
      </c>
      <c r="X56" s="285">
        <v>0.0</v>
      </c>
      <c r="Y56" s="285">
        <v>0.0</v>
      </c>
      <c r="Z56" s="274">
        <f t="shared" si="499"/>
        <v>0</v>
      </c>
      <c r="AA56" s="286">
        <v>0.0</v>
      </c>
      <c r="AB56" s="286">
        <v>0.0</v>
      </c>
      <c r="AC56" s="286">
        <v>0.0</v>
      </c>
      <c r="AD56" s="275">
        <f t="shared" si="500"/>
        <v>0</v>
      </c>
      <c r="AE56" s="285">
        <v>0.0</v>
      </c>
      <c r="AF56" s="285">
        <v>0.0</v>
      </c>
      <c r="AG56" s="285">
        <v>0.0</v>
      </c>
      <c r="AH56" s="274">
        <f t="shared" si="501"/>
        <v>0</v>
      </c>
      <c r="AI56" s="276">
        <f t="shared" ref="AI56:AL56" si="502">SUM(W56,AA56,AE56)</f>
        <v>0</v>
      </c>
      <c r="AJ56" s="276">
        <f t="shared" si="502"/>
        <v>0</v>
      </c>
      <c r="AK56" s="276">
        <f t="shared" si="502"/>
        <v>0</v>
      </c>
      <c r="AL56" s="277">
        <f t="shared" si="502"/>
        <v>0</v>
      </c>
      <c r="AM56" s="273"/>
      <c r="AN56" s="273"/>
      <c r="AO56" s="273"/>
      <c r="AP56" s="274">
        <f t="shared" si="503"/>
        <v>0</v>
      </c>
      <c r="AQ56" s="270"/>
      <c r="AR56" s="270"/>
      <c r="AS56" s="270"/>
      <c r="AT56" s="275">
        <f t="shared" si="504"/>
        <v>0</v>
      </c>
      <c r="AU56" s="273"/>
      <c r="AV56" s="273"/>
      <c r="AW56" s="273"/>
      <c r="AX56" s="274">
        <f t="shared" si="505"/>
        <v>0</v>
      </c>
      <c r="AY56" s="276">
        <f t="shared" ref="AY56:BB56" si="506">SUM(AM56,AQ56,AU56)</f>
        <v>0</v>
      </c>
      <c r="AZ56" s="276">
        <f t="shared" si="506"/>
        <v>0</v>
      </c>
      <c r="BA56" s="276">
        <f t="shared" si="506"/>
        <v>0</v>
      </c>
      <c r="BB56" s="277">
        <f t="shared" si="506"/>
        <v>0</v>
      </c>
      <c r="BC56" s="273"/>
      <c r="BD56" s="273"/>
      <c r="BE56" s="285">
        <v>1.0</v>
      </c>
      <c r="BF56" s="274">
        <f t="shared" si="507"/>
        <v>1</v>
      </c>
      <c r="BG56" s="270"/>
      <c r="BH56" s="270"/>
      <c r="BI56" s="270"/>
      <c r="BJ56" s="275">
        <f t="shared" si="508"/>
        <v>0</v>
      </c>
      <c r="BK56" s="285">
        <v>0.0</v>
      </c>
      <c r="BL56" s="285">
        <v>0.0</v>
      </c>
      <c r="BM56" s="285">
        <v>0.0</v>
      </c>
      <c r="BN56" s="274">
        <f t="shared" si="509"/>
        <v>0</v>
      </c>
      <c r="BO56" s="276">
        <f t="shared" ref="BO56:BR56" si="510">SUM(BC56,BG56,BK56)</f>
        <v>0</v>
      </c>
      <c r="BP56" s="276">
        <f t="shared" si="510"/>
        <v>0</v>
      </c>
      <c r="BQ56" s="276">
        <f t="shared" si="510"/>
        <v>1</v>
      </c>
      <c r="BR56" s="277">
        <f t="shared" si="510"/>
        <v>1</v>
      </c>
      <c r="BS56" s="278"/>
      <c r="BT56" s="278"/>
      <c r="BU56" s="278"/>
      <c r="BV56" s="279"/>
      <c r="BW56" s="279"/>
    </row>
    <row r="57">
      <c r="A57" s="269" t="s">
        <v>216</v>
      </c>
      <c r="B57" s="270"/>
      <c r="C57" s="271">
        <v>0.0</v>
      </c>
      <c r="D57" s="271">
        <v>0.0</v>
      </c>
      <c r="E57" s="271">
        <v>0.0</v>
      </c>
      <c r="F57" s="272">
        <v>0.0</v>
      </c>
      <c r="G57" s="273">
        <f t="shared" ref="G57:R57" si="511">SUM(G58:G59)</f>
        <v>0</v>
      </c>
      <c r="H57" s="273">
        <f t="shared" si="511"/>
        <v>0</v>
      </c>
      <c r="I57" s="273">
        <f t="shared" si="511"/>
        <v>0</v>
      </c>
      <c r="J57" s="274">
        <f t="shared" si="511"/>
        <v>0</v>
      </c>
      <c r="K57" s="270">
        <f t="shared" si="511"/>
        <v>0</v>
      </c>
      <c r="L57" s="270">
        <f t="shared" si="511"/>
        <v>0</v>
      </c>
      <c r="M57" s="270">
        <f t="shared" si="511"/>
        <v>0</v>
      </c>
      <c r="N57" s="275">
        <f t="shared" si="511"/>
        <v>0</v>
      </c>
      <c r="O57" s="273">
        <f t="shared" si="511"/>
        <v>0</v>
      </c>
      <c r="P57" s="273">
        <f t="shared" si="511"/>
        <v>0</v>
      </c>
      <c r="Q57" s="273">
        <f t="shared" si="511"/>
        <v>0</v>
      </c>
      <c r="R57" s="274">
        <f t="shared" si="511"/>
        <v>0</v>
      </c>
      <c r="S57" s="276">
        <f t="shared" ref="S57:V57" si="512">SUM(G57,K57,O57)</f>
        <v>0</v>
      </c>
      <c r="T57" s="276">
        <f t="shared" si="512"/>
        <v>0</v>
      </c>
      <c r="U57" s="276">
        <f t="shared" si="512"/>
        <v>0</v>
      </c>
      <c r="V57" s="277">
        <f t="shared" si="512"/>
        <v>0</v>
      </c>
      <c r="W57" s="273">
        <f t="shared" ref="W57:AH57" si="513">SUM(W58:W59)</f>
        <v>0</v>
      </c>
      <c r="X57" s="273">
        <f t="shared" si="513"/>
        <v>0</v>
      </c>
      <c r="Y57" s="273">
        <f t="shared" si="513"/>
        <v>0</v>
      </c>
      <c r="Z57" s="274">
        <f t="shared" si="513"/>
        <v>0</v>
      </c>
      <c r="AA57" s="270">
        <f t="shared" si="513"/>
        <v>0</v>
      </c>
      <c r="AB57" s="270">
        <f t="shared" si="513"/>
        <v>0</v>
      </c>
      <c r="AC57" s="270">
        <f t="shared" si="513"/>
        <v>0</v>
      </c>
      <c r="AD57" s="275">
        <f t="shared" si="513"/>
        <v>0</v>
      </c>
      <c r="AE57" s="273">
        <f t="shared" si="513"/>
        <v>0</v>
      </c>
      <c r="AF57" s="273">
        <f t="shared" si="513"/>
        <v>0</v>
      </c>
      <c r="AG57" s="273">
        <f t="shared" si="513"/>
        <v>0</v>
      </c>
      <c r="AH57" s="274">
        <f t="shared" si="513"/>
        <v>0</v>
      </c>
      <c r="AI57" s="276">
        <f t="shared" ref="AI57:AL57" si="514">SUM(W57,AA57,AE57)</f>
        <v>0</v>
      </c>
      <c r="AJ57" s="276">
        <f t="shared" si="514"/>
        <v>0</v>
      </c>
      <c r="AK57" s="276">
        <f t="shared" si="514"/>
        <v>0</v>
      </c>
      <c r="AL57" s="277">
        <f t="shared" si="514"/>
        <v>0</v>
      </c>
      <c r="AM57" s="273">
        <f t="shared" ref="AM57:AX57" si="515">SUM(AM58:AM59)</f>
        <v>0</v>
      </c>
      <c r="AN57" s="273">
        <f t="shared" si="515"/>
        <v>0</v>
      </c>
      <c r="AO57" s="273">
        <f t="shared" si="515"/>
        <v>0</v>
      </c>
      <c r="AP57" s="274">
        <f t="shared" si="515"/>
        <v>0</v>
      </c>
      <c r="AQ57" s="270">
        <f t="shared" si="515"/>
        <v>0</v>
      </c>
      <c r="AR57" s="270">
        <f t="shared" si="515"/>
        <v>0</v>
      </c>
      <c r="AS57" s="270">
        <f t="shared" si="515"/>
        <v>0</v>
      </c>
      <c r="AT57" s="275">
        <f t="shared" si="515"/>
        <v>0</v>
      </c>
      <c r="AU57" s="273">
        <f t="shared" si="515"/>
        <v>0</v>
      </c>
      <c r="AV57" s="273">
        <f t="shared" si="515"/>
        <v>0</v>
      </c>
      <c r="AW57" s="273">
        <f t="shared" si="515"/>
        <v>0</v>
      </c>
      <c r="AX57" s="274">
        <f t="shared" si="515"/>
        <v>0</v>
      </c>
      <c r="AY57" s="276">
        <f t="shared" ref="AY57:BB57" si="516">SUM(AM57,AQ57,AU57)</f>
        <v>0</v>
      </c>
      <c r="AZ57" s="276">
        <f t="shared" si="516"/>
        <v>0</v>
      </c>
      <c r="BA57" s="276">
        <f t="shared" si="516"/>
        <v>0</v>
      </c>
      <c r="BB57" s="277">
        <f t="shared" si="516"/>
        <v>0</v>
      </c>
      <c r="BC57" s="273">
        <f t="shared" ref="BC57:BN57" si="517">SUM(BC58:BC59)</f>
        <v>0</v>
      </c>
      <c r="BD57" s="273">
        <f t="shared" si="517"/>
        <v>0</v>
      </c>
      <c r="BE57" s="273">
        <f t="shared" si="517"/>
        <v>0</v>
      </c>
      <c r="BF57" s="274">
        <f t="shared" si="517"/>
        <v>0</v>
      </c>
      <c r="BG57" s="270">
        <f t="shared" si="517"/>
        <v>0</v>
      </c>
      <c r="BH57" s="270">
        <f t="shared" si="517"/>
        <v>0</v>
      </c>
      <c r="BI57" s="270">
        <f t="shared" si="517"/>
        <v>0</v>
      </c>
      <c r="BJ57" s="275">
        <f t="shared" si="517"/>
        <v>0</v>
      </c>
      <c r="BK57" s="273">
        <f t="shared" si="517"/>
        <v>0</v>
      </c>
      <c r="BL57" s="273">
        <f t="shared" si="517"/>
        <v>0</v>
      </c>
      <c r="BM57" s="273">
        <f t="shared" si="517"/>
        <v>0</v>
      </c>
      <c r="BN57" s="274">
        <f t="shared" si="517"/>
        <v>0</v>
      </c>
      <c r="BO57" s="276">
        <f t="shared" ref="BO57:BR57" si="518">SUM(BC57,BG57,BK57)</f>
        <v>0</v>
      </c>
      <c r="BP57" s="276">
        <f t="shared" si="518"/>
        <v>0</v>
      </c>
      <c r="BQ57" s="276">
        <f t="shared" si="518"/>
        <v>0</v>
      </c>
      <c r="BR57" s="277">
        <f t="shared" si="518"/>
        <v>0</v>
      </c>
      <c r="BS57" s="278"/>
      <c r="BT57" s="278"/>
      <c r="BU57" s="278"/>
      <c r="BV57" s="279"/>
      <c r="BW57" s="279"/>
    </row>
    <row r="58">
      <c r="A58" s="269" t="s">
        <v>217</v>
      </c>
      <c r="B58" s="270"/>
      <c r="C58" s="271">
        <v>0.0</v>
      </c>
      <c r="D58" s="271">
        <v>0.0</v>
      </c>
      <c r="E58" s="271">
        <v>0.0</v>
      </c>
      <c r="F58" s="272">
        <v>0.0</v>
      </c>
      <c r="G58" s="285">
        <v>0.0</v>
      </c>
      <c r="H58" s="285">
        <v>0.0</v>
      </c>
      <c r="I58" s="285">
        <v>0.0</v>
      </c>
      <c r="J58" s="274">
        <f t="shared" ref="J58:J64" si="523">SUM(G58:I58)</f>
        <v>0</v>
      </c>
      <c r="K58" s="286">
        <v>0.0</v>
      </c>
      <c r="L58" s="286">
        <v>0.0</v>
      </c>
      <c r="M58" s="286">
        <v>0.0</v>
      </c>
      <c r="N58" s="275">
        <f t="shared" ref="N58:N64" si="524">SUM(K58:M58)</f>
        <v>0</v>
      </c>
      <c r="O58" s="285">
        <v>0.0</v>
      </c>
      <c r="P58" s="285">
        <v>0.0</v>
      </c>
      <c r="Q58" s="285">
        <v>0.0</v>
      </c>
      <c r="R58" s="274">
        <f t="shared" ref="R58:R64" si="525">SUM(O58:Q58)</f>
        <v>0</v>
      </c>
      <c r="S58" s="276">
        <f t="shared" ref="S58:V58" si="519">SUM(G58,K58,O58)</f>
        <v>0</v>
      </c>
      <c r="T58" s="276">
        <f t="shared" si="519"/>
        <v>0</v>
      </c>
      <c r="U58" s="276">
        <f t="shared" si="519"/>
        <v>0</v>
      </c>
      <c r="V58" s="277">
        <f t="shared" si="519"/>
        <v>0</v>
      </c>
      <c r="W58" s="285">
        <v>0.0</v>
      </c>
      <c r="X58" s="285">
        <v>0.0</v>
      </c>
      <c r="Y58" s="285">
        <v>0.0</v>
      </c>
      <c r="Z58" s="274">
        <f t="shared" ref="Z58:Z64" si="527">SUM(W58:Y58)</f>
        <v>0</v>
      </c>
      <c r="AA58" s="286">
        <v>0.0</v>
      </c>
      <c r="AB58" s="286">
        <v>0.0</v>
      </c>
      <c r="AC58" s="286">
        <v>0.0</v>
      </c>
      <c r="AD58" s="275">
        <f t="shared" ref="AD58:AD64" si="528">SUM(AA58:AC58)</f>
        <v>0</v>
      </c>
      <c r="AE58" s="285">
        <v>0.0</v>
      </c>
      <c r="AF58" s="285">
        <v>0.0</v>
      </c>
      <c r="AG58" s="285">
        <v>0.0</v>
      </c>
      <c r="AH58" s="274">
        <f t="shared" ref="AH58:AH64" si="529">SUM(AE58:AG58)</f>
        <v>0</v>
      </c>
      <c r="AI58" s="276">
        <f t="shared" ref="AI58:AL58" si="520">SUM(W58,AA58,AE58)</f>
        <v>0</v>
      </c>
      <c r="AJ58" s="276">
        <f t="shared" si="520"/>
        <v>0</v>
      </c>
      <c r="AK58" s="276">
        <f t="shared" si="520"/>
        <v>0</v>
      </c>
      <c r="AL58" s="277">
        <f t="shared" si="520"/>
        <v>0</v>
      </c>
      <c r="AM58" s="273"/>
      <c r="AN58" s="273"/>
      <c r="AO58" s="273"/>
      <c r="AP58" s="274">
        <f t="shared" ref="AP58:AP64" si="531">SUM(AM58:AO58)</f>
        <v>0</v>
      </c>
      <c r="AQ58" s="270"/>
      <c r="AR58" s="270"/>
      <c r="AS58" s="270"/>
      <c r="AT58" s="275">
        <f t="shared" ref="AT58:AT64" si="532">SUM(AQ58:AS58)</f>
        <v>0</v>
      </c>
      <c r="AU58" s="273"/>
      <c r="AV58" s="273"/>
      <c r="AW58" s="273"/>
      <c r="AX58" s="274">
        <f t="shared" ref="AX58:AX64" si="533">SUM(AU58:AW58)</f>
        <v>0</v>
      </c>
      <c r="AY58" s="276">
        <f t="shared" ref="AY58:BB58" si="521">SUM(AM58,AQ58,AU58)</f>
        <v>0</v>
      </c>
      <c r="AZ58" s="276">
        <f t="shared" si="521"/>
        <v>0</v>
      </c>
      <c r="BA58" s="276">
        <f t="shared" si="521"/>
        <v>0</v>
      </c>
      <c r="BB58" s="277">
        <f t="shared" si="521"/>
        <v>0</v>
      </c>
      <c r="BC58" s="273"/>
      <c r="BD58" s="273"/>
      <c r="BE58" s="273"/>
      <c r="BF58" s="274">
        <f t="shared" ref="BF58:BF64" si="535">SUM(BC58:BE58)</f>
        <v>0</v>
      </c>
      <c r="BG58" s="270"/>
      <c r="BH58" s="270"/>
      <c r="BI58" s="270"/>
      <c r="BJ58" s="275">
        <f t="shared" ref="BJ58:BJ64" si="536">SUM(BG58:BI58)</f>
        <v>0</v>
      </c>
      <c r="BK58" s="285">
        <v>0.0</v>
      </c>
      <c r="BL58" s="285">
        <v>0.0</v>
      </c>
      <c r="BM58" s="285">
        <v>0.0</v>
      </c>
      <c r="BN58" s="274">
        <f t="shared" ref="BN58:BN64" si="537">SUM(BK58:BM58)</f>
        <v>0</v>
      </c>
      <c r="BO58" s="276">
        <f t="shared" ref="BO58:BR58" si="522">SUM(BC58,BG58,BK58)</f>
        <v>0</v>
      </c>
      <c r="BP58" s="276">
        <f t="shared" si="522"/>
        <v>0</v>
      </c>
      <c r="BQ58" s="276">
        <f t="shared" si="522"/>
        <v>0</v>
      </c>
      <c r="BR58" s="277">
        <f t="shared" si="522"/>
        <v>0</v>
      </c>
      <c r="BS58" s="278"/>
      <c r="BT58" s="278"/>
      <c r="BU58" s="278"/>
      <c r="BV58" s="279"/>
      <c r="BW58" s="279"/>
    </row>
    <row r="59">
      <c r="A59" s="269" t="s">
        <v>218</v>
      </c>
      <c r="B59" s="270"/>
      <c r="C59" s="271">
        <v>0.0</v>
      </c>
      <c r="D59" s="271">
        <v>0.0</v>
      </c>
      <c r="E59" s="271">
        <v>0.0</v>
      </c>
      <c r="F59" s="272">
        <v>0.0</v>
      </c>
      <c r="G59" s="285">
        <v>0.0</v>
      </c>
      <c r="H59" s="285">
        <v>0.0</v>
      </c>
      <c r="I59" s="285">
        <v>0.0</v>
      </c>
      <c r="J59" s="274">
        <f t="shared" si="523"/>
        <v>0</v>
      </c>
      <c r="K59" s="286">
        <v>0.0</v>
      </c>
      <c r="L59" s="286">
        <v>0.0</v>
      </c>
      <c r="M59" s="286">
        <v>0.0</v>
      </c>
      <c r="N59" s="275">
        <f t="shared" si="524"/>
        <v>0</v>
      </c>
      <c r="O59" s="285">
        <v>0.0</v>
      </c>
      <c r="P59" s="285">
        <v>0.0</v>
      </c>
      <c r="Q59" s="285">
        <v>0.0</v>
      </c>
      <c r="R59" s="274">
        <f t="shared" si="525"/>
        <v>0</v>
      </c>
      <c r="S59" s="276">
        <f t="shared" ref="S59:V59" si="526">SUM(G59,K59,O59)</f>
        <v>0</v>
      </c>
      <c r="T59" s="276">
        <f t="shared" si="526"/>
        <v>0</v>
      </c>
      <c r="U59" s="276">
        <f t="shared" si="526"/>
        <v>0</v>
      </c>
      <c r="V59" s="277">
        <f t="shared" si="526"/>
        <v>0</v>
      </c>
      <c r="W59" s="285">
        <v>0.0</v>
      </c>
      <c r="X59" s="285">
        <v>0.0</v>
      </c>
      <c r="Y59" s="285">
        <v>0.0</v>
      </c>
      <c r="Z59" s="274">
        <f t="shared" si="527"/>
        <v>0</v>
      </c>
      <c r="AA59" s="286">
        <v>0.0</v>
      </c>
      <c r="AB59" s="286">
        <v>0.0</v>
      </c>
      <c r="AC59" s="286">
        <v>0.0</v>
      </c>
      <c r="AD59" s="275">
        <f t="shared" si="528"/>
        <v>0</v>
      </c>
      <c r="AE59" s="285">
        <v>0.0</v>
      </c>
      <c r="AF59" s="285">
        <v>0.0</v>
      </c>
      <c r="AG59" s="285">
        <v>0.0</v>
      </c>
      <c r="AH59" s="274">
        <f t="shared" si="529"/>
        <v>0</v>
      </c>
      <c r="AI59" s="276">
        <f t="shared" ref="AI59:AL59" si="530">SUM(W59,AA59,AE59)</f>
        <v>0</v>
      </c>
      <c r="AJ59" s="276">
        <f t="shared" si="530"/>
        <v>0</v>
      </c>
      <c r="AK59" s="276">
        <f t="shared" si="530"/>
        <v>0</v>
      </c>
      <c r="AL59" s="277">
        <f t="shared" si="530"/>
        <v>0</v>
      </c>
      <c r="AM59" s="273"/>
      <c r="AN59" s="273"/>
      <c r="AO59" s="273"/>
      <c r="AP59" s="274">
        <f t="shared" si="531"/>
        <v>0</v>
      </c>
      <c r="AQ59" s="270"/>
      <c r="AR59" s="270"/>
      <c r="AS59" s="270"/>
      <c r="AT59" s="275">
        <f t="shared" si="532"/>
        <v>0</v>
      </c>
      <c r="AU59" s="273"/>
      <c r="AV59" s="273"/>
      <c r="AW59" s="273"/>
      <c r="AX59" s="274">
        <f t="shared" si="533"/>
        <v>0</v>
      </c>
      <c r="AY59" s="276">
        <f t="shared" ref="AY59:BB59" si="534">SUM(AM59,AQ59,AU59)</f>
        <v>0</v>
      </c>
      <c r="AZ59" s="276">
        <f t="shared" si="534"/>
        <v>0</v>
      </c>
      <c r="BA59" s="276">
        <f t="shared" si="534"/>
        <v>0</v>
      </c>
      <c r="BB59" s="277">
        <f t="shared" si="534"/>
        <v>0</v>
      </c>
      <c r="BC59" s="273"/>
      <c r="BD59" s="273"/>
      <c r="BE59" s="273"/>
      <c r="BF59" s="274">
        <f t="shared" si="535"/>
        <v>0</v>
      </c>
      <c r="BG59" s="270"/>
      <c r="BH59" s="270"/>
      <c r="BI59" s="270"/>
      <c r="BJ59" s="275">
        <f t="shared" si="536"/>
        <v>0</v>
      </c>
      <c r="BK59" s="285">
        <v>0.0</v>
      </c>
      <c r="BL59" s="285">
        <v>0.0</v>
      </c>
      <c r="BM59" s="285">
        <v>0.0</v>
      </c>
      <c r="BN59" s="274">
        <f t="shared" si="537"/>
        <v>0</v>
      </c>
      <c r="BO59" s="276">
        <f t="shared" ref="BO59:BR59" si="538">SUM(BC59,BG59,BK59)</f>
        <v>0</v>
      </c>
      <c r="BP59" s="276">
        <f t="shared" si="538"/>
        <v>0</v>
      </c>
      <c r="BQ59" s="276">
        <f t="shared" si="538"/>
        <v>0</v>
      </c>
      <c r="BR59" s="277">
        <f t="shared" si="538"/>
        <v>0</v>
      </c>
      <c r="BS59" s="278"/>
      <c r="BT59" s="278"/>
      <c r="BU59" s="278"/>
      <c r="BV59" s="279"/>
      <c r="BW59" s="279"/>
    </row>
    <row r="60">
      <c r="A60" s="269" t="s">
        <v>219</v>
      </c>
      <c r="B60" s="270"/>
      <c r="C60" s="271">
        <v>0.0</v>
      </c>
      <c r="D60" s="271">
        <v>0.0</v>
      </c>
      <c r="E60" s="271">
        <v>7.0</v>
      </c>
      <c r="F60" s="272">
        <v>7.0</v>
      </c>
      <c r="G60" s="285">
        <v>0.0</v>
      </c>
      <c r="H60" s="285">
        <v>0.0</v>
      </c>
      <c r="I60" s="285">
        <v>7.0</v>
      </c>
      <c r="J60" s="274">
        <f t="shared" si="523"/>
        <v>7</v>
      </c>
      <c r="K60" s="286">
        <v>0.0</v>
      </c>
      <c r="L60" s="286">
        <v>0.0</v>
      </c>
      <c r="M60" s="286">
        <v>0.0</v>
      </c>
      <c r="N60" s="275">
        <f t="shared" si="524"/>
        <v>0</v>
      </c>
      <c r="O60" s="285">
        <v>0.0</v>
      </c>
      <c r="P60" s="285">
        <v>0.0</v>
      </c>
      <c r="Q60" s="285">
        <v>0.0</v>
      </c>
      <c r="R60" s="274">
        <f t="shared" si="525"/>
        <v>0</v>
      </c>
      <c r="S60" s="276">
        <f t="shared" ref="S60:V60" si="539">SUM(G60,K60,O60)</f>
        <v>0</v>
      </c>
      <c r="T60" s="276">
        <f t="shared" si="539"/>
        <v>0</v>
      </c>
      <c r="U60" s="276">
        <f t="shared" si="539"/>
        <v>7</v>
      </c>
      <c r="V60" s="277">
        <f t="shared" si="539"/>
        <v>7</v>
      </c>
      <c r="W60" s="285">
        <v>0.0</v>
      </c>
      <c r="X60" s="285">
        <v>0.0</v>
      </c>
      <c r="Y60" s="285">
        <v>1.0</v>
      </c>
      <c r="Z60" s="274">
        <f t="shared" si="527"/>
        <v>1</v>
      </c>
      <c r="AA60" s="286">
        <v>0.0</v>
      </c>
      <c r="AB60" s="286">
        <v>0.0</v>
      </c>
      <c r="AC60" s="286">
        <v>7.0</v>
      </c>
      <c r="AD60" s="275">
        <f t="shared" si="528"/>
        <v>7</v>
      </c>
      <c r="AE60" s="285">
        <v>0.0</v>
      </c>
      <c r="AF60" s="285">
        <v>0.0</v>
      </c>
      <c r="AG60" s="285">
        <v>1.0</v>
      </c>
      <c r="AH60" s="274">
        <f t="shared" si="529"/>
        <v>1</v>
      </c>
      <c r="AI60" s="276">
        <f t="shared" ref="AI60:AL60" si="540">SUM(W60,AA60,AE60)</f>
        <v>0</v>
      </c>
      <c r="AJ60" s="276">
        <f t="shared" si="540"/>
        <v>0</v>
      </c>
      <c r="AK60" s="276">
        <f t="shared" si="540"/>
        <v>9</v>
      </c>
      <c r="AL60" s="277">
        <f t="shared" si="540"/>
        <v>9</v>
      </c>
      <c r="AM60" s="273"/>
      <c r="AN60" s="273"/>
      <c r="AO60" s="285">
        <v>1.0</v>
      </c>
      <c r="AP60" s="274">
        <f t="shared" si="531"/>
        <v>1</v>
      </c>
      <c r="AQ60" s="270"/>
      <c r="AR60" s="270"/>
      <c r="AS60" s="286">
        <v>3.0</v>
      </c>
      <c r="AT60" s="275">
        <f t="shared" si="532"/>
        <v>3</v>
      </c>
      <c r="AU60" s="273"/>
      <c r="AV60" s="273"/>
      <c r="AW60" s="285">
        <v>3.0</v>
      </c>
      <c r="AX60" s="274">
        <f t="shared" si="533"/>
        <v>3</v>
      </c>
      <c r="AY60" s="276">
        <f t="shared" ref="AY60:BB60" si="541">SUM(AM60,AQ60,AU60)</f>
        <v>0</v>
      </c>
      <c r="AZ60" s="276">
        <f t="shared" si="541"/>
        <v>0</v>
      </c>
      <c r="BA60" s="276">
        <f t="shared" si="541"/>
        <v>7</v>
      </c>
      <c r="BB60" s="277">
        <f t="shared" si="541"/>
        <v>7</v>
      </c>
      <c r="BC60" s="273"/>
      <c r="BD60" s="273"/>
      <c r="BE60" s="285">
        <v>4.0</v>
      </c>
      <c r="BF60" s="274">
        <f t="shared" si="535"/>
        <v>4</v>
      </c>
      <c r="BG60" s="270"/>
      <c r="BH60" s="270"/>
      <c r="BI60" s="286">
        <v>2.0</v>
      </c>
      <c r="BJ60" s="275">
        <f t="shared" si="536"/>
        <v>2</v>
      </c>
      <c r="BK60" s="285">
        <v>0.0</v>
      </c>
      <c r="BL60" s="285">
        <v>0.0</v>
      </c>
      <c r="BM60" s="285">
        <v>1.0</v>
      </c>
      <c r="BN60" s="274">
        <f t="shared" si="537"/>
        <v>1</v>
      </c>
      <c r="BO60" s="276">
        <f t="shared" ref="BO60:BR60" si="542">SUM(BC60,BG60,BK60)</f>
        <v>0</v>
      </c>
      <c r="BP60" s="276">
        <f t="shared" si="542"/>
        <v>0</v>
      </c>
      <c r="BQ60" s="276">
        <f t="shared" si="542"/>
        <v>7</v>
      </c>
      <c r="BR60" s="277">
        <f t="shared" si="542"/>
        <v>7</v>
      </c>
      <c r="BS60" s="278"/>
      <c r="BT60" s="278"/>
      <c r="BU60" s="278"/>
      <c r="BV60" s="279"/>
      <c r="BW60" s="279"/>
    </row>
    <row r="61">
      <c r="A61" s="269" t="s">
        <v>220</v>
      </c>
      <c r="B61" s="270"/>
      <c r="C61" s="271">
        <v>0.0</v>
      </c>
      <c r="D61" s="271">
        <v>0.0</v>
      </c>
      <c r="E61" s="271">
        <v>0.0</v>
      </c>
      <c r="F61" s="272">
        <v>0.0</v>
      </c>
      <c r="G61" s="285">
        <v>0.0</v>
      </c>
      <c r="H61" s="285">
        <v>0.0</v>
      </c>
      <c r="I61" s="285">
        <v>0.0</v>
      </c>
      <c r="J61" s="274">
        <f t="shared" si="523"/>
        <v>0</v>
      </c>
      <c r="K61" s="286">
        <v>0.0</v>
      </c>
      <c r="L61" s="286">
        <v>0.0</v>
      </c>
      <c r="M61" s="286">
        <v>0.0</v>
      </c>
      <c r="N61" s="275">
        <f t="shared" si="524"/>
        <v>0</v>
      </c>
      <c r="O61" s="285">
        <v>0.0</v>
      </c>
      <c r="P61" s="285">
        <v>0.0</v>
      </c>
      <c r="Q61" s="285">
        <v>0.0</v>
      </c>
      <c r="R61" s="274">
        <f t="shared" si="525"/>
        <v>0</v>
      </c>
      <c r="S61" s="276">
        <f t="shared" ref="S61:V61" si="543">SUM(G61,K61,O61)</f>
        <v>0</v>
      </c>
      <c r="T61" s="276">
        <f t="shared" si="543"/>
        <v>0</v>
      </c>
      <c r="U61" s="276">
        <f t="shared" si="543"/>
        <v>0</v>
      </c>
      <c r="V61" s="277">
        <f t="shared" si="543"/>
        <v>0</v>
      </c>
      <c r="W61" s="285">
        <v>0.0</v>
      </c>
      <c r="X61" s="285">
        <v>0.0</v>
      </c>
      <c r="Y61" s="285">
        <v>0.0</v>
      </c>
      <c r="Z61" s="274">
        <f t="shared" si="527"/>
        <v>0</v>
      </c>
      <c r="AA61" s="286">
        <v>0.0</v>
      </c>
      <c r="AB61" s="286">
        <v>0.0</v>
      </c>
      <c r="AC61" s="286">
        <v>0.0</v>
      </c>
      <c r="AD61" s="275">
        <f t="shared" si="528"/>
        <v>0</v>
      </c>
      <c r="AE61" s="285">
        <v>0.0</v>
      </c>
      <c r="AF61" s="285">
        <v>0.0</v>
      </c>
      <c r="AG61" s="285">
        <v>0.0</v>
      </c>
      <c r="AH61" s="274">
        <f t="shared" si="529"/>
        <v>0</v>
      </c>
      <c r="AI61" s="276">
        <f t="shared" ref="AI61:AL61" si="544">SUM(W61,AA61,AE61)</f>
        <v>0</v>
      </c>
      <c r="AJ61" s="276">
        <f t="shared" si="544"/>
        <v>0</v>
      </c>
      <c r="AK61" s="276">
        <f t="shared" si="544"/>
        <v>0</v>
      </c>
      <c r="AL61" s="277">
        <f t="shared" si="544"/>
        <v>0</v>
      </c>
      <c r="AM61" s="273"/>
      <c r="AN61" s="273"/>
      <c r="AO61" s="273"/>
      <c r="AP61" s="274">
        <f t="shared" si="531"/>
        <v>0</v>
      </c>
      <c r="AQ61" s="270"/>
      <c r="AR61" s="270"/>
      <c r="AS61" s="270"/>
      <c r="AT61" s="275">
        <f t="shared" si="532"/>
        <v>0</v>
      </c>
      <c r="AU61" s="273"/>
      <c r="AV61" s="273"/>
      <c r="AW61" s="273"/>
      <c r="AX61" s="274">
        <f t="shared" si="533"/>
        <v>0</v>
      </c>
      <c r="AY61" s="276">
        <f t="shared" ref="AY61:BB61" si="545">SUM(AM61,AQ61,AU61)</f>
        <v>0</v>
      </c>
      <c r="AZ61" s="276">
        <f t="shared" si="545"/>
        <v>0</v>
      </c>
      <c r="BA61" s="276">
        <f t="shared" si="545"/>
        <v>0</v>
      </c>
      <c r="BB61" s="277">
        <f t="shared" si="545"/>
        <v>0</v>
      </c>
      <c r="BC61" s="273"/>
      <c r="BD61" s="273"/>
      <c r="BE61" s="273"/>
      <c r="BF61" s="274">
        <f t="shared" si="535"/>
        <v>0</v>
      </c>
      <c r="BG61" s="270"/>
      <c r="BH61" s="270"/>
      <c r="BI61" s="270"/>
      <c r="BJ61" s="275">
        <f t="shared" si="536"/>
        <v>0</v>
      </c>
      <c r="BK61" s="285">
        <v>0.0</v>
      </c>
      <c r="BL61" s="285">
        <v>0.0</v>
      </c>
      <c r="BM61" s="285">
        <v>0.0</v>
      </c>
      <c r="BN61" s="274">
        <f t="shared" si="537"/>
        <v>0</v>
      </c>
      <c r="BO61" s="276">
        <f t="shared" ref="BO61:BR61" si="546">SUM(BC61,BG61,BK61)</f>
        <v>0</v>
      </c>
      <c r="BP61" s="276">
        <f t="shared" si="546"/>
        <v>0</v>
      </c>
      <c r="BQ61" s="276">
        <f t="shared" si="546"/>
        <v>0</v>
      </c>
      <c r="BR61" s="277">
        <f t="shared" si="546"/>
        <v>0</v>
      </c>
      <c r="BS61" s="278"/>
      <c r="BT61" s="278"/>
      <c r="BU61" s="278"/>
      <c r="BV61" s="279"/>
      <c r="BW61" s="279"/>
    </row>
    <row r="62">
      <c r="A62" s="269" t="s">
        <v>221</v>
      </c>
      <c r="B62" s="270"/>
      <c r="C62" s="271">
        <v>0.0</v>
      </c>
      <c r="D62" s="271">
        <v>0.0</v>
      </c>
      <c r="E62" s="271">
        <v>0.0</v>
      </c>
      <c r="F62" s="272">
        <v>0.0</v>
      </c>
      <c r="G62" s="285">
        <v>0.0</v>
      </c>
      <c r="H62" s="285">
        <v>0.0</v>
      </c>
      <c r="I62" s="285">
        <v>0.0</v>
      </c>
      <c r="J62" s="274">
        <f t="shared" si="523"/>
        <v>0</v>
      </c>
      <c r="K62" s="286">
        <v>0.0</v>
      </c>
      <c r="L62" s="286">
        <v>0.0</v>
      </c>
      <c r="M62" s="286">
        <v>0.0</v>
      </c>
      <c r="N62" s="275">
        <f t="shared" si="524"/>
        <v>0</v>
      </c>
      <c r="O62" s="285">
        <v>0.0</v>
      </c>
      <c r="P62" s="285">
        <v>0.0</v>
      </c>
      <c r="Q62" s="285">
        <v>0.0</v>
      </c>
      <c r="R62" s="274">
        <f t="shared" si="525"/>
        <v>0</v>
      </c>
      <c r="S62" s="276">
        <f t="shared" ref="S62:V62" si="547">SUM(G62,K62,O62)</f>
        <v>0</v>
      </c>
      <c r="T62" s="276">
        <f t="shared" si="547"/>
        <v>0</v>
      </c>
      <c r="U62" s="276">
        <f t="shared" si="547"/>
        <v>0</v>
      </c>
      <c r="V62" s="277">
        <f t="shared" si="547"/>
        <v>0</v>
      </c>
      <c r="W62" s="285">
        <v>0.0</v>
      </c>
      <c r="X62" s="285">
        <v>0.0</v>
      </c>
      <c r="Y62" s="285">
        <v>0.0</v>
      </c>
      <c r="Z62" s="274">
        <f t="shared" si="527"/>
        <v>0</v>
      </c>
      <c r="AA62" s="286">
        <v>0.0</v>
      </c>
      <c r="AB62" s="286">
        <v>0.0</v>
      </c>
      <c r="AC62" s="286">
        <v>0.0</v>
      </c>
      <c r="AD62" s="275">
        <f t="shared" si="528"/>
        <v>0</v>
      </c>
      <c r="AE62" s="285">
        <v>0.0</v>
      </c>
      <c r="AF62" s="285">
        <v>0.0</v>
      </c>
      <c r="AG62" s="285">
        <v>0.0</v>
      </c>
      <c r="AH62" s="274">
        <f t="shared" si="529"/>
        <v>0</v>
      </c>
      <c r="AI62" s="276">
        <f t="shared" ref="AI62:AL62" si="548">SUM(W62,AA62,AE62)</f>
        <v>0</v>
      </c>
      <c r="AJ62" s="276">
        <f t="shared" si="548"/>
        <v>0</v>
      </c>
      <c r="AK62" s="276">
        <f t="shared" si="548"/>
        <v>0</v>
      </c>
      <c r="AL62" s="277">
        <f t="shared" si="548"/>
        <v>0</v>
      </c>
      <c r="AM62" s="273"/>
      <c r="AN62" s="273"/>
      <c r="AO62" s="273"/>
      <c r="AP62" s="274">
        <f t="shared" si="531"/>
        <v>0</v>
      </c>
      <c r="AQ62" s="270"/>
      <c r="AR62" s="270"/>
      <c r="AS62" s="270"/>
      <c r="AT62" s="275">
        <f t="shared" si="532"/>
        <v>0</v>
      </c>
      <c r="AU62" s="273"/>
      <c r="AV62" s="273"/>
      <c r="AW62" s="273"/>
      <c r="AX62" s="274">
        <f t="shared" si="533"/>
        <v>0</v>
      </c>
      <c r="AY62" s="276">
        <f t="shared" ref="AY62:BB62" si="549">SUM(AM62,AQ62,AU62)</f>
        <v>0</v>
      </c>
      <c r="AZ62" s="276">
        <f t="shared" si="549"/>
        <v>0</v>
      </c>
      <c r="BA62" s="276">
        <f t="shared" si="549"/>
        <v>0</v>
      </c>
      <c r="BB62" s="277">
        <f t="shared" si="549"/>
        <v>0</v>
      </c>
      <c r="BC62" s="273"/>
      <c r="BD62" s="273"/>
      <c r="BE62" s="273"/>
      <c r="BF62" s="274">
        <f t="shared" si="535"/>
        <v>0</v>
      </c>
      <c r="BG62" s="270"/>
      <c r="BH62" s="270"/>
      <c r="BI62" s="270"/>
      <c r="BJ62" s="275">
        <f t="shared" si="536"/>
        <v>0</v>
      </c>
      <c r="BK62" s="285">
        <v>0.0</v>
      </c>
      <c r="BL62" s="285">
        <v>0.0</v>
      </c>
      <c r="BM62" s="285">
        <v>0.0</v>
      </c>
      <c r="BN62" s="274">
        <f t="shared" si="537"/>
        <v>0</v>
      </c>
      <c r="BO62" s="276">
        <f t="shared" ref="BO62:BR62" si="550">SUM(BC62,BG62,BK62)</f>
        <v>0</v>
      </c>
      <c r="BP62" s="276">
        <f t="shared" si="550"/>
        <v>0</v>
      </c>
      <c r="BQ62" s="276">
        <f t="shared" si="550"/>
        <v>0</v>
      </c>
      <c r="BR62" s="277">
        <f t="shared" si="550"/>
        <v>0</v>
      </c>
      <c r="BS62" s="278"/>
      <c r="BT62" s="278"/>
      <c r="BU62" s="278"/>
      <c r="BV62" s="279"/>
      <c r="BW62" s="279"/>
    </row>
    <row r="63">
      <c r="A63" s="269" t="s">
        <v>222</v>
      </c>
      <c r="B63" s="270"/>
      <c r="C63" s="271">
        <v>0.0</v>
      </c>
      <c r="D63" s="271">
        <v>0.0</v>
      </c>
      <c r="E63" s="271">
        <v>0.0</v>
      </c>
      <c r="F63" s="272">
        <v>0.0</v>
      </c>
      <c r="G63" s="285">
        <v>0.0</v>
      </c>
      <c r="H63" s="285">
        <v>0.0</v>
      </c>
      <c r="I63" s="285">
        <v>0.0</v>
      </c>
      <c r="J63" s="274">
        <f t="shared" si="523"/>
        <v>0</v>
      </c>
      <c r="K63" s="286">
        <v>0.0</v>
      </c>
      <c r="L63" s="286">
        <v>0.0</v>
      </c>
      <c r="M63" s="286">
        <v>0.0</v>
      </c>
      <c r="N63" s="275">
        <f t="shared" si="524"/>
        <v>0</v>
      </c>
      <c r="O63" s="285">
        <v>0.0</v>
      </c>
      <c r="P63" s="285">
        <v>0.0</v>
      </c>
      <c r="Q63" s="285">
        <v>0.0</v>
      </c>
      <c r="R63" s="274">
        <f t="shared" si="525"/>
        <v>0</v>
      </c>
      <c r="S63" s="276">
        <f t="shared" ref="S63:V63" si="551">SUM(G63,K63,O63)</f>
        <v>0</v>
      </c>
      <c r="T63" s="276">
        <f t="shared" si="551"/>
        <v>0</v>
      </c>
      <c r="U63" s="276">
        <f t="shared" si="551"/>
        <v>0</v>
      </c>
      <c r="V63" s="277">
        <f t="shared" si="551"/>
        <v>0</v>
      </c>
      <c r="W63" s="285">
        <v>0.0</v>
      </c>
      <c r="X63" s="285">
        <v>0.0</v>
      </c>
      <c r="Y63" s="285">
        <v>0.0</v>
      </c>
      <c r="Z63" s="274">
        <f t="shared" si="527"/>
        <v>0</v>
      </c>
      <c r="AA63" s="286">
        <v>0.0</v>
      </c>
      <c r="AB63" s="286">
        <v>0.0</v>
      </c>
      <c r="AC63" s="286">
        <v>0.0</v>
      </c>
      <c r="AD63" s="275">
        <f t="shared" si="528"/>
        <v>0</v>
      </c>
      <c r="AE63" s="285">
        <v>0.0</v>
      </c>
      <c r="AF63" s="285">
        <v>0.0</v>
      </c>
      <c r="AG63" s="285">
        <v>0.0</v>
      </c>
      <c r="AH63" s="274">
        <f t="shared" si="529"/>
        <v>0</v>
      </c>
      <c r="AI63" s="276">
        <f t="shared" ref="AI63:AL63" si="552">SUM(W63,AA63,AE63)</f>
        <v>0</v>
      </c>
      <c r="AJ63" s="276">
        <f t="shared" si="552"/>
        <v>0</v>
      </c>
      <c r="AK63" s="276">
        <f t="shared" si="552"/>
        <v>0</v>
      </c>
      <c r="AL63" s="277">
        <f t="shared" si="552"/>
        <v>0</v>
      </c>
      <c r="AM63" s="273"/>
      <c r="AN63" s="273"/>
      <c r="AO63" s="273"/>
      <c r="AP63" s="274">
        <f t="shared" si="531"/>
        <v>0</v>
      </c>
      <c r="AQ63" s="270"/>
      <c r="AR63" s="270"/>
      <c r="AS63" s="270"/>
      <c r="AT63" s="275">
        <f t="shared" si="532"/>
        <v>0</v>
      </c>
      <c r="AU63" s="273"/>
      <c r="AV63" s="273"/>
      <c r="AW63" s="273"/>
      <c r="AX63" s="274">
        <f t="shared" si="533"/>
        <v>0</v>
      </c>
      <c r="AY63" s="276">
        <f t="shared" ref="AY63:BB63" si="553">SUM(AM63,AQ63,AU63)</f>
        <v>0</v>
      </c>
      <c r="AZ63" s="276">
        <f t="shared" si="553"/>
        <v>0</v>
      </c>
      <c r="BA63" s="276">
        <f t="shared" si="553"/>
        <v>0</v>
      </c>
      <c r="BB63" s="277">
        <f t="shared" si="553"/>
        <v>0</v>
      </c>
      <c r="BC63" s="273"/>
      <c r="BD63" s="273"/>
      <c r="BE63" s="273"/>
      <c r="BF63" s="274">
        <f t="shared" si="535"/>
        <v>0</v>
      </c>
      <c r="BG63" s="270"/>
      <c r="BH63" s="270"/>
      <c r="BI63" s="270"/>
      <c r="BJ63" s="275">
        <f t="shared" si="536"/>
        <v>0</v>
      </c>
      <c r="BK63" s="285">
        <v>0.0</v>
      </c>
      <c r="BL63" s="285">
        <v>0.0</v>
      </c>
      <c r="BM63" s="285">
        <v>0.0</v>
      </c>
      <c r="BN63" s="274">
        <f t="shared" si="537"/>
        <v>0</v>
      </c>
      <c r="BO63" s="276">
        <f t="shared" ref="BO63:BR63" si="554">SUM(BC63,BG63,BK63)</f>
        <v>0</v>
      </c>
      <c r="BP63" s="276">
        <f t="shared" si="554"/>
        <v>0</v>
      </c>
      <c r="BQ63" s="276">
        <f t="shared" si="554"/>
        <v>0</v>
      </c>
      <c r="BR63" s="277">
        <f t="shared" si="554"/>
        <v>0</v>
      </c>
      <c r="BS63" s="278"/>
      <c r="BT63" s="278"/>
      <c r="BU63" s="278"/>
      <c r="BV63" s="279"/>
      <c r="BW63" s="279"/>
    </row>
    <row r="64">
      <c r="A64" s="269" t="s">
        <v>223</v>
      </c>
      <c r="B64" s="270"/>
      <c r="C64" s="271">
        <v>0.0</v>
      </c>
      <c r="D64" s="271">
        <v>0.0</v>
      </c>
      <c r="E64" s="271">
        <v>0.0</v>
      </c>
      <c r="F64" s="272">
        <v>0.0</v>
      </c>
      <c r="G64" s="285">
        <v>0.0</v>
      </c>
      <c r="H64" s="285">
        <v>0.0</v>
      </c>
      <c r="I64" s="285">
        <v>0.0</v>
      </c>
      <c r="J64" s="274">
        <f t="shared" si="523"/>
        <v>0</v>
      </c>
      <c r="K64" s="286">
        <v>0.0</v>
      </c>
      <c r="L64" s="286">
        <v>0.0</v>
      </c>
      <c r="M64" s="286">
        <v>0.0</v>
      </c>
      <c r="N64" s="275">
        <f t="shared" si="524"/>
        <v>0</v>
      </c>
      <c r="O64" s="285">
        <v>0.0</v>
      </c>
      <c r="P64" s="285">
        <v>0.0</v>
      </c>
      <c r="Q64" s="285">
        <v>0.0</v>
      </c>
      <c r="R64" s="274">
        <f t="shared" si="525"/>
        <v>0</v>
      </c>
      <c r="S64" s="276">
        <f t="shared" ref="S64:V64" si="555">SUM(G64,K64,O64)</f>
        <v>0</v>
      </c>
      <c r="T64" s="276">
        <f t="shared" si="555"/>
        <v>0</v>
      </c>
      <c r="U64" s="276">
        <f t="shared" si="555"/>
        <v>0</v>
      </c>
      <c r="V64" s="277">
        <f t="shared" si="555"/>
        <v>0</v>
      </c>
      <c r="W64" s="285">
        <v>0.0</v>
      </c>
      <c r="X64" s="285">
        <v>0.0</v>
      </c>
      <c r="Y64" s="285">
        <v>0.0</v>
      </c>
      <c r="Z64" s="274">
        <f t="shared" si="527"/>
        <v>0</v>
      </c>
      <c r="AA64" s="286">
        <v>0.0</v>
      </c>
      <c r="AB64" s="286">
        <v>0.0</v>
      </c>
      <c r="AC64" s="286">
        <v>0.0</v>
      </c>
      <c r="AD64" s="275">
        <f t="shared" si="528"/>
        <v>0</v>
      </c>
      <c r="AE64" s="285">
        <v>0.0</v>
      </c>
      <c r="AF64" s="285">
        <v>0.0</v>
      </c>
      <c r="AG64" s="285">
        <v>0.0</v>
      </c>
      <c r="AH64" s="274">
        <f t="shared" si="529"/>
        <v>0</v>
      </c>
      <c r="AI64" s="276">
        <f t="shared" ref="AI64:AL64" si="556">SUM(W64,AA64,AE64)</f>
        <v>0</v>
      </c>
      <c r="AJ64" s="276">
        <f t="shared" si="556"/>
        <v>0</v>
      </c>
      <c r="AK64" s="276">
        <f t="shared" si="556"/>
        <v>0</v>
      </c>
      <c r="AL64" s="277">
        <f t="shared" si="556"/>
        <v>0</v>
      </c>
      <c r="AM64" s="273"/>
      <c r="AN64" s="273"/>
      <c r="AO64" s="273"/>
      <c r="AP64" s="274">
        <f t="shared" si="531"/>
        <v>0</v>
      </c>
      <c r="AQ64" s="270"/>
      <c r="AR64" s="270"/>
      <c r="AS64" s="270"/>
      <c r="AT64" s="275">
        <f t="shared" si="532"/>
        <v>0</v>
      </c>
      <c r="AU64" s="273"/>
      <c r="AV64" s="273"/>
      <c r="AW64" s="273"/>
      <c r="AX64" s="274">
        <f t="shared" si="533"/>
        <v>0</v>
      </c>
      <c r="AY64" s="276">
        <f t="shared" ref="AY64:BB64" si="557">SUM(AM64,AQ64,AU64)</f>
        <v>0</v>
      </c>
      <c r="AZ64" s="276">
        <f t="shared" si="557"/>
        <v>0</v>
      </c>
      <c r="BA64" s="276">
        <f t="shared" si="557"/>
        <v>0</v>
      </c>
      <c r="BB64" s="277">
        <f t="shared" si="557"/>
        <v>0</v>
      </c>
      <c r="BC64" s="273"/>
      <c r="BD64" s="273"/>
      <c r="BE64" s="273"/>
      <c r="BF64" s="274">
        <f t="shared" si="535"/>
        <v>0</v>
      </c>
      <c r="BG64" s="270"/>
      <c r="BH64" s="270"/>
      <c r="BI64" s="270"/>
      <c r="BJ64" s="275">
        <f t="shared" si="536"/>
        <v>0</v>
      </c>
      <c r="BK64" s="285">
        <v>0.0</v>
      </c>
      <c r="BL64" s="285">
        <v>0.0</v>
      </c>
      <c r="BM64" s="285">
        <v>0.0</v>
      </c>
      <c r="BN64" s="274">
        <f t="shared" si="537"/>
        <v>0</v>
      </c>
      <c r="BO64" s="276">
        <f t="shared" ref="BO64:BR64" si="558">SUM(BC64,BG64,BK64)</f>
        <v>0</v>
      </c>
      <c r="BP64" s="276">
        <f t="shared" si="558"/>
        <v>0</v>
      </c>
      <c r="BQ64" s="276">
        <f t="shared" si="558"/>
        <v>0</v>
      </c>
      <c r="BR64" s="277">
        <f t="shared" si="558"/>
        <v>0</v>
      </c>
      <c r="BS64" s="278"/>
      <c r="BT64" s="278"/>
      <c r="BU64" s="278"/>
      <c r="BV64" s="279"/>
      <c r="BW64" s="279"/>
    </row>
    <row r="65">
      <c r="A65" s="280" t="s">
        <v>495</v>
      </c>
      <c r="B65" s="281"/>
      <c r="C65" s="281"/>
      <c r="D65" s="281"/>
      <c r="E65" s="281"/>
      <c r="F65" s="282"/>
      <c r="G65" s="281"/>
      <c r="H65" s="281"/>
      <c r="I65" s="281"/>
      <c r="J65" s="282"/>
      <c r="K65" s="281"/>
      <c r="L65" s="281"/>
      <c r="M65" s="281"/>
      <c r="N65" s="282"/>
      <c r="O65" s="281"/>
      <c r="P65" s="281"/>
      <c r="Q65" s="281"/>
      <c r="R65" s="282"/>
      <c r="S65" s="281"/>
      <c r="T65" s="281"/>
      <c r="U65" s="281"/>
      <c r="V65" s="282"/>
      <c r="W65" s="281"/>
      <c r="X65" s="281"/>
      <c r="Y65" s="281"/>
      <c r="Z65" s="282"/>
      <c r="AA65" s="281"/>
      <c r="AB65" s="281"/>
      <c r="AC65" s="281"/>
      <c r="AD65" s="282"/>
      <c r="AE65" s="281"/>
      <c r="AF65" s="281"/>
      <c r="AG65" s="281"/>
      <c r="AH65" s="282"/>
      <c r="AI65" s="281"/>
      <c r="AJ65" s="281"/>
      <c r="AK65" s="281"/>
      <c r="AL65" s="282"/>
      <c r="AM65" s="281"/>
      <c r="AN65" s="281"/>
      <c r="AO65" s="281"/>
      <c r="AP65" s="282"/>
      <c r="AQ65" s="281"/>
      <c r="AR65" s="281"/>
      <c r="AS65" s="281"/>
      <c r="AT65" s="282"/>
      <c r="AU65" s="281"/>
      <c r="AV65" s="281"/>
      <c r="AW65" s="281"/>
      <c r="AX65" s="282"/>
      <c r="AY65" s="281"/>
      <c r="AZ65" s="281"/>
      <c r="BA65" s="281"/>
      <c r="BB65" s="282"/>
      <c r="BC65" s="281"/>
      <c r="BD65" s="281"/>
      <c r="BE65" s="281"/>
      <c r="BF65" s="282"/>
      <c r="BG65" s="281"/>
      <c r="BH65" s="281"/>
      <c r="BI65" s="281"/>
      <c r="BJ65" s="282"/>
      <c r="BK65" s="281"/>
      <c r="BL65" s="281"/>
      <c r="BM65" s="281"/>
      <c r="BN65" s="282"/>
      <c r="BO65" s="281"/>
      <c r="BP65" s="281"/>
      <c r="BQ65" s="281"/>
      <c r="BR65" s="282"/>
      <c r="BS65" s="283"/>
      <c r="BT65" s="283"/>
      <c r="BU65" s="283"/>
      <c r="BV65" s="284"/>
      <c r="BW65" s="284"/>
    </row>
    <row r="66">
      <c r="A66" s="269" t="s">
        <v>206</v>
      </c>
      <c r="B66" s="270"/>
      <c r="C66" s="271">
        <v>0.0</v>
      </c>
      <c r="D66" s="271">
        <v>0.0</v>
      </c>
      <c r="E66" s="271">
        <v>0.0</v>
      </c>
      <c r="F66" s="272">
        <v>0.0</v>
      </c>
      <c r="G66" s="285">
        <v>0.0</v>
      </c>
      <c r="H66" s="285">
        <v>0.0</v>
      </c>
      <c r="I66" s="285">
        <v>0.0</v>
      </c>
      <c r="J66" s="274">
        <f t="shared" ref="J66:J68" si="563">SUM(G66:I66)</f>
        <v>0</v>
      </c>
      <c r="K66" s="286">
        <v>0.0</v>
      </c>
      <c r="L66" s="286">
        <v>0.0</v>
      </c>
      <c r="M66" s="286">
        <v>0.0</v>
      </c>
      <c r="N66" s="275">
        <f t="shared" ref="N66:N68" si="564">SUM(K66:M66)</f>
        <v>0</v>
      </c>
      <c r="O66" s="285">
        <v>0.0</v>
      </c>
      <c r="P66" s="285">
        <v>0.0</v>
      </c>
      <c r="Q66" s="285">
        <v>0.0</v>
      </c>
      <c r="R66" s="274">
        <f t="shared" ref="R66:R68" si="565">SUM(O66:Q66)</f>
        <v>0</v>
      </c>
      <c r="S66" s="276">
        <f t="shared" ref="S66:V66" si="559">SUM(G66,K66,O66)</f>
        <v>0</v>
      </c>
      <c r="T66" s="276">
        <f t="shared" si="559"/>
        <v>0</v>
      </c>
      <c r="U66" s="276">
        <f t="shared" si="559"/>
        <v>0</v>
      </c>
      <c r="V66" s="277">
        <f t="shared" si="559"/>
        <v>0</v>
      </c>
      <c r="W66" s="285">
        <v>0.0</v>
      </c>
      <c r="X66" s="285">
        <v>0.0</v>
      </c>
      <c r="Y66" s="285">
        <v>0.0</v>
      </c>
      <c r="Z66" s="274">
        <f t="shared" ref="Z66:Z68" si="567">SUM(W66:Y66)</f>
        <v>0</v>
      </c>
      <c r="AA66" s="286">
        <v>0.0</v>
      </c>
      <c r="AB66" s="286">
        <v>0.0</v>
      </c>
      <c r="AC66" s="286">
        <v>0.0</v>
      </c>
      <c r="AD66" s="275">
        <f t="shared" ref="AD66:AD68" si="568">SUM(AA66:AC66)</f>
        <v>0</v>
      </c>
      <c r="AE66" s="285">
        <v>0.0</v>
      </c>
      <c r="AF66" s="285">
        <v>0.0</v>
      </c>
      <c r="AG66" s="285">
        <v>0.0</v>
      </c>
      <c r="AH66" s="274">
        <f t="shared" ref="AH66:AH68" si="569">SUM(AE66:AG66)</f>
        <v>0</v>
      </c>
      <c r="AI66" s="276">
        <f t="shared" ref="AI66:AL66" si="560">SUM(W66,AA66,AE66)</f>
        <v>0</v>
      </c>
      <c r="AJ66" s="276">
        <f t="shared" si="560"/>
        <v>0</v>
      </c>
      <c r="AK66" s="276">
        <f t="shared" si="560"/>
        <v>0</v>
      </c>
      <c r="AL66" s="277">
        <f t="shared" si="560"/>
        <v>0</v>
      </c>
      <c r="AM66" s="273"/>
      <c r="AN66" s="273"/>
      <c r="AO66" s="273"/>
      <c r="AP66" s="274">
        <f t="shared" ref="AP66:AP68" si="571">SUM(AM66:AO66)</f>
        <v>0</v>
      </c>
      <c r="AQ66" s="270"/>
      <c r="AR66" s="270"/>
      <c r="AS66" s="270"/>
      <c r="AT66" s="275">
        <f t="shared" ref="AT66:AT68" si="572">SUM(AQ66:AS66)</f>
        <v>0</v>
      </c>
      <c r="AU66" s="273"/>
      <c r="AV66" s="273"/>
      <c r="AW66" s="273"/>
      <c r="AX66" s="274">
        <f t="shared" ref="AX66:AX68" si="573">SUM(AU66:AW66)</f>
        <v>0</v>
      </c>
      <c r="AY66" s="276">
        <f t="shared" ref="AY66:BB66" si="561">SUM(AM66,AQ66,AU66)</f>
        <v>0</v>
      </c>
      <c r="AZ66" s="276">
        <f t="shared" si="561"/>
        <v>0</v>
      </c>
      <c r="BA66" s="276">
        <f t="shared" si="561"/>
        <v>0</v>
      </c>
      <c r="BB66" s="277">
        <f t="shared" si="561"/>
        <v>0</v>
      </c>
      <c r="BC66" s="273"/>
      <c r="BD66" s="273"/>
      <c r="BE66" s="273"/>
      <c r="BF66" s="274">
        <f t="shared" ref="BF66:BF68" si="575">SUM(BC66:BE66)</f>
        <v>0</v>
      </c>
      <c r="BG66" s="270"/>
      <c r="BH66" s="270"/>
      <c r="BI66" s="270"/>
      <c r="BJ66" s="275">
        <f t="shared" ref="BJ66:BJ68" si="576">SUM(BG66:BI66)</f>
        <v>0</v>
      </c>
      <c r="BK66" s="285">
        <v>0.0</v>
      </c>
      <c r="BL66" s="285">
        <v>0.0</v>
      </c>
      <c r="BM66" s="285">
        <v>0.0</v>
      </c>
      <c r="BN66" s="274">
        <f t="shared" ref="BN66:BN68" si="577">SUM(BK66:BM66)</f>
        <v>0</v>
      </c>
      <c r="BO66" s="276">
        <f t="shared" ref="BO66:BR66" si="562">SUM(BC66,BG66,BK66)</f>
        <v>0</v>
      </c>
      <c r="BP66" s="276">
        <f t="shared" si="562"/>
        <v>0</v>
      </c>
      <c r="BQ66" s="276">
        <f t="shared" si="562"/>
        <v>0</v>
      </c>
      <c r="BR66" s="277">
        <f t="shared" si="562"/>
        <v>0</v>
      </c>
      <c r="BS66" s="278"/>
      <c r="BT66" s="278"/>
      <c r="BU66" s="278"/>
      <c r="BV66" s="279"/>
      <c r="BW66" s="279"/>
    </row>
    <row r="67">
      <c r="A67" s="269" t="s">
        <v>207</v>
      </c>
      <c r="B67" s="270"/>
      <c r="C67" s="271">
        <v>0.0</v>
      </c>
      <c r="D67" s="271">
        <v>0.0</v>
      </c>
      <c r="E67" s="271">
        <v>0.0</v>
      </c>
      <c r="F67" s="272">
        <v>0.0</v>
      </c>
      <c r="G67" s="285">
        <v>0.0</v>
      </c>
      <c r="H67" s="285">
        <v>0.0</v>
      </c>
      <c r="I67" s="285">
        <v>0.0</v>
      </c>
      <c r="J67" s="274">
        <f t="shared" si="563"/>
        <v>0</v>
      </c>
      <c r="K67" s="286">
        <v>0.0</v>
      </c>
      <c r="L67" s="286">
        <v>0.0</v>
      </c>
      <c r="M67" s="286">
        <v>0.0</v>
      </c>
      <c r="N67" s="275">
        <f t="shared" si="564"/>
        <v>0</v>
      </c>
      <c r="O67" s="285">
        <v>0.0</v>
      </c>
      <c r="P67" s="285">
        <v>0.0</v>
      </c>
      <c r="Q67" s="285">
        <v>0.0</v>
      </c>
      <c r="R67" s="274">
        <f t="shared" si="565"/>
        <v>0</v>
      </c>
      <c r="S67" s="276">
        <f t="shared" ref="S67:V67" si="566">SUM(G67,K67,O67)</f>
        <v>0</v>
      </c>
      <c r="T67" s="276">
        <f t="shared" si="566"/>
        <v>0</v>
      </c>
      <c r="U67" s="276">
        <f t="shared" si="566"/>
        <v>0</v>
      </c>
      <c r="V67" s="277">
        <f t="shared" si="566"/>
        <v>0</v>
      </c>
      <c r="W67" s="285">
        <v>0.0</v>
      </c>
      <c r="X67" s="285">
        <v>0.0</v>
      </c>
      <c r="Y67" s="285">
        <v>0.0</v>
      </c>
      <c r="Z67" s="274">
        <f t="shared" si="567"/>
        <v>0</v>
      </c>
      <c r="AA67" s="286">
        <v>0.0</v>
      </c>
      <c r="AB67" s="286">
        <v>0.0</v>
      </c>
      <c r="AC67" s="286">
        <v>0.0</v>
      </c>
      <c r="AD67" s="275">
        <f t="shared" si="568"/>
        <v>0</v>
      </c>
      <c r="AE67" s="285">
        <v>0.0</v>
      </c>
      <c r="AF67" s="285">
        <v>0.0</v>
      </c>
      <c r="AG67" s="285">
        <v>0.0</v>
      </c>
      <c r="AH67" s="274">
        <f t="shared" si="569"/>
        <v>0</v>
      </c>
      <c r="AI67" s="276">
        <f t="shared" ref="AI67:AL67" si="570">SUM(W67,AA67,AE67)</f>
        <v>0</v>
      </c>
      <c r="AJ67" s="276">
        <f t="shared" si="570"/>
        <v>0</v>
      </c>
      <c r="AK67" s="276">
        <f t="shared" si="570"/>
        <v>0</v>
      </c>
      <c r="AL67" s="277">
        <f t="shared" si="570"/>
        <v>0</v>
      </c>
      <c r="AM67" s="273"/>
      <c r="AN67" s="273"/>
      <c r="AO67" s="273"/>
      <c r="AP67" s="274">
        <f t="shared" si="571"/>
        <v>0</v>
      </c>
      <c r="AQ67" s="270"/>
      <c r="AR67" s="270"/>
      <c r="AS67" s="270"/>
      <c r="AT67" s="275">
        <f t="shared" si="572"/>
        <v>0</v>
      </c>
      <c r="AU67" s="273"/>
      <c r="AV67" s="273"/>
      <c r="AW67" s="273"/>
      <c r="AX67" s="274">
        <f t="shared" si="573"/>
        <v>0</v>
      </c>
      <c r="AY67" s="276">
        <f t="shared" ref="AY67:BB67" si="574">SUM(AM67,AQ67,AU67)</f>
        <v>0</v>
      </c>
      <c r="AZ67" s="276">
        <f t="shared" si="574"/>
        <v>0</v>
      </c>
      <c r="BA67" s="276">
        <f t="shared" si="574"/>
        <v>0</v>
      </c>
      <c r="BB67" s="277">
        <f t="shared" si="574"/>
        <v>0</v>
      </c>
      <c r="BC67" s="273"/>
      <c r="BD67" s="273"/>
      <c r="BE67" s="273"/>
      <c r="BF67" s="274">
        <f t="shared" si="575"/>
        <v>0</v>
      </c>
      <c r="BG67" s="270"/>
      <c r="BH67" s="270"/>
      <c r="BI67" s="270"/>
      <c r="BJ67" s="275">
        <f t="shared" si="576"/>
        <v>0</v>
      </c>
      <c r="BK67" s="285">
        <v>0.0</v>
      </c>
      <c r="BL67" s="285">
        <v>0.0</v>
      </c>
      <c r="BM67" s="285">
        <v>0.0</v>
      </c>
      <c r="BN67" s="274">
        <f t="shared" si="577"/>
        <v>0</v>
      </c>
      <c r="BO67" s="276">
        <f t="shared" ref="BO67:BR67" si="578">SUM(BC67,BG67,BK67)</f>
        <v>0</v>
      </c>
      <c r="BP67" s="276">
        <f t="shared" si="578"/>
        <v>0</v>
      </c>
      <c r="BQ67" s="276">
        <f t="shared" si="578"/>
        <v>0</v>
      </c>
      <c r="BR67" s="277">
        <f t="shared" si="578"/>
        <v>0</v>
      </c>
      <c r="BS67" s="278"/>
      <c r="BT67" s="278"/>
      <c r="BU67" s="278"/>
      <c r="BV67" s="279"/>
      <c r="BW67" s="279"/>
    </row>
    <row r="68">
      <c r="A68" s="269" t="s">
        <v>208</v>
      </c>
      <c r="B68" s="270"/>
      <c r="C68" s="271">
        <v>0.0</v>
      </c>
      <c r="D68" s="271">
        <v>0.0</v>
      </c>
      <c r="E68" s="271">
        <v>0.0</v>
      </c>
      <c r="F68" s="272">
        <v>0.0</v>
      </c>
      <c r="G68" s="285">
        <v>0.0</v>
      </c>
      <c r="H68" s="285">
        <v>0.0</v>
      </c>
      <c r="I68" s="285">
        <v>4.0</v>
      </c>
      <c r="J68" s="274">
        <f t="shared" si="563"/>
        <v>4</v>
      </c>
      <c r="K68" s="286">
        <v>0.0</v>
      </c>
      <c r="L68" s="286">
        <v>0.0</v>
      </c>
      <c r="M68" s="286">
        <v>0.0</v>
      </c>
      <c r="N68" s="275">
        <f t="shared" si="564"/>
        <v>0</v>
      </c>
      <c r="O68" s="285">
        <v>0.0</v>
      </c>
      <c r="P68" s="285">
        <v>0.0</v>
      </c>
      <c r="Q68" s="285">
        <v>0.0</v>
      </c>
      <c r="R68" s="274">
        <f t="shared" si="565"/>
        <v>0</v>
      </c>
      <c r="S68" s="276">
        <f t="shared" ref="S68:V68" si="579">SUM(G68,K68,O68)</f>
        <v>0</v>
      </c>
      <c r="T68" s="276">
        <f t="shared" si="579"/>
        <v>0</v>
      </c>
      <c r="U68" s="276">
        <f t="shared" si="579"/>
        <v>4</v>
      </c>
      <c r="V68" s="277">
        <f t="shared" si="579"/>
        <v>4</v>
      </c>
      <c r="W68" s="285">
        <v>0.0</v>
      </c>
      <c r="X68" s="285">
        <v>0.0</v>
      </c>
      <c r="Y68" s="285">
        <v>0.0</v>
      </c>
      <c r="Z68" s="274">
        <f t="shared" si="567"/>
        <v>0</v>
      </c>
      <c r="AA68" s="286">
        <v>0.0</v>
      </c>
      <c r="AB68" s="286">
        <v>0.0</v>
      </c>
      <c r="AC68" s="286">
        <v>0.0</v>
      </c>
      <c r="AD68" s="275">
        <f t="shared" si="568"/>
        <v>0</v>
      </c>
      <c r="AE68" s="285">
        <v>0.0</v>
      </c>
      <c r="AF68" s="285">
        <v>0.0</v>
      </c>
      <c r="AG68" s="285">
        <v>0.0</v>
      </c>
      <c r="AH68" s="274">
        <f t="shared" si="569"/>
        <v>0</v>
      </c>
      <c r="AI68" s="276">
        <f t="shared" ref="AI68:AL68" si="580">SUM(W68,AA68,AE68)</f>
        <v>0</v>
      </c>
      <c r="AJ68" s="276">
        <f t="shared" si="580"/>
        <v>0</v>
      </c>
      <c r="AK68" s="276">
        <f t="shared" si="580"/>
        <v>0</v>
      </c>
      <c r="AL68" s="277">
        <f t="shared" si="580"/>
        <v>0</v>
      </c>
      <c r="AM68" s="273"/>
      <c r="AN68" s="273"/>
      <c r="AO68" s="273"/>
      <c r="AP68" s="274">
        <f t="shared" si="571"/>
        <v>0</v>
      </c>
      <c r="AQ68" s="270"/>
      <c r="AR68" s="270"/>
      <c r="AS68" s="270"/>
      <c r="AT68" s="275">
        <f t="shared" si="572"/>
        <v>0</v>
      </c>
      <c r="AU68" s="273"/>
      <c r="AV68" s="273"/>
      <c r="AW68" s="273"/>
      <c r="AX68" s="274">
        <f t="shared" si="573"/>
        <v>0</v>
      </c>
      <c r="AY68" s="276">
        <f t="shared" ref="AY68:BB68" si="581">SUM(AM68,AQ68,AU68)</f>
        <v>0</v>
      </c>
      <c r="AZ68" s="276">
        <f t="shared" si="581"/>
        <v>0</v>
      </c>
      <c r="BA68" s="276">
        <f t="shared" si="581"/>
        <v>0</v>
      </c>
      <c r="BB68" s="277">
        <f t="shared" si="581"/>
        <v>0</v>
      </c>
      <c r="BC68" s="273"/>
      <c r="BD68" s="273"/>
      <c r="BE68" s="273"/>
      <c r="BF68" s="274">
        <f t="shared" si="575"/>
        <v>0</v>
      </c>
      <c r="BG68" s="270"/>
      <c r="BH68" s="270"/>
      <c r="BI68" s="270"/>
      <c r="BJ68" s="275">
        <f t="shared" si="576"/>
        <v>0</v>
      </c>
      <c r="BK68" s="285">
        <v>0.0</v>
      </c>
      <c r="BL68" s="285">
        <v>0.0</v>
      </c>
      <c r="BM68" s="285">
        <v>0.0</v>
      </c>
      <c r="BN68" s="274">
        <f t="shared" si="577"/>
        <v>0</v>
      </c>
      <c r="BO68" s="276">
        <f t="shared" ref="BO68:BR68" si="582">SUM(BC68,BG68,BK68)</f>
        <v>0</v>
      </c>
      <c r="BP68" s="276">
        <f t="shared" si="582"/>
        <v>0</v>
      </c>
      <c r="BQ68" s="276">
        <f t="shared" si="582"/>
        <v>0</v>
      </c>
      <c r="BR68" s="277">
        <f t="shared" si="582"/>
        <v>0</v>
      </c>
      <c r="BS68" s="278"/>
      <c r="BT68" s="278"/>
      <c r="BU68" s="278"/>
      <c r="BV68" s="279"/>
      <c r="BW68" s="279"/>
    </row>
    <row r="69">
      <c r="A69" s="269" t="s">
        <v>209</v>
      </c>
      <c r="B69" s="270"/>
      <c r="C69" s="271">
        <v>0.0</v>
      </c>
      <c r="D69" s="271">
        <v>0.0</v>
      </c>
      <c r="E69" s="271">
        <v>16.0</v>
      </c>
      <c r="F69" s="272">
        <v>16.0</v>
      </c>
      <c r="G69" s="273">
        <f t="shared" ref="G69:R69" si="583">SUM(G70:G71)</f>
        <v>0</v>
      </c>
      <c r="H69" s="273">
        <f t="shared" si="583"/>
        <v>0</v>
      </c>
      <c r="I69" s="273">
        <f t="shared" si="583"/>
        <v>3</v>
      </c>
      <c r="J69" s="274">
        <f t="shared" si="583"/>
        <v>3</v>
      </c>
      <c r="K69" s="270">
        <f t="shared" si="583"/>
        <v>0</v>
      </c>
      <c r="L69" s="270">
        <f t="shared" si="583"/>
        <v>0</v>
      </c>
      <c r="M69" s="270">
        <f t="shared" si="583"/>
        <v>0</v>
      </c>
      <c r="N69" s="275">
        <f t="shared" si="583"/>
        <v>0</v>
      </c>
      <c r="O69" s="273">
        <f t="shared" si="583"/>
        <v>0</v>
      </c>
      <c r="P69" s="273">
        <f t="shared" si="583"/>
        <v>0</v>
      </c>
      <c r="Q69" s="273">
        <f t="shared" si="583"/>
        <v>1</v>
      </c>
      <c r="R69" s="274">
        <f t="shared" si="583"/>
        <v>1</v>
      </c>
      <c r="S69" s="276">
        <f t="shared" ref="S69:V69" si="584">SUM(G69,K69,O69)</f>
        <v>0</v>
      </c>
      <c r="T69" s="276">
        <f t="shared" si="584"/>
        <v>0</v>
      </c>
      <c r="U69" s="276">
        <f t="shared" si="584"/>
        <v>4</v>
      </c>
      <c r="V69" s="277">
        <f t="shared" si="584"/>
        <v>4</v>
      </c>
      <c r="W69" s="273">
        <f t="shared" ref="W69:AH69" si="585">SUM(W70:W71)</f>
        <v>0</v>
      </c>
      <c r="X69" s="273">
        <f t="shared" si="585"/>
        <v>0</v>
      </c>
      <c r="Y69" s="273">
        <f t="shared" si="585"/>
        <v>1</v>
      </c>
      <c r="Z69" s="274">
        <f t="shared" si="585"/>
        <v>1</v>
      </c>
      <c r="AA69" s="270">
        <f t="shared" si="585"/>
        <v>0</v>
      </c>
      <c r="AB69" s="270">
        <f t="shared" si="585"/>
        <v>1</v>
      </c>
      <c r="AC69" s="270">
        <f t="shared" si="585"/>
        <v>0</v>
      </c>
      <c r="AD69" s="275">
        <f t="shared" si="585"/>
        <v>1</v>
      </c>
      <c r="AE69" s="273">
        <f t="shared" si="585"/>
        <v>0</v>
      </c>
      <c r="AF69" s="273">
        <f t="shared" si="585"/>
        <v>0</v>
      </c>
      <c r="AG69" s="273">
        <f t="shared" si="585"/>
        <v>0</v>
      </c>
      <c r="AH69" s="274">
        <f t="shared" si="585"/>
        <v>0</v>
      </c>
      <c r="AI69" s="276">
        <f t="shared" ref="AI69:AL69" si="586">SUM(W69,AA69,AE69)</f>
        <v>0</v>
      </c>
      <c r="AJ69" s="276">
        <f t="shared" si="586"/>
        <v>1</v>
      </c>
      <c r="AK69" s="276">
        <f t="shared" si="586"/>
        <v>1</v>
      </c>
      <c r="AL69" s="277">
        <f t="shared" si="586"/>
        <v>2</v>
      </c>
      <c r="AM69" s="273">
        <f t="shared" ref="AM69:AX69" si="587">SUM(AM70:AM71)</f>
        <v>0</v>
      </c>
      <c r="AN69" s="273">
        <f t="shared" si="587"/>
        <v>0</v>
      </c>
      <c r="AO69" s="273">
        <f t="shared" si="587"/>
        <v>0</v>
      </c>
      <c r="AP69" s="274">
        <f t="shared" si="587"/>
        <v>0</v>
      </c>
      <c r="AQ69" s="270">
        <f t="shared" si="587"/>
        <v>0</v>
      </c>
      <c r="AR69" s="270">
        <f t="shared" si="587"/>
        <v>0</v>
      </c>
      <c r="AS69" s="270">
        <f t="shared" si="587"/>
        <v>0</v>
      </c>
      <c r="AT69" s="275">
        <f t="shared" si="587"/>
        <v>0</v>
      </c>
      <c r="AU69" s="273">
        <f t="shared" si="587"/>
        <v>0</v>
      </c>
      <c r="AV69" s="273">
        <f t="shared" si="587"/>
        <v>0</v>
      </c>
      <c r="AW69" s="273">
        <f t="shared" si="587"/>
        <v>35</v>
      </c>
      <c r="AX69" s="274">
        <f t="shared" si="587"/>
        <v>35</v>
      </c>
      <c r="AY69" s="276">
        <f t="shared" ref="AY69:BB69" si="588">SUM(AM69,AQ69,AU69)</f>
        <v>0</v>
      </c>
      <c r="AZ69" s="276">
        <f t="shared" si="588"/>
        <v>0</v>
      </c>
      <c r="BA69" s="276">
        <f t="shared" si="588"/>
        <v>35</v>
      </c>
      <c r="BB69" s="277">
        <f t="shared" si="588"/>
        <v>35</v>
      </c>
      <c r="BC69" s="273">
        <f t="shared" ref="BC69:BN69" si="589">SUM(BC70:BC71)</f>
        <v>0</v>
      </c>
      <c r="BD69" s="273">
        <f t="shared" si="589"/>
        <v>0</v>
      </c>
      <c r="BE69" s="273">
        <f t="shared" si="589"/>
        <v>7</v>
      </c>
      <c r="BF69" s="274">
        <f t="shared" si="589"/>
        <v>7</v>
      </c>
      <c r="BG69" s="270">
        <f t="shared" si="589"/>
        <v>0</v>
      </c>
      <c r="BH69" s="270">
        <f t="shared" si="589"/>
        <v>0</v>
      </c>
      <c r="BI69" s="270">
        <f t="shared" si="589"/>
        <v>7</v>
      </c>
      <c r="BJ69" s="275">
        <f t="shared" si="589"/>
        <v>7</v>
      </c>
      <c r="BK69" s="273">
        <f t="shared" si="589"/>
        <v>0</v>
      </c>
      <c r="BL69" s="273">
        <f t="shared" si="589"/>
        <v>0</v>
      </c>
      <c r="BM69" s="273">
        <f t="shared" si="589"/>
        <v>2</v>
      </c>
      <c r="BN69" s="274">
        <f t="shared" si="589"/>
        <v>2</v>
      </c>
      <c r="BO69" s="276">
        <f t="shared" ref="BO69:BR69" si="590">SUM(BC69,BG69,BK69)</f>
        <v>0</v>
      </c>
      <c r="BP69" s="276">
        <f t="shared" si="590"/>
        <v>0</v>
      </c>
      <c r="BQ69" s="276">
        <f t="shared" si="590"/>
        <v>16</v>
      </c>
      <c r="BR69" s="277">
        <f t="shared" si="590"/>
        <v>16</v>
      </c>
      <c r="BS69" s="278"/>
      <c r="BT69" s="278"/>
      <c r="BU69" s="278"/>
      <c r="BV69" s="279"/>
      <c r="BW69" s="279"/>
    </row>
    <row r="70">
      <c r="A70" s="269" t="s">
        <v>210</v>
      </c>
      <c r="B70" s="270"/>
      <c r="C70" s="271">
        <v>0.0</v>
      </c>
      <c r="D70" s="271">
        <v>0.0</v>
      </c>
      <c r="E70" s="271">
        <v>0.0</v>
      </c>
      <c r="F70" s="272">
        <v>0.0</v>
      </c>
      <c r="G70" s="285">
        <v>0.0</v>
      </c>
      <c r="H70" s="285">
        <v>0.0</v>
      </c>
      <c r="I70" s="285">
        <v>3.0</v>
      </c>
      <c r="J70" s="274">
        <f t="shared" ref="J70:J72" si="595">SUM(G70:I70)</f>
        <v>3</v>
      </c>
      <c r="K70" s="286">
        <v>0.0</v>
      </c>
      <c r="L70" s="286">
        <v>0.0</v>
      </c>
      <c r="M70" s="286">
        <v>0.0</v>
      </c>
      <c r="N70" s="275">
        <f t="shared" ref="N70:N72" si="596">SUM(K70:M70)</f>
        <v>0</v>
      </c>
      <c r="O70" s="285">
        <v>0.0</v>
      </c>
      <c r="P70" s="285">
        <v>0.0</v>
      </c>
      <c r="Q70" s="285">
        <v>0.0</v>
      </c>
      <c r="R70" s="274">
        <f t="shared" ref="R70:R72" si="597">SUM(O70:Q70)</f>
        <v>0</v>
      </c>
      <c r="S70" s="276">
        <f t="shared" ref="S70:V70" si="591">SUM(G70,K70,O70)</f>
        <v>0</v>
      </c>
      <c r="T70" s="276">
        <f t="shared" si="591"/>
        <v>0</v>
      </c>
      <c r="U70" s="276">
        <f t="shared" si="591"/>
        <v>3</v>
      </c>
      <c r="V70" s="277">
        <f t="shared" si="591"/>
        <v>3</v>
      </c>
      <c r="W70" s="285">
        <v>0.0</v>
      </c>
      <c r="X70" s="285">
        <v>0.0</v>
      </c>
      <c r="Y70" s="285">
        <v>1.0</v>
      </c>
      <c r="Z70" s="274">
        <f t="shared" ref="Z70:Z72" si="599">SUM(W70:Y70)</f>
        <v>1</v>
      </c>
      <c r="AA70" s="286">
        <v>0.0</v>
      </c>
      <c r="AB70" s="286">
        <v>0.0</v>
      </c>
      <c r="AC70" s="286">
        <v>0.0</v>
      </c>
      <c r="AD70" s="275">
        <f t="shared" ref="AD70:AD72" si="600">SUM(AA70:AC70)</f>
        <v>0</v>
      </c>
      <c r="AE70" s="285">
        <v>0.0</v>
      </c>
      <c r="AF70" s="285">
        <v>0.0</v>
      </c>
      <c r="AG70" s="285">
        <v>0.0</v>
      </c>
      <c r="AH70" s="274">
        <f t="shared" ref="AH70:AH72" si="601">SUM(AE70:AG70)</f>
        <v>0</v>
      </c>
      <c r="AI70" s="276">
        <f t="shared" ref="AI70:AL70" si="592">SUM(W70,AA70,AE70)</f>
        <v>0</v>
      </c>
      <c r="AJ70" s="276">
        <f t="shared" si="592"/>
        <v>0</v>
      </c>
      <c r="AK70" s="276">
        <f t="shared" si="592"/>
        <v>1</v>
      </c>
      <c r="AL70" s="277">
        <f t="shared" si="592"/>
        <v>1</v>
      </c>
      <c r="AM70" s="273"/>
      <c r="AN70" s="273"/>
      <c r="AO70" s="273"/>
      <c r="AP70" s="274">
        <f t="shared" ref="AP70:AP72" si="603">SUM(AM70:AO70)</f>
        <v>0</v>
      </c>
      <c r="AQ70" s="270"/>
      <c r="AR70" s="270"/>
      <c r="AS70" s="270"/>
      <c r="AT70" s="275">
        <f t="shared" ref="AT70:AT72" si="604">SUM(AQ70:AS70)</f>
        <v>0</v>
      </c>
      <c r="AU70" s="273"/>
      <c r="AV70" s="273"/>
      <c r="AW70" s="273"/>
      <c r="AX70" s="274">
        <f t="shared" ref="AX70:AX72" si="605">SUM(AU70:AW70)</f>
        <v>0</v>
      </c>
      <c r="AY70" s="276">
        <f t="shared" ref="AY70:BB70" si="593">SUM(AM70,AQ70,AU70)</f>
        <v>0</v>
      </c>
      <c r="AZ70" s="276">
        <f t="shared" si="593"/>
        <v>0</v>
      </c>
      <c r="BA70" s="276">
        <f t="shared" si="593"/>
        <v>0</v>
      </c>
      <c r="BB70" s="277">
        <f t="shared" si="593"/>
        <v>0</v>
      </c>
      <c r="BC70" s="273"/>
      <c r="BD70" s="273"/>
      <c r="BE70" s="273"/>
      <c r="BF70" s="274">
        <f t="shared" ref="BF70:BF72" si="607">SUM(BC70:BE70)</f>
        <v>0</v>
      </c>
      <c r="BG70" s="270"/>
      <c r="BH70" s="270"/>
      <c r="BI70" s="270"/>
      <c r="BJ70" s="275">
        <f t="shared" ref="BJ70:BJ72" si="608">SUM(BG70:BI70)</f>
        <v>0</v>
      </c>
      <c r="BK70" s="285">
        <v>0.0</v>
      </c>
      <c r="BL70" s="285">
        <v>0.0</v>
      </c>
      <c r="BM70" s="285">
        <v>0.0</v>
      </c>
      <c r="BN70" s="274">
        <f t="shared" ref="BN70:BN72" si="609">SUM(BK70:BM70)</f>
        <v>0</v>
      </c>
      <c r="BO70" s="276">
        <f t="shared" ref="BO70:BR70" si="594">SUM(BC70,BG70,BK70)</f>
        <v>0</v>
      </c>
      <c r="BP70" s="276">
        <f t="shared" si="594"/>
        <v>0</v>
      </c>
      <c r="BQ70" s="276">
        <f t="shared" si="594"/>
        <v>0</v>
      </c>
      <c r="BR70" s="277">
        <f t="shared" si="594"/>
        <v>0</v>
      </c>
      <c r="BS70" s="278"/>
      <c r="BT70" s="278"/>
      <c r="BU70" s="278"/>
      <c r="BV70" s="279"/>
      <c r="BW70" s="279"/>
    </row>
    <row r="71">
      <c r="A71" s="269" t="s">
        <v>211</v>
      </c>
      <c r="B71" s="270"/>
      <c r="C71" s="271">
        <v>0.0</v>
      </c>
      <c r="D71" s="271">
        <v>0.0</v>
      </c>
      <c r="E71" s="271">
        <v>16.0</v>
      </c>
      <c r="F71" s="272">
        <v>16.0</v>
      </c>
      <c r="G71" s="285">
        <v>0.0</v>
      </c>
      <c r="H71" s="285">
        <v>0.0</v>
      </c>
      <c r="I71" s="285">
        <v>0.0</v>
      </c>
      <c r="J71" s="274">
        <f t="shared" si="595"/>
        <v>0</v>
      </c>
      <c r="K71" s="286">
        <v>0.0</v>
      </c>
      <c r="L71" s="286">
        <v>0.0</v>
      </c>
      <c r="M71" s="286">
        <v>0.0</v>
      </c>
      <c r="N71" s="275">
        <f t="shared" si="596"/>
        <v>0</v>
      </c>
      <c r="O71" s="285">
        <v>0.0</v>
      </c>
      <c r="P71" s="285">
        <v>0.0</v>
      </c>
      <c r="Q71" s="285">
        <v>1.0</v>
      </c>
      <c r="R71" s="274">
        <f t="shared" si="597"/>
        <v>1</v>
      </c>
      <c r="S71" s="276">
        <f t="shared" ref="S71:V71" si="598">SUM(G71,K71,O71)</f>
        <v>0</v>
      </c>
      <c r="T71" s="276">
        <f t="shared" si="598"/>
        <v>0</v>
      </c>
      <c r="U71" s="276">
        <f t="shared" si="598"/>
        <v>1</v>
      </c>
      <c r="V71" s="277">
        <f t="shared" si="598"/>
        <v>1</v>
      </c>
      <c r="W71" s="285">
        <v>0.0</v>
      </c>
      <c r="X71" s="285">
        <v>0.0</v>
      </c>
      <c r="Y71" s="285">
        <v>0.0</v>
      </c>
      <c r="Z71" s="274">
        <f t="shared" si="599"/>
        <v>0</v>
      </c>
      <c r="AA71" s="286">
        <v>0.0</v>
      </c>
      <c r="AB71" s="286">
        <v>1.0</v>
      </c>
      <c r="AC71" s="286">
        <v>0.0</v>
      </c>
      <c r="AD71" s="275">
        <f t="shared" si="600"/>
        <v>1</v>
      </c>
      <c r="AE71" s="285">
        <v>0.0</v>
      </c>
      <c r="AF71" s="285">
        <v>0.0</v>
      </c>
      <c r="AG71" s="285">
        <v>0.0</v>
      </c>
      <c r="AH71" s="274">
        <f t="shared" si="601"/>
        <v>0</v>
      </c>
      <c r="AI71" s="276">
        <f t="shared" ref="AI71:AL71" si="602">SUM(W71,AA71,AE71)</f>
        <v>0</v>
      </c>
      <c r="AJ71" s="276">
        <f t="shared" si="602"/>
        <v>1</v>
      </c>
      <c r="AK71" s="276">
        <f t="shared" si="602"/>
        <v>0</v>
      </c>
      <c r="AL71" s="277">
        <f t="shared" si="602"/>
        <v>1</v>
      </c>
      <c r="AM71" s="273"/>
      <c r="AN71" s="273"/>
      <c r="AO71" s="273"/>
      <c r="AP71" s="274">
        <f t="shared" si="603"/>
        <v>0</v>
      </c>
      <c r="AQ71" s="270"/>
      <c r="AR71" s="270"/>
      <c r="AS71" s="270"/>
      <c r="AT71" s="275">
        <f t="shared" si="604"/>
        <v>0</v>
      </c>
      <c r="AU71" s="273"/>
      <c r="AV71" s="273"/>
      <c r="AW71" s="285">
        <v>35.0</v>
      </c>
      <c r="AX71" s="274">
        <f t="shared" si="605"/>
        <v>35</v>
      </c>
      <c r="AY71" s="276">
        <f t="shared" ref="AY71:BB71" si="606">SUM(AM71,AQ71,AU71)</f>
        <v>0</v>
      </c>
      <c r="AZ71" s="276">
        <f t="shared" si="606"/>
        <v>0</v>
      </c>
      <c r="BA71" s="276">
        <f t="shared" si="606"/>
        <v>35</v>
      </c>
      <c r="BB71" s="277">
        <f t="shared" si="606"/>
        <v>35</v>
      </c>
      <c r="BC71" s="273"/>
      <c r="BD71" s="273"/>
      <c r="BE71" s="285">
        <v>7.0</v>
      </c>
      <c r="BF71" s="274">
        <f t="shared" si="607"/>
        <v>7</v>
      </c>
      <c r="BG71" s="270"/>
      <c r="BH71" s="270"/>
      <c r="BI71" s="286">
        <v>7.0</v>
      </c>
      <c r="BJ71" s="275">
        <f t="shared" si="608"/>
        <v>7</v>
      </c>
      <c r="BK71" s="285">
        <v>0.0</v>
      </c>
      <c r="BL71" s="285">
        <v>0.0</v>
      </c>
      <c r="BM71" s="285">
        <v>2.0</v>
      </c>
      <c r="BN71" s="274">
        <f t="shared" si="609"/>
        <v>2</v>
      </c>
      <c r="BO71" s="276">
        <f t="shared" ref="BO71:BR71" si="610">SUM(BC71,BG71,BK71)</f>
        <v>0</v>
      </c>
      <c r="BP71" s="276">
        <f t="shared" si="610"/>
        <v>0</v>
      </c>
      <c r="BQ71" s="276">
        <f t="shared" si="610"/>
        <v>16</v>
      </c>
      <c r="BR71" s="277">
        <f t="shared" si="610"/>
        <v>16</v>
      </c>
      <c r="BS71" s="278"/>
      <c r="BT71" s="278"/>
      <c r="BU71" s="278"/>
      <c r="BV71" s="279"/>
      <c r="BW71" s="279"/>
    </row>
    <row r="72">
      <c r="A72" s="269" t="s">
        <v>212</v>
      </c>
      <c r="B72" s="270"/>
      <c r="C72" s="271">
        <v>0.0</v>
      </c>
      <c r="D72" s="271">
        <v>0.0</v>
      </c>
      <c r="E72" s="271">
        <v>0.0</v>
      </c>
      <c r="F72" s="272">
        <v>0.0</v>
      </c>
      <c r="G72" s="285">
        <v>0.0</v>
      </c>
      <c r="H72" s="285">
        <v>2.0</v>
      </c>
      <c r="I72" s="285">
        <v>5.0</v>
      </c>
      <c r="J72" s="274">
        <f t="shared" si="595"/>
        <v>7</v>
      </c>
      <c r="K72" s="286">
        <v>0.0</v>
      </c>
      <c r="L72" s="286">
        <v>0.0</v>
      </c>
      <c r="M72" s="286">
        <v>0.0</v>
      </c>
      <c r="N72" s="275">
        <f t="shared" si="596"/>
        <v>0</v>
      </c>
      <c r="O72" s="285">
        <v>0.0</v>
      </c>
      <c r="P72" s="285">
        <v>0.0</v>
      </c>
      <c r="Q72" s="285">
        <v>0.0</v>
      </c>
      <c r="R72" s="274">
        <f t="shared" si="597"/>
        <v>0</v>
      </c>
      <c r="S72" s="276">
        <f t="shared" ref="S72:V72" si="611">SUM(G72,K72,O72)</f>
        <v>0</v>
      </c>
      <c r="T72" s="276">
        <f t="shared" si="611"/>
        <v>2</v>
      </c>
      <c r="U72" s="276">
        <f t="shared" si="611"/>
        <v>5</v>
      </c>
      <c r="V72" s="277">
        <f t="shared" si="611"/>
        <v>7</v>
      </c>
      <c r="W72" s="285">
        <v>0.0</v>
      </c>
      <c r="X72" s="285">
        <v>0.0</v>
      </c>
      <c r="Y72" s="285">
        <v>0.0</v>
      </c>
      <c r="Z72" s="274">
        <f t="shared" si="599"/>
        <v>0</v>
      </c>
      <c r="AA72" s="286">
        <v>0.0</v>
      </c>
      <c r="AB72" s="286">
        <v>0.0</v>
      </c>
      <c r="AC72" s="286">
        <v>0.0</v>
      </c>
      <c r="AD72" s="275">
        <f t="shared" si="600"/>
        <v>0</v>
      </c>
      <c r="AE72" s="285">
        <v>0.0</v>
      </c>
      <c r="AF72" s="285">
        <v>0.0</v>
      </c>
      <c r="AG72" s="285">
        <v>0.0</v>
      </c>
      <c r="AH72" s="274">
        <f t="shared" si="601"/>
        <v>0</v>
      </c>
      <c r="AI72" s="276">
        <f t="shared" ref="AI72:AL72" si="612">SUM(W72,AA72,AE72)</f>
        <v>0</v>
      </c>
      <c r="AJ72" s="276">
        <f t="shared" si="612"/>
        <v>0</v>
      </c>
      <c r="AK72" s="276">
        <f t="shared" si="612"/>
        <v>0</v>
      </c>
      <c r="AL72" s="277">
        <f t="shared" si="612"/>
        <v>0</v>
      </c>
      <c r="AM72" s="273"/>
      <c r="AN72" s="273"/>
      <c r="AO72" s="285">
        <v>1.0</v>
      </c>
      <c r="AP72" s="274">
        <f t="shared" si="603"/>
        <v>1</v>
      </c>
      <c r="AQ72" s="270"/>
      <c r="AR72" s="270"/>
      <c r="AS72" s="286"/>
      <c r="AT72" s="275">
        <f t="shared" si="604"/>
        <v>0</v>
      </c>
      <c r="AU72" s="273"/>
      <c r="AV72" s="273"/>
      <c r="AW72" s="273"/>
      <c r="AX72" s="274">
        <f t="shared" si="605"/>
        <v>0</v>
      </c>
      <c r="AY72" s="276">
        <f t="shared" ref="AY72:BB72" si="613">SUM(AM72,AQ72,AU72)</f>
        <v>0</v>
      </c>
      <c r="AZ72" s="276">
        <f t="shared" si="613"/>
        <v>0</v>
      </c>
      <c r="BA72" s="276">
        <f t="shared" si="613"/>
        <v>1</v>
      </c>
      <c r="BB72" s="277">
        <f t="shared" si="613"/>
        <v>1</v>
      </c>
      <c r="BC72" s="273"/>
      <c r="BD72" s="273"/>
      <c r="BE72" s="273"/>
      <c r="BF72" s="274">
        <f t="shared" si="607"/>
        <v>0</v>
      </c>
      <c r="BG72" s="270"/>
      <c r="BH72" s="270"/>
      <c r="BI72" s="270"/>
      <c r="BJ72" s="275">
        <f t="shared" si="608"/>
        <v>0</v>
      </c>
      <c r="BK72" s="285">
        <v>0.0</v>
      </c>
      <c r="BL72" s="285">
        <v>0.0</v>
      </c>
      <c r="BM72" s="285">
        <v>0.0</v>
      </c>
      <c r="BN72" s="274">
        <f t="shared" si="609"/>
        <v>0</v>
      </c>
      <c r="BO72" s="276">
        <f t="shared" ref="BO72:BR72" si="614">SUM(BC72,BG72,BK72)</f>
        <v>0</v>
      </c>
      <c r="BP72" s="276">
        <f t="shared" si="614"/>
        <v>0</v>
      </c>
      <c r="BQ72" s="276">
        <f t="shared" si="614"/>
        <v>0</v>
      </c>
      <c r="BR72" s="277">
        <f t="shared" si="614"/>
        <v>0</v>
      </c>
      <c r="BS72" s="278"/>
      <c r="BT72" s="278"/>
      <c r="BU72" s="278"/>
      <c r="BV72" s="279"/>
      <c r="BW72" s="279"/>
    </row>
    <row r="73">
      <c r="A73" s="269" t="s">
        <v>213</v>
      </c>
      <c r="B73" s="270"/>
      <c r="C73" s="271">
        <v>0.0</v>
      </c>
      <c r="D73" s="271">
        <v>0.0</v>
      </c>
      <c r="E73" s="271">
        <v>0.0</v>
      </c>
      <c r="F73" s="272">
        <v>0.0</v>
      </c>
      <c r="G73" s="273">
        <f t="shared" ref="G73:R73" si="615">SUM(G74:G75)</f>
        <v>0</v>
      </c>
      <c r="H73" s="273">
        <f t="shared" si="615"/>
        <v>0</v>
      </c>
      <c r="I73" s="273">
        <f t="shared" si="615"/>
        <v>0</v>
      </c>
      <c r="J73" s="274">
        <f t="shared" si="615"/>
        <v>0</v>
      </c>
      <c r="K73" s="270">
        <f t="shared" si="615"/>
        <v>0</v>
      </c>
      <c r="L73" s="270">
        <f t="shared" si="615"/>
        <v>0</v>
      </c>
      <c r="M73" s="270">
        <f t="shared" si="615"/>
        <v>0</v>
      </c>
      <c r="N73" s="275">
        <f t="shared" si="615"/>
        <v>0</v>
      </c>
      <c r="O73" s="273">
        <f t="shared" si="615"/>
        <v>0</v>
      </c>
      <c r="P73" s="273">
        <f t="shared" si="615"/>
        <v>0</v>
      </c>
      <c r="Q73" s="273">
        <f t="shared" si="615"/>
        <v>0</v>
      </c>
      <c r="R73" s="274">
        <f t="shared" si="615"/>
        <v>0</v>
      </c>
      <c r="S73" s="276">
        <f t="shared" ref="S73:V73" si="616">SUM(G73,K73,O73)</f>
        <v>0</v>
      </c>
      <c r="T73" s="276">
        <f t="shared" si="616"/>
        <v>0</v>
      </c>
      <c r="U73" s="276">
        <f t="shared" si="616"/>
        <v>0</v>
      </c>
      <c r="V73" s="277">
        <f t="shared" si="616"/>
        <v>0</v>
      </c>
      <c r="W73" s="273">
        <f t="shared" ref="W73:AH73" si="617">SUM(W74:W75)</f>
        <v>0</v>
      </c>
      <c r="X73" s="273">
        <f t="shared" si="617"/>
        <v>0</v>
      </c>
      <c r="Y73" s="273">
        <f t="shared" si="617"/>
        <v>0</v>
      </c>
      <c r="Z73" s="274">
        <f t="shared" si="617"/>
        <v>0</v>
      </c>
      <c r="AA73" s="270">
        <f t="shared" si="617"/>
        <v>0</v>
      </c>
      <c r="AB73" s="270">
        <f t="shared" si="617"/>
        <v>0</v>
      </c>
      <c r="AC73" s="270">
        <f t="shared" si="617"/>
        <v>0</v>
      </c>
      <c r="AD73" s="275">
        <f t="shared" si="617"/>
        <v>0</v>
      </c>
      <c r="AE73" s="273">
        <f t="shared" si="617"/>
        <v>0</v>
      </c>
      <c r="AF73" s="273">
        <f t="shared" si="617"/>
        <v>0</v>
      </c>
      <c r="AG73" s="273">
        <f t="shared" si="617"/>
        <v>0</v>
      </c>
      <c r="AH73" s="274">
        <f t="shared" si="617"/>
        <v>0</v>
      </c>
      <c r="AI73" s="276">
        <f t="shared" ref="AI73:AL73" si="618">SUM(W73,AA73,AE73)</f>
        <v>0</v>
      </c>
      <c r="AJ73" s="276">
        <f t="shared" si="618"/>
        <v>0</v>
      </c>
      <c r="AK73" s="276">
        <f t="shared" si="618"/>
        <v>0</v>
      </c>
      <c r="AL73" s="277">
        <f t="shared" si="618"/>
        <v>0</v>
      </c>
      <c r="AM73" s="273">
        <f t="shared" ref="AM73:AX73" si="619">SUM(AM74:AM75)</f>
        <v>0</v>
      </c>
      <c r="AN73" s="273">
        <f t="shared" si="619"/>
        <v>0</v>
      </c>
      <c r="AO73" s="273">
        <f t="shared" si="619"/>
        <v>0</v>
      </c>
      <c r="AP73" s="274">
        <f t="shared" si="619"/>
        <v>0</v>
      </c>
      <c r="AQ73" s="270">
        <f t="shared" si="619"/>
        <v>0</v>
      </c>
      <c r="AR73" s="270">
        <f t="shared" si="619"/>
        <v>0</v>
      </c>
      <c r="AS73" s="270">
        <f t="shared" si="619"/>
        <v>0</v>
      </c>
      <c r="AT73" s="275">
        <f t="shared" si="619"/>
        <v>0</v>
      </c>
      <c r="AU73" s="273">
        <f t="shared" si="619"/>
        <v>0</v>
      </c>
      <c r="AV73" s="273">
        <f t="shared" si="619"/>
        <v>0</v>
      </c>
      <c r="AW73" s="273">
        <f t="shared" si="619"/>
        <v>0</v>
      </c>
      <c r="AX73" s="274">
        <f t="shared" si="619"/>
        <v>0</v>
      </c>
      <c r="AY73" s="276">
        <f t="shared" ref="AY73:BB73" si="620">SUM(AM73,AQ73,AU73)</f>
        <v>0</v>
      </c>
      <c r="AZ73" s="276">
        <f t="shared" si="620"/>
        <v>0</v>
      </c>
      <c r="BA73" s="276">
        <f t="shared" si="620"/>
        <v>0</v>
      </c>
      <c r="BB73" s="277">
        <f t="shared" si="620"/>
        <v>0</v>
      </c>
      <c r="BC73" s="273">
        <f t="shared" ref="BC73:BN73" si="621">SUM(BC74:BC75)</f>
        <v>0</v>
      </c>
      <c r="BD73" s="273">
        <f t="shared" si="621"/>
        <v>0</v>
      </c>
      <c r="BE73" s="273">
        <f t="shared" si="621"/>
        <v>0</v>
      </c>
      <c r="BF73" s="274">
        <f t="shared" si="621"/>
        <v>0</v>
      </c>
      <c r="BG73" s="270">
        <f t="shared" si="621"/>
        <v>0</v>
      </c>
      <c r="BH73" s="270">
        <f t="shared" si="621"/>
        <v>0</v>
      </c>
      <c r="BI73" s="270">
        <f t="shared" si="621"/>
        <v>0</v>
      </c>
      <c r="BJ73" s="275">
        <f t="shared" si="621"/>
        <v>0</v>
      </c>
      <c r="BK73" s="273">
        <f t="shared" si="621"/>
        <v>0</v>
      </c>
      <c r="BL73" s="273">
        <f t="shared" si="621"/>
        <v>0</v>
      </c>
      <c r="BM73" s="273">
        <f t="shared" si="621"/>
        <v>0</v>
      </c>
      <c r="BN73" s="274">
        <f t="shared" si="621"/>
        <v>0</v>
      </c>
      <c r="BO73" s="276">
        <f t="shared" ref="BO73:BR73" si="622">SUM(BC73,BG73,BK73)</f>
        <v>0</v>
      </c>
      <c r="BP73" s="276">
        <f t="shared" si="622"/>
        <v>0</v>
      </c>
      <c r="BQ73" s="276">
        <f t="shared" si="622"/>
        <v>0</v>
      </c>
      <c r="BR73" s="277">
        <f t="shared" si="622"/>
        <v>0</v>
      </c>
      <c r="BS73" s="278"/>
      <c r="BT73" s="278"/>
      <c r="BU73" s="278"/>
      <c r="BV73" s="279"/>
      <c r="BW73" s="279"/>
    </row>
    <row r="74">
      <c r="A74" s="269" t="s">
        <v>491</v>
      </c>
      <c r="B74" s="270"/>
      <c r="C74" s="271">
        <v>0.0</v>
      </c>
      <c r="D74" s="271">
        <v>0.0</v>
      </c>
      <c r="E74" s="271">
        <v>0.0</v>
      </c>
      <c r="F74" s="272">
        <v>0.0</v>
      </c>
      <c r="G74" s="285">
        <v>0.0</v>
      </c>
      <c r="H74" s="285">
        <v>0.0</v>
      </c>
      <c r="I74" s="285">
        <v>0.0</v>
      </c>
      <c r="J74" s="274">
        <f t="shared" ref="J74:J75" si="627">SUM(G74:I74)</f>
        <v>0</v>
      </c>
      <c r="K74" s="286">
        <v>0.0</v>
      </c>
      <c r="L74" s="286">
        <v>0.0</v>
      </c>
      <c r="M74" s="286">
        <v>0.0</v>
      </c>
      <c r="N74" s="275">
        <f t="shared" ref="N74:N75" si="628">SUM(K74:M74)</f>
        <v>0</v>
      </c>
      <c r="O74" s="285">
        <v>0.0</v>
      </c>
      <c r="P74" s="285">
        <v>0.0</v>
      </c>
      <c r="Q74" s="285">
        <v>0.0</v>
      </c>
      <c r="R74" s="274">
        <f t="shared" ref="R74:R75" si="629">SUM(O74:Q74)</f>
        <v>0</v>
      </c>
      <c r="S74" s="276">
        <f t="shared" ref="S74:V74" si="623">SUM(G74,K74,O74)</f>
        <v>0</v>
      </c>
      <c r="T74" s="276">
        <f t="shared" si="623"/>
        <v>0</v>
      </c>
      <c r="U74" s="276">
        <f t="shared" si="623"/>
        <v>0</v>
      </c>
      <c r="V74" s="277">
        <f t="shared" si="623"/>
        <v>0</v>
      </c>
      <c r="W74" s="285">
        <v>0.0</v>
      </c>
      <c r="X74" s="285">
        <v>0.0</v>
      </c>
      <c r="Y74" s="285">
        <v>0.0</v>
      </c>
      <c r="Z74" s="274">
        <f t="shared" ref="Z74:Z75" si="631">SUM(W74:Y74)</f>
        <v>0</v>
      </c>
      <c r="AA74" s="286">
        <v>0.0</v>
      </c>
      <c r="AB74" s="286">
        <v>0.0</v>
      </c>
      <c r="AC74" s="286">
        <v>0.0</v>
      </c>
      <c r="AD74" s="275">
        <f t="shared" ref="AD74:AD75" si="632">SUM(AA74:AC74)</f>
        <v>0</v>
      </c>
      <c r="AE74" s="285">
        <v>0.0</v>
      </c>
      <c r="AF74" s="285">
        <v>0.0</v>
      </c>
      <c r="AG74" s="285">
        <v>0.0</v>
      </c>
      <c r="AH74" s="274">
        <f t="shared" ref="AH74:AH75" si="633">SUM(AE74:AG74)</f>
        <v>0</v>
      </c>
      <c r="AI74" s="276">
        <f t="shared" ref="AI74:AL74" si="624">SUM(W74,AA74,AE74)</f>
        <v>0</v>
      </c>
      <c r="AJ74" s="276">
        <f t="shared" si="624"/>
        <v>0</v>
      </c>
      <c r="AK74" s="276">
        <f t="shared" si="624"/>
        <v>0</v>
      </c>
      <c r="AL74" s="277">
        <f t="shared" si="624"/>
        <v>0</v>
      </c>
      <c r="AM74" s="273"/>
      <c r="AN74" s="273"/>
      <c r="AO74" s="273"/>
      <c r="AP74" s="274">
        <f t="shared" ref="AP74:AP75" si="635">SUM(AM74:AO74)</f>
        <v>0</v>
      </c>
      <c r="AQ74" s="270"/>
      <c r="AR74" s="270"/>
      <c r="AS74" s="270"/>
      <c r="AT74" s="275">
        <f t="shared" ref="AT74:AT75" si="636">SUM(AQ74:AS74)</f>
        <v>0</v>
      </c>
      <c r="AU74" s="273"/>
      <c r="AV74" s="273"/>
      <c r="AW74" s="273"/>
      <c r="AX74" s="274">
        <f t="shared" ref="AX74:AX75" si="637">SUM(AU74:AW74)</f>
        <v>0</v>
      </c>
      <c r="AY74" s="276">
        <f t="shared" ref="AY74:BB74" si="625">SUM(AM74,AQ74,AU74)</f>
        <v>0</v>
      </c>
      <c r="AZ74" s="276">
        <f t="shared" si="625"/>
        <v>0</v>
      </c>
      <c r="BA74" s="276">
        <f t="shared" si="625"/>
        <v>0</v>
      </c>
      <c r="BB74" s="277">
        <f t="shared" si="625"/>
        <v>0</v>
      </c>
      <c r="BC74" s="273"/>
      <c r="BD74" s="273"/>
      <c r="BE74" s="273"/>
      <c r="BF74" s="274">
        <f t="shared" ref="BF74:BF75" si="639">SUM(BC74:BE74)</f>
        <v>0</v>
      </c>
      <c r="BG74" s="270"/>
      <c r="BH74" s="270"/>
      <c r="BI74" s="270"/>
      <c r="BJ74" s="275">
        <f t="shared" ref="BJ74:BJ75" si="640">SUM(BG74:BI74)</f>
        <v>0</v>
      </c>
      <c r="BK74" s="285">
        <v>0.0</v>
      </c>
      <c r="BL74" s="285">
        <v>0.0</v>
      </c>
      <c r="BM74" s="285">
        <v>0.0</v>
      </c>
      <c r="BN74" s="274">
        <f t="shared" ref="BN74:BN75" si="641">SUM(BK74:BM74)</f>
        <v>0</v>
      </c>
      <c r="BO74" s="276">
        <f t="shared" ref="BO74:BR74" si="626">SUM(BC74,BG74,BK74)</f>
        <v>0</v>
      </c>
      <c r="BP74" s="276">
        <f t="shared" si="626"/>
        <v>0</v>
      </c>
      <c r="BQ74" s="276">
        <f t="shared" si="626"/>
        <v>0</v>
      </c>
      <c r="BR74" s="277">
        <f t="shared" si="626"/>
        <v>0</v>
      </c>
      <c r="BS74" s="278"/>
      <c r="BT74" s="278"/>
      <c r="BU74" s="278"/>
      <c r="BV74" s="279"/>
      <c r="BW74" s="279"/>
    </row>
    <row r="75">
      <c r="A75" s="269" t="s">
        <v>492</v>
      </c>
      <c r="B75" s="270"/>
      <c r="C75" s="271">
        <v>0.0</v>
      </c>
      <c r="D75" s="271">
        <v>0.0</v>
      </c>
      <c r="E75" s="271">
        <v>0.0</v>
      </c>
      <c r="F75" s="272">
        <v>0.0</v>
      </c>
      <c r="G75" s="285">
        <v>0.0</v>
      </c>
      <c r="H75" s="285">
        <v>0.0</v>
      </c>
      <c r="I75" s="285">
        <v>0.0</v>
      </c>
      <c r="J75" s="274">
        <f t="shared" si="627"/>
        <v>0</v>
      </c>
      <c r="K75" s="286">
        <v>0.0</v>
      </c>
      <c r="L75" s="286">
        <v>0.0</v>
      </c>
      <c r="M75" s="286">
        <v>0.0</v>
      </c>
      <c r="N75" s="275">
        <f t="shared" si="628"/>
        <v>0</v>
      </c>
      <c r="O75" s="285">
        <v>0.0</v>
      </c>
      <c r="P75" s="285">
        <v>0.0</v>
      </c>
      <c r="Q75" s="285">
        <v>0.0</v>
      </c>
      <c r="R75" s="274">
        <f t="shared" si="629"/>
        <v>0</v>
      </c>
      <c r="S75" s="276">
        <f t="shared" ref="S75:V75" si="630">SUM(G75,K75,O75)</f>
        <v>0</v>
      </c>
      <c r="T75" s="276">
        <f t="shared" si="630"/>
        <v>0</v>
      </c>
      <c r="U75" s="276">
        <f t="shared" si="630"/>
        <v>0</v>
      </c>
      <c r="V75" s="277">
        <f t="shared" si="630"/>
        <v>0</v>
      </c>
      <c r="W75" s="285">
        <v>0.0</v>
      </c>
      <c r="X75" s="285">
        <v>0.0</v>
      </c>
      <c r="Y75" s="285">
        <v>0.0</v>
      </c>
      <c r="Z75" s="274">
        <f t="shared" si="631"/>
        <v>0</v>
      </c>
      <c r="AA75" s="286">
        <v>0.0</v>
      </c>
      <c r="AB75" s="286">
        <v>0.0</v>
      </c>
      <c r="AC75" s="286">
        <v>0.0</v>
      </c>
      <c r="AD75" s="275">
        <f t="shared" si="632"/>
        <v>0</v>
      </c>
      <c r="AE75" s="285">
        <v>0.0</v>
      </c>
      <c r="AF75" s="285">
        <v>0.0</v>
      </c>
      <c r="AG75" s="285">
        <v>0.0</v>
      </c>
      <c r="AH75" s="274">
        <f t="shared" si="633"/>
        <v>0</v>
      </c>
      <c r="AI75" s="276">
        <f t="shared" ref="AI75:AL75" si="634">SUM(W75,AA75,AE75)</f>
        <v>0</v>
      </c>
      <c r="AJ75" s="276">
        <f t="shared" si="634"/>
        <v>0</v>
      </c>
      <c r="AK75" s="276">
        <f t="shared" si="634"/>
        <v>0</v>
      </c>
      <c r="AL75" s="277">
        <f t="shared" si="634"/>
        <v>0</v>
      </c>
      <c r="AM75" s="273"/>
      <c r="AN75" s="273"/>
      <c r="AO75" s="273"/>
      <c r="AP75" s="274">
        <f t="shared" si="635"/>
        <v>0</v>
      </c>
      <c r="AQ75" s="270"/>
      <c r="AR75" s="270"/>
      <c r="AS75" s="270"/>
      <c r="AT75" s="275">
        <f t="shared" si="636"/>
        <v>0</v>
      </c>
      <c r="AU75" s="273"/>
      <c r="AV75" s="273"/>
      <c r="AW75" s="273"/>
      <c r="AX75" s="274">
        <f t="shared" si="637"/>
        <v>0</v>
      </c>
      <c r="AY75" s="276">
        <f t="shared" ref="AY75:BB75" si="638">SUM(AM75,AQ75,AU75)</f>
        <v>0</v>
      </c>
      <c r="AZ75" s="276">
        <f t="shared" si="638"/>
        <v>0</v>
      </c>
      <c r="BA75" s="276">
        <f t="shared" si="638"/>
        <v>0</v>
      </c>
      <c r="BB75" s="277">
        <f t="shared" si="638"/>
        <v>0</v>
      </c>
      <c r="BC75" s="273"/>
      <c r="BD75" s="273"/>
      <c r="BE75" s="273"/>
      <c r="BF75" s="274">
        <f t="shared" si="639"/>
        <v>0</v>
      </c>
      <c r="BG75" s="270"/>
      <c r="BH75" s="270"/>
      <c r="BI75" s="270"/>
      <c r="BJ75" s="275">
        <f t="shared" si="640"/>
        <v>0</v>
      </c>
      <c r="BK75" s="285">
        <v>0.0</v>
      </c>
      <c r="BL75" s="285">
        <v>0.0</v>
      </c>
      <c r="BM75" s="285">
        <v>0.0</v>
      </c>
      <c r="BN75" s="274">
        <f t="shared" si="641"/>
        <v>0</v>
      </c>
      <c r="BO75" s="276">
        <f t="shared" ref="BO75:BR75" si="642">SUM(BC75,BG75,BK75)</f>
        <v>0</v>
      </c>
      <c r="BP75" s="276">
        <f t="shared" si="642"/>
        <v>0</v>
      </c>
      <c r="BQ75" s="276">
        <f t="shared" si="642"/>
        <v>0</v>
      </c>
      <c r="BR75" s="277">
        <f t="shared" si="642"/>
        <v>0</v>
      </c>
      <c r="BS75" s="278"/>
      <c r="BT75" s="278"/>
      <c r="BU75" s="278"/>
      <c r="BV75" s="279"/>
      <c r="BW75" s="279"/>
    </row>
    <row r="76">
      <c r="A76" s="269" t="s">
        <v>216</v>
      </c>
      <c r="B76" s="270"/>
      <c r="C76" s="271">
        <v>0.0</v>
      </c>
      <c r="D76" s="271">
        <v>0.0</v>
      </c>
      <c r="E76" s="271">
        <v>0.0</v>
      </c>
      <c r="F76" s="272">
        <v>0.0</v>
      </c>
      <c r="G76" s="273">
        <f t="shared" ref="G76:R76" si="643">SUM(G77:G78)</f>
        <v>0</v>
      </c>
      <c r="H76" s="273">
        <f t="shared" si="643"/>
        <v>0</v>
      </c>
      <c r="I76" s="273">
        <f t="shared" si="643"/>
        <v>0</v>
      </c>
      <c r="J76" s="274">
        <f t="shared" si="643"/>
        <v>0</v>
      </c>
      <c r="K76" s="270">
        <f t="shared" si="643"/>
        <v>0</v>
      </c>
      <c r="L76" s="270">
        <f t="shared" si="643"/>
        <v>0</v>
      </c>
      <c r="M76" s="270">
        <f t="shared" si="643"/>
        <v>0</v>
      </c>
      <c r="N76" s="275">
        <f t="shared" si="643"/>
        <v>0</v>
      </c>
      <c r="O76" s="273">
        <f t="shared" si="643"/>
        <v>0</v>
      </c>
      <c r="P76" s="273">
        <f t="shared" si="643"/>
        <v>0</v>
      </c>
      <c r="Q76" s="273">
        <f t="shared" si="643"/>
        <v>0</v>
      </c>
      <c r="R76" s="274">
        <f t="shared" si="643"/>
        <v>0</v>
      </c>
      <c r="S76" s="276">
        <f t="shared" ref="S76:V76" si="644">SUM(G76,K76,O76)</f>
        <v>0</v>
      </c>
      <c r="T76" s="276">
        <f t="shared" si="644"/>
        <v>0</v>
      </c>
      <c r="U76" s="276">
        <f t="shared" si="644"/>
        <v>0</v>
      </c>
      <c r="V76" s="277">
        <f t="shared" si="644"/>
        <v>0</v>
      </c>
      <c r="W76" s="273">
        <f t="shared" ref="W76:AH76" si="645">SUM(W77:W78)</f>
        <v>0</v>
      </c>
      <c r="X76" s="273">
        <f t="shared" si="645"/>
        <v>0</v>
      </c>
      <c r="Y76" s="273">
        <f t="shared" si="645"/>
        <v>0</v>
      </c>
      <c r="Z76" s="274">
        <f t="shared" si="645"/>
        <v>0</v>
      </c>
      <c r="AA76" s="270">
        <f t="shared" si="645"/>
        <v>0</v>
      </c>
      <c r="AB76" s="270">
        <f t="shared" si="645"/>
        <v>0</v>
      </c>
      <c r="AC76" s="270">
        <f t="shared" si="645"/>
        <v>0</v>
      </c>
      <c r="AD76" s="275">
        <f t="shared" si="645"/>
        <v>0</v>
      </c>
      <c r="AE76" s="273">
        <f t="shared" si="645"/>
        <v>0</v>
      </c>
      <c r="AF76" s="273">
        <f t="shared" si="645"/>
        <v>0</v>
      </c>
      <c r="AG76" s="273">
        <f t="shared" si="645"/>
        <v>0</v>
      </c>
      <c r="AH76" s="274">
        <f t="shared" si="645"/>
        <v>0</v>
      </c>
      <c r="AI76" s="276">
        <f t="shared" ref="AI76:AL76" si="646">SUM(W76,AA76,AE76)</f>
        <v>0</v>
      </c>
      <c r="AJ76" s="276">
        <f t="shared" si="646"/>
        <v>0</v>
      </c>
      <c r="AK76" s="276">
        <f t="shared" si="646"/>
        <v>0</v>
      </c>
      <c r="AL76" s="277">
        <f t="shared" si="646"/>
        <v>0</v>
      </c>
      <c r="AM76" s="273">
        <f t="shared" ref="AM76:AX76" si="647">SUM(AM77:AM78)</f>
        <v>0</v>
      </c>
      <c r="AN76" s="273">
        <f t="shared" si="647"/>
        <v>0</v>
      </c>
      <c r="AO76" s="273">
        <f t="shared" si="647"/>
        <v>0</v>
      </c>
      <c r="AP76" s="274">
        <f t="shared" si="647"/>
        <v>0</v>
      </c>
      <c r="AQ76" s="270">
        <f t="shared" si="647"/>
        <v>0</v>
      </c>
      <c r="AR76" s="270">
        <f t="shared" si="647"/>
        <v>0</v>
      </c>
      <c r="AS76" s="270">
        <f t="shared" si="647"/>
        <v>0</v>
      </c>
      <c r="AT76" s="275">
        <f t="shared" si="647"/>
        <v>0</v>
      </c>
      <c r="AU76" s="273">
        <f t="shared" si="647"/>
        <v>0</v>
      </c>
      <c r="AV76" s="273">
        <f t="shared" si="647"/>
        <v>0</v>
      </c>
      <c r="AW76" s="273">
        <f t="shared" si="647"/>
        <v>0</v>
      </c>
      <c r="AX76" s="274">
        <f t="shared" si="647"/>
        <v>0</v>
      </c>
      <c r="AY76" s="276">
        <f t="shared" ref="AY76:BB76" si="648">SUM(AM76,AQ76,AU76)</f>
        <v>0</v>
      </c>
      <c r="AZ76" s="276">
        <f t="shared" si="648"/>
        <v>0</v>
      </c>
      <c r="BA76" s="276">
        <f t="shared" si="648"/>
        <v>0</v>
      </c>
      <c r="BB76" s="277">
        <f t="shared" si="648"/>
        <v>0</v>
      </c>
      <c r="BC76" s="273">
        <f t="shared" ref="BC76:BN76" si="649">SUM(BC77:BC78)</f>
        <v>0</v>
      </c>
      <c r="BD76" s="273">
        <f t="shared" si="649"/>
        <v>0</v>
      </c>
      <c r="BE76" s="273">
        <f t="shared" si="649"/>
        <v>0</v>
      </c>
      <c r="BF76" s="274">
        <f t="shared" si="649"/>
        <v>0</v>
      </c>
      <c r="BG76" s="270">
        <f t="shared" si="649"/>
        <v>0</v>
      </c>
      <c r="BH76" s="270">
        <f t="shared" si="649"/>
        <v>0</v>
      </c>
      <c r="BI76" s="270">
        <f t="shared" si="649"/>
        <v>0</v>
      </c>
      <c r="BJ76" s="275">
        <f t="shared" si="649"/>
        <v>0</v>
      </c>
      <c r="BK76" s="273">
        <f t="shared" si="649"/>
        <v>0</v>
      </c>
      <c r="BL76" s="273">
        <f t="shared" si="649"/>
        <v>0</v>
      </c>
      <c r="BM76" s="273">
        <f t="shared" si="649"/>
        <v>0</v>
      </c>
      <c r="BN76" s="274">
        <f t="shared" si="649"/>
        <v>0</v>
      </c>
      <c r="BO76" s="276">
        <f t="shared" ref="BO76:BR76" si="650">SUM(BC76,BG76,BK76)</f>
        <v>0</v>
      </c>
      <c r="BP76" s="276">
        <f t="shared" si="650"/>
        <v>0</v>
      </c>
      <c r="BQ76" s="276">
        <f t="shared" si="650"/>
        <v>0</v>
      </c>
      <c r="BR76" s="277">
        <f t="shared" si="650"/>
        <v>0</v>
      </c>
      <c r="BS76" s="278"/>
      <c r="BT76" s="278"/>
      <c r="BU76" s="278"/>
      <c r="BV76" s="279"/>
      <c r="BW76" s="279"/>
    </row>
    <row r="77">
      <c r="A77" s="269" t="s">
        <v>217</v>
      </c>
      <c r="B77" s="270"/>
      <c r="C77" s="271">
        <v>0.0</v>
      </c>
      <c r="D77" s="271">
        <v>0.0</v>
      </c>
      <c r="E77" s="271">
        <v>0.0</v>
      </c>
      <c r="F77" s="272">
        <v>0.0</v>
      </c>
      <c r="G77" s="285">
        <v>0.0</v>
      </c>
      <c r="H77" s="285">
        <v>0.0</v>
      </c>
      <c r="I77" s="285">
        <v>0.0</v>
      </c>
      <c r="J77" s="274">
        <f t="shared" ref="J77:J83" si="655">SUM(G77:I77)</f>
        <v>0</v>
      </c>
      <c r="K77" s="286">
        <v>0.0</v>
      </c>
      <c r="L77" s="286">
        <v>0.0</v>
      </c>
      <c r="M77" s="286">
        <v>0.0</v>
      </c>
      <c r="N77" s="275">
        <f t="shared" ref="N77:N83" si="656">SUM(K77:M77)</f>
        <v>0</v>
      </c>
      <c r="O77" s="285">
        <v>0.0</v>
      </c>
      <c r="P77" s="285">
        <v>0.0</v>
      </c>
      <c r="Q77" s="285">
        <v>0.0</v>
      </c>
      <c r="R77" s="274">
        <f t="shared" ref="R77:R83" si="657">SUM(O77:Q77)</f>
        <v>0</v>
      </c>
      <c r="S77" s="276">
        <f t="shared" ref="S77:V77" si="651">SUM(G77,K77,O77)</f>
        <v>0</v>
      </c>
      <c r="T77" s="276">
        <f t="shared" si="651"/>
        <v>0</v>
      </c>
      <c r="U77" s="276">
        <f t="shared" si="651"/>
        <v>0</v>
      </c>
      <c r="V77" s="277">
        <f t="shared" si="651"/>
        <v>0</v>
      </c>
      <c r="W77" s="285">
        <v>0.0</v>
      </c>
      <c r="X77" s="285">
        <v>0.0</v>
      </c>
      <c r="Y77" s="285">
        <v>0.0</v>
      </c>
      <c r="Z77" s="274">
        <f t="shared" ref="Z77:Z83" si="659">SUM(W77:Y77)</f>
        <v>0</v>
      </c>
      <c r="AA77" s="286">
        <v>0.0</v>
      </c>
      <c r="AB77" s="286">
        <v>0.0</v>
      </c>
      <c r="AC77" s="286">
        <v>0.0</v>
      </c>
      <c r="AD77" s="275">
        <f t="shared" ref="AD77:AD83" si="660">SUM(AA77:AC77)</f>
        <v>0</v>
      </c>
      <c r="AE77" s="285">
        <v>0.0</v>
      </c>
      <c r="AF77" s="285">
        <v>0.0</v>
      </c>
      <c r="AG77" s="285">
        <v>0.0</v>
      </c>
      <c r="AH77" s="274">
        <f t="shared" ref="AH77:AH83" si="661">SUM(AE77:AG77)</f>
        <v>0</v>
      </c>
      <c r="AI77" s="276">
        <f t="shared" ref="AI77:AL77" si="652">SUM(W77,AA77,AE77)</f>
        <v>0</v>
      </c>
      <c r="AJ77" s="276">
        <f t="shared" si="652"/>
        <v>0</v>
      </c>
      <c r="AK77" s="276">
        <f t="shared" si="652"/>
        <v>0</v>
      </c>
      <c r="AL77" s="277">
        <f t="shared" si="652"/>
        <v>0</v>
      </c>
      <c r="AM77" s="273"/>
      <c r="AN77" s="273"/>
      <c r="AO77" s="273"/>
      <c r="AP77" s="274">
        <f t="shared" ref="AP77:AP83" si="663">SUM(AM77:AO77)</f>
        <v>0</v>
      </c>
      <c r="AQ77" s="270"/>
      <c r="AR77" s="270"/>
      <c r="AS77" s="270"/>
      <c r="AT77" s="275">
        <f t="shared" ref="AT77:AT83" si="664">SUM(AQ77:AS77)</f>
        <v>0</v>
      </c>
      <c r="AU77" s="273"/>
      <c r="AV77" s="273"/>
      <c r="AW77" s="273"/>
      <c r="AX77" s="274">
        <f t="shared" ref="AX77:AX83" si="665">SUM(AU77:AW77)</f>
        <v>0</v>
      </c>
      <c r="AY77" s="276">
        <f t="shared" ref="AY77:BB77" si="653">SUM(AM77,AQ77,AU77)</f>
        <v>0</v>
      </c>
      <c r="AZ77" s="276">
        <f t="shared" si="653"/>
        <v>0</v>
      </c>
      <c r="BA77" s="276">
        <f t="shared" si="653"/>
        <v>0</v>
      </c>
      <c r="BB77" s="277">
        <f t="shared" si="653"/>
        <v>0</v>
      </c>
      <c r="BC77" s="273"/>
      <c r="BD77" s="273"/>
      <c r="BE77" s="273"/>
      <c r="BF77" s="274">
        <f t="shared" ref="BF77:BF83" si="667">SUM(BC77:BE77)</f>
        <v>0</v>
      </c>
      <c r="BG77" s="270"/>
      <c r="BH77" s="270"/>
      <c r="BI77" s="270"/>
      <c r="BJ77" s="275">
        <f t="shared" ref="BJ77:BJ83" si="668">SUM(BG77:BI77)</f>
        <v>0</v>
      </c>
      <c r="BK77" s="285">
        <v>0.0</v>
      </c>
      <c r="BL77" s="285">
        <v>0.0</v>
      </c>
      <c r="BM77" s="285">
        <v>0.0</v>
      </c>
      <c r="BN77" s="274">
        <f t="shared" ref="BN77:BN83" si="669">SUM(BK77:BM77)</f>
        <v>0</v>
      </c>
      <c r="BO77" s="276">
        <f t="shared" ref="BO77:BR77" si="654">SUM(BC77,BG77,BK77)</f>
        <v>0</v>
      </c>
      <c r="BP77" s="276">
        <f t="shared" si="654"/>
        <v>0</v>
      </c>
      <c r="BQ77" s="276">
        <f t="shared" si="654"/>
        <v>0</v>
      </c>
      <c r="BR77" s="277">
        <f t="shared" si="654"/>
        <v>0</v>
      </c>
      <c r="BS77" s="278"/>
      <c r="BT77" s="278"/>
      <c r="BU77" s="278"/>
      <c r="BV77" s="279"/>
      <c r="BW77" s="279"/>
    </row>
    <row r="78">
      <c r="A78" s="269" t="s">
        <v>218</v>
      </c>
      <c r="B78" s="270"/>
      <c r="C78" s="271">
        <v>0.0</v>
      </c>
      <c r="D78" s="271">
        <v>0.0</v>
      </c>
      <c r="E78" s="271">
        <v>0.0</v>
      </c>
      <c r="F78" s="272">
        <v>0.0</v>
      </c>
      <c r="G78" s="285">
        <v>0.0</v>
      </c>
      <c r="H78" s="285">
        <v>0.0</v>
      </c>
      <c r="I78" s="285">
        <v>0.0</v>
      </c>
      <c r="J78" s="274">
        <f t="shared" si="655"/>
        <v>0</v>
      </c>
      <c r="K78" s="286">
        <v>0.0</v>
      </c>
      <c r="L78" s="286">
        <v>0.0</v>
      </c>
      <c r="M78" s="286">
        <v>0.0</v>
      </c>
      <c r="N78" s="275">
        <f t="shared" si="656"/>
        <v>0</v>
      </c>
      <c r="O78" s="285">
        <v>0.0</v>
      </c>
      <c r="P78" s="285">
        <v>0.0</v>
      </c>
      <c r="Q78" s="285">
        <v>0.0</v>
      </c>
      <c r="R78" s="274">
        <f t="shared" si="657"/>
        <v>0</v>
      </c>
      <c r="S78" s="276">
        <f t="shared" ref="S78:V78" si="658">SUM(G78,K78,O78)</f>
        <v>0</v>
      </c>
      <c r="T78" s="276">
        <f t="shared" si="658"/>
        <v>0</v>
      </c>
      <c r="U78" s="276">
        <f t="shared" si="658"/>
        <v>0</v>
      </c>
      <c r="V78" s="277">
        <f t="shared" si="658"/>
        <v>0</v>
      </c>
      <c r="W78" s="285">
        <v>0.0</v>
      </c>
      <c r="X78" s="285">
        <v>0.0</v>
      </c>
      <c r="Y78" s="285">
        <v>0.0</v>
      </c>
      <c r="Z78" s="274">
        <f t="shared" si="659"/>
        <v>0</v>
      </c>
      <c r="AA78" s="286">
        <v>0.0</v>
      </c>
      <c r="AB78" s="286">
        <v>0.0</v>
      </c>
      <c r="AC78" s="286">
        <v>0.0</v>
      </c>
      <c r="AD78" s="275">
        <f t="shared" si="660"/>
        <v>0</v>
      </c>
      <c r="AE78" s="285">
        <v>0.0</v>
      </c>
      <c r="AF78" s="285">
        <v>0.0</v>
      </c>
      <c r="AG78" s="285">
        <v>0.0</v>
      </c>
      <c r="AH78" s="274">
        <f t="shared" si="661"/>
        <v>0</v>
      </c>
      <c r="AI78" s="276">
        <f t="shared" ref="AI78:AL78" si="662">SUM(W78,AA78,AE78)</f>
        <v>0</v>
      </c>
      <c r="AJ78" s="276">
        <f t="shared" si="662"/>
        <v>0</v>
      </c>
      <c r="AK78" s="276">
        <f t="shared" si="662"/>
        <v>0</v>
      </c>
      <c r="AL78" s="277">
        <f t="shared" si="662"/>
        <v>0</v>
      </c>
      <c r="AM78" s="273"/>
      <c r="AN78" s="273"/>
      <c r="AO78" s="273"/>
      <c r="AP78" s="274">
        <f t="shared" si="663"/>
        <v>0</v>
      </c>
      <c r="AQ78" s="270"/>
      <c r="AR78" s="270"/>
      <c r="AS78" s="270"/>
      <c r="AT78" s="275">
        <f t="shared" si="664"/>
        <v>0</v>
      </c>
      <c r="AU78" s="273"/>
      <c r="AV78" s="273"/>
      <c r="AW78" s="273"/>
      <c r="AX78" s="274">
        <f t="shared" si="665"/>
        <v>0</v>
      </c>
      <c r="AY78" s="276">
        <f t="shared" ref="AY78:BB78" si="666">SUM(AM78,AQ78,AU78)</f>
        <v>0</v>
      </c>
      <c r="AZ78" s="276">
        <f t="shared" si="666"/>
        <v>0</v>
      </c>
      <c r="BA78" s="276">
        <f t="shared" si="666"/>
        <v>0</v>
      </c>
      <c r="BB78" s="277">
        <f t="shared" si="666"/>
        <v>0</v>
      </c>
      <c r="BC78" s="273"/>
      <c r="BD78" s="273"/>
      <c r="BE78" s="273"/>
      <c r="BF78" s="274">
        <f t="shared" si="667"/>
        <v>0</v>
      </c>
      <c r="BG78" s="270"/>
      <c r="BH78" s="270"/>
      <c r="BI78" s="270"/>
      <c r="BJ78" s="275">
        <f t="shared" si="668"/>
        <v>0</v>
      </c>
      <c r="BK78" s="285">
        <v>0.0</v>
      </c>
      <c r="BL78" s="285">
        <v>0.0</v>
      </c>
      <c r="BM78" s="285">
        <v>0.0</v>
      </c>
      <c r="BN78" s="274">
        <f t="shared" si="669"/>
        <v>0</v>
      </c>
      <c r="BO78" s="276">
        <f t="shared" ref="BO78:BR78" si="670">SUM(BC78,BG78,BK78)</f>
        <v>0</v>
      </c>
      <c r="BP78" s="276">
        <f t="shared" si="670"/>
        <v>0</v>
      </c>
      <c r="BQ78" s="276">
        <f t="shared" si="670"/>
        <v>0</v>
      </c>
      <c r="BR78" s="277">
        <f t="shared" si="670"/>
        <v>0</v>
      </c>
      <c r="BS78" s="278"/>
      <c r="BT78" s="278"/>
      <c r="BU78" s="278"/>
      <c r="BV78" s="279"/>
      <c r="BW78" s="279"/>
    </row>
    <row r="79">
      <c r="A79" s="269" t="s">
        <v>219</v>
      </c>
      <c r="B79" s="270"/>
      <c r="C79" s="271">
        <v>0.0</v>
      </c>
      <c r="D79" s="271">
        <v>0.0</v>
      </c>
      <c r="E79" s="271">
        <v>10.0</v>
      </c>
      <c r="F79" s="272">
        <v>10.0</v>
      </c>
      <c r="G79" s="285">
        <v>0.0</v>
      </c>
      <c r="H79" s="285">
        <v>2.0</v>
      </c>
      <c r="I79" s="285">
        <v>1.0</v>
      </c>
      <c r="J79" s="274">
        <f t="shared" si="655"/>
        <v>3</v>
      </c>
      <c r="K79" s="286">
        <v>0.0</v>
      </c>
      <c r="L79" s="286">
        <v>0.0</v>
      </c>
      <c r="M79" s="286">
        <v>3.0</v>
      </c>
      <c r="N79" s="275">
        <f t="shared" si="656"/>
        <v>3</v>
      </c>
      <c r="O79" s="285">
        <v>0.0</v>
      </c>
      <c r="P79" s="285">
        <v>0.0</v>
      </c>
      <c r="Q79" s="285">
        <v>4.0</v>
      </c>
      <c r="R79" s="274">
        <f t="shared" si="657"/>
        <v>4</v>
      </c>
      <c r="S79" s="276">
        <f t="shared" ref="S79:V79" si="671">SUM(G79,K79,O79)</f>
        <v>0</v>
      </c>
      <c r="T79" s="276">
        <f t="shared" si="671"/>
        <v>2</v>
      </c>
      <c r="U79" s="276">
        <f t="shared" si="671"/>
        <v>8</v>
      </c>
      <c r="V79" s="277">
        <f t="shared" si="671"/>
        <v>10</v>
      </c>
      <c r="W79" s="285">
        <v>0.0</v>
      </c>
      <c r="X79" s="285">
        <v>0.0</v>
      </c>
      <c r="Y79" s="285">
        <v>5.0</v>
      </c>
      <c r="Z79" s="274">
        <f t="shared" si="659"/>
        <v>5</v>
      </c>
      <c r="AA79" s="286">
        <v>0.0</v>
      </c>
      <c r="AB79" s="286">
        <v>0.0</v>
      </c>
      <c r="AC79" s="286">
        <v>2.0</v>
      </c>
      <c r="AD79" s="275">
        <f t="shared" si="660"/>
        <v>2</v>
      </c>
      <c r="AE79" s="285">
        <v>0.0</v>
      </c>
      <c r="AF79" s="285">
        <v>0.0</v>
      </c>
      <c r="AG79" s="285">
        <v>2.0</v>
      </c>
      <c r="AH79" s="274">
        <f t="shared" si="661"/>
        <v>2</v>
      </c>
      <c r="AI79" s="276">
        <f t="shared" ref="AI79:AL79" si="672">SUM(W79,AA79,AE79)</f>
        <v>0</v>
      </c>
      <c r="AJ79" s="276">
        <f t="shared" si="672"/>
        <v>0</v>
      </c>
      <c r="AK79" s="276">
        <f t="shared" si="672"/>
        <v>9</v>
      </c>
      <c r="AL79" s="277">
        <f t="shared" si="672"/>
        <v>9</v>
      </c>
      <c r="AM79" s="273"/>
      <c r="AN79" s="273"/>
      <c r="AO79" s="285">
        <v>5.0</v>
      </c>
      <c r="AP79" s="274">
        <f t="shared" si="663"/>
        <v>5</v>
      </c>
      <c r="AQ79" s="270"/>
      <c r="AR79" s="270"/>
      <c r="AS79" s="286">
        <v>1.0</v>
      </c>
      <c r="AT79" s="275">
        <f t="shared" si="664"/>
        <v>1</v>
      </c>
      <c r="AU79" s="273"/>
      <c r="AV79" s="273"/>
      <c r="AW79" s="285">
        <v>5.0</v>
      </c>
      <c r="AX79" s="274">
        <f t="shared" si="665"/>
        <v>5</v>
      </c>
      <c r="AY79" s="276">
        <f t="shared" ref="AY79:BB79" si="673">SUM(AM79,AQ79,AU79)</f>
        <v>0</v>
      </c>
      <c r="AZ79" s="276">
        <f t="shared" si="673"/>
        <v>0</v>
      </c>
      <c r="BA79" s="276">
        <f t="shared" si="673"/>
        <v>11</v>
      </c>
      <c r="BB79" s="277">
        <f t="shared" si="673"/>
        <v>11</v>
      </c>
      <c r="BC79" s="273"/>
      <c r="BD79" s="273"/>
      <c r="BE79" s="285">
        <v>2.0</v>
      </c>
      <c r="BF79" s="274">
        <f t="shared" si="667"/>
        <v>2</v>
      </c>
      <c r="BG79" s="270"/>
      <c r="BH79" s="270"/>
      <c r="BI79" s="286">
        <v>5.0</v>
      </c>
      <c r="BJ79" s="275">
        <f t="shared" si="668"/>
        <v>5</v>
      </c>
      <c r="BK79" s="285">
        <v>0.0</v>
      </c>
      <c r="BL79" s="285">
        <v>0.0</v>
      </c>
      <c r="BM79" s="285">
        <v>3.0</v>
      </c>
      <c r="BN79" s="274">
        <f t="shared" si="669"/>
        <v>3</v>
      </c>
      <c r="BO79" s="276">
        <f t="shared" ref="BO79:BR79" si="674">SUM(BC79,BG79,BK79)</f>
        <v>0</v>
      </c>
      <c r="BP79" s="276">
        <f t="shared" si="674"/>
        <v>0</v>
      </c>
      <c r="BQ79" s="276">
        <f t="shared" si="674"/>
        <v>10</v>
      </c>
      <c r="BR79" s="277">
        <f t="shared" si="674"/>
        <v>10</v>
      </c>
      <c r="BS79" s="278"/>
      <c r="BT79" s="278"/>
      <c r="BU79" s="278"/>
      <c r="BV79" s="279"/>
      <c r="BW79" s="279"/>
    </row>
    <row r="80">
      <c r="A80" s="269" t="s">
        <v>220</v>
      </c>
      <c r="B80" s="270"/>
      <c r="C80" s="271">
        <v>0.0</v>
      </c>
      <c r="D80" s="271">
        <v>0.0</v>
      </c>
      <c r="E80" s="271">
        <v>0.0</v>
      </c>
      <c r="F80" s="272">
        <v>0.0</v>
      </c>
      <c r="G80" s="285">
        <v>0.0</v>
      </c>
      <c r="H80" s="285">
        <v>0.0</v>
      </c>
      <c r="I80" s="285">
        <v>0.0</v>
      </c>
      <c r="J80" s="274">
        <f t="shared" si="655"/>
        <v>0</v>
      </c>
      <c r="K80" s="286">
        <v>0.0</v>
      </c>
      <c r="L80" s="286">
        <v>0.0</v>
      </c>
      <c r="M80" s="286">
        <v>0.0</v>
      </c>
      <c r="N80" s="275">
        <f t="shared" si="656"/>
        <v>0</v>
      </c>
      <c r="O80" s="285">
        <v>0.0</v>
      </c>
      <c r="P80" s="285">
        <v>0.0</v>
      </c>
      <c r="Q80" s="285">
        <v>0.0</v>
      </c>
      <c r="R80" s="274">
        <f t="shared" si="657"/>
        <v>0</v>
      </c>
      <c r="S80" s="276">
        <f t="shared" ref="S80:V80" si="675">SUM(G80,K80,O80)</f>
        <v>0</v>
      </c>
      <c r="T80" s="276">
        <f t="shared" si="675"/>
        <v>0</v>
      </c>
      <c r="U80" s="276">
        <f t="shared" si="675"/>
        <v>0</v>
      </c>
      <c r="V80" s="277">
        <f t="shared" si="675"/>
        <v>0</v>
      </c>
      <c r="W80" s="285">
        <v>0.0</v>
      </c>
      <c r="X80" s="285">
        <v>0.0</v>
      </c>
      <c r="Y80" s="285">
        <v>0.0</v>
      </c>
      <c r="Z80" s="274">
        <f t="shared" si="659"/>
        <v>0</v>
      </c>
      <c r="AA80" s="286">
        <v>0.0</v>
      </c>
      <c r="AB80" s="286">
        <v>0.0</v>
      </c>
      <c r="AC80" s="286">
        <v>0.0</v>
      </c>
      <c r="AD80" s="275">
        <f t="shared" si="660"/>
        <v>0</v>
      </c>
      <c r="AE80" s="285">
        <v>0.0</v>
      </c>
      <c r="AF80" s="285">
        <v>0.0</v>
      </c>
      <c r="AG80" s="285">
        <v>0.0</v>
      </c>
      <c r="AH80" s="274">
        <f t="shared" si="661"/>
        <v>0</v>
      </c>
      <c r="AI80" s="276">
        <f t="shared" ref="AI80:AL80" si="676">SUM(W80,AA80,AE80)</f>
        <v>0</v>
      </c>
      <c r="AJ80" s="276">
        <f t="shared" si="676"/>
        <v>0</v>
      </c>
      <c r="AK80" s="276">
        <f t="shared" si="676"/>
        <v>0</v>
      </c>
      <c r="AL80" s="277">
        <f t="shared" si="676"/>
        <v>0</v>
      </c>
      <c r="AM80" s="273"/>
      <c r="AN80" s="273"/>
      <c r="AO80" s="273"/>
      <c r="AP80" s="274">
        <f t="shared" si="663"/>
        <v>0</v>
      </c>
      <c r="AQ80" s="270"/>
      <c r="AR80" s="270"/>
      <c r="AS80" s="270"/>
      <c r="AT80" s="275">
        <f t="shared" si="664"/>
        <v>0</v>
      </c>
      <c r="AU80" s="273"/>
      <c r="AV80" s="273"/>
      <c r="AW80" s="273"/>
      <c r="AX80" s="274">
        <f t="shared" si="665"/>
        <v>0</v>
      </c>
      <c r="AY80" s="276">
        <f t="shared" ref="AY80:BB80" si="677">SUM(AM80,AQ80,AU80)</f>
        <v>0</v>
      </c>
      <c r="AZ80" s="276">
        <f t="shared" si="677"/>
        <v>0</v>
      </c>
      <c r="BA80" s="276">
        <f t="shared" si="677"/>
        <v>0</v>
      </c>
      <c r="BB80" s="277">
        <f t="shared" si="677"/>
        <v>0</v>
      </c>
      <c r="BC80" s="273"/>
      <c r="BD80" s="273"/>
      <c r="BE80" s="273"/>
      <c r="BF80" s="274">
        <f t="shared" si="667"/>
        <v>0</v>
      </c>
      <c r="BG80" s="270"/>
      <c r="BH80" s="270"/>
      <c r="BI80" s="270"/>
      <c r="BJ80" s="275">
        <f t="shared" si="668"/>
        <v>0</v>
      </c>
      <c r="BK80" s="285">
        <v>0.0</v>
      </c>
      <c r="BL80" s="285">
        <v>0.0</v>
      </c>
      <c r="BM80" s="285">
        <v>0.0</v>
      </c>
      <c r="BN80" s="274">
        <f t="shared" si="669"/>
        <v>0</v>
      </c>
      <c r="BO80" s="276">
        <f t="shared" ref="BO80:BR80" si="678">SUM(BC80,BG80,BK80)</f>
        <v>0</v>
      </c>
      <c r="BP80" s="276">
        <f t="shared" si="678"/>
        <v>0</v>
      </c>
      <c r="BQ80" s="276">
        <f t="shared" si="678"/>
        <v>0</v>
      </c>
      <c r="BR80" s="277">
        <f t="shared" si="678"/>
        <v>0</v>
      </c>
      <c r="BS80" s="278"/>
      <c r="BT80" s="278"/>
      <c r="BU80" s="278"/>
      <c r="BV80" s="279"/>
      <c r="BW80" s="279"/>
    </row>
    <row r="81">
      <c r="A81" s="269" t="s">
        <v>221</v>
      </c>
      <c r="B81" s="270"/>
      <c r="C81" s="271">
        <v>0.0</v>
      </c>
      <c r="D81" s="271">
        <v>0.0</v>
      </c>
      <c r="E81" s="271">
        <v>0.0</v>
      </c>
      <c r="F81" s="272">
        <v>0.0</v>
      </c>
      <c r="G81" s="285">
        <v>0.0</v>
      </c>
      <c r="H81" s="285">
        <v>0.0</v>
      </c>
      <c r="I81" s="285">
        <v>0.0</v>
      </c>
      <c r="J81" s="274">
        <f t="shared" si="655"/>
        <v>0</v>
      </c>
      <c r="K81" s="286">
        <v>0.0</v>
      </c>
      <c r="L81" s="286">
        <v>0.0</v>
      </c>
      <c r="M81" s="286">
        <v>0.0</v>
      </c>
      <c r="N81" s="275">
        <f t="shared" si="656"/>
        <v>0</v>
      </c>
      <c r="O81" s="285">
        <v>0.0</v>
      </c>
      <c r="P81" s="285">
        <v>0.0</v>
      </c>
      <c r="Q81" s="285">
        <v>0.0</v>
      </c>
      <c r="R81" s="274">
        <f t="shared" si="657"/>
        <v>0</v>
      </c>
      <c r="S81" s="276">
        <f t="shared" ref="S81:V81" si="679">SUM(G81,K81,O81)</f>
        <v>0</v>
      </c>
      <c r="T81" s="276">
        <f t="shared" si="679"/>
        <v>0</v>
      </c>
      <c r="U81" s="276">
        <f t="shared" si="679"/>
        <v>0</v>
      </c>
      <c r="V81" s="277">
        <f t="shared" si="679"/>
        <v>0</v>
      </c>
      <c r="W81" s="285">
        <v>0.0</v>
      </c>
      <c r="X81" s="285">
        <v>0.0</v>
      </c>
      <c r="Y81" s="285">
        <v>0.0</v>
      </c>
      <c r="Z81" s="274">
        <f t="shared" si="659"/>
        <v>0</v>
      </c>
      <c r="AA81" s="286">
        <v>0.0</v>
      </c>
      <c r="AB81" s="286">
        <v>0.0</v>
      </c>
      <c r="AC81" s="286">
        <v>0.0</v>
      </c>
      <c r="AD81" s="275">
        <f t="shared" si="660"/>
        <v>0</v>
      </c>
      <c r="AE81" s="285">
        <v>0.0</v>
      </c>
      <c r="AF81" s="285">
        <v>0.0</v>
      </c>
      <c r="AG81" s="285">
        <v>0.0</v>
      </c>
      <c r="AH81" s="274">
        <f t="shared" si="661"/>
        <v>0</v>
      </c>
      <c r="AI81" s="276">
        <f t="shared" ref="AI81:AL81" si="680">SUM(W81,AA81,AE81)</f>
        <v>0</v>
      </c>
      <c r="AJ81" s="276">
        <f t="shared" si="680"/>
        <v>0</v>
      </c>
      <c r="AK81" s="276">
        <f t="shared" si="680"/>
        <v>0</v>
      </c>
      <c r="AL81" s="277">
        <f t="shared" si="680"/>
        <v>0</v>
      </c>
      <c r="AM81" s="273"/>
      <c r="AN81" s="273"/>
      <c r="AO81" s="273"/>
      <c r="AP81" s="274">
        <f t="shared" si="663"/>
        <v>0</v>
      </c>
      <c r="AQ81" s="270"/>
      <c r="AR81" s="270"/>
      <c r="AS81" s="270"/>
      <c r="AT81" s="275">
        <f t="shared" si="664"/>
        <v>0</v>
      </c>
      <c r="AU81" s="273"/>
      <c r="AV81" s="273"/>
      <c r="AW81" s="273"/>
      <c r="AX81" s="274">
        <f t="shared" si="665"/>
        <v>0</v>
      </c>
      <c r="AY81" s="276">
        <f t="shared" ref="AY81:BB81" si="681">SUM(AM81,AQ81,AU81)</f>
        <v>0</v>
      </c>
      <c r="AZ81" s="276">
        <f t="shared" si="681"/>
        <v>0</v>
      </c>
      <c r="BA81" s="276">
        <f t="shared" si="681"/>
        <v>0</v>
      </c>
      <c r="BB81" s="277">
        <f t="shared" si="681"/>
        <v>0</v>
      </c>
      <c r="BC81" s="273"/>
      <c r="BD81" s="273"/>
      <c r="BE81" s="273"/>
      <c r="BF81" s="274">
        <f t="shared" si="667"/>
        <v>0</v>
      </c>
      <c r="BG81" s="270"/>
      <c r="BH81" s="270"/>
      <c r="BI81" s="270"/>
      <c r="BJ81" s="275">
        <f t="shared" si="668"/>
        <v>0</v>
      </c>
      <c r="BK81" s="285">
        <v>0.0</v>
      </c>
      <c r="BL81" s="285">
        <v>0.0</v>
      </c>
      <c r="BM81" s="285">
        <v>0.0</v>
      </c>
      <c r="BN81" s="274">
        <f t="shared" si="669"/>
        <v>0</v>
      </c>
      <c r="BO81" s="276">
        <f t="shared" ref="BO81:BR81" si="682">SUM(BC81,BG81,BK81)</f>
        <v>0</v>
      </c>
      <c r="BP81" s="276">
        <f t="shared" si="682"/>
        <v>0</v>
      </c>
      <c r="BQ81" s="276">
        <f t="shared" si="682"/>
        <v>0</v>
      </c>
      <c r="BR81" s="277">
        <f t="shared" si="682"/>
        <v>0</v>
      </c>
      <c r="BS81" s="278"/>
      <c r="BT81" s="278"/>
      <c r="BU81" s="278"/>
      <c r="BV81" s="279"/>
      <c r="BW81" s="279"/>
    </row>
    <row r="82">
      <c r="A82" s="269" t="s">
        <v>222</v>
      </c>
      <c r="B82" s="270"/>
      <c r="C82" s="271">
        <v>0.0</v>
      </c>
      <c r="D82" s="271">
        <v>0.0</v>
      </c>
      <c r="E82" s="271">
        <v>0.0</v>
      </c>
      <c r="F82" s="272">
        <v>0.0</v>
      </c>
      <c r="G82" s="285">
        <v>0.0</v>
      </c>
      <c r="H82" s="285">
        <v>0.0</v>
      </c>
      <c r="I82" s="285">
        <v>0.0</v>
      </c>
      <c r="J82" s="274">
        <f t="shared" si="655"/>
        <v>0</v>
      </c>
      <c r="K82" s="286">
        <v>0.0</v>
      </c>
      <c r="L82" s="286">
        <v>0.0</v>
      </c>
      <c r="M82" s="286">
        <v>0.0</v>
      </c>
      <c r="N82" s="275">
        <f t="shared" si="656"/>
        <v>0</v>
      </c>
      <c r="O82" s="285">
        <v>0.0</v>
      </c>
      <c r="P82" s="285">
        <v>0.0</v>
      </c>
      <c r="Q82" s="285">
        <v>0.0</v>
      </c>
      <c r="R82" s="274">
        <f t="shared" si="657"/>
        <v>0</v>
      </c>
      <c r="S82" s="276">
        <f t="shared" ref="S82:V82" si="683">SUM(G82,K82,O82)</f>
        <v>0</v>
      </c>
      <c r="T82" s="276">
        <f t="shared" si="683"/>
        <v>0</v>
      </c>
      <c r="U82" s="276">
        <f t="shared" si="683"/>
        <v>0</v>
      </c>
      <c r="V82" s="277">
        <f t="shared" si="683"/>
        <v>0</v>
      </c>
      <c r="W82" s="285">
        <v>0.0</v>
      </c>
      <c r="X82" s="285">
        <v>0.0</v>
      </c>
      <c r="Y82" s="285">
        <v>0.0</v>
      </c>
      <c r="Z82" s="274">
        <f t="shared" si="659"/>
        <v>0</v>
      </c>
      <c r="AA82" s="286">
        <v>0.0</v>
      </c>
      <c r="AB82" s="286">
        <v>0.0</v>
      </c>
      <c r="AC82" s="286">
        <v>0.0</v>
      </c>
      <c r="AD82" s="275">
        <f t="shared" si="660"/>
        <v>0</v>
      </c>
      <c r="AE82" s="285">
        <v>0.0</v>
      </c>
      <c r="AF82" s="285">
        <v>0.0</v>
      </c>
      <c r="AG82" s="285">
        <v>0.0</v>
      </c>
      <c r="AH82" s="274">
        <f t="shared" si="661"/>
        <v>0</v>
      </c>
      <c r="AI82" s="276">
        <f t="shared" ref="AI82:AL82" si="684">SUM(W82,AA82,AE82)</f>
        <v>0</v>
      </c>
      <c r="AJ82" s="276">
        <f t="shared" si="684"/>
        <v>0</v>
      </c>
      <c r="AK82" s="276">
        <f t="shared" si="684"/>
        <v>0</v>
      </c>
      <c r="AL82" s="277">
        <f t="shared" si="684"/>
        <v>0</v>
      </c>
      <c r="AM82" s="273"/>
      <c r="AN82" s="273"/>
      <c r="AO82" s="273"/>
      <c r="AP82" s="274">
        <f t="shared" si="663"/>
        <v>0</v>
      </c>
      <c r="AQ82" s="270"/>
      <c r="AR82" s="270"/>
      <c r="AS82" s="270"/>
      <c r="AT82" s="275">
        <f t="shared" si="664"/>
        <v>0</v>
      </c>
      <c r="AU82" s="273"/>
      <c r="AV82" s="273"/>
      <c r="AW82" s="273"/>
      <c r="AX82" s="274">
        <f t="shared" si="665"/>
        <v>0</v>
      </c>
      <c r="AY82" s="276">
        <f t="shared" ref="AY82:BB82" si="685">SUM(AM82,AQ82,AU82)</f>
        <v>0</v>
      </c>
      <c r="AZ82" s="276">
        <f t="shared" si="685"/>
        <v>0</v>
      </c>
      <c r="BA82" s="276">
        <f t="shared" si="685"/>
        <v>0</v>
      </c>
      <c r="BB82" s="277">
        <f t="shared" si="685"/>
        <v>0</v>
      </c>
      <c r="BC82" s="273"/>
      <c r="BD82" s="273"/>
      <c r="BE82" s="273"/>
      <c r="BF82" s="274">
        <f t="shared" si="667"/>
        <v>0</v>
      </c>
      <c r="BG82" s="270"/>
      <c r="BH82" s="270"/>
      <c r="BI82" s="270"/>
      <c r="BJ82" s="275">
        <f t="shared" si="668"/>
        <v>0</v>
      </c>
      <c r="BK82" s="285">
        <v>0.0</v>
      </c>
      <c r="BL82" s="285">
        <v>0.0</v>
      </c>
      <c r="BM82" s="285">
        <v>0.0</v>
      </c>
      <c r="BN82" s="274">
        <f t="shared" si="669"/>
        <v>0</v>
      </c>
      <c r="BO82" s="276">
        <f t="shared" ref="BO82:BR82" si="686">SUM(BC82,BG82,BK82)</f>
        <v>0</v>
      </c>
      <c r="BP82" s="276">
        <f t="shared" si="686"/>
        <v>0</v>
      </c>
      <c r="BQ82" s="276">
        <f t="shared" si="686"/>
        <v>0</v>
      </c>
      <c r="BR82" s="277">
        <f t="shared" si="686"/>
        <v>0</v>
      </c>
      <c r="BS82" s="278"/>
      <c r="BT82" s="278"/>
      <c r="BU82" s="278"/>
      <c r="BV82" s="279"/>
      <c r="BW82" s="279"/>
    </row>
    <row r="83">
      <c r="A83" s="269" t="s">
        <v>223</v>
      </c>
      <c r="B83" s="270"/>
      <c r="C83" s="271">
        <v>0.0</v>
      </c>
      <c r="D83" s="271">
        <v>0.0</v>
      </c>
      <c r="E83" s="271">
        <v>0.0</v>
      </c>
      <c r="F83" s="272">
        <v>0.0</v>
      </c>
      <c r="G83" s="285">
        <v>0.0</v>
      </c>
      <c r="H83" s="285">
        <v>0.0</v>
      </c>
      <c r="I83" s="285">
        <v>0.0</v>
      </c>
      <c r="J83" s="274">
        <f t="shared" si="655"/>
        <v>0</v>
      </c>
      <c r="K83" s="286">
        <v>0.0</v>
      </c>
      <c r="L83" s="286">
        <v>0.0</v>
      </c>
      <c r="M83" s="286">
        <v>0.0</v>
      </c>
      <c r="N83" s="275">
        <f t="shared" si="656"/>
        <v>0</v>
      </c>
      <c r="O83" s="285">
        <v>0.0</v>
      </c>
      <c r="P83" s="285">
        <v>0.0</v>
      </c>
      <c r="Q83" s="285">
        <v>0.0</v>
      </c>
      <c r="R83" s="274">
        <f t="shared" si="657"/>
        <v>0</v>
      </c>
      <c r="S83" s="276">
        <f t="shared" ref="S83:V83" si="687">SUM(G83,K83,O83)</f>
        <v>0</v>
      </c>
      <c r="T83" s="276">
        <f t="shared" si="687"/>
        <v>0</v>
      </c>
      <c r="U83" s="276">
        <f t="shared" si="687"/>
        <v>0</v>
      </c>
      <c r="V83" s="277">
        <f t="shared" si="687"/>
        <v>0</v>
      </c>
      <c r="W83" s="285">
        <v>0.0</v>
      </c>
      <c r="X83" s="285">
        <v>0.0</v>
      </c>
      <c r="Y83" s="285">
        <v>0.0</v>
      </c>
      <c r="Z83" s="274">
        <f t="shared" si="659"/>
        <v>0</v>
      </c>
      <c r="AA83" s="286">
        <v>0.0</v>
      </c>
      <c r="AB83" s="286">
        <v>0.0</v>
      </c>
      <c r="AC83" s="286">
        <v>0.0</v>
      </c>
      <c r="AD83" s="275">
        <f t="shared" si="660"/>
        <v>0</v>
      </c>
      <c r="AE83" s="285">
        <v>0.0</v>
      </c>
      <c r="AF83" s="285">
        <v>0.0</v>
      </c>
      <c r="AG83" s="285">
        <v>0.0</v>
      </c>
      <c r="AH83" s="274">
        <f t="shared" si="661"/>
        <v>0</v>
      </c>
      <c r="AI83" s="276">
        <f t="shared" ref="AI83:AL83" si="688">SUM(W83,AA83,AE83)</f>
        <v>0</v>
      </c>
      <c r="AJ83" s="276">
        <f t="shared" si="688"/>
        <v>0</v>
      </c>
      <c r="AK83" s="276">
        <f t="shared" si="688"/>
        <v>0</v>
      </c>
      <c r="AL83" s="277">
        <f t="shared" si="688"/>
        <v>0</v>
      </c>
      <c r="AM83" s="273"/>
      <c r="AN83" s="273"/>
      <c r="AO83" s="273"/>
      <c r="AP83" s="274">
        <f t="shared" si="663"/>
        <v>0</v>
      </c>
      <c r="AQ83" s="270"/>
      <c r="AR83" s="270"/>
      <c r="AS83" s="270"/>
      <c r="AT83" s="275">
        <f t="shared" si="664"/>
        <v>0</v>
      </c>
      <c r="AU83" s="273"/>
      <c r="AV83" s="273"/>
      <c r="AW83" s="273"/>
      <c r="AX83" s="274">
        <f t="shared" si="665"/>
        <v>0</v>
      </c>
      <c r="AY83" s="276">
        <f t="shared" ref="AY83:BB83" si="689">SUM(AM83,AQ83,AU83)</f>
        <v>0</v>
      </c>
      <c r="AZ83" s="276">
        <f t="shared" si="689"/>
        <v>0</v>
      </c>
      <c r="BA83" s="276">
        <f t="shared" si="689"/>
        <v>0</v>
      </c>
      <c r="BB83" s="277">
        <f t="shared" si="689"/>
        <v>0</v>
      </c>
      <c r="BC83" s="273"/>
      <c r="BD83" s="273"/>
      <c r="BE83" s="273"/>
      <c r="BF83" s="274">
        <f t="shared" si="667"/>
        <v>0</v>
      </c>
      <c r="BG83" s="270"/>
      <c r="BH83" s="270"/>
      <c r="BI83" s="270"/>
      <c r="BJ83" s="275">
        <f t="shared" si="668"/>
        <v>0</v>
      </c>
      <c r="BK83" s="285">
        <v>0.0</v>
      </c>
      <c r="BL83" s="285">
        <v>0.0</v>
      </c>
      <c r="BM83" s="285">
        <v>0.0</v>
      </c>
      <c r="BN83" s="274">
        <f t="shared" si="669"/>
        <v>0</v>
      </c>
      <c r="BO83" s="276">
        <f t="shared" ref="BO83:BR83" si="690">SUM(BC83,BG83,BK83)</f>
        <v>0</v>
      </c>
      <c r="BP83" s="276">
        <f t="shared" si="690"/>
        <v>0</v>
      </c>
      <c r="BQ83" s="276">
        <f t="shared" si="690"/>
        <v>0</v>
      </c>
      <c r="BR83" s="277">
        <f t="shared" si="690"/>
        <v>0</v>
      </c>
      <c r="BS83" s="278"/>
      <c r="BT83" s="278"/>
      <c r="BU83" s="278"/>
      <c r="BV83" s="279"/>
      <c r="BW83" s="279"/>
    </row>
    <row r="84">
      <c r="A84" s="287" t="s">
        <v>496</v>
      </c>
      <c r="B84" s="288"/>
      <c r="C84" s="288"/>
      <c r="D84" s="288"/>
      <c r="E84" s="288"/>
      <c r="F84" s="289"/>
      <c r="G84" s="288"/>
      <c r="H84" s="288"/>
      <c r="I84" s="288"/>
      <c r="J84" s="289"/>
      <c r="K84" s="288"/>
      <c r="L84" s="288"/>
      <c r="M84" s="288"/>
      <c r="N84" s="289"/>
      <c r="O84" s="288"/>
      <c r="P84" s="288"/>
      <c r="Q84" s="288"/>
      <c r="R84" s="289"/>
      <c r="S84" s="288"/>
      <c r="T84" s="288"/>
      <c r="U84" s="288"/>
      <c r="V84" s="289"/>
      <c r="W84" s="288"/>
      <c r="X84" s="288"/>
      <c r="Y84" s="288"/>
      <c r="Z84" s="289"/>
      <c r="AA84" s="288"/>
      <c r="AB84" s="288"/>
      <c r="AC84" s="288"/>
      <c r="AD84" s="289"/>
      <c r="AE84" s="288"/>
      <c r="AF84" s="288"/>
      <c r="AG84" s="288"/>
      <c r="AH84" s="289"/>
      <c r="AI84" s="288"/>
      <c r="AJ84" s="288"/>
      <c r="AK84" s="288"/>
      <c r="AL84" s="289"/>
      <c r="AM84" s="288"/>
      <c r="AN84" s="288"/>
      <c r="AO84" s="288"/>
      <c r="AP84" s="289"/>
      <c r="AQ84" s="288"/>
      <c r="AR84" s="288"/>
      <c r="AS84" s="288"/>
      <c r="AT84" s="289"/>
      <c r="AU84" s="288"/>
      <c r="AV84" s="288"/>
      <c r="AW84" s="288"/>
      <c r="AX84" s="289"/>
      <c r="AY84" s="288"/>
      <c r="AZ84" s="288"/>
      <c r="BA84" s="288"/>
      <c r="BB84" s="289"/>
      <c r="BC84" s="288"/>
      <c r="BD84" s="288"/>
      <c r="BE84" s="288"/>
      <c r="BF84" s="289"/>
      <c r="BG84" s="288"/>
      <c r="BH84" s="288"/>
      <c r="BI84" s="288"/>
      <c r="BJ84" s="289"/>
      <c r="BK84" s="288"/>
      <c r="BL84" s="288"/>
      <c r="BM84" s="288"/>
      <c r="BN84" s="289"/>
      <c r="BO84" s="288"/>
      <c r="BP84" s="288"/>
      <c r="BQ84" s="288"/>
      <c r="BR84" s="289"/>
      <c r="BS84" s="288"/>
      <c r="BT84" s="288"/>
      <c r="BU84" s="288"/>
      <c r="BV84" s="289"/>
      <c r="BW84" s="289"/>
    </row>
    <row r="85">
      <c r="A85" s="290" t="s">
        <v>206</v>
      </c>
      <c r="B85" s="291"/>
      <c r="C85" s="292">
        <v>0.0</v>
      </c>
      <c r="D85" s="292">
        <v>0.0</v>
      </c>
      <c r="E85" s="292">
        <v>6.0</v>
      </c>
      <c r="F85" s="293">
        <v>6.0</v>
      </c>
      <c r="G85" s="294">
        <f t="shared" ref="G85:BR85" si="691">SUM(G9,G28,G47)-G66</f>
        <v>0</v>
      </c>
      <c r="H85" s="294">
        <f t="shared" si="691"/>
        <v>0</v>
      </c>
      <c r="I85" s="294">
        <f t="shared" si="691"/>
        <v>6</v>
      </c>
      <c r="J85" s="295">
        <f t="shared" si="691"/>
        <v>6</v>
      </c>
      <c r="K85" s="291">
        <f t="shared" si="691"/>
        <v>0</v>
      </c>
      <c r="L85" s="291">
        <f t="shared" si="691"/>
        <v>0</v>
      </c>
      <c r="M85" s="291">
        <f t="shared" si="691"/>
        <v>6</v>
      </c>
      <c r="N85" s="296">
        <f t="shared" si="691"/>
        <v>6</v>
      </c>
      <c r="O85" s="294">
        <f t="shared" si="691"/>
        <v>0</v>
      </c>
      <c r="P85" s="294">
        <f t="shared" si="691"/>
        <v>0</v>
      </c>
      <c r="Q85" s="294">
        <f t="shared" si="691"/>
        <v>6</v>
      </c>
      <c r="R85" s="295">
        <f t="shared" si="691"/>
        <v>6</v>
      </c>
      <c r="S85" s="297">
        <f t="shared" si="691"/>
        <v>0</v>
      </c>
      <c r="T85" s="297">
        <f t="shared" si="691"/>
        <v>0</v>
      </c>
      <c r="U85" s="297">
        <f t="shared" si="691"/>
        <v>6</v>
      </c>
      <c r="V85" s="298">
        <f t="shared" si="691"/>
        <v>6</v>
      </c>
      <c r="W85" s="294">
        <f t="shared" si="691"/>
        <v>0</v>
      </c>
      <c r="X85" s="294">
        <f t="shared" si="691"/>
        <v>0</v>
      </c>
      <c r="Y85" s="294">
        <f t="shared" si="691"/>
        <v>6</v>
      </c>
      <c r="Z85" s="295">
        <f t="shared" si="691"/>
        <v>6</v>
      </c>
      <c r="AA85" s="291">
        <f t="shared" si="691"/>
        <v>0</v>
      </c>
      <c r="AB85" s="291">
        <f t="shared" si="691"/>
        <v>0</v>
      </c>
      <c r="AC85" s="291">
        <f t="shared" si="691"/>
        <v>6</v>
      </c>
      <c r="AD85" s="296">
        <f t="shared" si="691"/>
        <v>6</v>
      </c>
      <c r="AE85" s="294">
        <f t="shared" si="691"/>
        <v>0</v>
      </c>
      <c r="AF85" s="294">
        <f t="shared" si="691"/>
        <v>0</v>
      </c>
      <c r="AG85" s="294">
        <f t="shared" si="691"/>
        <v>6</v>
      </c>
      <c r="AH85" s="295">
        <f t="shared" si="691"/>
        <v>6</v>
      </c>
      <c r="AI85" s="297">
        <f t="shared" si="691"/>
        <v>0</v>
      </c>
      <c r="AJ85" s="297">
        <f t="shared" si="691"/>
        <v>0</v>
      </c>
      <c r="AK85" s="297">
        <f t="shared" si="691"/>
        <v>6</v>
      </c>
      <c r="AL85" s="298">
        <f t="shared" si="691"/>
        <v>6</v>
      </c>
      <c r="AM85" s="294">
        <f t="shared" si="691"/>
        <v>0</v>
      </c>
      <c r="AN85" s="294">
        <f t="shared" si="691"/>
        <v>0</v>
      </c>
      <c r="AO85" s="294">
        <f t="shared" si="691"/>
        <v>6</v>
      </c>
      <c r="AP85" s="295">
        <f t="shared" si="691"/>
        <v>6</v>
      </c>
      <c r="AQ85" s="291">
        <f t="shared" si="691"/>
        <v>0</v>
      </c>
      <c r="AR85" s="291">
        <f t="shared" si="691"/>
        <v>0</v>
      </c>
      <c r="AS85" s="291">
        <f t="shared" si="691"/>
        <v>6</v>
      </c>
      <c r="AT85" s="296">
        <f t="shared" si="691"/>
        <v>6</v>
      </c>
      <c r="AU85" s="294">
        <f t="shared" si="691"/>
        <v>0</v>
      </c>
      <c r="AV85" s="294">
        <f t="shared" si="691"/>
        <v>0</v>
      </c>
      <c r="AW85" s="294">
        <f t="shared" si="691"/>
        <v>6</v>
      </c>
      <c r="AX85" s="295">
        <f t="shared" si="691"/>
        <v>6</v>
      </c>
      <c r="AY85" s="297">
        <f t="shared" si="691"/>
        <v>0</v>
      </c>
      <c r="AZ85" s="297">
        <f t="shared" si="691"/>
        <v>0</v>
      </c>
      <c r="BA85" s="297">
        <f t="shared" si="691"/>
        <v>6</v>
      </c>
      <c r="BB85" s="298">
        <f t="shared" si="691"/>
        <v>6</v>
      </c>
      <c r="BC85" s="294">
        <f t="shared" si="691"/>
        <v>0</v>
      </c>
      <c r="BD85" s="294">
        <f t="shared" si="691"/>
        <v>0</v>
      </c>
      <c r="BE85" s="294">
        <f t="shared" si="691"/>
        <v>6</v>
      </c>
      <c r="BF85" s="295">
        <f t="shared" si="691"/>
        <v>6</v>
      </c>
      <c r="BG85" s="291">
        <f t="shared" si="691"/>
        <v>0</v>
      </c>
      <c r="BH85" s="291">
        <f t="shared" si="691"/>
        <v>0</v>
      </c>
      <c r="BI85" s="291">
        <f t="shared" si="691"/>
        <v>6</v>
      </c>
      <c r="BJ85" s="296">
        <f t="shared" si="691"/>
        <v>6</v>
      </c>
      <c r="BK85" s="294">
        <f t="shared" si="691"/>
        <v>0</v>
      </c>
      <c r="BL85" s="294">
        <f t="shared" si="691"/>
        <v>0</v>
      </c>
      <c r="BM85" s="294">
        <f t="shared" si="691"/>
        <v>6</v>
      </c>
      <c r="BN85" s="295">
        <f t="shared" si="691"/>
        <v>6</v>
      </c>
      <c r="BO85" s="297">
        <f t="shared" si="691"/>
        <v>0</v>
      </c>
      <c r="BP85" s="297">
        <f t="shared" si="691"/>
        <v>0</v>
      </c>
      <c r="BQ85" s="297">
        <f t="shared" si="691"/>
        <v>6</v>
      </c>
      <c r="BR85" s="298">
        <f t="shared" si="691"/>
        <v>6</v>
      </c>
      <c r="BS85" s="299"/>
      <c r="BT85" s="299"/>
      <c r="BU85" s="299"/>
      <c r="BV85" s="300"/>
      <c r="BW85" s="300"/>
    </row>
    <row r="86">
      <c r="A86" s="290" t="s">
        <v>207</v>
      </c>
      <c r="B86" s="291"/>
      <c r="C86" s="292">
        <v>0.0</v>
      </c>
      <c r="D86" s="292">
        <v>0.0</v>
      </c>
      <c r="E86" s="292">
        <v>0.0</v>
      </c>
      <c r="F86" s="293">
        <v>0.0</v>
      </c>
      <c r="G86" s="294">
        <f t="shared" ref="G86:BR86" si="692">SUM(G10,G29,G48)-G67</f>
        <v>0</v>
      </c>
      <c r="H86" s="294">
        <f t="shared" si="692"/>
        <v>0</v>
      </c>
      <c r="I86" s="294">
        <f t="shared" si="692"/>
        <v>0</v>
      </c>
      <c r="J86" s="295">
        <f t="shared" si="692"/>
        <v>0</v>
      </c>
      <c r="K86" s="291">
        <f t="shared" si="692"/>
        <v>0</v>
      </c>
      <c r="L86" s="291">
        <f t="shared" si="692"/>
        <v>0</v>
      </c>
      <c r="M86" s="291">
        <f t="shared" si="692"/>
        <v>0</v>
      </c>
      <c r="N86" s="296">
        <f t="shared" si="692"/>
        <v>0</v>
      </c>
      <c r="O86" s="294">
        <f t="shared" si="692"/>
        <v>0</v>
      </c>
      <c r="P86" s="294">
        <f t="shared" si="692"/>
        <v>0</v>
      </c>
      <c r="Q86" s="294">
        <f t="shared" si="692"/>
        <v>0</v>
      </c>
      <c r="R86" s="295">
        <f t="shared" si="692"/>
        <v>0</v>
      </c>
      <c r="S86" s="297">
        <f t="shared" si="692"/>
        <v>0</v>
      </c>
      <c r="T86" s="297">
        <f t="shared" si="692"/>
        <v>0</v>
      </c>
      <c r="U86" s="297">
        <f t="shared" si="692"/>
        <v>0</v>
      </c>
      <c r="V86" s="298">
        <f t="shared" si="692"/>
        <v>0</v>
      </c>
      <c r="W86" s="294">
        <f t="shared" si="692"/>
        <v>0</v>
      </c>
      <c r="X86" s="294">
        <f t="shared" si="692"/>
        <v>0</v>
      </c>
      <c r="Y86" s="294">
        <f t="shared" si="692"/>
        <v>0</v>
      </c>
      <c r="Z86" s="295">
        <f t="shared" si="692"/>
        <v>0</v>
      </c>
      <c r="AA86" s="291">
        <f t="shared" si="692"/>
        <v>0</v>
      </c>
      <c r="AB86" s="291">
        <f t="shared" si="692"/>
        <v>0</v>
      </c>
      <c r="AC86" s="291">
        <f t="shared" si="692"/>
        <v>0</v>
      </c>
      <c r="AD86" s="296">
        <f t="shared" si="692"/>
        <v>0</v>
      </c>
      <c r="AE86" s="294">
        <f t="shared" si="692"/>
        <v>0</v>
      </c>
      <c r="AF86" s="294">
        <f t="shared" si="692"/>
        <v>0</v>
      </c>
      <c r="AG86" s="294">
        <f t="shared" si="692"/>
        <v>0</v>
      </c>
      <c r="AH86" s="295">
        <f t="shared" si="692"/>
        <v>0</v>
      </c>
      <c r="AI86" s="297">
        <f t="shared" si="692"/>
        <v>0</v>
      </c>
      <c r="AJ86" s="297">
        <f t="shared" si="692"/>
        <v>0</v>
      </c>
      <c r="AK86" s="297">
        <f t="shared" si="692"/>
        <v>0</v>
      </c>
      <c r="AL86" s="298">
        <f t="shared" si="692"/>
        <v>0</v>
      </c>
      <c r="AM86" s="294">
        <f t="shared" si="692"/>
        <v>0</v>
      </c>
      <c r="AN86" s="294">
        <f t="shared" si="692"/>
        <v>0</v>
      </c>
      <c r="AO86" s="294">
        <f t="shared" si="692"/>
        <v>0</v>
      </c>
      <c r="AP86" s="295">
        <f t="shared" si="692"/>
        <v>0</v>
      </c>
      <c r="AQ86" s="291">
        <f t="shared" si="692"/>
        <v>0</v>
      </c>
      <c r="AR86" s="291">
        <f t="shared" si="692"/>
        <v>0</v>
      </c>
      <c r="AS86" s="291">
        <f t="shared" si="692"/>
        <v>0</v>
      </c>
      <c r="AT86" s="296">
        <f t="shared" si="692"/>
        <v>0</v>
      </c>
      <c r="AU86" s="294">
        <f t="shared" si="692"/>
        <v>0</v>
      </c>
      <c r="AV86" s="294">
        <f t="shared" si="692"/>
        <v>0</v>
      </c>
      <c r="AW86" s="294">
        <f t="shared" si="692"/>
        <v>0</v>
      </c>
      <c r="AX86" s="295">
        <f t="shared" si="692"/>
        <v>0</v>
      </c>
      <c r="AY86" s="297">
        <f t="shared" si="692"/>
        <v>0</v>
      </c>
      <c r="AZ86" s="297">
        <f t="shared" si="692"/>
        <v>0</v>
      </c>
      <c r="BA86" s="297">
        <f t="shared" si="692"/>
        <v>0</v>
      </c>
      <c r="BB86" s="298">
        <f t="shared" si="692"/>
        <v>0</v>
      </c>
      <c r="BC86" s="294">
        <f t="shared" si="692"/>
        <v>0</v>
      </c>
      <c r="BD86" s="294">
        <f t="shared" si="692"/>
        <v>0</v>
      </c>
      <c r="BE86" s="294">
        <f t="shared" si="692"/>
        <v>0</v>
      </c>
      <c r="BF86" s="295">
        <f t="shared" si="692"/>
        <v>0</v>
      </c>
      <c r="BG86" s="291">
        <f t="shared" si="692"/>
        <v>0</v>
      </c>
      <c r="BH86" s="291">
        <f t="shared" si="692"/>
        <v>0</v>
      </c>
      <c r="BI86" s="291">
        <f t="shared" si="692"/>
        <v>0</v>
      </c>
      <c r="BJ86" s="296">
        <f t="shared" si="692"/>
        <v>0</v>
      </c>
      <c r="BK86" s="294">
        <f t="shared" si="692"/>
        <v>0</v>
      </c>
      <c r="BL86" s="294">
        <f t="shared" si="692"/>
        <v>0</v>
      </c>
      <c r="BM86" s="294">
        <f t="shared" si="692"/>
        <v>0</v>
      </c>
      <c r="BN86" s="295">
        <f t="shared" si="692"/>
        <v>0</v>
      </c>
      <c r="BO86" s="297">
        <f t="shared" si="692"/>
        <v>0</v>
      </c>
      <c r="BP86" s="297">
        <f t="shared" si="692"/>
        <v>0</v>
      </c>
      <c r="BQ86" s="297">
        <f t="shared" si="692"/>
        <v>0</v>
      </c>
      <c r="BR86" s="298">
        <f t="shared" si="692"/>
        <v>0</v>
      </c>
      <c r="BS86" s="299"/>
      <c r="BT86" s="299"/>
      <c r="BU86" s="299"/>
      <c r="BV86" s="300"/>
      <c r="BW86" s="300"/>
    </row>
    <row r="87">
      <c r="A87" s="290" t="s">
        <v>208</v>
      </c>
      <c r="B87" s="291"/>
      <c r="C87" s="292">
        <v>0.0</v>
      </c>
      <c r="D87" s="292">
        <v>1.0</v>
      </c>
      <c r="E87" s="292">
        <v>2.0</v>
      </c>
      <c r="F87" s="293">
        <v>3.0</v>
      </c>
      <c r="G87" s="294">
        <f t="shared" ref="G87:BR87" si="693">SUM(G11,G30,G49)-G68</f>
        <v>0</v>
      </c>
      <c r="H87" s="294">
        <f t="shared" si="693"/>
        <v>0</v>
      </c>
      <c r="I87" s="294">
        <f t="shared" si="693"/>
        <v>1</v>
      </c>
      <c r="J87" s="295">
        <f t="shared" si="693"/>
        <v>1</v>
      </c>
      <c r="K87" s="291">
        <f t="shared" si="693"/>
        <v>0</v>
      </c>
      <c r="L87" s="291">
        <f t="shared" si="693"/>
        <v>0</v>
      </c>
      <c r="M87" s="291">
        <f t="shared" si="693"/>
        <v>1</v>
      </c>
      <c r="N87" s="296">
        <f t="shared" si="693"/>
        <v>1</v>
      </c>
      <c r="O87" s="294">
        <f t="shared" si="693"/>
        <v>0</v>
      </c>
      <c r="P87" s="294">
        <f t="shared" si="693"/>
        <v>0</v>
      </c>
      <c r="Q87" s="294">
        <f t="shared" si="693"/>
        <v>2</v>
      </c>
      <c r="R87" s="295">
        <f t="shared" si="693"/>
        <v>2</v>
      </c>
      <c r="S87" s="297">
        <f t="shared" si="693"/>
        <v>0</v>
      </c>
      <c r="T87" s="297">
        <f t="shared" si="693"/>
        <v>0</v>
      </c>
      <c r="U87" s="297">
        <f t="shared" si="693"/>
        <v>2</v>
      </c>
      <c r="V87" s="298">
        <f t="shared" si="693"/>
        <v>2</v>
      </c>
      <c r="W87" s="294">
        <f t="shared" si="693"/>
        <v>0</v>
      </c>
      <c r="X87" s="294">
        <f t="shared" si="693"/>
        <v>1</v>
      </c>
      <c r="Y87" s="294">
        <f t="shared" si="693"/>
        <v>2</v>
      </c>
      <c r="Z87" s="295">
        <f t="shared" si="693"/>
        <v>3</v>
      </c>
      <c r="AA87" s="291">
        <f t="shared" si="693"/>
        <v>0</v>
      </c>
      <c r="AB87" s="291">
        <f t="shared" si="693"/>
        <v>1</v>
      </c>
      <c r="AC87" s="291">
        <f t="shared" si="693"/>
        <v>2</v>
      </c>
      <c r="AD87" s="296">
        <f t="shared" si="693"/>
        <v>3</v>
      </c>
      <c r="AE87" s="294">
        <f t="shared" si="693"/>
        <v>0</v>
      </c>
      <c r="AF87" s="294">
        <f t="shared" si="693"/>
        <v>1</v>
      </c>
      <c r="AG87" s="294">
        <f t="shared" si="693"/>
        <v>2</v>
      </c>
      <c r="AH87" s="295">
        <f t="shared" si="693"/>
        <v>3</v>
      </c>
      <c r="AI87" s="297">
        <f t="shared" si="693"/>
        <v>0</v>
      </c>
      <c r="AJ87" s="297">
        <f t="shared" si="693"/>
        <v>1</v>
      </c>
      <c r="AK87" s="297">
        <f t="shared" si="693"/>
        <v>2</v>
      </c>
      <c r="AL87" s="298">
        <f t="shared" si="693"/>
        <v>3</v>
      </c>
      <c r="AM87" s="294">
        <f t="shared" si="693"/>
        <v>0</v>
      </c>
      <c r="AN87" s="294">
        <f t="shared" si="693"/>
        <v>1</v>
      </c>
      <c r="AO87" s="294">
        <f t="shared" si="693"/>
        <v>2</v>
      </c>
      <c r="AP87" s="295">
        <f t="shared" si="693"/>
        <v>3</v>
      </c>
      <c r="AQ87" s="291">
        <f t="shared" si="693"/>
        <v>0</v>
      </c>
      <c r="AR87" s="291">
        <f t="shared" si="693"/>
        <v>1</v>
      </c>
      <c r="AS87" s="291">
        <f t="shared" si="693"/>
        <v>2</v>
      </c>
      <c r="AT87" s="296">
        <f t="shared" si="693"/>
        <v>3</v>
      </c>
      <c r="AU87" s="294">
        <f t="shared" si="693"/>
        <v>0</v>
      </c>
      <c r="AV87" s="294">
        <f t="shared" si="693"/>
        <v>1</v>
      </c>
      <c r="AW87" s="294">
        <f t="shared" si="693"/>
        <v>2</v>
      </c>
      <c r="AX87" s="295">
        <f t="shared" si="693"/>
        <v>3</v>
      </c>
      <c r="AY87" s="297">
        <f t="shared" si="693"/>
        <v>0</v>
      </c>
      <c r="AZ87" s="297">
        <f t="shared" si="693"/>
        <v>1</v>
      </c>
      <c r="BA87" s="297">
        <f t="shared" si="693"/>
        <v>2</v>
      </c>
      <c r="BB87" s="298">
        <f t="shared" si="693"/>
        <v>3</v>
      </c>
      <c r="BC87" s="294">
        <f t="shared" si="693"/>
        <v>0</v>
      </c>
      <c r="BD87" s="294">
        <f t="shared" si="693"/>
        <v>1</v>
      </c>
      <c r="BE87" s="294">
        <f t="shared" si="693"/>
        <v>2</v>
      </c>
      <c r="BF87" s="295">
        <f t="shared" si="693"/>
        <v>3</v>
      </c>
      <c r="BG87" s="291">
        <f t="shared" si="693"/>
        <v>0</v>
      </c>
      <c r="BH87" s="291">
        <f t="shared" si="693"/>
        <v>1</v>
      </c>
      <c r="BI87" s="291">
        <f t="shared" si="693"/>
        <v>2</v>
      </c>
      <c r="BJ87" s="296">
        <f t="shared" si="693"/>
        <v>3</v>
      </c>
      <c r="BK87" s="294">
        <f t="shared" si="693"/>
        <v>0</v>
      </c>
      <c r="BL87" s="294">
        <f t="shared" si="693"/>
        <v>1</v>
      </c>
      <c r="BM87" s="294">
        <f t="shared" si="693"/>
        <v>2</v>
      </c>
      <c r="BN87" s="295">
        <f t="shared" si="693"/>
        <v>3</v>
      </c>
      <c r="BO87" s="297">
        <f t="shared" si="693"/>
        <v>0</v>
      </c>
      <c r="BP87" s="297">
        <f t="shared" si="693"/>
        <v>1</v>
      </c>
      <c r="BQ87" s="297">
        <f t="shared" si="693"/>
        <v>2</v>
      </c>
      <c r="BR87" s="298">
        <f t="shared" si="693"/>
        <v>3</v>
      </c>
      <c r="BS87" s="299"/>
      <c r="BT87" s="299"/>
      <c r="BU87" s="299"/>
      <c r="BV87" s="300"/>
      <c r="BW87" s="300"/>
    </row>
    <row r="88">
      <c r="A88" s="290" t="s">
        <v>209</v>
      </c>
      <c r="B88" s="291"/>
      <c r="C88" s="292">
        <v>0.0</v>
      </c>
      <c r="D88" s="292">
        <v>1.0</v>
      </c>
      <c r="E88" s="292">
        <v>121.0</v>
      </c>
      <c r="F88" s="293">
        <v>122.0</v>
      </c>
      <c r="G88" s="294">
        <f t="shared" ref="G88:BR88" si="694">SUM(G12,G31,G50)-G69</f>
        <v>0</v>
      </c>
      <c r="H88" s="294">
        <f t="shared" si="694"/>
        <v>2</v>
      </c>
      <c r="I88" s="294">
        <f t="shared" si="694"/>
        <v>169</v>
      </c>
      <c r="J88" s="295">
        <f t="shared" si="694"/>
        <v>171</v>
      </c>
      <c r="K88" s="291">
        <f t="shared" si="694"/>
        <v>0</v>
      </c>
      <c r="L88" s="291">
        <f t="shared" si="694"/>
        <v>2</v>
      </c>
      <c r="M88" s="291">
        <f t="shared" si="694"/>
        <v>169</v>
      </c>
      <c r="N88" s="296">
        <f t="shared" si="694"/>
        <v>171</v>
      </c>
      <c r="O88" s="294">
        <f t="shared" si="694"/>
        <v>0</v>
      </c>
      <c r="P88" s="294">
        <f t="shared" si="694"/>
        <v>2</v>
      </c>
      <c r="Q88" s="294">
        <f t="shared" si="694"/>
        <v>168</v>
      </c>
      <c r="R88" s="295">
        <f t="shared" si="694"/>
        <v>170</v>
      </c>
      <c r="S88" s="297">
        <f t="shared" si="694"/>
        <v>0</v>
      </c>
      <c r="T88" s="297">
        <f t="shared" si="694"/>
        <v>2</v>
      </c>
      <c r="U88" s="297">
        <f t="shared" si="694"/>
        <v>168</v>
      </c>
      <c r="V88" s="298">
        <f t="shared" si="694"/>
        <v>170</v>
      </c>
      <c r="W88" s="294">
        <f t="shared" si="694"/>
        <v>0</v>
      </c>
      <c r="X88" s="294">
        <f t="shared" si="694"/>
        <v>2</v>
      </c>
      <c r="Y88" s="294">
        <f t="shared" si="694"/>
        <v>168</v>
      </c>
      <c r="Z88" s="295">
        <f t="shared" si="694"/>
        <v>170</v>
      </c>
      <c r="AA88" s="291">
        <f t="shared" si="694"/>
        <v>0</v>
      </c>
      <c r="AB88" s="291">
        <f t="shared" si="694"/>
        <v>1</v>
      </c>
      <c r="AC88" s="291">
        <f t="shared" si="694"/>
        <v>168</v>
      </c>
      <c r="AD88" s="296">
        <f t="shared" si="694"/>
        <v>169</v>
      </c>
      <c r="AE88" s="294">
        <f t="shared" si="694"/>
        <v>0</v>
      </c>
      <c r="AF88" s="294">
        <f t="shared" si="694"/>
        <v>1</v>
      </c>
      <c r="AG88" s="294">
        <f t="shared" si="694"/>
        <v>168</v>
      </c>
      <c r="AH88" s="295">
        <f t="shared" si="694"/>
        <v>169</v>
      </c>
      <c r="AI88" s="297">
        <f t="shared" si="694"/>
        <v>0</v>
      </c>
      <c r="AJ88" s="297">
        <f t="shared" si="694"/>
        <v>1</v>
      </c>
      <c r="AK88" s="297">
        <f t="shared" si="694"/>
        <v>168</v>
      </c>
      <c r="AL88" s="298">
        <f t="shared" si="694"/>
        <v>169</v>
      </c>
      <c r="AM88" s="294">
        <f t="shared" si="694"/>
        <v>0</v>
      </c>
      <c r="AN88" s="294">
        <f t="shared" si="694"/>
        <v>1</v>
      </c>
      <c r="AO88" s="294">
        <f t="shared" si="694"/>
        <v>169</v>
      </c>
      <c r="AP88" s="295">
        <f t="shared" si="694"/>
        <v>170</v>
      </c>
      <c r="AQ88" s="291">
        <f t="shared" si="694"/>
        <v>0</v>
      </c>
      <c r="AR88" s="291">
        <f t="shared" si="694"/>
        <v>1</v>
      </c>
      <c r="AS88" s="291">
        <f t="shared" si="694"/>
        <v>169</v>
      </c>
      <c r="AT88" s="296">
        <f t="shared" si="694"/>
        <v>170</v>
      </c>
      <c r="AU88" s="294">
        <f t="shared" si="694"/>
        <v>0</v>
      </c>
      <c r="AV88" s="294">
        <f t="shared" si="694"/>
        <v>1</v>
      </c>
      <c r="AW88" s="294">
        <f t="shared" si="694"/>
        <v>135</v>
      </c>
      <c r="AX88" s="295">
        <f t="shared" si="694"/>
        <v>136</v>
      </c>
      <c r="AY88" s="297">
        <f t="shared" si="694"/>
        <v>0</v>
      </c>
      <c r="AZ88" s="297">
        <f t="shared" si="694"/>
        <v>1</v>
      </c>
      <c r="BA88" s="297">
        <f t="shared" si="694"/>
        <v>135</v>
      </c>
      <c r="BB88" s="298">
        <f t="shared" si="694"/>
        <v>136</v>
      </c>
      <c r="BC88" s="294">
        <f t="shared" si="694"/>
        <v>0</v>
      </c>
      <c r="BD88" s="294">
        <f t="shared" si="694"/>
        <v>1</v>
      </c>
      <c r="BE88" s="294">
        <f t="shared" si="694"/>
        <v>128</v>
      </c>
      <c r="BF88" s="295">
        <f t="shared" si="694"/>
        <v>129</v>
      </c>
      <c r="BG88" s="291">
        <f t="shared" si="694"/>
        <v>0</v>
      </c>
      <c r="BH88" s="291">
        <f t="shared" si="694"/>
        <v>1</v>
      </c>
      <c r="BI88" s="291">
        <f t="shared" si="694"/>
        <v>122</v>
      </c>
      <c r="BJ88" s="296">
        <f t="shared" si="694"/>
        <v>123</v>
      </c>
      <c r="BK88" s="294">
        <f t="shared" si="694"/>
        <v>0</v>
      </c>
      <c r="BL88" s="294">
        <f t="shared" si="694"/>
        <v>1</v>
      </c>
      <c r="BM88" s="294">
        <f t="shared" si="694"/>
        <v>121</v>
      </c>
      <c r="BN88" s="295">
        <f t="shared" si="694"/>
        <v>122</v>
      </c>
      <c r="BO88" s="297">
        <f t="shared" si="694"/>
        <v>0</v>
      </c>
      <c r="BP88" s="297">
        <f t="shared" si="694"/>
        <v>1</v>
      </c>
      <c r="BQ88" s="297">
        <f t="shared" si="694"/>
        <v>121</v>
      </c>
      <c r="BR88" s="298">
        <f t="shared" si="694"/>
        <v>122</v>
      </c>
      <c r="BS88" s="299"/>
      <c r="BT88" s="299"/>
      <c r="BU88" s="299"/>
      <c r="BV88" s="300"/>
      <c r="BW88" s="300"/>
    </row>
    <row r="89">
      <c r="A89" s="290" t="s">
        <v>210</v>
      </c>
      <c r="B89" s="291"/>
      <c r="C89" s="292">
        <v>0.0</v>
      </c>
      <c r="D89" s="292">
        <v>0.0</v>
      </c>
      <c r="E89" s="292">
        <v>5.0</v>
      </c>
      <c r="F89" s="293">
        <v>5.0</v>
      </c>
      <c r="G89" s="294">
        <f t="shared" ref="G89:BR89" si="695">SUM(G13,G32,G51)-G70</f>
        <v>0</v>
      </c>
      <c r="H89" s="294">
        <f t="shared" si="695"/>
        <v>0</v>
      </c>
      <c r="I89" s="294">
        <f t="shared" si="695"/>
        <v>3</v>
      </c>
      <c r="J89" s="295">
        <f t="shared" si="695"/>
        <v>3</v>
      </c>
      <c r="K89" s="291">
        <f t="shared" si="695"/>
        <v>0</v>
      </c>
      <c r="L89" s="291">
        <f t="shared" si="695"/>
        <v>0</v>
      </c>
      <c r="M89" s="291">
        <f t="shared" si="695"/>
        <v>3</v>
      </c>
      <c r="N89" s="296">
        <f t="shared" si="695"/>
        <v>3</v>
      </c>
      <c r="O89" s="294">
        <f t="shared" si="695"/>
        <v>0</v>
      </c>
      <c r="P89" s="294">
        <f t="shared" si="695"/>
        <v>0</v>
      </c>
      <c r="Q89" s="294">
        <f t="shared" si="695"/>
        <v>3</v>
      </c>
      <c r="R89" s="295">
        <f t="shared" si="695"/>
        <v>3</v>
      </c>
      <c r="S89" s="297">
        <f t="shared" si="695"/>
        <v>0</v>
      </c>
      <c r="T89" s="297">
        <f t="shared" si="695"/>
        <v>0</v>
      </c>
      <c r="U89" s="297">
        <f t="shared" si="695"/>
        <v>3</v>
      </c>
      <c r="V89" s="298">
        <f t="shared" si="695"/>
        <v>3</v>
      </c>
      <c r="W89" s="294">
        <f t="shared" si="695"/>
        <v>0</v>
      </c>
      <c r="X89" s="294">
        <f t="shared" si="695"/>
        <v>0</v>
      </c>
      <c r="Y89" s="294">
        <f t="shared" si="695"/>
        <v>3</v>
      </c>
      <c r="Z89" s="295">
        <f t="shared" si="695"/>
        <v>3</v>
      </c>
      <c r="AA89" s="291">
        <f t="shared" si="695"/>
        <v>0</v>
      </c>
      <c r="AB89" s="291">
        <f t="shared" si="695"/>
        <v>0</v>
      </c>
      <c r="AC89" s="291">
        <f t="shared" si="695"/>
        <v>3</v>
      </c>
      <c r="AD89" s="296">
        <f t="shared" si="695"/>
        <v>3</v>
      </c>
      <c r="AE89" s="294">
        <f t="shared" si="695"/>
        <v>0</v>
      </c>
      <c r="AF89" s="294">
        <f t="shared" si="695"/>
        <v>0</v>
      </c>
      <c r="AG89" s="294">
        <f t="shared" si="695"/>
        <v>3</v>
      </c>
      <c r="AH89" s="295">
        <f t="shared" si="695"/>
        <v>3</v>
      </c>
      <c r="AI89" s="297">
        <f t="shared" si="695"/>
        <v>0</v>
      </c>
      <c r="AJ89" s="297">
        <f t="shared" si="695"/>
        <v>0</v>
      </c>
      <c r="AK89" s="297">
        <f t="shared" si="695"/>
        <v>3</v>
      </c>
      <c r="AL89" s="298">
        <f t="shared" si="695"/>
        <v>3</v>
      </c>
      <c r="AM89" s="294">
        <f t="shared" si="695"/>
        <v>0</v>
      </c>
      <c r="AN89" s="294">
        <f t="shared" si="695"/>
        <v>0</v>
      </c>
      <c r="AO89" s="294">
        <f t="shared" si="695"/>
        <v>3</v>
      </c>
      <c r="AP89" s="295">
        <f t="shared" si="695"/>
        <v>3</v>
      </c>
      <c r="AQ89" s="291">
        <f t="shared" si="695"/>
        <v>0</v>
      </c>
      <c r="AR89" s="291">
        <f t="shared" si="695"/>
        <v>0</v>
      </c>
      <c r="AS89" s="291">
        <f t="shared" si="695"/>
        <v>3</v>
      </c>
      <c r="AT89" s="296">
        <f t="shared" si="695"/>
        <v>3</v>
      </c>
      <c r="AU89" s="294">
        <f t="shared" si="695"/>
        <v>0</v>
      </c>
      <c r="AV89" s="294">
        <f t="shared" si="695"/>
        <v>0</v>
      </c>
      <c r="AW89" s="294">
        <f t="shared" si="695"/>
        <v>3</v>
      </c>
      <c r="AX89" s="295">
        <f t="shared" si="695"/>
        <v>3</v>
      </c>
      <c r="AY89" s="297">
        <f t="shared" si="695"/>
        <v>0</v>
      </c>
      <c r="AZ89" s="297">
        <f t="shared" si="695"/>
        <v>0</v>
      </c>
      <c r="BA89" s="297">
        <f t="shared" si="695"/>
        <v>3</v>
      </c>
      <c r="BB89" s="298">
        <f t="shared" si="695"/>
        <v>3</v>
      </c>
      <c r="BC89" s="294">
        <f t="shared" si="695"/>
        <v>0</v>
      </c>
      <c r="BD89" s="294">
        <f t="shared" si="695"/>
        <v>0</v>
      </c>
      <c r="BE89" s="294">
        <f t="shared" si="695"/>
        <v>3</v>
      </c>
      <c r="BF89" s="295">
        <f t="shared" si="695"/>
        <v>3</v>
      </c>
      <c r="BG89" s="291">
        <f t="shared" si="695"/>
        <v>0</v>
      </c>
      <c r="BH89" s="291">
        <f t="shared" si="695"/>
        <v>0</v>
      </c>
      <c r="BI89" s="291">
        <f t="shared" si="695"/>
        <v>4</v>
      </c>
      <c r="BJ89" s="296">
        <f t="shared" si="695"/>
        <v>4</v>
      </c>
      <c r="BK89" s="294">
        <f t="shared" si="695"/>
        <v>0</v>
      </c>
      <c r="BL89" s="294">
        <f t="shared" si="695"/>
        <v>0</v>
      </c>
      <c r="BM89" s="294">
        <f t="shared" si="695"/>
        <v>5</v>
      </c>
      <c r="BN89" s="295">
        <f t="shared" si="695"/>
        <v>5</v>
      </c>
      <c r="BO89" s="297">
        <f t="shared" si="695"/>
        <v>0</v>
      </c>
      <c r="BP89" s="297">
        <f t="shared" si="695"/>
        <v>0</v>
      </c>
      <c r="BQ89" s="297">
        <f t="shared" si="695"/>
        <v>5</v>
      </c>
      <c r="BR89" s="298">
        <f t="shared" si="695"/>
        <v>5</v>
      </c>
      <c r="BS89" s="299"/>
      <c r="BT89" s="299"/>
      <c r="BU89" s="299"/>
      <c r="BV89" s="300"/>
      <c r="BW89" s="300"/>
    </row>
    <row r="90">
      <c r="A90" s="290" t="s">
        <v>211</v>
      </c>
      <c r="B90" s="291"/>
      <c r="C90" s="292">
        <v>0.0</v>
      </c>
      <c r="D90" s="292">
        <v>1.0</v>
      </c>
      <c r="E90" s="292">
        <v>116.0</v>
      </c>
      <c r="F90" s="293">
        <v>117.0</v>
      </c>
      <c r="G90" s="294">
        <f t="shared" ref="G90:BR90" si="696">SUM(G14,G33,G52)-G71</f>
        <v>0</v>
      </c>
      <c r="H90" s="294">
        <f t="shared" si="696"/>
        <v>2</v>
      </c>
      <c r="I90" s="294">
        <f t="shared" si="696"/>
        <v>166</v>
      </c>
      <c r="J90" s="295">
        <f t="shared" si="696"/>
        <v>168</v>
      </c>
      <c r="K90" s="291">
        <f t="shared" si="696"/>
        <v>0</v>
      </c>
      <c r="L90" s="291">
        <f t="shared" si="696"/>
        <v>2</v>
      </c>
      <c r="M90" s="291">
        <f t="shared" si="696"/>
        <v>166</v>
      </c>
      <c r="N90" s="296">
        <f t="shared" si="696"/>
        <v>168</v>
      </c>
      <c r="O90" s="294">
        <f t="shared" si="696"/>
        <v>0</v>
      </c>
      <c r="P90" s="294">
        <f t="shared" si="696"/>
        <v>2</v>
      </c>
      <c r="Q90" s="294">
        <f t="shared" si="696"/>
        <v>165</v>
      </c>
      <c r="R90" s="295">
        <f t="shared" si="696"/>
        <v>167</v>
      </c>
      <c r="S90" s="297">
        <f t="shared" si="696"/>
        <v>0</v>
      </c>
      <c r="T90" s="297">
        <f t="shared" si="696"/>
        <v>2</v>
      </c>
      <c r="U90" s="297">
        <f t="shared" si="696"/>
        <v>165</v>
      </c>
      <c r="V90" s="298">
        <f t="shared" si="696"/>
        <v>167</v>
      </c>
      <c r="W90" s="294">
        <f t="shared" si="696"/>
        <v>0</v>
      </c>
      <c r="X90" s="294">
        <f t="shared" si="696"/>
        <v>2</v>
      </c>
      <c r="Y90" s="294">
        <f t="shared" si="696"/>
        <v>165</v>
      </c>
      <c r="Z90" s="295">
        <f t="shared" si="696"/>
        <v>167</v>
      </c>
      <c r="AA90" s="291">
        <f t="shared" si="696"/>
        <v>0</v>
      </c>
      <c r="AB90" s="291">
        <f t="shared" si="696"/>
        <v>1</v>
      </c>
      <c r="AC90" s="291">
        <f t="shared" si="696"/>
        <v>165</v>
      </c>
      <c r="AD90" s="296">
        <f t="shared" si="696"/>
        <v>166</v>
      </c>
      <c r="AE90" s="294">
        <f t="shared" si="696"/>
        <v>0</v>
      </c>
      <c r="AF90" s="294">
        <f t="shared" si="696"/>
        <v>1</v>
      </c>
      <c r="AG90" s="294">
        <f t="shared" si="696"/>
        <v>165</v>
      </c>
      <c r="AH90" s="295">
        <f t="shared" si="696"/>
        <v>166</v>
      </c>
      <c r="AI90" s="297">
        <f t="shared" si="696"/>
        <v>0</v>
      </c>
      <c r="AJ90" s="297">
        <f t="shared" si="696"/>
        <v>1</v>
      </c>
      <c r="AK90" s="297">
        <f t="shared" si="696"/>
        <v>165</v>
      </c>
      <c r="AL90" s="298">
        <f t="shared" si="696"/>
        <v>166</v>
      </c>
      <c r="AM90" s="294">
        <f t="shared" si="696"/>
        <v>0</v>
      </c>
      <c r="AN90" s="294">
        <f t="shared" si="696"/>
        <v>1</v>
      </c>
      <c r="AO90" s="294">
        <f t="shared" si="696"/>
        <v>166</v>
      </c>
      <c r="AP90" s="295">
        <f t="shared" si="696"/>
        <v>167</v>
      </c>
      <c r="AQ90" s="291">
        <f t="shared" si="696"/>
        <v>0</v>
      </c>
      <c r="AR90" s="291">
        <f t="shared" si="696"/>
        <v>1</v>
      </c>
      <c r="AS90" s="291">
        <f t="shared" si="696"/>
        <v>166</v>
      </c>
      <c r="AT90" s="296">
        <f t="shared" si="696"/>
        <v>167</v>
      </c>
      <c r="AU90" s="294">
        <f t="shared" si="696"/>
        <v>0</v>
      </c>
      <c r="AV90" s="294">
        <f t="shared" si="696"/>
        <v>1</v>
      </c>
      <c r="AW90" s="294">
        <f t="shared" si="696"/>
        <v>132</v>
      </c>
      <c r="AX90" s="295">
        <f t="shared" si="696"/>
        <v>133</v>
      </c>
      <c r="AY90" s="297">
        <f t="shared" si="696"/>
        <v>0</v>
      </c>
      <c r="AZ90" s="297">
        <f t="shared" si="696"/>
        <v>1</v>
      </c>
      <c r="BA90" s="297">
        <f t="shared" si="696"/>
        <v>132</v>
      </c>
      <c r="BB90" s="298">
        <f t="shared" si="696"/>
        <v>133</v>
      </c>
      <c r="BC90" s="294">
        <f t="shared" si="696"/>
        <v>0</v>
      </c>
      <c r="BD90" s="294">
        <f t="shared" si="696"/>
        <v>1</v>
      </c>
      <c r="BE90" s="294">
        <f t="shared" si="696"/>
        <v>125</v>
      </c>
      <c r="BF90" s="295">
        <f t="shared" si="696"/>
        <v>126</v>
      </c>
      <c r="BG90" s="291">
        <f t="shared" si="696"/>
        <v>0</v>
      </c>
      <c r="BH90" s="291">
        <f t="shared" si="696"/>
        <v>1</v>
      </c>
      <c r="BI90" s="291">
        <f t="shared" si="696"/>
        <v>118</v>
      </c>
      <c r="BJ90" s="296">
        <f t="shared" si="696"/>
        <v>119</v>
      </c>
      <c r="BK90" s="294">
        <f t="shared" si="696"/>
        <v>0</v>
      </c>
      <c r="BL90" s="294">
        <f t="shared" si="696"/>
        <v>1</v>
      </c>
      <c r="BM90" s="294">
        <f t="shared" si="696"/>
        <v>116</v>
      </c>
      <c r="BN90" s="295">
        <f t="shared" si="696"/>
        <v>117</v>
      </c>
      <c r="BO90" s="297">
        <f t="shared" si="696"/>
        <v>0</v>
      </c>
      <c r="BP90" s="297">
        <f t="shared" si="696"/>
        <v>1</v>
      </c>
      <c r="BQ90" s="297">
        <f t="shared" si="696"/>
        <v>116</v>
      </c>
      <c r="BR90" s="298">
        <f t="shared" si="696"/>
        <v>117</v>
      </c>
      <c r="BS90" s="299"/>
      <c r="BT90" s="299"/>
      <c r="BU90" s="299"/>
      <c r="BV90" s="300"/>
      <c r="BW90" s="300"/>
    </row>
    <row r="91">
      <c r="A91" s="290" t="s">
        <v>212</v>
      </c>
      <c r="B91" s="291"/>
      <c r="C91" s="292">
        <v>0.0</v>
      </c>
      <c r="D91" s="292">
        <v>2.0</v>
      </c>
      <c r="E91" s="292">
        <v>32.0</v>
      </c>
      <c r="F91" s="293">
        <v>34.0</v>
      </c>
      <c r="G91" s="294">
        <f t="shared" ref="G91:BR91" si="697">SUM(G15,G34,G53)-G72</f>
        <v>0</v>
      </c>
      <c r="H91" s="294">
        <f t="shared" si="697"/>
        <v>1</v>
      </c>
      <c r="I91" s="294">
        <f t="shared" si="697"/>
        <v>21</v>
      </c>
      <c r="J91" s="295">
        <f t="shared" si="697"/>
        <v>22</v>
      </c>
      <c r="K91" s="291">
        <f t="shared" si="697"/>
        <v>0</v>
      </c>
      <c r="L91" s="291">
        <f t="shared" si="697"/>
        <v>1</v>
      </c>
      <c r="M91" s="291">
        <f t="shared" si="697"/>
        <v>21</v>
      </c>
      <c r="N91" s="296">
        <f t="shared" si="697"/>
        <v>22</v>
      </c>
      <c r="O91" s="294">
        <f t="shared" si="697"/>
        <v>0</v>
      </c>
      <c r="P91" s="294">
        <f t="shared" si="697"/>
        <v>1</v>
      </c>
      <c r="Q91" s="294">
        <f t="shared" si="697"/>
        <v>23</v>
      </c>
      <c r="R91" s="295">
        <f t="shared" si="697"/>
        <v>24</v>
      </c>
      <c r="S91" s="297">
        <f t="shared" si="697"/>
        <v>0</v>
      </c>
      <c r="T91" s="297">
        <f t="shared" si="697"/>
        <v>1</v>
      </c>
      <c r="U91" s="297">
        <f t="shared" si="697"/>
        <v>23</v>
      </c>
      <c r="V91" s="298">
        <f t="shared" si="697"/>
        <v>24</v>
      </c>
      <c r="W91" s="294">
        <f t="shared" si="697"/>
        <v>0</v>
      </c>
      <c r="X91" s="294">
        <f t="shared" si="697"/>
        <v>1</v>
      </c>
      <c r="Y91" s="294">
        <f t="shared" si="697"/>
        <v>25</v>
      </c>
      <c r="Z91" s="295">
        <f t="shared" si="697"/>
        <v>26</v>
      </c>
      <c r="AA91" s="291">
        <f t="shared" si="697"/>
        <v>0</v>
      </c>
      <c r="AB91" s="291">
        <f t="shared" si="697"/>
        <v>1</v>
      </c>
      <c r="AC91" s="291">
        <f t="shared" si="697"/>
        <v>26</v>
      </c>
      <c r="AD91" s="296">
        <f t="shared" si="697"/>
        <v>27</v>
      </c>
      <c r="AE91" s="294">
        <f t="shared" si="697"/>
        <v>0</v>
      </c>
      <c r="AF91" s="294">
        <f t="shared" si="697"/>
        <v>1</v>
      </c>
      <c r="AG91" s="294">
        <f t="shared" si="697"/>
        <v>27</v>
      </c>
      <c r="AH91" s="295">
        <f t="shared" si="697"/>
        <v>28</v>
      </c>
      <c r="AI91" s="297">
        <f t="shared" si="697"/>
        <v>0</v>
      </c>
      <c r="AJ91" s="297">
        <f t="shared" si="697"/>
        <v>1</v>
      </c>
      <c r="AK91" s="297">
        <f t="shared" si="697"/>
        <v>27</v>
      </c>
      <c r="AL91" s="298">
        <f t="shared" si="697"/>
        <v>28</v>
      </c>
      <c r="AM91" s="294">
        <f t="shared" si="697"/>
        <v>0</v>
      </c>
      <c r="AN91" s="294">
        <f t="shared" si="697"/>
        <v>1</v>
      </c>
      <c r="AO91" s="294">
        <f t="shared" si="697"/>
        <v>27</v>
      </c>
      <c r="AP91" s="295">
        <f t="shared" si="697"/>
        <v>28</v>
      </c>
      <c r="AQ91" s="291">
        <f t="shared" si="697"/>
        <v>0</v>
      </c>
      <c r="AR91" s="291">
        <f t="shared" si="697"/>
        <v>1</v>
      </c>
      <c r="AS91" s="291">
        <f t="shared" si="697"/>
        <v>28</v>
      </c>
      <c r="AT91" s="296">
        <f t="shared" si="697"/>
        <v>29</v>
      </c>
      <c r="AU91" s="294">
        <f t="shared" si="697"/>
        <v>0</v>
      </c>
      <c r="AV91" s="294">
        <f t="shared" si="697"/>
        <v>2</v>
      </c>
      <c r="AW91" s="294">
        <f t="shared" si="697"/>
        <v>29</v>
      </c>
      <c r="AX91" s="295">
        <f t="shared" si="697"/>
        <v>31</v>
      </c>
      <c r="AY91" s="297">
        <f t="shared" si="697"/>
        <v>0</v>
      </c>
      <c r="AZ91" s="297">
        <f t="shared" si="697"/>
        <v>2</v>
      </c>
      <c r="BA91" s="297">
        <f t="shared" si="697"/>
        <v>29</v>
      </c>
      <c r="BB91" s="298">
        <f t="shared" si="697"/>
        <v>31</v>
      </c>
      <c r="BC91" s="294">
        <f t="shared" si="697"/>
        <v>0</v>
      </c>
      <c r="BD91" s="294">
        <f t="shared" si="697"/>
        <v>2</v>
      </c>
      <c r="BE91" s="294">
        <f t="shared" si="697"/>
        <v>31</v>
      </c>
      <c r="BF91" s="295">
        <f t="shared" si="697"/>
        <v>33</v>
      </c>
      <c r="BG91" s="291">
        <f t="shared" si="697"/>
        <v>0</v>
      </c>
      <c r="BH91" s="291">
        <f t="shared" si="697"/>
        <v>2</v>
      </c>
      <c r="BI91" s="291">
        <f t="shared" si="697"/>
        <v>32</v>
      </c>
      <c r="BJ91" s="296">
        <f t="shared" si="697"/>
        <v>34</v>
      </c>
      <c r="BK91" s="294">
        <f t="shared" si="697"/>
        <v>0</v>
      </c>
      <c r="BL91" s="294">
        <f t="shared" si="697"/>
        <v>2</v>
      </c>
      <c r="BM91" s="294">
        <f t="shared" si="697"/>
        <v>32</v>
      </c>
      <c r="BN91" s="295">
        <f t="shared" si="697"/>
        <v>34</v>
      </c>
      <c r="BO91" s="297">
        <f t="shared" si="697"/>
        <v>0</v>
      </c>
      <c r="BP91" s="297">
        <f t="shared" si="697"/>
        <v>2</v>
      </c>
      <c r="BQ91" s="297">
        <f t="shared" si="697"/>
        <v>32</v>
      </c>
      <c r="BR91" s="298">
        <f t="shared" si="697"/>
        <v>34</v>
      </c>
      <c r="BS91" s="299"/>
      <c r="BT91" s="299"/>
      <c r="BU91" s="299"/>
      <c r="BV91" s="300"/>
      <c r="BW91" s="300"/>
    </row>
    <row r="92">
      <c r="A92" s="290" t="s">
        <v>213</v>
      </c>
      <c r="B92" s="291"/>
      <c r="C92" s="292">
        <v>0.0</v>
      </c>
      <c r="D92" s="292">
        <v>0.0</v>
      </c>
      <c r="E92" s="292">
        <v>3.0</v>
      </c>
      <c r="F92" s="293">
        <v>3.0</v>
      </c>
      <c r="G92" s="294">
        <f t="shared" ref="G92:BR92" si="698">SUM(G16,G35,G54)-G73</f>
        <v>0</v>
      </c>
      <c r="H92" s="294">
        <f t="shared" si="698"/>
        <v>0</v>
      </c>
      <c r="I92" s="294">
        <f t="shared" si="698"/>
        <v>0</v>
      </c>
      <c r="J92" s="295">
        <f t="shared" si="698"/>
        <v>0</v>
      </c>
      <c r="K92" s="291">
        <f t="shared" si="698"/>
        <v>0</v>
      </c>
      <c r="L92" s="291">
        <f t="shared" si="698"/>
        <v>0</v>
      </c>
      <c r="M92" s="291">
        <f t="shared" si="698"/>
        <v>0</v>
      </c>
      <c r="N92" s="296">
        <f t="shared" si="698"/>
        <v>0</v>
      </c>
      <c r="O92" s="294">
        <f t="shared" si="698"/>
        <v>0</v>
      </c>
      <c r="P92" s="294">
        <f t="shared" si="698"/>
        <v>0</v>
      </c>
      <c r="Q92" s="294">
        <f t="shared" si="698"/>
        <v>0</v>
      </c>
      <c r="R92" s="295">
        <f t="shared" si="698"/>
        <v>0</v>
      </c>
      <c r="S92" s="297">
        <f t="shared" si="698"/>
        <v>0</v>
      </c>
      <c r="T92" s="297">
        <f t="shared" si="698"/>
        <v>0</v>
      </c>
      <c r="U92" s="297">
        <f t="shared" si="698"/>
        <v>0</v>
      </c>
      <c r="V92" s="298">
        <f t="shared" si="698"/>
        <v>0</v>
      </c>
      <c r="W92" s="294">
        <f t="shared" si="698"/>
        <v>0</v>
      </c>
      <c r="X92" s="294">
        <f t="shared" si="698"/>
        <v>0</v>
      </c>
      <c r="Y92" s="294">
        <f t="shared" si="698"/>
        <v>0</v>
      </c>
      <c r="Z92" s="295">
        <f t="shared" si="698"/>
        <v>0</v>
      </c>
      <c r="AA92" s="291">
        <f t="shared" si="698"/>
        <v>0</v>
      </c>
      <c r="AB92" s="291">
        <f t="shared" si="698"/>
        <v>0</v>
      </c>
      <c r="AC92" s="291">
        <f t="shared" si="698"/>
        <v>0</v>
      </c>
      <c r="AD92" s="296">
        <f t="shared" si="698"/>
        <v>0</v>
      </c>
      <c r="AE92" s="294">
        <f t="shared" si="698"/>
        <v>0</v>
      </c>
      <c r="AF92" s="294">
        <f t="shared" si="698"/>
        <v>0</v>
      </c>
      <c r="AG92" s="294">
        <f t="shared" si="698"/>
        <v>0</v>
      </c>
      <c r="AH92" s="295">
        <f t="shared" si="698"/>
        <v>0</v>
      </c>
      <c r="AI92" s="297">
        <f t="shared" si="698"/>
        <v>0</v>
      </c>
      <c r="AJ92" s="297">
        <f t="shared" si="698"/>
        <v>0</v>
      </c>
      <c r="AK92" s="297">
        <f t="shared" si="698"/>
        <v>0</v>
      </c>
      <c r="AL92" s="298">
        <f t="shared" si="698"/>
        <v>0</v>
      </c>
      <c r="AM92" s="294">
        <f t="shared" si="698"/>
        <v>0</v>
      </c>
      <c r="AN92" s="294">
        <f t="shared" si="698"/>
        <v>0</v>
      </c>
      <c r="AO92" s="294">
        <f t="shared" si="698"/>
        <v>0</v>
      </c>
      <c r="AP92" s="295">
        <f t="shared" si="698"/>
        <v>0</v>
      </c>
      <c r="AQ92" s="291">
        <f t="shared" si="698"/>
        <v>0</v>
      </c>
      <c r="AR92" s="291">
        <f t="shared" si="698"/>
        <v>0</v>
      </c>
      <c r="AS92" s="291">
        <f t="shared" si="698"/>
        <v>0</v>
      </c>
      <c r="AT92" s="296">
        <f t="shared" si="698"/>
        <v>0</v>
      </c>
      <c r="AU92" s="294">
        <f t="shared" si="698"/>
        <v>0</v>
      </c>
      <c r="AV92" s="294">
        <f t="shared" si="698"/>
        <v>0</v>
      </c>
      <c r="AW92" s="294">
        <f t="shared" si="698"/>
        <v>0</v>
      </c>
      <c r="AX92" s="295">
        <f t="shared" si="698"/>
        <v>0</v>
      </c>
      <c r="AY92" s="297">
        <f t="shared" si="698"/>
        <v>0</v>
      </c>
      <c r="AZ92" s="297">
        <f t="shared" si="698"/>
        <v>0</v>
      </c>
      <c r="BA92" s="297">
        <f t="shared" si="698"/>
        <v>0</v>
      </c>
      <c r="BB92" s="298">
        <f t="shared" si="698"/>
        <v>0</v>
      </c>
      <c r="BC92" s="294">
        <f t="shared" si="698"/>
        <v>0</v>
      </c>
      <c r="BD92" s="294">
        <f t="shared" si="698"/>
        <v>0</v>
      </c>
      <c r="BE92" s="294">
        <f t="shared" si="698"/>
        <v>3</v>
      </c>
      <c r="BF92" s="295">
        <f t="shared" si="698"/>
        <v>3</v>
      </c>
      <c r="BG92" s="291">
        <f t="shared" si="698"/>
        <v>0</v>
      </c>
      <c r="BH92" s="291">
        <f t="shared" si="698"/>
        <v>0</v>
      </c>
      <c r="BI92" s="291">
        <f t="shared" si="698"/>
        <v>3</v>
      </c>
      <c r="BJ92" s="296">
        <f t="shared" si="698"/>
        <v>3</v>
      </c>
      <c r="BK92" s="294">
        <f t="shared" si="698"/>
        <v>0</v>
      </c>
      <c r="BL92" s="294">
        <f t="shared" si="698"/>
        <v>0</v>
      </c>
      <c r="BM92" s="294">
        <f t="shared" si="698"/>
        <v>3</v>
      </c>
      <c r="BN92" s="295">
        <f t="shared" si="698"/>
        <v>3</v>
      </c>
      <c r="BO92" s="297">
        <f t="shared" si="698"/>
        <v>0</v>
      </c>
      <c r="BP92" s="297">
        <f t="shared" si="698"/>
        <v>0</v>
      </c>
      <c r="BQ92" s="297">
        <f t="shared" si="698"/>
        <v>3</v>
      </c>
      <c r="BR92" s="298">
        <f t="shared" si="698"/>
        <v>3</v>
      </c>
      <c r="BS92" s="299"/>
      <c r="BT92" s="299"/>
      <c r="BU92" s="299"/>
      <c r="BV92" s="300"/>
      <c r="BW92" s="300"/>
    </row>
    <row r="93">
      <c r="A93" s="290" t="s">
        <v>491</v>
      </c>
      <c r="B93" s="291"/>
      <c r="C93" s="292">
        <v>0.0</v>
      </c>
      <c r="D93" s="292">
        <v>0.0</v>
      </c>
      <c r="E93" s="292">
        <v>2.0</v>
      </c>
      <c r="F93" s="293">
        <v>2.0</v>
      </c>
      <c r="G93" s="294">
        <f t="shared" ref="G93:BR93" si="699">SUM(G17,G36,G55)-G74</f>
        <v>0</v>
      </c>
      <c r="H93" s="294">
        <f t="shared" si="699"/>
        <v>0</v>
      </c>
      <c r="I93" s="294">
        <f t="shared" si="699"/>
        <v>0</v>
      </c>
      <c r="J93" s="295">
        <f t="shared" si="699"/>
        <v>0</v>
      </c>
      <c r="K93" s="291">
        <f t="shared" si="699"/>
        <v>0</v>
      </c>
      <c r="L93" s="291">
        <f t="shared" si="699"/>
        <v>0</v>
      </c>
      <c r="M93" s="291">
        <f t="shared" si="699"/>
        <v>0</v>
      </c>
      <c r="N93" s="296">
        <f t="shared" si="699"/>
        <v>0</v>
      </c>
      <c r="O93" s="294">
        <f t="shared" si="699"/>
        <v>0</v>
      </c>
      <c r="P93" s="294">
        <f t="shared" si="699"/>
        <v>0</v>
      </c>
      <c r="Q93" s="294">
        <f t="shared" si="699"/>
        <v>0</v>
      </c>
      <c r="R93" s="295">
        <f t="shared" si="699"/>
        <v>0</v>
      </c>
      <c r="S93" s="297">
        <f t="shared" si="699"/>
        <v>0</v>
      </c>
      <c r="T93" s="297">
        <f t="shared" si="699"/>
        <v>0</v>
      </c>
      <c r="U93" s="297">
        <f t="shared" si="699"/>
        <v>0</v>
      </c>
      <c r="V93" s="298">
        <f t="shared" si="699"/>
        <v>0</v>
      </c>
      <c r="W93" s="294">
        <f t="shared" si="699"/>
        <v>0</v>
      </c>
      <c r="X93" s="294">
        <f t="shared" si="699"/>
        <v>0</v>
      </c>
      <c r="Y93" s="294">
        <f t="shared" si="699"/>
        <v>0</v>
      </c>
      <c r="Z93" s="295">
        <f t="shared" si="699"/>
        <v>0</v>
      </c>
      <c r="AA93" s="291">
        <f t="shared" si="699"/>
        <v>0</v>
      </c>
      <c r="AB93" s="291">
        <f t="shared" si="699"/>
        <v>0</v>
      </c>
      <c r="AC93" s="291">
        <f t="shared" si="699"/>
        <v>0</v>
      </c>
      <c r="AD93" s="296">
        <f t="shared" si="699"/>
        <v>0</v>
      </c>
      <c r="AE93" s="294">
        <f t="shared" si="699"/>
        <v>0</v>
      </c>
      <c r="AF93" s="294">
        <f t="shared" si="699"/>
        <v>0</v>
      </c>
      <c r="AG93" s="294">
        <f t="shared" si="699"/>
        <v>0</v>
      </c>
      <c r="AH93" s="295">
        <f t="shared" si="699"/>
        <v>0</v>
      </c>
      <c r="AI93" s="297">
        <f t="shared" si="699"/>
        <v>0</v>
      </c>
      <c r="AJ93" s="297">
        <f t="shared" si="699"/>
        <v>0</v>
      </c>
      <c r="AK93" s="297">
        <f t="shared" si="699"/>
        <v>0</v>
      </c>
      <c r="AL93" s="298">
        <f t="shared" si="699"/>
        <v>0</v>
      </c>
      <c r="AM93" s="294">
        <f t="shared" si="699"/>
        <v>0</v>
      </c>
      <c r="AN93" s="294">
        <f t="shared" si="699"/>
        <v>0</v>
      </c>
      <c r="AO93" s="294">
        <f t="shared" si="699"/>
        <v>0</v>
      </c>
      <c r="AP93" s="295">
        <f t="shared" si="699"/>
        <v>0</v>
      </c>
      <c r="AQ93" s="291">
        <f t="shared" si="699"/>
        <v>0</v>
      </c>
      <c r="AR93" s="291">
        <f t="shared" si="699"/>
        <v>0</v>
      </c>
      <c r="AS93" s="291">
        <f t="shared" si="699"/>
        <v>0</v>
      </c>
      <c r="AT93" s="296">
        <f t="shared" si="699"/>
        <v>0</v>
      </c>
      <c r="AU93" s="294">
        <f t="shared" si="699"/>
        <v>0</v>
      </c>
      <c r="AV93" s="294">
        <f t="shared" si="699"/>
        <v>0</v>
      </c>
      <c r="AW93" s="294">
        <f t="shared" si="699"/>
        <v>0</v>
      </c>
      <c r="AX93" s="295">
        <f t="shared" si="699"/>
        <v>0</v>
      </c>
      <c r="AY93" s="297">
        <f t="shared" si="699"/>
        <v>0</v>
      </c>
      <c r="AZ93" s="297">
        <f t="shared" si="699"/>
        <v>0</v>
      </c>
      <c r="BA93" s="297">
        <f t="shared" si="699"/>
        <v>0</v>
      </c>
      <c r="BB93" s="298">
        <f t="shared" si="699"/>
        <v>0</v>
      </c>
      <c r="BC93" s="294">
        <f t="shared" si="699"/>
        <v>0</v>
      </c>
      <c r="BD93" s="294">
        <f t="shared" si="699"/>
        <v>0</v>
      </c>
      <c r="BE93" s="294">
        <f t="shared" si="699"/>
        <v>2</v>
      </c>
      <c r="BF93" s="295">
        <f t="shared" si="699"/>
        <v>2</v>
      </c>
      <c r="BG93" s="291">
        <f t="shared" si="699"/>
        <v>0</v>
      </c>
      <c r="BH93" s="291">
        <f t="shared" si="699"/>
        <v>0</v>
      </c>
      <c r="BI93" s="291">
        <f t="shared" si="699"/>
        <v>2</v>
      </c>
      <c r="BJ93" s="296">
        <f t="shared" si="699"/>
        <v>2</v>
      </c>
      <c r="BK93" s="294">
        <f t="shared" si="699"/>
        <v>0</v>
      </c>
      <c r="BL93" s="294">
        <f t="shared" si="699"/>
        <v>0</v>
      </c>
      <c r="BM93" s="294">
        <f t="shared" si="699"/>
        <v>2</v>
      </c>
      <c r="BN93" s="295">
        <f t="shared" si="699"/>
        <v>2</v>
      </c>
      <c r="BO93" s="297">
        <f t="shared" si="699"/>
        <v>0</v>
      </c>
      <c r="BP93" s="297">
        <f t="shared" si="699"/>
        <v>0</v>
      </c>
      <c r="BQ93" s="297">
        <f t="shared" si="699"/>
        <v>2</v>
      </c>
      <c r="BR93" s="298">
        <f t="shared" si="699"/>
        <v>2</v>
      </c>
      <c r="BS93" s="299"/>
      <c r="BT93" s="299"/>
      <c r="BU93" s="299"/>
      <c r="BV93" s="300"/>
      <c r="BW93" s="300"/>
    </row>
    <row r="94">
      <c r="A94" s="290" t="s">
        <v>492</v>
      </c>
      <c r="B94" s="291"/>
      <c r="C94" s="292">
        <v>0.0</v>
      </c>
      <c r="D94" s="292">
        <v>0.0</v>
      </c>
      <c r="E94" s="292">
        <v>1.0</v>
      </c>
      <c r="F94" s="293">
        <v>1.0</v>
      </c>
      <c r="G94" s="294">
        <f t="shared" ref="G94:BR94" si="700">SUM(G18,G37,G56)-G75</f>
        <v>0</v>
      </c>
      <c r="H94" s="294">
        <f t="shared" si="700"/>
        <v>0</v>
      </c>
      <c r="I94" s="294">
        <f t="shared" si="700"/>
        <v>0</v>
      </c>
      <c r="J94" s="295">
        <f t="shared" si="700"/>
        <v>0</v>
      </c>
      <c r="K94" s="291">
        <f t="shared" si="700"/>
        <v>0</v>
      </c>
      <c r="L94" s="291">
        <f t="shared" si="700"/>
        <v>0</v>
      </c>
      <c r="M94" s="291">
        <f t="shared" si="700"/>
        <v>0</v>
      </c>
      <c r="N94" s="296">
        <f t="shared" si="700"/>
        <v>0</v>
      </c>
      <c r="O94" s="294">
        <f t="shared" si="700"/>
        <v>0</v>
      </c>
      <c r="P94" s="294">
        <f t="shared" si="700"/>
        <v>0</v>
      </c>
      <c r="Q94" s="294">
        <f t="shared" si="700"/>
        <v>0</v>
      </c>
      <c r="R94" s="295">
        <f t="shared" si="700"/>
        <v>0</v>
      </c>
      <c r="S94" s="297">
        <f t="shared" si="700"/>
        <v>0</v>
      </c>
      <c r="T94" s="297">
        <f t="shared" si="700"/>
        <v>0</v>
      </c>
      <c r="U94" s="297">
        <f t="shared" si="700"/>
        <v>0</v>
      </c>
      <c r="V94" s="298">
        <f t="shared" si="700"/>
        <v>0</v>
      </c>
      <c r="W94" s="294">
        <f t="shared" si="700"/>
        <v>0</v>
      </c>
      <c r="X94" s="294">
        <f t="shared" si="700"/>
        <v>0</v>
      </c>
      <c r="Y94" s="294">
        <f t="shared" si="700"/>
        <v>0</v>
      </c>
      <c r="Z94" s="295">
        <f t="shared" si="700"/>
        <v>0</v>
      </c>
      <c r="AA94" s="291">
        <f t="shared" si="700"/>
        <v>0</v>
      </c>
      <c r="AB94" s="291">
        <f t="shared" si="700"/>
        <v>0</v>
      </c>
      <c r="AC94" s="291">
        <f t="shared" si="700"/>
        <v>0</v>
      </c>
      <c r="AD94" s="296">
        <f t="shared" si="700"/>
        <v>0</v>
      </c>
      <c r="AE94" s="294">
        <f t="shared" si="700"/>
        <v>0</v>
      </c>
      <c r="AF94" s="294">
        <f t="shared" si="700"/>
        <v>0</v>
      </c>
      <c r="AG94" s="294">
        <f t="shared" si="700"/>
        <v>0</v>
      </c>
      <c r="AH94" s="295">
        <f t="shared" si="700"/>
        <v>0</v>
      </c>
      <c r="AI94" s="297">
        <f t="shared" si="700"/>
        <v>0</v>
      </c>
      <c r="AJ94" s="297">
        <f t="shared" si="700"/>
        <v>0</v>
      </c>
      <c r="AK94" s="297">
        <f t="shared" si="700"/>
        <v>0</v>
      </c>
      <c r="AL94" s="298">
        <f t="shared" si="700"/>
        <v>0</v>
      </c>
      <c r="AM94" s="294">
        <f t="shared" si="700"/>
        <v>0</v>
      </c>
      <c r="AN94" s="294">
        <f t="shared" si="700"/>
        <v>0</v>
      </c>
      <c r="AO94" s="294">
        <f t="shared" si="700"/>
        <v>0</v>
      </c>
      <c r="AP94" s="295">
        <f t="shared" si="700"/>
        <v>0</v>
      </c>
      <c r="AQ94" s="291">
        <f t="shared" si="700"/>
        <v>0</v>
      </c>
      <c r="AR94" s="291">
        <f t="shared" si="700"/>
        <v>0</v>
      </c>
      <c r="AS94" s="291">
        <f t="shared" si="700"/>
        <v>0</v>
      </c>
      <c r="AT94" s="296">
        <f t="shared" si="700"/>
        <v>0</v>
      </c>
      <c r="AU94" s="294">
        <f t="shared" si="700"/>
        <v>0</v>
      </c>
      <c r="AV94" s="294">
        <f t="shared" si="700"/>
        <v>0</v>
      </c>
      <c r="AW94" s="294">
        <f t="shared" si="700"/>
        <v>0</v>
      </c>
      <c r="AX94" s="295">
        <f t="shared" si="700"/>
        <v>0</v>
      </c>
      <c r="AY94" s="297">
        <f t="shared" si="700"/>
        <v>0</v>
      </c>
      <c r="AZ94" s="297">
        <f t="shared" si="700"/>
        <v>0</v>
      </c>
      <c r="BA94" s="297">
        <f t="shared" si="700"/>
        <v>0</v>
      </c>
      <c r="BB94" s="298">
        <f t="shared" si="700"/>
        <v>0</v>
      </c>
      <c r="BC94" s="294">
        <f t="shared" si="700"/>
        <v>0</v>
      </c>
      <c r="BD94" s="294">
        <f t="shared" si="700"/>
        <v>0</v>
      </c>
      <c r="BE94" s="294">
        <f t="shared" si="700"/>
        <v>1</v>
      </c>
      <c r="BF94" s="295">
        <f t="shared" si="700"/>
        <v>1</v>
      </c>
      <c r="BG94" s="291">
        <f t="shared" si="700"/>
        <v>0</v>
      </c>
      <c r="BH94" s="291">
        <f t="shared" si="700"/>
        <v>0</v>
      </c>
      <c r="BI94" s="291">
        <f t="shared" si="700"/>
        <v>1</v>
      </c>
      <c r="BJ94" s="296">
        <f t="shared" si="700"/>
        <v>1</v>
      </c>
      <c r="BK94" s="294">
        <f t="shared" si="700"/>
        <v>0</v>
      </c>
      <c r="BL94" s="294">
        <f t="shared" si="700"/>
        <v>0</v>
      </c>
      <c r="BM94" s="294">
        <f t="shared" si="700"/>
        <v>1</v>
      </c>
      <c r="BN94" s="295">
        <f t="shared" si="700"/>
        <v>1</v>
      </c>
      <c r="BO94" s="297">
        <f t="shared" si="700"/>
        <v>0</v>
      </c>
      <c r="BP94" s="297">
        <f t="shared" si="700"/>
        <v>0</v>
      </c>
      <c r="BQ94" s="297">
        <f t="shared" si="700"/>
        <v>1</v>
      </c>
      <c r="BR94" s="298">
        <f t="shared" si="700"/>
        <v>1</v>
      </c>
      <c r="BS94" s="299"/>
      <c r="BT94" s="299"/>
      <c r="BU94" s="299"/>
      <c r="BV94" s="300"/>
      <c r="BW94" s="300"/>
    </row>
    <row r="95">
      <c r="A95" s="290" t="s">
        <v>216</v>
      </c>
      <c r="B95" s="291"/>
      <c r="C95" s="292">
        <v>0.0</v>
      </c>
      <c r="D95" s="292">
        <v>0.0</v>
      </c>
      <c r="E95" s="292">
        <v>0.0</v>
      </c>
      <c r="F95" s="293">
        <v>0.0</v>
      </c>
      <c r="G95" s="294">
        <f t="shared" ref="G95:BR95" si="701">SUM(G19,G38,G57)-G76</f>
        <v>0</v>
      </c>
      <c r="H95" s="294">
        <f t="shared" si="701"/>
        <v>0</v>
      </c>
      <c r="I95" s="294">
        <f t="shared" si="701"/>
        <v>0</v>
      </c>
      <c r="J95" s="295">
        <f t="shared" si="701"/>
        <v>0</v>
      </c>
      <c r="K95" s="291">
        <f t="shared" si="701"/>
        <v>0</v>
      </c>
      <c r="L95" s="291">
        <f t="shared" si="701"/>
        <v>0</v>
      </c>
      <c r="M95" s="291">
        <f t="shared" si="701"/>
        <v>0</v>
      </c>
      <c r="N95" s="296">
        <f t="shared" si="701"/>
        <v>0</v>
      </c>
      <c r="O95" s="294">
        <f t="shared" si="701"/>
        <v>0</v>
      </c>
      <c r="P95" s="294">
        <f t="shared" si="701"/>
        <v>0</v>
      </c>
      <c r="Q95" s="294">
        <f t="shared" si="701"/>
        <v>0</v>
      </c>
      <c r="R95" s="295">
        <f t="shared" si="701"/>
        <v>0</v>
      </c>
      <c r="S95" s="297">
        <f t="shared" si="701"/>
        <v>0</v>
      </c>
      <c r="T95" s="297">
        <f t="shared" si="701"/>
        <v>0</v>
      </c>
      <c r="U95" s="297">
        <f t="shared" si="701"/>
        <v>0</v>
      </c>
      <c r="V95" s="298">
        <f t="shared" si="701"/>
        <v>0</v>
      </c>
      <c r="W95" s="294">
        <f t="shared" si="701"/>
        <v>0</v>
      </c>
      <c r="X95" s="294">
        <f t="shared" si="701"/>
        <v>0</v>
      </c>
      <c r="Y95" s="294">
        <f t="shared" si="701"/>
        <v>0</v>
      </c>
      <c r="Z95" s="295">
        <f t="shared" si="701"/>
        <v>0</v>
      </c>
      <c r="AA95" s="291">
        <f t="shared" si="701"/>
        <v>0</v>
      </c>
      <c r="AB95" s="291">
        <f t="shared" si="701"/>
        <v>0</v>
      </c>
      <c r="AC95" s="291">
        <f t="shared" si="701"/>
        <v>0</v>
      </c>
      <c r="AD95" s="296">
        <f t="shared" si="701"/>
        <v>0</v>
      </c>
      <c r="AE95" s="294">
        <f t="shared" si="701"/>
        <v>0</v>
      </c>
      <c r="AF95" s="294">
        <f t="shared" si="701"/>
        <v>0</v>
      </c>
      <c r="AG95" s="294">
        <f t="shared" si="701"/>
        <v>0</v>
      </c>
      <c r="AH95" s="295">
        <f t="shared" si="701"/>
        <v>0</v>
      </c>
      <c r="AI95" s="297">
        <f t="shared" si="701"/>
        <v>0</v>
      </c>
      <c r="AJ95" s="297">
        <f t="shared" si="701"/>
        <v>0</v>
      </c>
      <c r="AK95" s="297">
        <f t="shared" si="701"/>
        <v>0</v>
      </c>
      <c r="AL95" s="298">
        <f t="shared" si="701"/>
        <v>0</v>
      </c>
      <c r="AM95" s="294">
        <f t="shared" si="701"/>
        <v>0</v>
      </c>
      <c r="AN95" s="294">
        <f t="shared" si="701"/>
        <v>0</v>
      </c>
      <c r="AO95" s="294">
        <f t="shared" si="701"/>
        <v>0</v>
      </c>
      <c r="AP95" s="295">
        <f t="shared" si="701"/>
        <v>0</v>
      </c>
      <c r="AQ95" s="291">
        <f t="shared" si="701"/>
        <v>0</v>
      </c>
      <c r="AR95" s="291">
        <f t="shared" si="701"/>
        <v>0</v>
      </c>
      <c r="AS95" s="291">
        <f t="shared" si="701"/>
        <v>0</v>
      </c>
      <c r="AT95" s="296">
        <f t="shared" si="701"/>
        <v>0</v>
      </c>
      <c r="AU95" s="294">
        <f t="shared" si="701"/>
        <v>0</v>
      </c>
      <c r="AV95" s="294">
        <f t="shared" si="701"/>
        <v>0</v>
      </c>
      <c r="AW95" s="294">
        <f t="shared" si="701"/>
        <v>0</v>
      </c>
      <c r="AX95" s="295">
        <f t="shared" si="701"/>
        <v>0</v>
      </c>
      <c r="AY95" s="297">
        <f t="shared" si="701"/>
        <v>0</v>
      </c>
      <c r="AZ95" s="297">
        <f t="shared" si="701"/>
        <v>0</v>
      </c>
      <c r="BA95" s="297">
        <f t="shared" si="701"/>
        <v>0</v>
      </c>
      <c r="BB95" s="298">
        <f t="shared" si="701"/>
        <v>0</v>
      </c>
      <c r="BC95" s="294">
        <f t="shared" si="701"/>
        <v>0</v>
      </c>
      <c r="BD95" s="294">
        <f t="shared" si="701"/>
        <v>0</v>
      </c>
      <c r="BE95" s="294">
        <f t="shared" si="701"/>
        <v>0</v>
      </c>
      <c r="BF95" s="295">
        <f t="shared" si="701"/>
        <v>0</v>
      </c>
      <c r="BG95" s="291">
        <f t="shared" si="701"/>
        <v>0</v>
      </c>
      <c r="BH95" s="291">
        <f t="shared" si="701"/>
        <v>0</v>
      </c>
      <c r="BI95" s="291">
        <f t="shared" si="701"/>
        <v>0</v>
      </c>
      <c r="BJ95" s="296">
        <f t="shared" si="701"/>
        <v>0</v>
      </c>
      <c r="BK95" s="294">
        <f t="shared" si="701"/>
        <v>0</v>
      </c>
      <c r="BL95" s="294">
        <f t="shared" si="701"/>
        <v>0</v>
      </c>
      <c r="BM95" s="294">
        <f t="shared" si="701"/>
        <v>0</v>
      </c>
      <c r="BN95" s="295">
        <f t="shared" si="701"/>
        <v>0</v>
      </c>
      <c r="BO95" s="297">
        <f t="shared" si="701"/>
        <v>0</v>
      </c>
      <c r="BP95" s="297">
        <f t="shared" si="701"/>
        <v>0</v>
      </c>
      <c r="BQ95" s="297">
        <f t="shared" si="701"/>
        <v>0</v>
      </c>
      <c r="BR95" s="298">
        <f t="shared" si="701"/>
        <v>0</v>
      </c>
      <c r="BS95" s="299"/>
      <c r="BT95" s="299"/>
      <c r="BU95" s="299"/>
      <c r="BV95" s="300"/>
      <c r="BW95" s="300"/>
    </row>
    <row r="96">
      <c r="A96" s="290" t="s">
        <v>217</v>
      </c>
      <c r="B96" s="291"/>
      <c r="C96" s="292">
        <v>0.0</v>
      </c>
      <c r="D96" s="292">
        <v>0.0</v>
      </c>
      <c r="E96" s="292">
        <v>0.0</v>
      </c>
      <c r="F96" s="293">
        <v>0.0</v>
      </c>
      <c r="G96" s="294">
        <f t="shared" ref="G96:BR96" si="702">SUM(G20,G39,G58)-G77</f>
        <v>0</v>
      </c>
      <c r="H96" s="294">
        <f t="shared" si="702"/>
        <v>0</v>
      </c>
      <c r="I96" s="294">
        <f t="shared" si="702"/>
        <v>0</v>
      </c>
      <c r="J96" s="295">
        <f t="shared" si="702"/>
        <v>0</v>
      </c>
      <c r="K96" s="291">
        <f t="shared" si="702"/>
        <v>0</v>
      </c>
      <c r="L96" s="291">
        <f t="shared" si="702"/>
        <v>0</v>
      </c>
      <c r="M96" s="291">
        <f t="shared" si="702"/>
        <v>0</v>
      </c>
      <c r="N96" s="296">
        <f t="shared" si="702"/>
        <v>0</v>
      </c>
      <c r="O96" s="294">
        <f t="shared" si="702"/>
        <v>0</v>
      </c>
      <c r="P96" s="294">
        <f t="shared" si="702"/>
        <v>0</v>
      </c>
      <c r="Q96" s="294">
        <f t="shared" si="702"/>
        <v>0</v>
      </c>
      <c r="R96" s="295">
        <f t="shared" si="702"/>
        <v>0</v>
      </c>
      <c r="S96" s="297">
        <f t="shared" si="702"/>
        <v>0</v>
      </c>
      <c r="T96" s="297">
        <f t="shared" si="702"/>
        <v>0</v>
      </c>
      <c r="U96" s="297">
        <f t="shared" si="702"/>
        <v>0</v>
      </c>
      <c r="V96" s="298">
        <f t="shared" si="702"/>
        <v>0</v>
      </c>
      <c r="W96" s="294">
        <f t="shared" si="702"/>
        <v>0</v>
      </c>
      <c r="X96" s="294">
        <f t="shared" si="702"/>
        <v>0</v>
      </c>
      <c r="Y96" s="294">
        <f t="shared" si="702"/>
        <v>0</v>
      </c>
      <c r="Z96" s="295">
        <f t="shared" si="702"/>
        <v>0</v>
      </c>
      <c r="AA96" s="291">
        <f t="shared" si="702"/>
        <v>0</v>
      </c>
      <c r="AB96" s="291">
        <f t="shared" si="702"/>
        <v>0</v>
      </c>
      <c r="AC96" s="291">
        <f t="shared" si="702"/>
        <v>0</v>
      </c>
      <c r="AD96" s="296">
        <f t="shared" si="702"/>
        <v>0</v>
      </c>
      <c r="AE96" s="294">
        <f t="shared" si="702"/>
        <v>0</v>
      </c>
      <c r="AF96" s="294">
        <f t="shared" si="702"/>
        <v>0</v>
      </c>
      <c r="AG96" s="294">
        <f t="shared" si="702"/>
        <v>0</v>
      </c>
      <c r="AH96" s="295">
        <f t="shared" si="702"/>
        <v>0</v>
      </c>
      <c r="AI96" s="297">
        <f t="shared" si="702"/>
        <v>0</v>
      </c>
      <c r="AJ96" s="297">
        <f t="shared" si="702"/>
        <v>0</v>
      </c>
      <c r="AK96" s="297">
        <f t="shared" si="702"/>
        <v>0</v>
      </c>
      <c r="AL96" s="298">
        <f t="shared" si="702"/>
        <v>0</v>
      </c>
      <c r="AM96" s="294">
        <f t="shared" si="702"/>
        <v>0</v>
      </c>
      <c r="AN96" s="294">
        <f t="shared" si="702"/>
        <v>0</v>
      </c>
      <c r="AO96" s="294">
        <f t="shared" si="702"/>
        <v>0</v>
      </c>
      <c r="AP96" s="295">
        <f t="shared" si="702"/>
        <v>0</v>
      </c>
      <c r="AQ96" s="291">
        <f t="shared" si="702"/>
        <v>0</v>
      </c>
      <c r="AR96" s="291">
        <f t="shared" si="702"/>
        <v>0</v>
      </c>
      <c r="AS96" s="291">
        <f t="shared" si="702"/>
        <v>0</v>
      </c>
      <c r="AT96" s="296">
        <f t="shared" si="702"/>
        <v>0</v>
      </c>
      <c r="AU96" s="294">
        <f t="shared" si="702"/>
        <v>0</v>
      </c>
      <c r="AV96" s="294">
        <f t="shared" si="702"/>
        <v>0</v>
      </c>
      <c r="AW96" s="294">
        <f t="shared" si="702"/>
        <v>0</v>
      </c>
      <c r="AX96" s="295">
        <f t="shared" si="702"/>
        <v>0</v>
      </c>
      <c r="AY96" s="297">
        <f t="shared" si="702"/>
        <v>0</v>
      </c>
      <c r="AZ96" s="297">
        <f t="shared" si="702"/>
        <v>0</v>
      </c>
      <c r="BA96" s="297">
        <f t="shared" si="702"/>
        <v>0</v>
      </c>
      <c r="BB96" s="298">
        <f t="shared" si="702"/>
        <v>0</v>
      </c>
      <c r="BC96" s="294">
        <f t="shared" si="702"/>
        <v>0</v>
      </c>
      <c r="BD96" s="294">
        <f t="shared" si="702"/>
        <v>0</v>
      </c>
      <c r="BE96" s="294">
        <f t="shared" si="702"/>
        <v>0</v>
      </c>
      <c r="BF96" s="295">
        <f t="shared" si="702"/>
        <v>0</v>
      </c>
      <c r="BG96" s="291">
        <f t="shared" si="702"/>
        <v>0</v>
      </c>
      <c r="BH96" s="291">
        <f t="shared" si="702"/>
        <v>0</v>
      </c>
      <c r="BI96" s="291">
        <f t="shared" si="702"/>
        <v>0</v>
      </c>
      <c r="BJ96" s="296">
        <f t="shared" si="702"/>
        <v>0</v>
      </c>
      <c r="BK96" s="294">
        <f t="shared" si="702"/>
        <v>0</v>
      </c>
      <c r="BL96" s="294">
        <f t="shared" si="702"/>
        <v>0</v>
      </c>
      <c r="BM96" s="294">
        <f t="shared" si="702"/>
        <v>0</v>
      </c>
      <c r="BN96" s="295">
        <f t="shared" si="702"/>
        <v>0</v>
      </c>
      <c r="BO96" s="297">
        <f t="shared" si="702"/>
        <v>0</v>
      </c>
      <c r="BP96" s="297">
        <f t="shared" si="702"/>
        <v>0</v>
      </c>
      <c r="BQ96" s="297">
        <f t="shared" si="702"/>
        <v>0</v>
      </c>
      <c r="BR96" s="298">
        <f t="shared" si="702"/>
        <v>0</v>
      </c>
      <c r="BS96" s="299"/>
      <c r="BT96" s="299"/>
      <c r="BU96" s="299"/>
      <c r="BV96" s="300"/>
      <c r="BW96" s="300"/>
    </row>
    <row r="97">
      <c r="A97" s="290" t="s">
        <v>218</v>
      </c>
      <c r="B97" s="291"/>
      <c r="C97" s="292">
        <v>0.0</v>
      </c>
      <c r="D97" s="292">
        <v>0.0</v>
      </c>
      <c r="E97" s="292">
        <v>0.0</v>
      </c>
      <c r="F97" s="293">
        <v>0.0</v>
      </c>
      <c r="G97" s="294">
        <f t="shared" ref="G97:BR97" si="703">SUM(G21,G40,G59)-G78</f>
        <v>0</v>
      </c>
      <c r="H97" s="294">
        <f t="shared" si="703"/>
        <v>0</v>
      </c>
      <c r="I97" s="294">
        <f t="shared" si="703"/>
        <v>0</v>
      </c>
      <c r="J97" s="295">
        <f t="shared" si="703"/>
        <v>0</v>
      </c>
      <c r="K97" s="291">
        <f t="shared" si="703"/>
        <v>0</v>
      </c>
      <c r="L97" s="291">
        <f t="shared" si="703"/>
        <v>0</v>
      </c>
      <c r="M97" s="291">
        <f t="shared" si="703"/>
        <v>0</v>
      </c>
      <c r="N97" s="296">
        <f t="shared" si="703"/>
        <v>0</v>
      </c>
      <c r="O97" s="294">
        <f t="shared" si="703"/>
        <v>0</v>
      </c>
      <c r="P97" s="294">
        <f t="shared" si="703"/>
        <v>0</v>
      </c>
      <c r="Q97" s="294">
        <f t="shared" si="703"/>
        <v>0</v>
      </c>
      <c r="R97" s="295">
        <f t="shared" si="703"/>
        <v>0</v>
      </c>
      <c r="S97" s="297">
        <f t="shared" si="703"/>
        <v>0</v>
      </c>
      <c r="T97" s="297">
        <f t="shared" si="703"/>
        <v>0</v>
      </c>
      <c r="U97" s="297">
        <f t="shared" si="703"/>
        <v>0</v>
      </c>
      <c r="V97" s="298">
        <f t="shared" si="703"/>
        <v>0</v>
      </c>
      <c r="W97" s="294">
        <f t="shared" si="703"/>
        <v>0</v>
      </c>
      <c r="X97" s="294">
        <f t="shared" si="703"/>
        <v>0</v>
      </c>
      <c r="Y97" s="294">
        <f t="shared" si="703"/>
        <v>0</v>
      </c>
      <c r="Z97" s="295">
        <f t="shared" si="703"/>
        <v>0</v>
      </c>
      <c r="AA97" s="291">
        <f t="shared" si="703"/>
        <v>0</v>
      </c>
      <c r="AB97" s="291">
        <f t="shared" si="703"/>
        <v>0</v>
      </c>
      <c r="AC97" s="291">
        <f t="shared" si="703"/>
        <v>0</v>
      </c>
      <c r="AD97" s="296">
        <f t="shared" si="703"/>
        <v>0</v>
      </c>
      <c r="AE97" s="294">
        <f t="shared" si="703"/>
        <v>0</v>
      </c>
      <c r="AF97" s="294">
        <f t="shared" si="703"/>
        <v>0</v>
      </c>
      <c r="AG97" s="294">
        <f t="shared" si="703"/>
        <v>0</v>
      </c>
      <c r="AH97" s="295">
        <f t="shared" si="703"/>
        <v>0</v>
      </c>
      <c r="AI97" s="297">
        <f t="shared" si="703"/>
        <v>0</v>
      </c>
      <c r="AJ97" s="297">
        <f t="shared" si="703"/>
        <v>0</v>
      </c>
      <c r="AK97" s="297">
        <f t="shared" si="703"/>
        <v>0</v>
      </c>
      <c r="AL97" s="298">
        <f t="shared" si="703"/>
        <v>0</v>
      </c>
      <c r="AM97" s="294">
        <f t="shared" si="703"/>
        <v>0</v>
      </c>
      <c r="AN97" s="294">
        <f t="shared" si="703"/>
        <v>0</v>
      </c>
      <c r="AO97" s="294">
        <f t="shared" si="703"/>
        <v>0</v>
      </c>
      <c r="AP97" s="295">
        <f t="shared" si="703"/>
        <v>0</v>
      </c>
      <c r="AQ97" s="291">
        <f t="shared" si="703"/>
        <v>0</v>
      </c>
      <c r="AR97" s="291">
        <f t="shared" si="703"/>
        <v>0</v>
      </c>
      <c r="AS97" s="291">
        <f t="shared" si="703"/>
        <v>0</v>
      </c>
      <c r="AT97" s="296">
        <f t="shared" si="703"/>
        <v>0</v>
      </c>
      <c r="AU97" s="294">
        <f t="shared" si="703"/>
        <v>0</v>
      </c>
      <c r="AV97" s="294">
        <f t="shared" si="703"/>
        <v>0</v>
      </c>
      <c r="AW97" s="294">
        <f t="shared" si="703"/>
        <v>0</v>
      </c>
      <c r="AX97" s="295">
        <f t="shared" si="703"/>
        <v>0</v>
      </c>
      <c r="AY97" s="297">
        <f t="shared" si="703"/>
        <v>0</v>
      </c>
      <c r="AZ97" s="297">
        <f t="shared" si="703"/>
        <v>0</v>
      </c>
      <c r="BA97" s="297">
        <f t="shared" si="703"/>
        <v>0</v>
      </c>
      <c r="BB97" s="298">
        <f t="shared" si="703"/>
        <v>0</v>
      </c>
      <c r="BC97" s="294">
        <f t="shared" si="703"/>
        <v>0</v>
      </c>
      <c r="BD97" s="294">
        <f t="shared" si="703"/>
        <v>0</v>
      </c>
      <c r="BE97" s="294">
        <f t="shared" si="703"/>
        <v>0</v>
      </c>
      <c r="BF97" s="295">
        <f t="shared" si="703"/>
        <v>0</v>
      </c>
      <c r="BG97" s="291">
        <f t="shared" si="703"/>
        <v>0</v>
      </c>
      <c r="BH97" s="291">
        <f t="shared" si="703"/>
        <v>0</v>
      </c>
      <c r="BI97" s="291">
        <f t="shared" si="703"/>
        <v>0</v>
      </c>
      <c r="BJ97" s="296">
        <f t="shared" si="703"/>
        <v>0</v>
      </c>
      <c r="BK97" s="294">
        <f t="shared" si="703"/>
        <v>0</v>
      </c>
      <c r="BL97" s="294">
        <f t="shared" si="703"/>
        <v>0</v>
      </c>
      <c r="BM97" s="294">
        <f t="shared" si="703"/>
        <v>0</v>
      </c>
      <c r="BN97" s="295">
        <f t="shared" si="703"/>
        <v>0</v>
      </c>
      <c r="BO97" s="297">
        <f t="shared" si="703"/>
        <v>0</v>
      </c>
      <c r="BP97" s="297">
        <f t="shared" si="703"/>
        <v>0</v>
      </c>
      <c r="BQ97" s="297">
        <f t="shared" si="703"/>
        <v>0</v>
      </c>
      <c r="BR97" s="298">
        <f t="shared" si="703"/>
        <v>0</v>
      </c>
      <c r="BS97" s="299"/>
      <c r="BT97" s="299"/>
      <c r="BU97" s="299"/>
      <c r="BV97" s="300"/>
      <c r="BW97" s="300"/>
    </row>
    <row r="98">
      <c r="A98" s="290" t="s">
        <v>219</v>
      </c>
      <c r="B98" s="291"/>
      <c r="C98" s="292">
        <v>0.0</v>
      </c>
      <c r="D98" s="292">
        <v>1.0</v>
      </c>
      <c r="E98" s="292">
        <v>15.0</v>
      </c>
      <c r="F98" s="293">
        <v>16.0</v>
      </c>
      <c r="G98" s="294">
        <f t="shared" ref="G98:BR98" si="704">SUM(G22,G41,G60)-G79</f>
        <v>0</v>
      </c>
      <c r="H98" s="294">
        <f t="shared" si="704"/>
        <v>0</v>
      </c>
      <c r="I98" s="294">
        <f t="shared" si="704"/>
        <v>16</v>
      </c>
      <c r="J98" s="295">
        <f t="shared" si="704"/>
        <v>16</v>
      </c>
      <c r="K98" s="291">
        <f t="shared" si="704"/>
        <v>0</v>
      </c>
      <c r="L98" s="291">
        <f t="shared" si="704"/>
        <v>0</v>
      </c>
      <c r="M98" s="291">
        <f t="shared" si="704"/>
        <v>15</v>
      </c>
      <c r="N98" s="296">
        <f t="shared" si="704"/>
        <v>15</v>
      </c>
      <c r="O98" s="294">
        <f t="shared" si="704"/>
        <v>0</v>
      </c>
      <c r="P98" s="294">
        <f t="shared" si="704"/>
        <v>0</v>
      </c>
      <c r="Q98" s="294">
        <f t="shared" si="704"/>
        <v>11</v>
      </c>
      <c r="R98" s="295">
        <f t="shared" si="704"/>
        <v>11</v>
      </c>
      <c r="S98" s="297">
        <f t="shared" si="704"/>
        <v>0</v>
      </c>
      <c r="T98" s="297">
        <f t="shared" si="704"/>
        <v>0</v>
      </c>
      <c r="U98" s="297">
        <f t="shared" si="704"/>
        <v>11</v>
      </c>
      <c r="V98" s="298">
        <f t="shared" si="704"/>
        <v>11</v>
      </c>
      <c r="W98" s="294">
        <f t="shared" si="704"/>
        <v>0</v>
      </c>
      <c r="X98" s="294">
        <f t="shared" si="704"/>
        <v>0</v>
      </c>
      <c r="Y98" s="294">
        <f t="shared" si="704"/>
        <v>7</v>
      </c>
      <c r="Z98" s="295">
        <f t="shared" si="704"/>
        <v>7</v>
      </c>
      <c r="AA98" s="291">
        <f t="shared" si="704"/>
        <v>0</v>
      </c>
      <c r="AB98" s="291">
        <f t="shared" si="704"/>
        <v>0</v>
      </c>
      <c r="AC98" s="291">
        <f t="shared" si="704"/>
        <v>12</v>
      </c>
      <c r="AD98" s="296">
        <f t="shared" si="704"/>
        <v>12</v>
      </c>
      <c r="AE98" s="294">
        <f t="shared" si="704"/>
        <v>0</v>
      </c>
      <c r="AF98" s="294">
        <f t="shared" si="704"/>
        <v>0</v>
      </c>
      <c r="AG98" s="294">
        <f t="shared" si="704"/>
        <v>11</v>
      </c>
      <c r="AH98" s="295">
        <f t="shared" si="704"/>
        <v>11</v>
      </c>
      <c r="AI98" s="297">
        <f t="shared" si="704"/>
        <v>0</v>
      </c>
      <c r="AJ98" s="297">
        <f t="shared" si="704"/>
        <v>0</v>
      </c>
      <c r="AK98" s="297">
        <f t="shared" si="704"/>
        <v>11</v>
      </c>
      <c r="AL98" s="298">
        <f t="shared" si="704"/>
        <v>11</v>
      </c>
      <c r="AM98" s="294">
        <f t="shared" si="704"/>
        <v>0</v>
      </c>
      <c r="AN98" s="294">
        <f t="shared" si="704"/>
        <v>1</v>
      </c>
      <c r="AO98" s="294">
        <f t="shared" si="704"/>
        <v>7</v>
      </c>
      <c r="AP98" s="295">
        <f t="shared" si="704"/>
        <v>8</v>
      </c>
      <c r="AQ98" s="291">
        <f t="shared" si="704"/>
        <v>0</v>
      </c>
      <c r="AR98" s="291">
        <f t="shared" si="704"/>
        <v>1</v>
      </c>
      <c r="AS98" s="291">
        <f t="shared" si="704"/>
        <v>11</v>
      </c>
      <c r="AT98" s="296">
        <f t="shared" si="704"/>
        <v>12</v>
      </c>
      <c r="AU98" s="294">
        <f t="shared" si="704"/>
        <v>0</v>
      </c>
      <c r="AV98" s="294">
        <f t="shared" si="704"/>
        <v>1</v>
      </c>
      <c r="AW98" s="294">
        <f t="shared" si="704"/>
        <v>14</v>
      </c>
      <c r="AX98" s="295">
        <f t="shared" si="704"/>
        <v>15</v>
      </c>
      <c r="AY98" s="297">
        <f t="shared" si="704"/>
        <v>0</v>
      </c>
      <c r="AZ98" s="297">
        <f t="shared" si="704"/>
        <v>1</v>
      </c>
      <c r="BA98" s="297">
        <f t="shared" si="704"/>
        <v>14</v>
      </c>
      <c r="BB98" s="298">
        <f t="shared" si="704"/>
        <v>15</v>
      </c>
      <c r="BC98" s="294">
        <f t="shared" si="704"/>
        <v>0</v>
      </c>
      <c r="BD98" s="294">
        <f t="shared" si="704"/>
        <v>1</v>
      </c>
      <c r="BE98" s="294">
        <f t="shared" si="704"/>
        <v>17</v>
      </c>
      <c r="BF98" s="295">
        <f t="shared" si="704"/>
        <v>18</v>
      </c>
      <c r="BG98" s="291">
        <f t="shared" si="704"/>
        <v>0</v>
      </c>
      <c r="BH98" s="291">
        <f t="shared" si="704"/>
        <v>1</v>
      </c>
      <c r="BI98" s="291">
        <f t="shared" si="704"/>
        <v>16</v>
      </c>
      <c r="BJ98" s="296">
        <f t="shared" si="704"/>
        <v>17</v>
      </c>
      <c r="BK98" s="294">
        <f t="shared" si="704"/>
        <v>0</v>
      </c>
      <c r="BL98" s="294">
        <f t="shared" si="704"/>
        <v>1</v>
      </c>
      <c r="BM98" s="294">
        <f t="shared" si="704"/>
        <v>15</v>
      </c>
      <c r="BN98" s="295">
        <f t="shared" si="704"/>
        <v>16</v>
      </c>
      <c r="BO98" s="297">
        <f t="shared" si="704"/>
        <v>0</v>
      </c>
      <c r="BP98" s="297">
        <f t="shared" si="704"/>
        <v>1</v>
      </c>
      <c r="BQ98" s="297">
        <f t="shared" si="704"/>
        <v>15</v>
      </c>
      <c r="BR98" s="298">
        <f t="shared" si="704"/>
        <v>16</v>
      </c>
      <c r="BS98" s="299"/>
      <c r="BT98" s="299"/>
      <c r="BU98" s="299"/>
      <c r="BV98" s="300"/>
      <c r="BW98" s="300"/>
    </row>
    <row r="99">
      <c r="A99" s="290" t="s">
        <v>220</v>
      </c>
      <c r="B99" s="291"/>
      <c r="C99" s="292">
        <v>0.0</v>
      </c>
      <c r="D99" s="292">
        <v>0.0</v>
      </c>
      <c r="E99" s="292">
        <v>0.0</v>
      </c>
      <c r="F99" s="293">
        <v>0.0</v>
      </c>
      <c r="G99" s="294">
        <f t="shared" ref="G99:BR99" si="705">SUM(G23,G42,G61)-G80</f>
        <v>0</v>
      </c>
      <c r="H99" s="294">
        <f t="shared" si="705"/>
        <v>0</v>
      </c>
      <c r="I99" s="294">
        <f t="shared" si="705"/>
        <v>0</v>
      </c>
      <c r="J99" s="295">
        <f t="shared" si="705"/>
        <v>0</v>
      </c>
      <c r="K99" s="291">
        <f t="shared" si="705"/>
        <v>0</v>
      </c>
      <c r="L99" s="291">
        <f t="shared" si="705"/>
        <v>0</v>
      </c>
      <c r="M99" s="291">
        <f t="shared" si="705"/>
        <v>0</v>
      </c>
      <c r="N99" s="296">
        <f t="shared" si="705"/>
        <v>0</v>
      </c>
      <c r="O99" s="294">
        <f t="shared" si="705"/>
        <v>0</v>
      </c>
      <c r="P99" s="294">
        <f t="shared" si="705"/>
        <v>0</v>
      </c>
      <c r="Q99" s="294">
        <f t="shared" si="705"/>
        <v>0</v>
      </c>
      <c r="R99" s="295">
        <f t="shared" si="705"/>
        <v>0</v>
      </c>
      <c r="S99" s="297">
        <f t="shared" si="705"/>
        <v>0</v>
      </c>
      <c r="T99" s="297">
        <f t="shared" si="705"/>
        <v>0</v>
      </c>
      <c r="U99" s="297">
        <f t="shared" si="705"/>
        <v>0</v>
      </c>
      <c r="V99" s="298">
        <f t="shared" si="705"/>
        <v>0</v>
      </c>
      <c r="W99" s="294">
        <f t="shared" si="705"/>
        <v>0</v>
      </c>
      <c r="X99" s="294">
        <f t="shared" si="705"/>
        <v>0</v>
      </c>
      <c r="Y99" s="294">
        <f t="shared" si="705"/>
        <v>0</v>
      </c>
      <c r="Z99" s="295">
        <f t="shared" si="705"/>
        <v>0</v>
      </c>
      <c r="AA99" s="291">
        <f t="shared" si="705"/>
        <v>0</v>
      </c>
      <c r="AB99" s="291">
        <f t="shared" si="705"/>
        <v>0</v>
      </c>
      <c r="AC99" s="291">
        <f t="shared" si="705"/>
        <v>0</v>
      </c>
      <c r="AD99" s="296">
        <f t="shared" si="705"/>
        <v>0</v>
      </c>
      <c r="AE99" s="294">
        <f t="shared" si="705"/>
        <v>0</v>
      </c>
      <c r="AF99" s="294">
        <f t="shared" si="705"/>
        <v>0</v>
      </c>
      <c r="AG99" s="294">
        <f t="shared" si="705"/>
        <v>0</v>
      </c>
      <c r="AH99" s="295">
        <f t="shared" si="705"/>
        <v>0</v>
      </c>
      <c r="AI99" s="297">
        <f t="shared" si="705"/>
        <v>0</v>
      </c>
      <c r="AJ99" s="297">
        <f t="shared" si="705"/>
        <v>0</v>
      </c>
      <c r="AK99" s="297">
        <f t="shared" si="705"/>
        <v>0</v>
      </c>
      <c r="AL99" s="298">
        <f t="shared" si="705"/>
        <v>0</v>
      </c>
      <c r="AM99" s="294">
        <f t="shared" si="705"/>
        <v>0</v>
      </c>
      <c r="AN99" s="294">
        <f t="shared" si="705"/>
        <v>0</v>
      </c>
      <c r="AO99" s="294">
        <f t="shared" si="705"/>
        <v>0</v>
      </c>
      <c r="AP99" s="295">
        <f t="shared" si="705"/>
        <v>0</v>
      </c>
      <c r="AQ99" s="291">
        <f t="shared" si="705"/>
        <v>0</v>
      </c>
      <c r="AR99" s="291">
        <f t="shared" si="705"/>
        <v>0</v>
      </c>
      <c r="AS99" s="291">
        <f t="shared" si="705"/>
        <v>0</v>
      </c>
      <c r="AT99" s="296">
        <f t="shared" si="705"/>
        <v>0</v>
      </c>
      <c r="AU99" s="294">
        <f t="shared" si="705"/>
        <v>0</v>
      </c>
      <c r="AV99" s="294">
        <f t="shared" si="705"/>
        <v>0</v>
      </c>
      <c r="AW99" s="294">
        <f t="shared" si="705"/>
        <v>0</v>
      </c>
      <c r="AX99" s="295">
        <f t="shared" si="705"/>
        <v>0</v>
      </c>
      <c r="AY99" s="297">
        <f t="shared" si="705"/>
        <v>0</v>
      </c>
      <c r="AZ99" s="297">
        <f t="shared" si="705"/>
        <v>0</v>
      </c>
      <c r="BA99" s="297">
        <f t="shared" si="705"/>
        <v>0</v>
      </c>
      <c r="BB99" s="298">
        <f t="shared" si="705"/>
        <v>0</v>
      </c>
      <c r="BC99" s="294">
        <f t="shared" si="705"/>
        <v>0</v>
      </c>
      <c r="BD99" s="294">
        <f t="shared" si="705"/>
        <v>0</v>
      </c>
      <c r="BE99" s="294">
        <f t="shared" si="705"/>
        <v>0</v>
      </c>
      <c r="BF99" s="295">
        <f t="shared" si="705"/>
        <v>0</v>
      </c>
      <c r="BG99" s="291">
        <f t="shared" si="705"/>
        <v>0</v>
      </c>
      <c r="BH99" s="291">
        <f t="shared" si="705"/>
        <v>0</v>
      </c>
      <c r="BI99" s="291">
        <f t="shared" si="705"/>
        <v>0</v>
      </c>
      <c r="BJ99" s="296">
        <f t="shared" si="705"/>
        <v>0</v>
      </c>
      <c r="BK99" s="294">
        <f t="shared" si="705"/>
        <v>0</v>
      </c>
      <c r="BL99" s="294">
        <f t="shared" si="705"/>
        <v>0</v>
      </c>
      <c r="BM99" s="294">
        <f t="shared" si="705"/>
        <v>0</v>
      </c>
      <c r="BN99" s="295">
        <f t="shared" si="705"/>
        <v>0</v>
      </c>
      <c r="BO99" s="297">
        <f t="shared" si="705"/>
        <v>0</v>
      </c>
      <c r="BP99" s="297">
        <f t="shared" si="705"/>
        <v>0</v>
      </c>
      <c r="BQ99" s="297">
        <f t="shared" si="705"/>
        <v>0</v>
      </c>
      <c r="BR99" s="298">
        <f t="shared" si="705"/>
        <v>0</v>
      </c>
      <c r="BS99" s="299"/>
      <c r="BT99" s="299"/>
      <c r="BU99" s="299"/>
      <c r="BV99" s="300"/>
      <c r="BW99" s="300"/>
    </row>
    <row r="100">
      <c r="A100" s="290" t="s">
        <v>221</v>
      </c>
      <c r="B100" s="291"/>
      <c r="C100" s="292">
        <v>0.0</v>
      </c>
      <c r="D100" s="292">
        <v>0.0</v>
      </c>
      <c r="E100" s="292">
        <v>0.0</v>
      </c>
      <c r="F100" s="293">
        <v>0.0</v>
      </c>
      <c r="G100" s="294">
        <f t="shared" ref="G100:BR100" si="706">SUM(G24,G43,G62)-G81</f>
        <v>0</v>
      </c>
      <c r="H100" s="294">
        <f t="shared" si="706"/>
        <v>0</v>
      </c>
      <c r="I100" s="294">
        <f t="shared" si="706"/>
        <v>0</v>
      </c>
      <c r="J100" s="295">
        <f t="shared" si="706"/>
        <v>0</v>
      </c>
      <c r="K100" s="291">
        <f t="shared" si="706"/>
        <v>0</v>
      </c>
      <c r="L100" s="291">
        <f t="shared" si="706"/>
        <v>0</v>
      </c>
      <c r="M100" s="291">
        <f t="shared" si="706"/>
        <v>0</v>
      </c>
      <c r="N100" s="296">
        <f t="shared" si="706"/>
        <v>0</v>
      </c>
      <c r="O100" s="294">
        <f t="shared" si="706"/>
        <v>0</v>
      </c>
      <c r="P100" s="294">
        <f t="shared" si="706"/>
        <v>0</v>
      </c>
      <c r="Q100" s="294">
        <f t="shared" si="706"/>
        <v>0</v>
      </c>
      <c r="R100" s="295">
        <f t="shared" si="706"/>
        <v>0</v>
      </c>
      <c r="S100" s="297">
        <f t="shared" si="706"/>
        <v>0</v>
      </c>
      <c r="T100" s="297">
        <f t="shared" si="706"/>
        <v>0</v>
      </c>
      <c r="U100" s="297">
        <f t="shared" si="706"/>
        <v>0</v>
      </c>
      <c r="V100" s="298">
        <f t="shared" si="706"/>
        <v>0</v>
      </c>
      <c r="W100" s="294">
        <f t="shared" si="706"/>
        <v>0</v>
      </c>
      <c r="X100" s="294">
        <f t="shared" si="706"/>
        <v>0</v>
      </c>
      <c r="Y100" s="294">
        <f t="shared" si="706"/>
        <v>0</v>
      </c>
      <c r="Z100" s="295">
        <f t="shared" si="706"/>
        <v>0</v>
      </c>
      <c r="AA100" s="291">
        <f t="shared" si="706"/>
        <v>0</v>
      </c>
      <c r="AB100" s="291">
        <f t="shared" si="706"/>
        <v>0</v>
      </c>
      <c r="AC100" s="291">
        <f t="shared" si="706"/>
        <v>0</v>
      </c>
      <c r="AD100" s="296">
        <f t="shared" si="706"/>
        <v>0</v>
      </c>
      <c r="AE100" s="294">
        <f t="shared" si="706"/>
        <v>0</v>
      </c>
      <c r="AF100" s="294">
        <f t="shared" si="706"/>
        <v>0</v>
      </c>
      <c r="AG100" s="294">
        <f t="shared" si="706"/>
        <v>0</v>
      </c>
      <c r="AH100" s="295">
        <f t="shared" si="706"/>
        <v>0</v>
      </c>
      <c r="AI100" s="297">
        <f t="shared" si="706"/>
        <v>0</v>
      </c>
      <c r="AJ100" s="297">
        <f t="shared" si="706"/>
        <v>0</v>
      </c>
      <c r="AK100" s="297">
        <f t="shared" si="706"/>
        <v>0</v>
      </c>
      <c r="AL100" s="298">
        <f t="shared" si="706"/>
        <v>0</v>
      </c>
      <c r="AM100" s="294">
        <f t="shared" si="706"/>
        <v>0</v>
      </c>
      <c r="AN100" s="294">
        <f t="shared" si="706"/>
        <v>0</v>
      </c>
      <c r="AO100" s="294">
        <f t="shared" si="706"/>
        <v>0</v>
      </c>
      <c r="AP100" s="295">
        <f t="shared" si="706"/>
        <v>0</v>
      </c>
      <c r="AQ100" s="291">
        <f t="shared" si="706"/>
        <v>0</v>
      </c>
      <c r="AR100" s="291">
        <f t="shared" si="706"/>
        <v>0</v>
      </c>
      <c r="AS100" s="291">
        <f t="shared" si="706"/>
        <v>0</v>
      </c>
      <c r="AT100" s="296">
        <f t="shared" si="706"/>
        <v>0</v>
      </c>
      <c r="AU100" s="294">
        <f t="shared" si="706"/>
        <v>0</v>
      </c>
      <c r="AV100" s="294">
        <f t="shared" si="706"/>
        <v>0</v>
      </c>
      <c r="AW100" s="294">
        <f t="shared" si="706"/>
        <v>0</v>
      </c>
      <c r="AX100" s="295">
        <f t="shared" si="706"/>
        <v>0</v>
      </c>
      <c r="AY100" s="297">
        <f t="shared" si="706"/>
        <v>0</v>
      </c>
      <c r="AZ100" s="297">
        <f t="shared" si="706"/>
        <v>0</v>
      </c>
      <c r="BA100" s="297">
        <f t="shared" si="706"/>
        <v>0</v>
      </c>
      <c r="BB100" s="298">
        <f t="shared" si="706"/>
        <v>0</v>
      </c>
      <c r="BC100" s="294">
        <f t="shared" si="706"/>
        <v>0</v>
      </c>
      <c r="BD100" s="294">
        <f t="shared" si="706"/>
        <v>0</v>
      </c>
      <c r="BE100" s="294">
        <f t="shared" si="706"/>
        <v>0</v>
      </c>
      <c r="BF100" s="295">
        <f t="shared" si="706"/>
        <v>0</v>
      </c>
      <c r="BG100" s="291">
        <f t="shared" si="706"/>
        <v>0</v>
      </c>
      <c r="BH100" s="291">
        <f t="shared" si="706"/>
        <v>0</v>
      </c>
      <c r="BI100" s="291">
        <f t="shared" si="706"/>
        <v>0</v>
      </c>
      <c r="BJ100" s="296">
        <f t="shared" si="706"/>
        <v>0</v>
      </c>
      <c r="BK100" s="294">
        <f t="shared" si="706"/>
        <v>0</v>
      </c>
      <c r="BL100" s="294">
        <f t="shared" si="706"/>
        <v>0</v>
      </c>
      <c r="BM100" s="294">
        <f t="shared" si="706"/>
        <v>0</v>
      </c>
      <c r="BN100" s="295">
        <f t="shared" si="706"/>
        <v>0</v>
      </c>
      <c r="BO100" s="297">
        <f t="shared" si="706"/>
        <v>0</v>
      </c>
      <c r="BP100" s="297">
        <f t="shared" si="706"/>
        <v>0</v>
      </c>
      <c r="BQ100" s="297">
        <f t="shared" si="706"/>
        <v>0</v>
      </c>
      <c r="BR100" s="298">
        <f t="shared" si="706"/>
        <v>0</v>
      </c>
      <c r="BS100" s="299"/>
      <c r="BT100" s="299"/>
      <c r="BU100" s="299"/>
      <c r="BV100" s="300"/>
      <c r="BW100" s="300"/>
    </row>
    <row r="101">
      <c r="A101" s="290" t="s">
        <v>222</v>
      </c>
      <c r="B101" s="291"/>
      <c r="C101" s="292">
        <v>0.0</v>
      </c>
      <c r="D101" s="292">
        <v>0.0</v>
      </c>
      <c r="E101" s="292">
        <v>0.0</v>
      </c>
      <c r="F101" s="293">
        <v>0.0</v>
      </c>
      <c r="G101" s="294">
        <f t="shared" ref="G101:BR101" si="707">SUM(G25,G44,G63)-G82</f>
        <v>0</v>
      </c>
      <c r="H101" s="294">
        <f t="shared" si="707"/>
        <v>0</v>
      </c>
      <c r="I101" s="294">
        <f t="shared" si="707"/>
        <v>0</v>
      </c>
      <c r="J101" s="295">
        <f t="shared" si="707"/>
        <v>0</v>
      </c>
      <c r="K101" s="291">
        <f t="shared" si="707"/>
        <v>0</v>
      </c>
      <c r="L101" s="291">
        <f t="shared" si="707"/>
        <v>0</v>
      </c>
      <c r="M101" s="291">
        <f t="shared" si="707"/>
        <v>0</v>
      </c>
      <c r="N101" s="296">
        <f t="shared" si="707"/>
        <v>0</v>
      </c>
      <c r="O101" s="294">
        <f t="shared" si="707"/>
        <v>0</v>
      </c>
      <c r="P101" s="294">
        <f t="shared" si="707"/>
        <v>0</v>
      </c>
      <c r="Q101" s="294">
        <f t="shared" si="707"/>
        <v>0</v>
      </c>
      <c r="R101" s="295">
        <f t="shared" si="707"/>
        <v>0</v>
      </c>
      <c r="S101" s="297">
        <f t="shared" si="707"/>
        <v>0</v>
      </c>
      <c r="T101" s="297">
        <f t="shared" si="707"/>
        <v>0</v>
      </c>
      <c r="U101" s="297">
        <f t="shared" si="707"/>
        <v>0</v>
      </c>
      <c r="V101" s="298">
        <f t="shared" si="707"/>
        <v>0</v>
      </c>
      <c r="W101" s="294">
        <f t="shared" si="707"/>
        <v>0</v>
      </c>
      <c r="X101" s="294">
        <f t="shared" si="707"/>
        <v>0</v>
      </c>
      <c r="Y101" s="294">
        <f t="shared" si="707"/>
        <v>0</v>
      </c>
      <c r="Z101" s="295">
        <f t="shared" si="707"/>
        <v>0</v>
      </c>
      <c r="AA101" s="291">
        <f t="shared" si="707"/>
        <v>0</v>
      </c>
      <c r="AB101" s="291">
        <f t="shared" si="707"/>
        <v>0</v>
      </c>
      <c r="AC101" s="291">
        <f t="shared" si="707"/>
        <v>0</v>
      </c>
      <c r="AD101" s="296">
        <f t="shared" si="707"/>
        <v>0</v>
      </c>
      <c r="AE101" s="294">
        <f t="shared" si="707"/>
        <v>0</v>
      </c>
      <c r="AF101" s="294">
        <f t="shared" si="707"/>
        <v>0</v>
      </c>
      <c r="AG101" s="294">
        <f t="shared" si="707"/>
        <v>0</v>
      </c>
      <c r="AH101" s="295">
        <f t="shared" si="707"/>
        <v>0</v>
      </c>
      <c r="AI101" s="297">
        <f t="shared" si="707"/>
        <v>0</v>
      </c>
      <c r="AJ101" s="297">
        <f t="shared" si="707"/>
        <v>0</v>
      </c>
      <c r="AK101" s="297">
        <f t="shared" si="707"/>
        <v>0</v>
      </c>
      <c r="AL101" s="298">
        <f t="shared" si="707"/>
        <v>0</v>
      </c>
      <c r="AM101" s="294">
        <f t="shared" si="707"/>
        <v>0</v>
      </c>
      <c r="AN101" s="294">
        <f t="shared" si="707"/>
        <v>0</v>
      </c>
      <c r="AO101" s="294">
        <f t="shared" si="707"/>
        <v>0</v>
      </c>
      <c r="AP101" s="295">
        <f t="shared" si="707"/>
        <v>0</v>
      </c>
      <c r="AQ101" s="291">
        <f t="shared" si="707"/>
        <v>0</v>
      </c>
      <c r="AR101" s="291">
        <f t="shared" si="707"/>
        <v>0</v>
      </c>
      <c r="AS101" s="291">
        <f t="shared" si="707"/>
        <v>0</v>
      </c>
      <c r="AT101" s="296">
        <f t="shared" si="707"/>
        <v>0</v>
      </c>
      <c r="AU101" s="294">
        <f t="shared" si="707"/>
        <v>0</v>
      </c>
      <c r="AV101" s="294">
        <f t="shared" si="707"/>
        <v>0</v>
      </c>
      <c r="AW101" s="294">
        <f t="shared" si="707"/>
        <v>0</v>
      </c>
      <c r="AX101" s="295">
        <f t="shared" si="707"/>
        <v>0</v>
      </c>
      <c r="AY101" s="297">
        <f t="shared" si="707"/>
        <v>0</v>
      </c>
      <c r="AZ101" s="297">
        <f t="shared" si="707"/>
        <v>0</v>
      </c>
      <c r="BA101" s="297">
        <f t="shared" si="707"/>
        <v>0</v>
      </c>
      <c r="BB101" s="298">
        <f t="shared" si="707"/>
        <v>0</v>
      </c>
      <c r="BC101" s="294">
        <f t="shared" si="707"/>
        <v>0</v>
      </c>
      <c r="BD101" s="294">
        <f t="shared" si="707"/>
        <v>0</v>
      </c>
      <c r="BE101" s="294">
        <f t="shared" si="707"/>
        <v>0</v>
      </c>
      <c r="BF101" s="295">
        <f t="shared" si="707"/>
        <v>0</v>
      </c>
      <c r="BG101" s="291">
        <f t="shared" si="707"/>
        <v>0</v>
      </c>
      <c r="BH101" s="291">
        <f t="shared" si="707"/>
        <v>0</v>
      </c>
      <c r="BI101" s="291">
        <f t="shared" si="707"/>
        <v>0</v>
      </c>
      <c r="BJ101" s="296">
        <f t="shared" si="707"/>
        <v>0</v>
      </c>
      <c r="BK101" s="294">
        <f t="shared" si="707"/>
        <v>0</v>
      </c>
      <c r="BL101" s="294">
        <f t="shared" si="707"/>
        <v>0</v>
      </c>
      <c r="BM101" s="294">
        <f t="shared" si="707"/>
        <v>0</v>
      </c>
      <c r="BN101" s="295">
        <f t="shared" si="707"/>
        <v>0</v>
      </c>
      <c r="BO101" s="297">
        <f t="shared" si="707"/>
        <v>0</v>
      </c>
      <c r="BP101" s="297">
        <f t="shared" si="707"/>
        <v>0</v>
      </c>
      <c r="BQ101" s="297">
        <f t="shared" si="707"/>
        <v>0</v>
      </c>
      <c r="BR101" s="298">
        <f t="shared" si="707"/>
        <v>0</v>
      </c>
      <c r="BS101" s="299"/>
      <c r="BT101" s="299"/>
      <c r="BU101" s="299"/>
      <c r="BV101" s="300"/>
      <c r="BW101" s="300"/>
    </row>
    <row r="102">
      <c r="A102" s="290" t="s">
        <v>223</v>
      </c>
      <c r="B102" s="291"/>
      <c r="C102" s="292">
        <v>0.0</v>
      </c>
      <c r="D102" s="292">
        <v>0.0</v>
      </c>
      <c r="E102" s="292">
        <v>0.0</v>
      </c>
      <c r="F102" s="293">
        <v>0.0</v>
      </c>
      <c r="G102" s="294">
        <f t="shared" ref="G102:BR102" si="708">SUM(G26,G45,G64)-G83</f>
        <v>0</v>
      </c>
      <c r="H102" s="294">
        <f t="shared" si="708"/>
        <v>0</v>
      </c>
      <c r="I102" s="294">
        <f t="shared" si="708"/>
        <v>0</v>
      </c>
      <c r="J102" s="295">
        <f t="shared" si="708"/>
        <v>0</v>
      </c>
      <c r="K102" s="291">
        <f t="shared" si="708"/>
        <v>0</v>
      </c>
      <c r="L102" s="291">
        <f t="shared" si="708"/>
        <v>0</v>
      </c>
      <c r="M102" s="291">
        <f t="shared" si="708"/>
        <v>0</v>
      </c>
      <c r="N102" s="296">
        <f t="shared" si="708"/>
        <v>0</v>
      </c>
      <c r="O102" s="294">
        <f t="shared" si="708"/>
        <v>0</v>
      </c>
      <c r="P102" s="294">
        <f t="shared" si="708"/>
        <v>0</v>
      </c>
      <c r="Q102" s="294">
        <f t="shared" si="708"/>
        <v>0</v>
      </c>
      <c r="R102" s="295">
        <f t="shared" si="708"/>
        <v>0</v>
      </c>
      <c r="S102" s="297">
        <f t="shared" si="708"/>
        <v>0</v>
      </c>
      <c r="T102" s="297">
        <f t="shared" si="708"/>
        <v>0</v>
      </c>
      <c r="U102" s="297">
        <f t="shared" si="708"/>
        <v>0</v>
      </c>
      <c r="V102" s="298">
        <f t="shared" si="708"/>
        <v>0</v>
      </c>
      <c r="W102" s="294">
        <f t="shared" si="708"/>
        <v>0</v>
      </c>
      <c r="X102" s="294">
        <f t="shared" si="708"/>
        <v>0</v>
      </c>
      <c r="Y102" s="294">
        <f t="shared" si="708"/>
        <v>0</v>
      </c>
      <c r="Z102" s="295">
        <f t="shared" si="708"/>
        <v>0</v>
      </c>
      <c r="AA102" s="291">
        <f t="shared" si="708"/>
        <v>0</v>
      </c>
      <c r="AB102" s="291">
        <f t="shared" si="708"/>
        <v>0</v>
      </c>
      <c r="AC102" s="291">
        <f t="shared" si="708"/>
        <v>0</v>
      </c>
      <c r="AD102" s="296">
        <f t="shared" si="708"/>
        <v>0</v>
      </c>
      <c r="AE102" s="294">
        <f t="shared" si="708"/>
        <v>0</v>
      </c>
      <c r="AF102" s="294">
        <f t="shared" si="708"/>
        <v>0</v>
      </c>
      <c r="AG102" s="294">
        <f t="shared" si="708"/>
        <v>0</v>
      </c>
      <c r="AH102" s="295">
        <f t="shared" si="708"/>
        <v>0</v>
      </c>
      <c r="AI102" s="297">
        <f t="shared" si="708"/>
        <v>0</v>
      </c>
      <c r="AJ102" s="297">
        <f t="shared" si="708"/>
        <v>0</v>
      </c>
      <c r="AK102" s="297">
        <f t="shared" si="708"/>
        <v>0</v>
      </c>
      <c r="AL102" s="298">
        <f t="shared" si="708"/>
        <v>0</v>
      </c>
      <c r="AM102" s="294">
        <f t="shared" si="708"/>
        <v>0</v>
      </c>
      <c r="AN102" s="294">
        <f t="shared" si="708"/>
        <v>0</v>
      </c>
      <c r="AO102" s="294">
        <f t="shared" si="708"/>
        <v>0</v>
      </c>
      <c r="AP102" s="295">
        <f t="shared" si="708"/>
        <v>0</v>
      </c>
      <c r="AQ102" s="291">
        <f t="shared" si="708"/>
        <v>0</v>
      </c>
      <c r="AR102" s="291">
        <f t="shared" si="708"/>
        <v>0</v>
      </c>
      <c r="AS102" s="291">
        <f t="shared" si="708"/>
        <v>0</v>
      </c>
      <c r="AT102" s="296">
        <f t="shared" si="708"/>
        <v>0</v>
      </c>
      <c r="AU102" s="294">
        <f t="shared" si="708"/>
        <v>0</v>
      </c>
      <c r="AV102" s="294">
        <f t="shared" si="708"/>
        <v>0</v>
      </c>
      <c r="AW102" s="294">
        <f t="shared" si="708"/>
        <v>0</v>
      </c>
      <c r="AX102" s="295">
        <f t="shared" si="708"/>
        <v>0</v>
      </c>
      <c r="AY102" s="297">
        <f t="shared" si="708"/>
        <v>0</v>
      </c>
      <c r="AZ102" s="297">
        <f t="shared" si="708"/>
        <v>0</v>
      </c>
      <c r="BA102" s="297">
        <f t="shared" si="708"/>
        <v>0</v>
      </c>
      <c r="BB102" s="298">
        <f t="shared" si="708"/>
        <v>0</v>
      </c>
      <c r="BC102" s="294">
        <f t="shared" si="708"/>
        <v>0</v>
      </c>
      <c r="BD102" s="294">
        <f t="shared" si="708"/>
        <v>0</v>
      </c>
      <c r="BE102" s="294">
        <f t="shared" si="708"/>
        <v>0</v>
      </c>
      <c r="BF102" s="295">
        <f t="shared" si="708"/>
        <v>0</v>
      </c>
      <c r="BG102" s="291">
        <f t="shared" si="708"/>
        <v>0</v>
      </c>
      <c r="BH102" s="291">
        <f t="shared" si="708"/>
        <v>0</v>
      </c>
      <c r="BI102" s="291">
        <f t="shared" si="708"/>
        <v>0</v>
      </c>
      <c r="BJ102" s="296">
        <f t="shared" si="708"/>
        <v>0</v>
      </c>
      <c r="BK102" s="294">
        <f t="shared" si="708"/>
        <v>0</v>
      </c>
      <c r="BL102" s="294">
        <f t="shared" si="708"/>
        <v>0</v>
      </c>
      <c r="BM102" s="294">
        <f t="shared" si="708"/>
        <v>0</v>
      </c>
      <c r="BN102" s="295">
        <f t="shared" si="708"/>
        <v>0</v>
      </c>
      <c r="BO102" s="297">
        <f t="shared" si="708"/>
        <v>0</v>
      </c>
      <c r="BP102" s="297">
        <f t="shared" si="708"/>
        <v>0</v>
      </c>
      <c r="BQ102" s="297">
        <f t="shared" si="708"/>
        <v>0</v>
      </c>
      <c r="BR102" s="298">
        <f t="shared" si="708"/>
        <v>0</v>
      </c>
      <c r="BS102" s="299"/>
      <c r="BT102" s="299"/>
      <c r="BU102" s="299"/>
      <c r="BV102" s="300"/>
      <c r="BW102" s="300"/>
    </row>
    <row r="103">
      <c r="A103" s="280" t="s">
        <v>497</v>
      </c>
      <c r="B103" s="281"/>
      <c r="C103" s="281"/>
      <c r="D103" s="281"/>
      <c r="E103" s="281"/>
      <c r="F103" s="282"/>
      <c r="G103" s="281"/>
      <c r="H103" s="281"/>
      <c r="I103" s="281"/>
      <c r="J103" s="282"/>
      <c r="K103" s="281"/>
      <c r="L103" s="281"/>
      <c r="M103" s="281"/>
      <c r="N103" s="282"/>
      <c r="O103" s="281"/>
      <c r="P103" s="281"/>
      <c r="Q103" s="281"/>
      <c r="R103" s="282"/>
      <c r="S103" s="281"/>
      <c r="T103" s="281"/>
      <c r="U103" s="281"/>
      <c r="V103" s="282"/>
      <c r="W103" s="281"/>
      <c r="X103" s="281"/>
      <c r="Y103" s="281"/>
      <c r="Z103" s="282"/>
      <c r="AA103" s="281"/>
      <c r="AB103" s="281"/>
      <c r="AC103" s="281"/>
      <c r="AD103" s="282"/>
      <c r="AE103" s="281"/>
      <c r="AF103" s="281"/>
      <c r="AG103" s="281"/>
      <c r="AH103" s="282"/>
      <c r="AI103" s="281"/>
      <c r="AJ103" s="281"/>
      <c r="AK103" s="281"/>
      <c r="AL103" s="282"/>
      <c r="AM103" s="281"/>
      <c r="AN103" s="281"/>
      <c r="AO103" s="281"/>
      <c r="AP103" s="282"/>
      <c r="AQ103" s="281"/>
      <c r="AR103" s="281"/>
      <c r="AS103" s="281"/>
      <c r="AT103" s="282"/>
      <c r="AU103" s="281"/>
      <c r="AV103" s="281"/>
      <c r="AW103" s="281"/>
      <c r="AX103" s="282"/>
      <c r="AY103" s="281"/>
      <c r="AZ103" s="281"/>
      <c r="BA103" s="281"/>
      <c r="BB103" s="282"/>
      <c r="BC103" s="281"/>
      <c r="BD103" s="281"/>
      <c r="BE103" s="281"/>
      <c r="BF103" s="282"/>
      <c r="BG103" s="281"/>
      <c r="BH103" s="281"/>
      <c r="BI103" s="281"/>
      <c r="BJ103" s="282"/>
      <c r="BK103" s="281"/>
      <c r="BL103" s="281"/>
      <c r="BM103" s="281"/>
      <c r="BN103" s="282"/>
      <c r="BO103" s="281"/>
      <c r="BP103" s="281"/>
      <c r="BQ103" s="281"/>
      <c r="BR103" s="282"/>
      <c r="BS103" s="283"/>
      <c r="BT103" s="283"/>
      <c r="BU103" s="283"/>
      <c r="BV103" s="284"/>
      <c r="BW103" s="284"/>
    </row>
    <row r="104">
      <c r="A104" s="269" t="s">
        <v>206</v>
      </c>
      <c r="B104" s="270"/>
      <c r="C104" s="271">
        <v>0.0</v>
      </c>
      <c r="D104" s="271">
        <v>0.0</v>
      </c>
      <c r="E104" s="271">
        <v>0.0</v>
      </c>
      <c r="F104" s="272">
        <v>0.0</v>
      </c>
      <c r="G104" s="285"/>
      <c r="H104" s="273"/>
      <c r="I104" s="273"/>
      <c r="J104" s="274">
        <f t="shared" ref="J104:J106" si="713">SUM(G104:I104)</f>
        <v>0</v>
      </c>
      <c r="K104" s="270"/>
      <c r="L104" s="270"/>
      <c r="M104" s="270"/>
      <c r="N104" s="275">
        <f t="shared" ref="N104:N106" si="714">SUM(K104:M104)</f>
        <v>0</v>
      </c>
      <c r="O104" s="273"/>
      <c r="P104" s="273"/>
      <c r="Q104" s="273"/>
      <c r="R104" s="274">
        <f t="shared" ref="R104:R106" si="715">SUM(O104:Q104)</f>
        <v>0</v>
      </c>
      <c r="S104" s="276">
        <f t="shared" ref="S104:V104" si="709">SUM(G104,K104,O104)</f>
        <v>0</v>
      </c>
      <c r="T104" s="276">
        <f t="shared" si="709"/>
        <v>0</v>
      </c>
      <c r="U104" s="276">
        <f t="shared" si="709"/>
        <v>0</v>
      </c>
      <c r="V104" s="277">
        <f t="shared" si="709"/>
        <v>0</v>
      </c>
      <c r="W104" s="273"/>
      <c r="X104" s="273"/>
      <c r="Y104" s="273"/>
      <c r="Z104" s="274">
        <f t="shared" ref="Z104:Z106" si="717">SUM(W104:Y104)</f>
        <v>0</v>
      </c>
      <c r="AA104" s="270"/>
      <c r="AB104" s="270"/>
      <c r="AC104" s="270"/>
      <c r="AD104" s="275">
        <f t="shared" ref="AD104:AD106" si="718">SUM(AA104:AC104)</f>
        <v>0</v>
      </c>
      <c r="AE104" s="273"/>
      <c r="AF104" s="273"/>
      <c r="AG104" s="273"/>
      <c r="AH104" s="274">
        <f t="shared" ref="AH104:AH106" si="719">SUM(AE104:AG104)</f>
        <v>0</v>
      </c>
      <c r="AI104" s="276">
        <f t="shared" ref="AI104:AL104" si="710">SUM(W104,AA104,AE104)</f>
        <v>0</v>
      </c>
      <c r="AJ104" s="276">
        <f t="shared" si="710"/>
        <v>0</v>
      </c>
      <c r="AK104" s="276">
        <f t="shared" si="710"/>
        <v>0</v>
      </c>
      <c r="AL104" s="277">
        <f t="shared" si="710"/>
        <v>0</v>
      </c>
      <c r="AM104" s="273"/>
      <c r="AN104" s="273"/>
      <c r="AO104" s="273"/>
      <c r="AP104" s="274">
        <f t="shared" ref="AP104:AP106" si="721">SUM(AM104:AO104)</f>
        <v>0</v>
      </c>
      <c r="AQ104" s="270"/>
      <c r="AR104" s="270"/>
      <c r="AS104" s="270"/>
      <c r="AT104" s="275">
        <f t="shared" ref="AT104:AT106" si="722">SUM(AQ104:AS104)</f>
        <v>0</v>
      </c>
      <c r="AU104" s="273"/>
      <c r="AV104" s="273"/>
      <c r="AW104" s="273"/>
      <c r="AX104" s="274">
        <f t="shared" ref="AX104:AX106" si="723">SUM(AU104:AW104)</f>
        <v>0</v>
      </c>
      <c r="AY104" s="276">
        <f t="shared" ref="AY104:BB104" si="711">SUM(AM104,AQ104,AU104)</f>
        <v>0</v>
      </c>
      <c r="AZ104" s="276">
        <f t="shared" si="711"/>
        <v>0</v>
      </c>
      <c r="BA104" s="276">
        <f t="shared" si="711"/>
        <v>0</v>
      </c>
      <c r="BB104" s="277">
        <f t="shared" si="711"/>
        <v>0</v>
      </c>
      <c r="BC104" s="273"/>
      <c r="BD104" s="273"/>
      <c r="BE104" s="273"/>
      <c r="BF104" s="274">
        <f t="shared" ref="BF104:BF106" si="725">SUM(BC104:BE104)</f>
        <v>0</v>
      </c>
      <c r="BG104" s="270"/>
      <c r="BH104" s="270"/>
      <c r="BI104" s="270"/>
      <c r="BJ104" s="275">
        <f t="shared" ref="BJ104:BJ106" si="726">SUM(BG104:BI104)</f>
        <v>0</v>
      </c>
      <c r="BK104" s="301">
        <v>0.0</v>
      </c>
      <c r="BL104" s="301">
        <v>0.0</v>
      </c>
      <c r="BM104" s="301">
        <v>0.0</v>
      </c>
      <c r="BN104" s="274">
        <f t="shared" ref="BN104:BN106" si="727">SUM(BK104:BM104)</f>
        <v>0</v>
      </c>
      <c r="BO104" s="276">
        <f t="shared" ref="BO104:BR104" si="712">SUM(BC104,BG104,BK104)</f>
        <v>0</v>
      </c>
      <c r="BP104" s="276">
        <f t="shared" si="712"/>
        <v>0</v>
      </c>
      <c r="BQ104" s="276">
        <f t="shared" si="712"/>
        <v>0</v>
      </c>
      <c r="BR104" s="277">
        <f t="shared" si="712"/>
        <v>0</v>
      </c>
      <c r="BS104" s="278"/>
      <c r="BT104" s="278"/>
      <c r="BU104" s="278"/>
      <c r="BV104" s="279"/>
      <c r="BW104" s="279"/>
    </row>
    <row r="105">
      <c r="A105" s="269" t="s">
        <v>207</v>
      </c>
      <c r="B105" s="270"/>
      <c r="C105" s="271">
        <v>0.0</v>
      </c>
      <c r="D105" s="271">
        <v>0.0</v>
      </c>
      <c r="E105" s="271">
        <v>0.0</v>
      </c>
      <c r="F105" s="272">
        <v>0.0</v>
      </c>
      <c r="G105" s="273"/>
      <c r="H105" s="273"/>
      <c r="I105" s="273"/>
      <c r="J105" s="274">
        <f t="shared" si="713"/>
        <v>0</v>
      </c>
      <c r="K105" s="270"/>
      <c r="L105" s="270"/>
      <c r="M105" s="270"/>
      <c r="N105" s="275">
        <f t="shared" si="714"/>
        <v>0</v>
      </c>
      <c r="O105" s="273"/>
      <c r="P105" s="273"/>
      <c r="Q105" s="273"/>
      <c r="R105" s="274">
        <f t="shared" si="715"/>
        <v>0</v>
      </c>
      <c r="S105" s="276">
        <f t="shared" ref="S105:V105" si="716">SUM(G105,K105,O105)</f>
        <v>0</v>
      </c>
      <c r="T105" s="276">
        <f t="shared" si="716"/>
        <v>0</v>
      </c>
      <c r="U105" s="276">
        <f t="shared" si="716"/>
        <v>0</v>
      </c>
      <c r="V105" s="277">
        <f t="shared" si="716"/>
        <v>0</v>
      </c>
      <c r="W105" s="273"/>
      <c r="X105" s="273"/>
      <c r="Y105" s="273"/>
      <c r="Z105" s="274">
        <f t="shared" si="717"/>
        <v>0</v>
      </c>
      <c r="AA105" s="270"/>
      <c r="AB105" s="270"/>
      <c r="AC105" s="270"/>
      <c r="AD105" s="275">
        <f t="shared" si="718"/>
        <v>0</v>
      </c>
      <c r="AE105" s="273"/>
      <c r="AF105" s="273"/>
      <c r="AG105" s="273"/>
      <c r="AH105" s="274">
        <f t="shared" si="719"/>
        <v>0</v>
      </c>
      <c r="AI105" s="276">
        <f t="shared" ref="AI105:AL105" si="720">SUM(W105,AA105,AE105)</f>
        <v>0</v>
      </c>
      <c r="AJ105" s="276">
        <f t="shared" si="720"/>
        <v>0</v>
      </c>
      <c r="AK105" s="276">
        <f t="shared" si="720"/>
        <v>0</v>
      </c>
      <c r="AL105" s="277">
        <f t="shared" si="720"/>
        <v>0</v>
      </c>
      <c r="AM105" s="273"/>
      <c r="AN105" s="273"/>
      <c r="AO105" s="273"/>
      <c r="AP105" s="274">
        <f t="shared" si="721"/>
        <v>0</v>
      </c>
      <c r="AQ105" s="270"/>
      <c r="AR105" s="270"/>
      <c r="AS105" s="270"/>
      <c r="AT105" s="275">
        <f t="shared" si="722"/>
        <v>0</v>
      </c>
      <c r="AU105" s="273"/>
      <c r="AV105" s="273"/>
      <c r="AW105" s="273"/>
      <c r="AX105" s="274">
        <f t="shared" si="723"/>
        <v>0</v>
      </c>
      <c r="AY105" s="276">
        <f t="shared" ref="AY105:BB105" si="724">SUM(AM105,AQ105,AU105)</f>
        <v>0</v>
      </c>
      <c r="AZ105" s="276">
        <f t="shared" si="724"/>
        <v>0</v>
      </c>
      <c r="BA105" s="276">
        <f t="shared" si="724"/>
        <v>0</v>
      </c>
      <c r="BB105" s="277">
        <f t="shared" si="724"/>
        <v>0</v>
      </c>
      <c r="BC105" s="273"/>
      <c r="BD105" s="273"/>
      <c r="BE105" s="273"/>
      <c r="BF105" s="274">
        <f t="shared" si="725"/>
        <v>0</v>
      </c>
      <c r="BG105" s="270"/>
      <c r="BH105" s="270"/>
      <c r="BI105" s="270"/>
      <c r="BJ105" s="275">
        <f t="shared" si="726"/>
        <v>0</v>
      </c>
      <c r="BK105" s="301">
        <v>0.0</v>
      </c>
      <c r="BL105" s="301">
        <v>0.0</v>
      </c>
      <c r="BM105" s="301">
        <v>0.0</v>
      </c>
      <c r="BN105" s="274">
        <f t="shared" si="727"/>
        <v>0</v>
      </c>
      <c r="BO105" s="276">
        <f t="shared" ref="BO105:BR105" si="728">SUM(BC105,BG105,BK105)</f>
        <v>0</v>
      </c>
      <c r="BP105" s="276">
        <f t="shared" si="728"/>
        <v>0</v>
      </c>
      <c r="BQ105" s="276">
        <f t="shared" si="728"/>
        <v>0</v>
      </c>
      <c r="BR105" s="277">
        <f t="shared" si="728"/>
        <v>0</v>
      </c>
      <c r="BS105" s="278"/>
      <c r="BT105" s="278"/>
      <c r="BU105" s="278"/>
      <c r="BV105" s="279"/>
      <c r="BW105" s="279"/>
    </row>
    <row r="106">
      <c r="A106" s="269" t="s">
        <v>208</v>
      </c>
      <c r="B106" s="270"/>
      <c r="C106" s="271">
        <v>0.0</v>
      </c>
      <c r="D106" s="271">
        <v>0.0</v>
      </c>
      <c r="E106" s="271">
        <v>0.0</v>
      </c>
      <c r="F106" s="272">
        <v>0.0</v>
      </c>
      <c r="G106" s="273"/>
      <c r="H106" s="273"/>
      <c r="I106" s="273"/>
      <c r="J106" s="274">
        <f t="shared" si="713"/>
        <v>0</v>
      </c>
      <c r="K106" s="270"/>
      <c r="L106" s="270"/>
      <c r="M106" s="270"/>
      <c r="N106" s="275">
        <f t="shared" si="714"/>
        <v>0</v>
      </c>
      <c r="O106" s="273"/>
      <c r="P106" s="285">
        <v>1.0</v>
      </c>
      <c r="Q106" s="273"/>
      <c r="R106" s="274">
        <f t="shared" si="715"/>
        <v>1</v>
      </c>
      <c r="S106" s="276">
        <f t="shared" ref="S106:V106" si="729">SUM(G106,K106,O106)</f>
        <v>0</v>
      </c>
      <c r="T106" s="276">
        <f t="shared" si="729"/>
        <v>1</v>
      </c>
      <c r="U106" s="276">
        <f t="shared" si="729"/>
        <v>0</v>
      </c>
      <c r="V106" s="277">
        <f t="shared" si="729"/>
        <v>1</v>
      </c>
      <c r="W106" s="273"/>
      <c r="X106" s="273"/>
      <c r="Y106" s="273"/>
      <c r="Z106" s="274">
        <f t="shared" si="717"/>
        <v>0</v>
      </c>
      <c r="AA106" s="270"/>
      <c r="AB106" s="270"/>
      <c r="AC106" s="270"/>
      <c r="AD106" s="275">
        <f t="shared" si="718"/>
        <v>0</v>
      </c>
      <c r="AE106" s="273"/>
      <c r="AF106" s="273"/>
      <c r="AG106" s="273"/>
      <c r="AH106" s="274">
        <f t="shared" si="719"/>
        <v>0</v>
      </c>
      <c r="AI106" s="276">
        <f t="shared" ref="AI106:AL106" si="730">SUM(W106,AA106,AE106)</f>
        <v>0</v>
      </c>
      <c r="AJ106" s="276">
        <f t="shared" si="730"/>
        <v>0</v>
      </c>
      <c r="AK106" s="276">
        <f t="shared" si="730"/>
        <v>0</v>
      </c>
      <c r="AL106" s="277">
        <f t="shared" si="730"/>
        <v>0</v>
      </c>
      <c r="AM106" s="273"/>
      <c r="AN106" s="273"/>
      <c r="AO106" s="273"/>
      <c r="AP106" s="274">
        <f t="shared" si="721"/>
        <v>0</v>
      </c>
      <c r="AQ106" s="270"/>
      <c r="AR106" s="270"/>
      <c r="AS106" s="270"/>
      <c r="AT106" s="275">
        <f t="shared" si="722"/>
        <v>0</v>
      </c>
      <c r="AU106" s="273"/>
      <c r="AV106" s="273"/>
      <c r="AW106" s="273"/>
      <c r="AX106" s="274">
        <f t="shared" si="723"/>
        <v>0</v>
      </c>
      <c r="AY106" s="276">
        <f t="shared" ref="AY106:BB106" si="731">SUM(AM106,AQ106,AU106)</f>
        <v>0</v>
      </c>
      <c r="AZ106" s="276">
        <f t="shared" si="731"/>
        <v>0</v>
      </c>
      <c r="BA106" s="276">
        <f t="shared" si="731"/>
        <v>0</v>
      </c>
      <c r="BB106" s="277">
        <f t="shared" si="731"/>
        <v>0</v>
      </c>
      <c r="BC106" s="273"/>
      <c r="BD106" s="273"/>
      <c r="BE106" s="273"/>
      <c r="BF106" s="274">
        <f t="shared" si="725"/>
        <v>0</v>
      </c>
      <c r="BG106" s="270"/>
      <c r="BH106" s="270"/>
      <c r="BI106" s="270"/>
      <c r="BJ106" s="275">
        <f t="shared" si="726"/>
        <v>0</v>
      </c>
      <c r="BK106" s="301">
        <v>0.0</v>
      </c>
      <c r="BL106" s="301">
        <v>0.0</v>
      </c>
      <c r="BM106" s="301">
        <v>0.0</v>
      </c>
      <c r="BN106" s="274">
        <f t="shared" si="727"/>
        <v>0</v>
      </c>
      <c r="BO106" s="276">
        <f t="shared" ref="BO106:BR106" si="732">SUM(BC106,BG106,BK106)</f>
        <v>0</v>
      </c>
      <c r="BP106" s="276">
        <f t="shared" si="732"/>
        <v>0</v>
      </c>
      <c r="BQ106" s="276">
        <f t="shared" si="732"/>
        <v>0</v>
      </c>
      <c r="BR106" s="277">
        <f t="shared" si="732"/>
        <v>0</v>
      </c>
      <c r="BS106" s="278"/>
      <c r="BT106" s="278"/>
      <c r="BU106" s="278"/>
      <c r="BV106" s="279"/>
      <c r="BW106" s="279"/>
    </row>
    <row r="107">
      <c r="A107" s="269" t="s">
        <v>209</v>
      </c>
      <c r="B107" s="270"/>
      <c r="C107" s="271">
        <v>0.0</v>
      </c>
      <c r="D107" s="271">
        <v>0.0</v>
      </c>
      <c r="E107" s="271">
        <v>0.0</v>
      </c>
      <c r="F107" s="272">
        <v>0.0</v>
      </c>
      <c r="G107" s="273">
        <f t="shared" ref="G107:R107" si="733">SUM(G108:G109)</f>
        <v>0</v>
      </c>
      <c r="H107" s="273">
        <f t="shared" si="733"/>
        <v>0</v>
      </c>
      <c r="I107" s="273">
        <f t="shared" si="733"/>
        <v>0</v>
      </c>
      <c r="J107" s="274">
        <f t="shared" si="733"/>
        <v>0</v>
      </c>
      <c r="K107" s="270">
        <f t="shared" si="733"/>
        <v>0</v>
      </c>
      <c r="L107" s="270">
        <f t="shared" si="733"/>
        <v>0</v>
      </c>
      <c r="M107" s="270">
        <f t="shared" si="733"/>
        <v>0</v>
      </c>
      <c r="N107" s="275">
        <f t="shared" si="733"/>
        <v>0</v>
      </c>
      <c r="O107" s="273">
        <f t="shared" si="733"/>
        <v>0</v>
      </c>
      <c r="P107" s="273">
        <f t="shared" si="733"/>
        <v>0</v>
      </c>
      <c r="Q107" s="273">
        <f t="shared" si="733"/>
        <v>0</v>
      </c>
      <c r="R107" s="274">
        <f t="shared" si="733"/>
        <v>0</v>
      </c>
      <c r="S107" s="276">
        <f t="shared" ref="S107:V107" si="734">SUM(G107,K107,O107)</f>
        <v>0</v>
      </c>
      <c r="T107" s="276">
        <f t="shared" si="734"/>
        <v>0</v>
      </c>
      <c r="U107" s="276">
        <f t="shared" si="734"/>
        <v>0</v>
      </c>
      <c r="V107" s="277">
        <f t="shared" si="734"/>
        <v>0</v>
      </c>
      <c r="W107" s="273">
        <f t="shared" ref="W107:AH107" si="735">SUM(W108:W109)</f>
        <v>0</v>
      </c>
      <c r="X107" s="273">
        <f t="shared" si="735"/>
        <v>0</v>
      </c>
      <c r="Y107" s="273">
        <f t="shared" si="735"/>
        <v>0</v>
      </c>
      <c r="Z107" s="274">
        <f t="shared" si="735"/>
        <v>0</v>
      </c>
      <c r="AA107" s="270">
        <f t="shared" si="735"/>
        <v>0</v>
      </c>
      <c r="AB107" s="270">
        <f t="shared" si="735"/>
        <v>0</v>
      </c>
      <c r="AC107" s="270">
        <f t="shared" si="735"/>
        <v>0</v>
      </c>
      <c r="AD107" s="275">
        <f t="shared" si="735"/>
        <v>0</v>
      </c>
      <c r="AE107" s="273">
        <f t="shared" si="735"/>
        <v>0</v>
      </c>
      <c r="AF107" s="273">
        <f t="shared" si="735"/>
        <v>0</v>
      </c>
      <c r="AG107" s="273">
        <f t="shared" si="735"/>
        <v>0</v>
      </c>
      <c r="AH107" s="274">
        <f t="shared" si="735"/>
        <v>0</v>
      </c>
      <c r="AI107" s="276">
        <f t="shared" ref="AI107:AL107" si="736">SUM(W107,AA107,AE107)</f>
        <v>0</v>
      </c>
      <c r="AJ107" s="276">
        <f t="shared" si="736"/>
        <v>0</v>
      </c>
      <c r="AK107" s="276">
        <f t="shared" si="736"/>
        <v>0</v>
      </c>
      <c r="AL107" s="277">
        <f t="shared" si="736"/>
        <v>0</v>
      </c>
      <c r="AM107" s="273">
        <f t="shared" ref="AM107:AX107" si="737">SUM(AM108:AM109)</f>
        <v>0</v>
      </c>
      <c r="AN107" s="273">
        <f t="shared" si="737"/>
        <v>0</v>
      </c>
      <c r="AO107" s="273">
        <f t="shared" si="737"/>
        <v>0</v>
      </c>
      <c r="AP107" s="274">
        <f t="shared" si="737"/>
        <v>0</v>
      </c>
      <c r="AQ107" s="270">
        <f t="shared" si="737"/>
        <v>0</v>
      </c>
      <c r="AR107" s="270">
        <f t="shared" si="737"/>
        <v>0</v>
      </c>
      <c r="AS107" s="270">
        <f t="shared" si="737"/>
        <v>0</v>
      </c>
      <c r="AT107" s="275">
        <f t="shared" si="737"/>
        <v>0</v>
      </c>
      <c r="AU107" s="273">
        <f t="shared" si="737"/>
        <v>0</v>
      </c>
      <c r="AV107" s="273">
        <f t="shared" si="737"/>
        <v>0</v>
      </c>
      <c r="AW107" s="273">
        <f t="shared" si="737"/>
        <v>0</v>
      </c>
      <c r="AX107" s="274">
        <f t="shared" si="737"/>
        <v>0</v>
      </c>
      <c r="AY107" s="276">
        <f t="shared" ref="AY107:BB107" si="738">SUM(AM107,AQ107,AU107)</f>
        <v>0</v>
      </c>
      <c r="AZ107" s="276">
        <f t="shared" si="738"/>
        <v>0</v>
      </c>
      <c r="BA107" s="276">
        <f t="shared" si="738"/>
        <v>0</v>
      </c>
      <c r="BB107" s="277">
        <f t="shared" si="738"/>
        <v>0</v>
      </c>
      <c r="BC107" s="273">
        <f t="shared" ref="BC107:BN107" si="739">SUM(BC108:BC109)</f>
        <v>0</v>
      </c>
      <c r="BD107" s="273">
        <f t="shared" si="739"/>
        <v>0</v>
      </c>
      <c r="BE107" s="273">
        <f t="shared" si="739"/>
        <v>0</v>
      </c>
      <c r="BF107" s="274">
        <f t="shared" si="739"/>
        <v>0</v>
      </c>
      <c r="BG107" s="270">
        <f t="shared" si="739"/>
        <v>0</v>
      </c>
      <c r="BH107" s="270">
        <f t="shared" si="739"/>
        <v>0</v>
      </c>
      <c r="BI107" s="270">
        <f t="shared" si="739"/>
        <v>0</v>
      </c>
      <c r="BJ107" s="275">
        <f t="shared" si="739"/>
        <v>0</v>
      </c>
      <c r="BK107" s="273">
        <f t="shared" si="739"/>
        <v>0</v>
      </c>
      <c r="BL107" s="273">
        <f t="shared" si="739"/>
        <v>0</v>
      </c>
      <c r="BM107" s="273">
        <f t="shared" si="739"/>
        <v>0</v>
      </c>
      <c r="BN107" s="274">
        <f t="shared" si="739"/>
        <v>0</v>
      </c>
      <c r="BO107" s="276">
        <f t="shared" ref="BO107:BR107" si="740">SUM(BC107,BG107,BK107)</f>
        <v>0</v>
      </c>
      <c r="BP107" s="276">
        <f t="shared" si="740"/>
        <v>0</v>
      </c>
      <c r="BQ107" s="276">
        <f t="shared" si="740"/>
        <v>0</v>
      </c>
      <c r="BR107" s="277">
        <f t="shared" si="740"/>
        <v>0</v>
      </c>
      <c r="BS107" s="278"/>
      <c r="BT107" s="278"/>
      <c r="BU107" s="278"/>
      <c r="BV107" s="279"/>
      <c r="BW107" s="279"/>
    </row>
    <row r="108">
      <c r="A108" s="269" t="s">
        <v>210</v>
      </c>
      <c r="B108" s="270"/>
      <c r="C108" s="271">
        <v>0.0</v>
      </c>
      <c r="D108" s="271">
        <v>0.0</v>
      </c>
      <c r="E108" s="271">
        <v>0.0</v>
      </c>
      <c r="F108" s="272">
        <v>0.0</v>
      </c>
      <c r="G108" s="273"/>
      <c r="H108" s="273"/>
      <c r="I108" s="273"/>
      <c r="J108" s="274">
        <f t="shared" ref="J108:J110" si="745">SUM(G108:I108)</f>
        <v>0</v>
      </c>
      <c r="K108" s="270"/>
      <c r="L108" s="270"/>
      <c r="M108" s="270"/>
      <c r="N108" s="275">
        <f t="shared" ref="N108:N110" si="746">SUM(K108:M108)</f>
        <v>0</v>
      </c>
      <c r="O108" s="273"/>
      <c r="P108" s="273"/>
      <c r="Q108" s="273"/>
      <c r="R108" s="274">
        <f t="shared" ref="R108:R110" si="747">SUM(O108:Q108)</f>
        <v>0</v>
      </c>
      <c r="S108" s="276">
        <f t="shared" ref="S108:V108" si="741">SUM(G108,K108,O108)</f>
        <v>0</v>
      </c>
      <c r="T108" s="276">
        <f t="shared" si="741"/>
        <v>0</v>
      </c>
      <c r="U108" s="276">
        <f t="shared" si="741"/>
        <v>0</v>
      </c>
      <c r="V108" s="277">
        <f t="shared" si="741"/>
        <v>0</v>
      </c>
      <c r="W108" s="273"/>
      <c r="X108" s="273"/>
      <c r="Y108" s="273"/>
      <c r="Z108" s="274">
        <f t="shared" ref="Z108:Z110" si="749">SUM(W108:Y108)</f>
        <v>0</v>
      </c>
      <c r="AA108" s="270"/>
      <c r="AB108" s="270"/>
      <c r="AC108" s="270"/>
      <c r="AD108" s="275">
        <f t="shared" ref="AD108:AD110" si="750">SUM(AA108:AC108)</f>
        <v>0</v>
      </c>
      <c r="AE108" s="273"/>
      <c r="AF108" s="273"/>
      <c r="AG108" s="273"/>
      <c r="AH108" s="274">
        <f t="shared" ref="AH108:AH110" si="751">SUM(AE108:AG108)</f>
        <v>0</v>
      </c>
      <c r="AI108" s="276">
        <f t="shared" ref="AI108:AL108" si="742">SUM(W108,AA108,AE108)</f>
        <v>0</v>
      </c>
      <c r="AJ108" s="276">
        <f t="shared" si="742"/>
        <v>0</v>
      </c>
      <c r="AK108" s="276">
        <f t="shared" si="742"/>
        <v>0</v>
      </c>
      <c r="AL108" s="277">
        <f t="shared" si="742"/>
        <v>0</v>
      </c>
      <c r="AM108" s="273"/>
      <c r="AN108" s="273"/>
      <c r="AO108" s="273"/>
      <c r="AP108" s="274">
        <f t="shared" ref="AP108:AP110" si="753">SUM(AM108:AO108)</f>
        <v>0</v>
      </c>
      <c r="AQ108" s="270"/>
      <c r="AR108" s="270"/>
      <c r="AS108" s="270"/>
      <c r="AT108" s="275">
        <f t="shared" ref="AT108:AT110" si="754">SUM(AQ108:AS108)</f>
        <v>0</v>
      </c>
      <c r="AU108" s="273"/>
      <c r="AV108" s="273"/>
      <c r="AW108" s="273"/>
      <c r="AX108" s="274">
        <f t="shared" ref="AX108:AX110" si="755">SUM(AU108:AW108)</f>
        <v>0</v>
      </c>
      <c r="AY108" s="276">
        <f t="shared" ref="AY108:BB108" si="743">SUM(AM108,AQ108,AU108)</f>
        <v>0</v>
      </c>
      <c r="AZ108" s="276">
        <f t="shared" si="743"/>
        <v>0</v>
      </c>
      <c r="BA108" s="276">
        <f t="shared" si="743"/>
        <v>0</v>
      </c>
      <c r="BB108" s="277">
        <f t="shared" si="743"/>
        <v>0</v>
      </c>
      <c r="BC108" s="273"/>
      <c r="BD108" s="273"/>
      <c r="BE108" s="273"/>
      <c r="BF108" s="274">
        <f t="shared" ref="BF108:BF110" si="757">SUM(BC108:BE108)</f>
        <v>0</v>
      </c>
      <c r="BG108" s="270"/>
      <c r="BH108" s="270"/>
      <c r="BI108" s="270"/>
      <c r="BJ108" s="275">
        <f t="shared" ref="BJ108:BJ110" si="758">SUM(BG108:BI108)</f>
        <v>0</v>
      </c>
      <c r="BK108" s="301">
        <v>0.0</v>
      </c>
      <c r="BL108" s="301">
        <v>0.0</v>
      </c>
      <c r="BM108" s="301">
        <v>0.0</v>
      </c>
      <c r="BN108" s="274">
        <f t="shared" ref="BN108:BN110" si="759">SUM(BK108:BM108)</f>
        <v>0</v>
      </c>
      <c r="BO108" s="276">
        <f t="shared" ref="BO108:BR108" si="744">SUM(BC108,BG108,BK108)</f>
        <v>0</v>
      </c>
      <c r="BP108" s="276">
        <f t="shared" si="744"/>
        <v>0</v>
      </c>
      <c r="BQ108" s="276">
        <f t="shared" si="744"/>
        <v>0</v>
      </c>
      <c r="BR108" s="277">
        <f t="shared" si="744"/>
        <v>0</v>
      </c>
      <c r="BS108" s="278"/>
      <c r="BT108" s="278"/>
      <c r="BU108" s="278"/>
      <c r="BV108" s="279"/>
      <c r="BW108" s="279"/>
    </row>
    <row r="109">
      <c r="A109" s="269" t="s">
        <v>211</v>
      </c>
      <c r="B109" s="270"/>
      <c r="C109" s="271">
        <v>0.0</v>
      </c>
      <c r="D109" s="271">
        <v>0.0</v>
      </c>
      <c r="E109" s="271">
        <v>0.0</v>
      </c>
      <c r="F109" s="272">
        <v>0.0</v>
      </c>
      <c r="G109" s="273"/>
      <c r="H109" s="273"/>
      <c r="I109" s="273"/>
      <c r="J109" s="274">
        <f t="shared" si="745"/>
        <v>0</v>
      </c>
      <c r="K109" s="270"/>
      <c r="L109" s="270"/>
      <c r="M109" s="270"/>
      <c r="N109" s="275">
        <f t="shared" si="746"/>
        <v>0</v>
      </c>
      <c r="O109" s="273"/>
      <c r="P109" s="273"/>
      <c r="Q109" s="273"/>
      <c r="R109" s="274">
        <f t="shared" si="747"/>
        <v>0</v>
      </c>
      <c r="S109" s="276">
        <f t="shared" ref="S109:V109" si="748">SUM(G109,K109,O109)</f>
        <v>0</v>
      </c>
      <c r="T109" s="276">
        <f t="shared" si="748"/>
        <v>0</v>
      </c>
      <c r="U109" s="276">
        <f t="shared" si="748"/>
        <v>0</v>
      </c>
      <c r="V109" s="277">
        <f t="shared" si="748"/>
        <v>0</v>
      </c>
      <c r="W109" s="273"/>
      <c r="X109" s="273"/>
      <c r="Y109" s="273"/>
      <c r="Z109" s="274">
        <f t="shared" si="749"/>
        <v>0</v>
      </c>
      <c r="AA109" s="270"/>
      <c r="AB109" s="270"/>
      <c r="AC109" s="270"/>
      <c r="AD109" s="275">
        <f t="shared" si="750"/>
        <v>0</v>
      </c>
      <c r="AE109" s="273"/>
      <c r="AF109" s="273"/>
      <c r="AG109" s="273"/>
      <c r="AH109" s="274">
        <f t="shared" si="751"/>
        <v>0</v>
      </c>
      <c r="AI109" s="276">
        <f t="shared" ref="AI109:AL109" si="752">SUM(W109,AA109,AE109)</f>
        <v>0</v>
      </c>
      <c r="AJ109" s="276">
        <f t="shared" si="752"/>
        <v>0</v>
      </c>
      <c r="AK109" s="276">
        <f t="shared" si="752"/>
        <v>0</v>
      </c>
      <c r="AL109" s="277">
        <f t="shared" si="752"/>
        <v>0</v>
      </c>
      <c r="AM109" s="273"/>
      <c r="AN109" s="273"/>
      <c r="AO109" s="273"/>
      <c r="AP109" s="274">
        <f t="shared" si="753"/>
        <v>0</v>
      </c>
      <c r="AQ109" s="270"/>
      <c r="AR109" s="270"/>
      <c r="AS109" s="270"/>
      <c r="AT109" s="275">
        <f t="shared" si="754"/>
        <v>0</v>
      </c>
      <c r="AU109" s="273"/>
      <c r="AV109" s="273"/>
      <c r="AW109" s="273"/>
      <c r="AX109" s="274">
        <f t="shared" si="755"/>
        <v>0</v>
      </c>
      <c r="AY109" s="276">
        <f t="shared" ref="AY109:BB109" si="756">SUM(AM109,AQ109,AU109)</f>
        <v>0</v>
      </c>
      <c r="AZ109" s="276">
        <f t="shared" si="756"/>
        <v>0</v>
      </c>
      <c r="BA109" s="276">
        <f t="shared" si="756"/>
        <v>0</v>
      </c>
      <c r="BB109" s="277">
        <f t="shared" si="756"/>
        <v>0</v>
      </c>
      <c r="BC109" s="273"/>
      <c r="BD109" s="273"/>
      <c r="BE109" s="273"/>
      <c r="BF109" s="274">
        <f t="shared" si="757"/>
        <v>0</v>
      </c>
      <c r="BG109" s="270"/>
      <c r="BH109" s="270"/>
      <c r="BI109" s="270"/>
      <c r="BJ109" s="275">
        <f t="shared" si="758"/>
        <v>0</v>
      </c>
      <c r="BK109" s="301">
        <v>0.0</v>
      </c>
      <c r="BL109" s="301">
        <v>0.0</v>
      </c>
      <c r="BM109" s="301">
        <v>0.0</v>
      </c>
      <c r="BN109" s="274">
        <f t="shared" si="759"/>
        <v>0</v>
      </c>
      <c r="BO109" s="276">
        <f t="shared" ref="BO109:BR109" si="760">SUM(BC109,BG109,BK109)</f>
        <v>0</v>
      </c>
      <c r="BP109" s="276">
        <f t="shared" si="760"/>
        <v>0</v>
      </c>
      <c r="BQ109" s="276">
        <f t="shared" si="760"/>
        <v>0</v>
      </c>
      <c r="BR109" s="277">
        <f t="shared" si="760"/>
        <v>0</v>
      </c>
      <c r="BS109" s="278"/>
      <c r="BT109" s="278"/>
      <c r="BU109" s="278"/>
      <c r="BV109" s="279"/>
      <c r="BW109" s="279"/>
    </row>
    <row r="110">
      <c r="A110" s="269" t="s">
        <v>212</v>
      </c>
      <c r="B110" s="270"/>
      <c r="C110" s="271">
        <v>0.0</v>
      </c>
      <c r="D110" s="271">
        <v>0.0</v>
      </c>
      <c r="E110" s="271">
        <v>0.0</v>
      </c>
      <c r="F110" s="272">
        <v>0.0</v>
      </c>
      <c r="G110" s="273"/>
      <c r="H110" s="273"/>
      <c r="I110" s="273"/>
      <c r="J110" s="274">
        <f t="shared" si="745"/>
        <v>0</v>
      </c>
      <c r="K110" s="270"/>
      <c r="L110" s="270"/>
      <c r="M110" s="270"/>
      <c r="N110" s="275">
        <f t="shared" si="746"/>
        <v>0</v>
      </c>
      <c r="O110" s="273"/>
      <c r="P110" s="273"/>
      <c r="Q110" s="273"/>
      <c r="R110" s="274">
        <f t="shared" si="747"/>
        <v>0</v>
      </c>
      <c r="S110" s="276">
        <f t="shared" ref="S110:V110" si="761">SUM(G110,K110,O110)</f>
        <v>0</v>
      </c>
      <c r="T110" s="276">
        <f t="shared" si="761"/>
        <v>0</v>
      </c>
      <c r="U110" s="276">
        <f t="shared" si="761"/>
        <v>0</v>
      </c>
      <c r="V110" s="277">
        <f t="shared" si="761"/>
        <v>0</v>
      </c>
      <c r="W110" s="273"/>
      <c r="X110" s="273"/>
      <c r="Y110" s="273"/>
      <c r="Z110" s="274">
        <f t="shared" si="749"/>
        <v>0</v>
      </c>
      <c r="AA110" s="270"/>
      <c r="AB110" s="270"/>
      <c r="AC110" s="270"/>
      <c r="AD110" s="275">
        <f t="shared" si="750"/>
        <v>0</v>
      </c>
      <c r="AE110" s="273"/>
      <c r="AF110" s="273"/>
      <c r="AG110" s="273"/>
      <c r="AH110" s="274">
        <f t="shared" si="751"/>
        <v>0</v>
      </c>
      <c r="AI110" s="276">
        <f t="shared" ref="AI110:AL110" si="762">SUM(W110,AA110,AE110)</f>
        <v>0</v>
      </c>
      <c r="AJ110" s="276">
        <f t="shared" si="762"/>
        <v>0</v>
      </c>
      <c r="AK110" s="276">
        <f t="shared" si="762"/>
        <v>0</v>
      </c>
      <c r="AL110" s="277">
        <f t="shared" si="762"/>
        <v>0</v>
      </c>
      <c r="AM110" s="273"/>
      <c r="AN110" s="273"/>
      <c r="AO110" s="273"/>
      <c r="AP110" s="274">
        <f t="shared" si="753"/>
        <v>0</v>
      </c>
      <c r="AQ110" s="270"/>
      <c r="AR110" s="286">
        <v>1.0</v>
      </c>
      <c r="AS110" s="270"/>
      <c r="AT110" s="275">
        <f t="shared" si="754"/>
        <v>1</v>
      </c>
      <c r="AU110" s="273"/>
      <c r="AV110" s="273"/>
      <c r="AW110" s="273"/>
      <c r="AX110" s="274">
        <f t="shared" si="755"/>
        <v>0</v>
      </c>
      <c r="AY110" s="276">
        <f t="shared" ref="AY110:BB110" si="763">SUM(AM110,AQ110,AU110)</f>
        <v>0</v>
      </c>
      <c r="AZ110" s="276">
        <f t="shared" si="763"/>
        <v>1</v>
      </c>
      <c r="BA110" s="276">
        <f t="shared" si="763"/>
        <v>0</v>
      </c>
      <c r="BB110" s="277">
        <f t="shared" si="763"/>
        <v>1</v>
      </c>
      <c r="BC110" s="273"/>
      <c r="BD110" s="273"/>
      <c r="BE110" s="273"/>
      <c r="BF110" s="274">
        <f t="shared" si="757"/>
        <v>0</v>
      </c>
      <c r="BG110" s="270"/>
      <c r="BH110" s="270"/>
      <c r="BI110" s="270"/>
      <c r="BJ110" s="275">
        <f t="shared" si="758"/>
        <v>0</v>
      </c>
      <c r="BK110" s="301">
        <v>0.0</v>
      </c>
      <c r="BL110" s="301">
        <v>0.0</v>
      </c>
      <c r="BM110" s="301">
        <v>0.0</v>
      </c>
      <c r="BN110" s="274">
        <f t="shared" si="759"/>
        <v>0</v>
      </c>
      <c r="BO110" s="276">
        <f t="shared" ref="BO110:BR110" si="764">SUM(BC110,BG110,BK110)</f>
        <v>0</v>
      </c>
      <c r="BP110" s="276">
        <f t="shared" si="764"/>
        <v>0</v>
      </c>
      <c r="BQ110" s="276">
        <f t="shared" si="764"/>
        <v>0</v>
      </c>
      <c r="BR110" s="277">
        <f t="shared" si="764"/>
        <v>0</v>
      </c>
      <c r="BS110" s="278"/>
      <c r="BT110" s="278"/>
      <c r="BU110" s="278"/>
      <c r="BV110" s="279"/>
      <c r="BW110" s="279"/>
    </row>
    <row r="111">
      <c r="A111" s="269" t="s">
        <v>213</v>
      </c>
      <c r="B111" s="270"/>
      <c r="C111" s="271">
        <v>0.0</v>
      </c>
      <c r="D111" s="271">
        <v>0.0</v>
      </c>
      <c r="E111" s="271">
        <v>0.0</v>
      </c>
      <c r="F111" s="272">
        <v>0.0</v>
      </c>
      <c r="G111" s="273">
        <f t="shared" ref="G111:R111" si="765">SUM(G112:G113)</f>
        <v>0</v>
      </c>
      <c r="H111" s="273">
        <f t="shared" si="765"/>
        <v>0</v>
      </c>
      <c r="I111" s="273">
        <f t="shared" si="765"/>
        <v>0</v>
      </c>
      <c r="J111" s="274">
        <f t="shared" si="765"/>
        <v>0</v>
      </c>
      <c r="K111" s="270">
        <f t="shared" si="765"/>
        <v>0</v>
      </c>
      <c r="L111" s="270">
        <f t="shared" si="765"/>
        <v>0</v>
      </c>
      <c r="M111" s="270">
        <f t="shared" si="765"/>
        <v>0</v>
      </c>
      <c r="N111" s="275">
        <f t="shared" si="765"/>
        <v>0</v>
      </c>
      <c r="O111" s="273">
        <f t="shared" si="765"/>
        <v>0</v>
      </c>
      <c r="P111" s="273">
        <f t="shared" si="765"/>
        <v>0</v>
      </c>
      <c r="Q111" s="273">
        <f t="shared" si="765"/>
        <v>0</v>
      </c>
      <c r="R111" s="274">
        <f t="shared" si="765"/>
        <v>0</v>
      </c>
      <c r="S111" s="276">
        <f t="shared" ref="S111:V111" si="766">SUM(G111,K111,O111)</f>
        <v>0</v>
      </c>
      <c r="T111" s="276">
        <f t="shared" si="766"/>
        <v>0</v>
      </c>
      <c r="U111" s="276">
        <f t="shared" si="766"/>
        <v>0</v>
      </c>
      <c r="V111" s="277">
        <f t="shared" si="766"/>
        <v>0</v>
      </c>
      <c r="W111" s="273">
        <f t="shared" ref="W111:AH111" si="767">SUM(W112:W113)</f>
        <v>0</v>
      </c>
      <c r="X111" s="273">
        <f t="shared" si="767"/>
        <v>0</v>
      </c>
      <c r="Y111" s="273">
        <f t="shared" si="767"/>
        <v>0</v>
      </c>
      <c r="Z111" s="274">
        <f t="shared" si="767"/>
        <v>0</v>
      </c>
      <c r="AA111" s="270">
        <f t="shared" si="767"/>
        <v>0</v>
      </c>
      <c r="AB111" s="270">
        <f t="shared" si="767"/>
        <v>0</v>
      </c>
      <c r="AC111" s="270">
        <f t="shared" si="767"/>
        <v>0</v>
      </c>
      <c r="AD111" s="275">
        <f t="shared" si="767"/>
        <v>0</v>
      </c>
      <c r="AE111" s="273">
        <f t="shared" si="767"/>
        <v>0</v>
      </c>
      <c r="AF111" s="273">
        <f t="shared" si="767"/>
        <v>0</v>
      </c>
      <c r="AG111" s="273">
        <f t="shared" si="767"/>
        <v>0</v>
      </c>
      <c r="AH111" s="274">
        <f t="shared" si="767"/>
        <v>0</v>
      </c>
      <c r="AI111" s="276">
        <f t="shared" ref="AI111:AL111" si="768">SUM(W111,AA111,AE111)</f>
        <v>0</v>
      </c>
      <c r="AJ111" s="276">
        <f t="shared" si="768"/>
        <v>0</v>
      </c>
      <c r="AK111" s="276">
        <f t="shared" si="768"/>
        <v>0</v>
      </c>
      <c r="AL111" s="277">
        <f t="shared" si="768"/>
        <v>0</v>
      </c>
      <c r="AM111" s="273">
        <f t="shared" ref="AM111:AX111" si="769">SUM(AM112:AM113)</f>
        <v>0</v>
      </c>
      <c r="AN111" s="273">
        <f t="shared" si="769"/>
        <v>0</v>
      </c>
      <c r="AO111" s="273">
        <f t="shared" si="769"/>
        <v>0</v>
      </c>
      <c r="AP111" s="274">
        <f t="shared" si="769"/>
        <v>0</v>
      </c>
      <c r="AQ111" s="270">
        <f t="shared" si="769"/>
        <v>0</v>
      </c>
      <c r="AR111" s="270">
        <f t="shared" si="769"/>
        <v>0</v>
      </c>
      <c r="AS111" s="270">
        <f t="shared" si="769"/>
        <v>0</v>
      </c>
      <c r="AT111" s="275">
        <f t="shared" si="769"/>
        <v>0</v>
      </c>
      <c r="AU111" s="273">
        <f t="shared" si="769"/>
        <v>0</v>
      </c>
      <c r="AV111" s="273">
        <f t="shared" si="769"/>
        <v>0</v>
      </c>
      <c r="AW111" s="273">
        <f t="shared" si="769"/>
        <v>0</v>
      </c>
      <c r="AX111" s="274">
        <f t="shared" si="769"/>
        <v>0</v>
      </c>
      <c r="AY111" s="276">
        <f t="shared" ref="AY111:BB111" si="770">SUM(AM111,AQ111,AU111)</f>
        <v>0</v>
      </c>
      <c r="AZ111" s="276">
        <f t="shared" si="770"/>
        <v>0</v>
      </c>
      <c r="BA111" s="276">
        <f t="shared" si="770"/>
        <v>0</v>
      </c>
      <c r="BB111" s="277">
        <f t="shared" si="770"/>
        <v>0</v>
      </c>
      <c r="BC111" s="273">
        <f t="shared" ref="BC111:BN111" si="771">SUM(BC112:BC113)</f>
        <v>0</v>
      </c>
      <c r="BD111" s="273">
        <f t="shared" si="771"/>
        <v>0</v>
      </c>
      <c r="BE111" s="273">
        <f t="shared" si="771"/>
        <v>0</v>
      </c>
      <c r="BF111" s="274">
        <f t="shared" si="771"/>
        <v>0</v>
      </c>
      <c r="BG111" s="270">
        <f t="shared" si="771"/>
        <v>0</v>
      </c>
      <c r="BH111" s="270">
        <f t="shared" si="771"/>
        <v>0</v>
      </c>
      <c r="BI111" s="270">
        <f t="shared" si="771"/>
        <v>0</v>
      </c>
      <c r="BJ111" s="275">
        <f t="shared" si="771"/>
        <v>0</v>
      </c>
      <c r="BK111" s="273">
        <f t="shared" si="771"/>
        <v>0</v>
      </c>
      <c r="BL111" s="273">
        <f t="shared" si="771"/>
        <v>0</v>
      </c>
      <c r="BM111" s="273">
        <f t="shared" si="771"/>
        <v>0</v>
      </c>
      <c r="BN111" s="274">
        <f t="shared" si="771"/>
        <v>0</v>
      </c>
      <c r="BO111" s="276">
        <f t="shared" ref="BO111:BR111" si="772">SUM(BC111,BG111,BK111)</f>
        <v>0</v>
      </c>
      <c r="BP111" s="276">
        <f t="shared" si="772"/>
        <v>0</v>
      </c>
      <c r="BQ111" s="276">
        <f t="shared" si="772"/>
        <v>0</v>
      </c>
      <c r="BR111" s="277">
        <f t="shared" si="772"/>
        <v>0</v>
      </c>
      <c r="BS111" s="278"/>
      <c r="BT111" s="278"/>
      <c r="BU111" s="278"/>
      <c r="BV111" s="279"/>
      <c r="BW111" s="279"/>
    </row>
    <row r="112">
      <c r="A112" s="269" t="s">
        <v>491</v>
      </c>
      <c r="B112" s="270"/>
      <c r="C112" s="271">
        <v>0.0</v>
      </c>
      <c r="D112" s="271">
        <v>0.0</v>
      </c>
      <c r="E112" s="271">
        <v>0.0</v>
      </c>
      <c r="F112" s="272">
        <v>0.0</v>
      </c>
      <c r="G112" s="273"/>
      <c r="H112" s="273"/>
      <c r="I112" s="273"/>
      <c r="J112" s="274">
        <f t="shared" ref="J112:J113" si="777">SUM(G112:I112)</f>
        <v>0</v>
      </c>
      <c r="K112" s="270"/>
      <c r="L112" s="270"/>
      <c r="M112" s="270"/>
      <c r="N112" s="275">
        <f t="shared" ref="N112:N113" si="778">SUM(K112:M112)</f>
        <v>0</v>
      </c>
      <c r="O112" s="273"/>
      <c r="P112" s="273"/>
      <c r="Q112" s="273"/>
      <c r="R112" s="274">
        <f t="shared" ref="R112:R113" si="779">SUM(O112:Q112)</f>
        <v>0</v>
      </c>
      <c r="S112" s="276">
        <f t="shared" ref="S112:V112" si="773">SUM(G112,K112,O112)</f>
        <v>0</v>
      </c>
      <c r="T112" s="276">
        <f t="shared" si="773"/>
        <v>0</v>
      </c>
      <c r="U112" s="276">
        <f t="shared" si="773"/>
        <v>0</v>
      </c>
      <c r="V112" s="277">
        <f t="shared" si="773"/>
        <v>0</v>
      </c>
      <c r="W112" s="273"/>
      <c r="X112" s="273"/>
      <c r="Y112" s="273"/>
      <c r="Z112" s="274">
        <f t="shared" ref="Z112:Z113" si="781">SUM(W112:Y112)</f>
        <v>0</v>
      </c>
      <c r="AA112" s="270"/>
      <c r="AB112" s="270"/>
      <c r="AC112" s="270"/>
      <c r="AD112" s="275">
        <f t="shared" ref="AD112:AD113" si="782">SUM(AA112:AC112)</f>
        <v>0</v>
      </c>
      <c r="AE112" s="273"/>
      <c r="AF112" s="273"/>
      <c r="AG112" s="273"/>
      <c r="AH112" s="274">
        <f t="shared" ref="AH112:AH113" si="783">SUM(AE112:AG112)</f>
        <v>0</v>
      </c>
      <c r="AI112" s="276">
        <f t="shared" ref="AI112:AL112" si="774">SUM(W112,AA112,AE112)</f>
        <v>0</v>
      </c>
      <c r="AJ112" s="276">
        <f t="shared" si="774"/>
        <v>0</v>
      </c>
      <c r="AK112" s="276">
        <f t="shared" si="774"/>
        <v>0</v>
      </c>
      <c r="AL112" s="277">
        <f t="shared" si="774"/>
        <v>0</v>
      </c>
      <c r="AM112" s="273"/>
      <c r="AN112" s="273"/>
      <c r="AO112" s="273"/>
      <c r="AP112" s="274">
        <f t="shared" ref="AP112:AP113" si="785">SUM(AM112:AO112)</f>
        <v>0</v>
      </c>
      <c r="AQ112" s="270"/>
      <c r="AR112" s="270"/>
      <c r="AS112" s="270"/>
      <c r="AT112" s="275">
        <f t="shared" ref="AT112:AT113" si="786">SUM(AQ112:AS112)</f>
        <v>0</v>
      </c>
      <c r="AU112" s="273"/>
      <c r="AV112" s="273"/>
      <c r="AW112" s="273"/>
      <c r="AX112" s="274">
        <f t="shared" ref="AX112:AX113" si="787">SUM(AU112:AW112)</f>
        <v>0</v>
      </c>
      <c r="AY112" s="276">
        <f t="shared" ref="AY112:BB112" si="775">SUM(AM112,AQ112,AU112)</f>
        <v>0</v>
      </c>
      <c r="AZ112" s="276">
        <f t="shared" si="775"/>
        <v>0</v>
      </c>
      <c r="BA112" s="276">
        <f t="shared" si="775"/>
        <v>0</v>
      </c>
      <c r="BB112" s="277">
        <f t="shared" si="775"/>
        <v>0</v>
      </c>
      <c r="BC112" s="273"/>
      <c r="BD112" s="273"/>
      <c r="BE112" s="273"/>
      <c r="BF112" s="274">
        <f t="shared" ref="BF112:BF113" si="789">SUM(BC112:BE112)</f>
        <v>0</v>
      </c>
      <c r="BG112" s="270"/>
      <c r="BH112" s="270"/>
      <c r="BI112" s="270"/>
      <c r="BJ112" s="275">
        <f t="shared" ref="BJ112:BJ113" si="790">SUM(BG112:BI112)</f>
        <v>0</v>
      </c>
      <c r="BK112" s="301">
        <v>0.0</v>
      </c>
      <c r="BL112" s="301">
        <v>0.0</v>
      </c>
      <c r="BM112" s="301">
        <v>0.0</v>
      </c>
      <c r="BN112" s="274">
        <f t="shared" ref="BN112:BN113" si="791">SUM(BK112:BM112)</f>
        <v>0</v>
      </c>
      <c r="BO112" s="276">
        <f t="shared" ref="BO112:BR112" si="776">SUM(BC112,BG112,BK112)</f>
        <v>0</v>
      </c>
      <c r="BP112" s="276">
        <f t="shared" si="776"/>
        <v>0</v>
      </c>
      <c r="BQ112" s="276">
        <f t="shared" si="776"/>
        <v>0</v>
      </c>
      <c r="BR112" s="277">
        <f t="shared" si="776"/>
        <v>0</v>
      </c>
      <c r="BS112" s="278"/>
      <c r="BT112" s="278"/>
      <c r="BU112" s="278"/>
      <c r="BV112" s="279"/>
      <c r="BW112" s="279"/>
    </row>
    <row r="113">
      <c r="A113" s="269" t="s">
        <v>492</v>
      </c>
      <c r="B113" s="270"/>
      <c r="C113" s="271">
        <v>0.0</v>
      </c>
      <c r="D113" s="271">
        <v>0.0</v>
      </c>
      <c r="E113" s="271">
        <v>0.0</v>
      </c>
      <c r="F113" s="272">
        <v>0.0</v>
      </c>
      <c r="G113" s="273"/>
      <c r="H113" s="273"/>
      <c r="I113" s="273"/>
      <c r="J113" s="274">
        <f t="shared" si="777"/>
        <v>0</v>
      </c>
      <c r="K113" s="270"/>
      <c r="L113" s="270"/>
      <c r="M113" s="270"/>
      <c r="N113" s="275">
        <f t="shared" si="778"/>
        <v>0</v>
      </c>
      <c r="O113" s="273"/>
      <c r="P113" s="273"/>
      <c r="Q113" s="273"/>
      <c r="R113" s="274">
        <f t="shared" si="779"/>
        <v>0</v>
      </c>
      <c r="S113" s="276">
        <f t="shared" ref="S113:V113" si="780">SUM(G113,K113,O113)</f>
        <v>0</v>
      </c>
      <c r="T113" s="276">
        <f t="shared" si="780"/>
        <v>0</v>
      </c>
      <c r="U113" s="276">
        <f t="shared" si="780"/>
        <v>0</v>
      </c>
      <c r="V113" s="277">
        <f t="shared" si="780"/>
        <v>0</v>
      </c>
      <c r="W113" s="273"/>
      <c r="X113" s="273"/>
      <c r="Y113" s="273"/>
      <c r="Z113" s="274">
        <f t="shared" si="781"/>
        <v>0</v>
      </c>
      <c r="AA113" s="270"/>
      <c r="AB113" s="270"/>
      <c r="AC113" s="270"/>
      <c r="AD113" s="275">
        <f t="shared" si="782"/>
        <v>0</v>
      </c>
      <c r="AE113" s="273"/>
      <c r="AF113" s="273"/>
      <c r="AG113" s="273"/>
      <c r="AH113" s="274">
        <f t="shared" si="783"/>
        <v>0</v>
      </c>
      <c r="AI113" s="276">
        <f t="shared" ref="AI113:AL113" si="784">SUM(W113,AA113,AE113)</f>
        <v>0</v>
      </c>
      <c r="AJ113" s="276">
        <f t="shared" si="784"/>
        <v>0</v>
      </c>
      <c r="AK113" s="276">
        <f t="shared" si="784"/>
        <v>0</v>
      </c>
      <c r="AL113" s="277">
        <f t="shared" si="784"/>
        <v>0</v>
      </c>
      <c r="AM113" s="273"/>
      <c r="AN113" s="273"/>
      <c r="AO113" s="273"/>
      <c r="AP113" s="274">
        <f t="shared" si="785"/>
        <v>0</v>
      </c>
      <c r="AQ113" s="270"/>
      <c r="AR113" s="270"/>
      <c r="AS113" s="270"/>
      <c r="AT113" s="275">
        <f t="shared" si="786"/>
        <v>0</v>
      </c>
      <c r="AU113" s="273"/>
      <c r="AV113" s="273"/>
      <c r="AW113" s="273"/>
      <c r="AX113" s="274">
        <f t="shared" si="787"/>
        <v>0</v>
      </c>
      <c r="AY113" s="276">
        <f t="shared" ref="AY113:BB113" si="788">SUM(AM113,AQ113,AU113)</f>
        <v>0</v>
      </c>
      <c r="AZ113" s="276">
        <f t="shared" si="788"/>
        <v>0</v>
      </c>
      <c r="BA113" s="276">
        <f t="shared" si="788"/>
        <v>0</v>
      </c>
      <c r="BB113" s="277">
        <f t="shared" si="788"/>
        <v>0</v>
      </c>
      <c r="BC113" s="273"/>
      <c r="BD113" s="273"/>
      <c r="BE113" s="273"/>
      <c r="BF113" s="274">
        <f t="shared" si="789"/>
        <v>0</v>
      </c>
      <c r="BG113" s="270"/>
      <c r="BH113" s="270"/>
      <c r="BI113" s="270"/>
      <c r="BJ113" s="275">
        <f t="shared" si="790"/>
        <v>0</v>
      </c>
      <c r="BK113" s="301">
        <v>0.0</v>
      </c>
      <c r="BL113" s="301">
        <v>0.0</v>
      </c>
      <c r="BM113" s="301">
        <v>0.0</v>
      </c>
      <c r="BN113" s="274">
        <f t="shared" si="791"/>
        <v>0</v>
      </c>
      <c r="BO113" s="276">
        <f t="shared" ref="BO113:BR113" si="792">SUM(BC113,BG113,BK113)</f>
        <v>0</v>
      </c>
      <c r="BP113" s="276">
        <f t="shared" si="792"/>
        <v>0</v>
      </c>
      <c r="BQ113" s="276">
        <f t="shared" si="792"/>
        <v>0</v>
      </c>
      <c r="BR113" s="277">
        <f t="shared" si="792"/>
        <v>0</v>
      </c>
      <c r="BS113" s="278"/>
      <c r="BT113" s="278"/>
      <c r="BU113" s="278"/>
      <c r="BV113" s="279"/>
      <c r="BW113" s="279"/>
    </row>
    <row r="114">
      <c r="A114" s="269" t="s">
        <v>216</v>
      </c>
      <c r="B114" s="270"/>
      <c r="C114" s="271">
        <v>0.0</v>
      </c>
      <c r="D114" s="271">
        <v>0.0</v>
      </c>
      <c r="E114" s="271">
        <v>0.0</v>
      </c>
      <c r="F114" s="272">
        <v>0.0</v>
      </c>
      <c r="G114" s="273">
        <f t="shared" ref="G114:R114" si="793">SUM(G115:G116)</f>
        <v>0</v>
      </c>
      <c r="H114" s="273">
        <f t="shared" si="793"/>
        <v>0</v>
      </c>
      <c r="I114" s="273">
        <f t="shared" si="793"/>
        <v>0</v>
      </c>
      <c r="J114" s="274">
        <f t="shared" si="793"/>
        <v>0</v>
      </c>
      <c r="K114" s="270">
        <f t="shared" si="793"/>
        <v>0</v>
      </c>
      <c r="L114" s="270">
        <f t="shared" si="793"/>
        <v>0</v>
      </c>
      <c r="M114" s="270">
        <f t="shared" si="793"/>
        <v>0</v>
      </c>
      <c r="N114" s="275">
        <f t="shared" si="793"/>
        <v>0</v>
      </c>
      <c r="O114" s="273">
        <f t="shared" si="793"/>
        <v>0</v>
      </c>
      <c r="P114" s="273">
        <f t="shared" si="793"/>
        <v>0</v>
      </c>
      <c r="Q114" s="273">
        <f t="shared" si="793"/>
        <v>0</v>
      </c>
      <c r="R114" s="274">
        <f t="shared" si="793"/>
        <v>0</v>
      </c>
      <c r="S114" s="276">
        <f t="shared" ref="S114:V114" si="794">SUM(G114,K114,O114)</f>
        <v>0</v>
      </c>
      <c r="T114" s="276">
        <f t="shared" si="794"/>
        <v>0</v>
      </c>
      <c r="U114" s="276">
        <f t="shared" si="794"/>
        <v>0</v>
      </c>
      <c r="V114" s="277">
        <f t="shared" si="794"/>
        <v>0</v>
      </c>
      <c r="W114" s="273">
        <f t="shared" ref="W114:AH114" si="795">SUM(W115:W116)</f>
        <v>0</v>
      </c>
      <c r="X114" s="273">
        <f t="shared" si="795"/>
        <v>0</v>
      </c>
      <c r="Y114" s="273">
        <f t="shared" si="795"/>
        <v>0</v>
      </c>
      <c r="Z114" s="274">
        <f t="shared" si="795"/>
        <v>0</v>
      </c>
      <c r="AA114" s="270">
        <f t="shared" si="795"/>
        <v>0</v>
      </c>
      <c r="AB114" s="270">
        <f t="shared" si="795"/>
        <v>0</v>
      </c>
      <c r="AC114" s="270">
        <f t="shared" si="795"/>
        <v>0</v>
      </c>
      <c r="AD114" s="275">
        <f t="shared" si="795"/>
        <v>0</v>
      </c>
      <c r="AE114" s="273">
        <f t="shared" si="795"/>
        <v>0</v>
      </c>
      <c r="AF114" s="273">
        <f t="shared" si="795"/>
        <v>0</v>
      </c>
      <c r="AG114" s="273">
        <f t="shared" si="795"/>
        <v>0</v>
      </c>
      <c r="AH114" s="274">
        <f t="shared" si="795"/>
        <v>0</v>
      </c>
      <c r="AI114" s="276">
        <f t="shared" ref="AI114:AL114" si="796">SUM(W114,AA114,AE114)</f>
        <v>0</v>
      </c>
      <c r="AJ114" s="276">
        <f t="shared" si="796"/>
        <v>0</v>
      </c>
      <c r="AK114" s="276">
        <f t="shared" si="796"/>
        <v>0</v>
      </c>
      <c r="AL114" s="277">
        <f t="shared" si="796"/>
        <v>0</v>
      </c>
      <c r="AM114" s="273">
        <f t="shared" ref="AM114:AX114" si="797">SUM(AM115:AM116)</f>
        <v>0</v>
      </c>
      <c r="AN114" s="273">
        <f t="shared" si="797"/>
        <v>0</v>
      </c>
      <c r="AO114" s="273">
        <f t="shared" si="797"/>
        <v>0</v>
      </c>
      <c r="AP114" s="274">
        <f t="shared" si="797"/>
        <v>0</v>
      </c>
      <c r="AQ114" s="270">
        <f t="shared" si="797"/>
        <v>0</v>
      </c>
      <c r="AR114" s="270">
        <f t="shared" si="797"/>
        <v>0</v>
      </c>
      <c r="AS114" s="270">
        <f t="shared" si="797"/>
        <v>0</v>
      </c>
      <c r="AT114" s="275">
        <f t="shared" si="797"/>
        <v>0</v>
      </c>
      <c r="AU114" s="273">
        <f t="shared" si="797"/>
        <v>0</v>
      </c>
      <c r="AV114" s="273">
        <f t="shared" si="797"/>
        <v>0</v>
      </c>
      <c r="AW114" s="273">
        <f t="shared" si="797"/>
        <v>0</v>
      </c>
      <c r="AX114" s="274">
        <f t="shared" si="797"/>
        <v>0</v>
      </c>
      <c r="AY114" s="276">
        <f t="shared" ref="AY114:BB114" si="798">SUM(AM114,AQ114,AU114)</f>
        <v>0</v>
      </c>
      <c r="AZ114" s="276">
        <f t="shared" si="798"/>
        <v>0</v>
      </c>
      <c r="BA114" s="276">
        <f t="shared" si="798"/>
        <v>0</v>
      </c>
      <c r="BB114" s="277">
        <f t="shared" si="798"/>
        <v>0</v>
      </c>
      <c r="BC114" s="273">
        <f t="shared" ref="BC114:BN114" si="799">SUM(BC115:BC116)</f>
        <v>0</v>
      </c>
      <c r="BD114" s="273">
        <f t="shared" si="799"/>
        <v>0</v>
      </c>
      <c r="BE114" s="273">
        <f t="shared" si="799"/>
        <v>0</v>
      </c>
      <c r="BF114" s="274">
        <f t="shared" si="799"/>
        <v>0</v>
      </c>
      <c r="BG114" s="270">
        <f t="shared" si="799"/>
        <v>0</v>
      </c>
      <c r="BH114" s="270">
        <f t="shared" si="799"/>
        <v>0</v>
      </c>
      <c r="BI114" s="270">
        <f t="shared" si="799"/>
        <v>0</v>
      </c>
      <c r="BJ114" s="275">
        <f t="shared" si="799"/>
        <v>0</v>
      </c>
      <c r="BK114" s="273">
        <f t="shared" si="799"/>
        <v>0</v>
      </c>
      <c r="BL114" s="273">
        <f t="shared" si="799"/>
        <v>0</v>
      </c>
      <c r="BM114" s="273">
        <f t="shared" si="799"/>
        <v>0</v>
      </c>
      <c r="BN114" s="274">
        <f t="shared" si="799"/>
        <v>0</v>
      </c>
      <c r="BO114" s="276">
        <f t="shared" ref="BO114:BR114" si="800">SUM(BC114,BG114,BK114)</f>
        <v>0</v>
      </c>
      <c r="BP114" s="276">
        <f t="shared" si="800"/>
        <v>0</v>
      </c>
      <c r="BQ114" s="276">
        <f t="shared" si="800"/>
        <v>0</v>
      </c>
      <c r="BR114" s="277">
        <f t="shared" si="800"/>
        <v>0</v>
      </c>
      <c r="BS114" s="278"/>
      <c r="BT114" s="278"/>
      <c r="BU114" s="278"/>
      <c r="BV114" s="279"/>
      <c r="BW114" s="279"/>
    </row>
    <row r="115">
      <c r="A115" s="269" t="s">
        <v>217</v>
      </c>
      <c r="B115" s="270"/>
      <c r="C115" s="271">
        <v>0.0</v>
      </c>
      <c r="D115" s="271">
        <v>0.0</v>
      </c>
      <c r="E115" s="271">
        <v>0.0</v>
      </c>
      <c r="F115" s="272">
        <v>0.0</v>
      </c>
      <c r="G115" s="273"/>
      <c r="H115" s="273"/>
      <c r="I115" s="273"/>
      <c r="J115" s="274">
        <f t="shared" ref="J115:J121" si="805">SUM(G115:I115)</f>
        <v>0</v>
      </c>
      <c r="K115" s="270"/>
      <c r="L115" s="270"/>
      <c r="M115" s="270"/>
      <c r="N115" s="275">
        <f t="shared" ref="N115:N121" si="806">SUM(K115:M115)</f>
        <v>0</v>
      </c>
      <c r="O115" s="273"/>
      <c r="P115" s="273"/>
      <c r="Q115" s="273"/>
      <c r="R115" s="274">
        <f t="shared" ref="R115:R121" si="807">SUM(O115:Q115)</f>
        <v>0</v>
      </c>
      <c r="S115" s="276">
        <f t="shared" ref="S115:V115" si="801">SUM(G115,K115,O115)</f>
        <v>0</v>
      </c>
      <c r="T115" s="276">
        <f t="shared" si="801"/>
        <v>0</v>
      </c>
      <c r="U115" s="276">
        <f t="shared" si="801"/>
        <v>0</v>
      </c>
      <c r="V115" s="277">
        <f t="shared" si="801"/>
        <v>0</v>
      </c>
      <c r="W115" s="273"/>
      <c r="X115" s="273"/>
      <c r="Y115" s="273"/>
      <c r="Z115" s="274">
        <f t="shared" ref="Z115:Z121" si="809">SUM(W115:Y115)</f>
        <v>0</v>
      </c>
      <c r="AA115" s="270"/>
      <c r="AB115" s="270"/>
      <c r="AC115" s="270"/>
      <c r="AD115" s="275">
        <f t="shared" ref="AD115:AD121" si="810">SUM(AA115:AC115)</f>
        <v>0</v>
      </c>
      <c r="AE115" s="273"/>
      <c r="AF115" s="273"/>
      <c r="AG115" s="273"/>
      <c r="AH115" s="274">
        <f t="shared" ref="AH115:AH121" si="811">SUM(AE115:AG115)</f>
        <v>0</v>
      </c>
      <c r="AI115" s="276">
        <f t="shared" ref="AI115:AL115" si="802">SUM(W115,AA115,AE115)</f>
        <v>0</v>
      </c>
      <c r="AJ115" s="276">
        <f t="shared" si="802"/>
        <v>0</v>
      </c>
      <c r="AK115" s="276">
        <f t="shared" si="802"/>
        <v>0</v>
      </c>
      <c r="AL115" s="277">
        <f t="shared" si="802"/>
        <v>0</v>
      </c>
      <c r="AM115" s="273"/>
      <c r="AN115" s="273"/>
      <c r="AO115" s="273"/>
      <c r="AP115" s="274">
        <f t="shared" ref="AP115:AP121" si="813">SUM(AM115:AO115)</f>
        <v>0</v>
      </c>
      <c r="AQ115" s="270"/>
      <c r="AR115" s="270"/>
      <c r="AS115" s="270"/>
      <c r="AT115" s="275">
        <f t="shared" ref="AT115:AT121" si="814">SUM(AQ115:AS115)</f>
        <v>0</v>
      </c>
      <c r="AU115" s="273"/>
      <c r="AV115" s="273"/>
      <c r="AW115" s="273"/>
      <c r="AX115" s="274">
        <f t="shared" ref="AX115:AX121" si="815">SUM(AU115:AW115)</f>
        <v>0</v>
      </c>
      <c r="AY115" s="276">
        <f t="shared" ref="AY115:BB115" si="803">SUM(AM115,AQ115,AU115)</f>
        <v>0</v>
      </c>
      <c r="AZ115" s="276">
        <f t="shared" si="803"/>
        <v>0</v>
      </c>
      <c r="BA115" s="276">
        <f t="shared" si="803"/>
        <v>0</v>
      </c>
      <c r="BB115" s="277">
        <f t="shared" si="803"/>
        <v>0</v>
      </c>
      <c r="BC115" s="273"/>
      <c r="BD115" s="273"/>
      <c r="BE115" s="273"/>
      <c r="BF115" s="274">
        <f t="shared" ref="BF115:BF121" si="817">SUM(BC115:BE115)</f>
        <v>0</v>
      </c>
      <c r="BG115" s="270"/>
      <c r="BH115" s="270"/>
      <c r="BI115" s="270"/>
      <c r="BJ115" s="275">
        <f t="shared" ref="BJ115:BJ121" si="818">SUM(BG115:BI115)</f>
        <v>0</v>
      </c>
      <c r="BK115" s="301">
        <v>0.0</v>
      </c>
      <c r="BL115" s="301">
        <v>0.0</v>
      </c>
      <c r="BM115" s="301">
        <v>0.0</v>
      </c>
      <c r="BN115" s="274">
        <f t="shared" ref="BN115:BN121" si="819">SUM(BK115:BM115)</f>
        <v>0</v>
      </c>
      <c r="BO115" s="276">
        <f t="shared" ref="BO115:BR115" si="804">SUM(BC115,BG115,BK115)</f>
        <v>0</v>
      </c>
      <c r="BP115" s="276">
        <f t="shared" si="804"/>
        <v>0</v>
      </c>
      <c r="BQ115" s="276">
        <f t="shared" si="804"/>
        <v>0</v>
      </c>
      <c r="BR115" s="277">
        <f t="shared" si="804"/>
        <v>0</v>
      </c>
      <c r="BS115" s="278"/>
      <c r="BT115" s="278"/>
      <c r="BU115" s="278"/>
      <c r="BV115" s="279"/>
      <c r="BW115" s="279"/>
    </row>
    <row r="116">
      <c r="A116" s="269" t="s">
        <v>218</v>
      </c>
      <c r="B116" s="270"/>
      <c r="C116" s="271">
        <v>0.0</v>
      </c>
      <c r="D116" s="271">
        <v>0.0</v>
      </c>
      <c r="E116" s="271">
        <v>0.0</v>
      </c>
      <c r="F116" s="272">
        <v>0.0</v>
      </c>
      <c r="G116" s="273"/>
      <c r="H116" s="273"/>
      <c r="I116" s="273"/>
      <c r="J116" s="274">
        <f t="shared" si="805"/>
        <v>0</v>
      </c>
      <c r="K116" s="270"/>
      <c r="L116" s="270"/>
      <c r="M116" s="270"/>
      <c r="N116" s="275">
        <f t="shared" si="806"/>
        <v>0</v>
      </c>
      <c r="O116" s="273"/>
      <c r="P116" s="273"/>
      <c r="Q116" s="273"/>
      <c r="R116" s="274">
        <f t="shared" si="807"/>
        <v>0</v>
      </c>
      <c r="S116" s="276">
        <f t="shared" ref="S116:V116" si="808">SUM(G116,K116,O116)</f>
        <v>0</v>
      </c>
      <c r="T116" s="276">
        <f t="shared" si="808"/>
        <v>0</v>
      </c>
      <c r="U116" s="276">
        <f t="shared" si="808"/>
        <v>0</v>
      </c>
      <c r="V116" s="277">
        <f t="shared" si="808"/>
        <v>0</v>
      </c>
      <c r="W116" s="273"/>
      <c r="X116" s="273"/>
      <c r="Y116" s="273"/>
      <c r="Z116" s="274">
        <f t="shared" si="809"/>
        <v>0</v>
      </c>
      <c r="AA116" s="270"/>
      <c r="AB116" s="270"/>
      <c r="AC116" s="270"/>
      <c r="AD116" s="275">
        <f t="shared" si="810"/>
        <v>0</v>
      </c>
      <c r="AE116" s="273"/>
      <c r="AF116" s="273"/>
      <c r="AG116" s="273"/>
      <c r="AH116" s="274">
        <f t="shared" si="811"/>
        <v>0</v>
      </c>
      <c r="AI116" s="276">
        <f t="shared" ref="AI116:AL116" si="812">SUM(W116,AA116,AE116)</f>
        <v>0</v>
      </c>
      <c r="AJ116" s="276">
        <f t="shared" si="812"/>
        <v>0</v>
      </c>
      <c r="AK116" s="276">
        <f t="shared" si="812"/>
        <v>0</v>
      </c>
      <c r="AL116" s="277">
        <f t="shared" si="812"/>
        <v>0</v>
      </c>
      <c r="AM116" s="273"/>
      <c r="AN116" s="273"/>
      <c r="AO116" s="273"/>
      <c r="AP116" s="274">
        <f t="shared" si="813"/>
        <v>0</v>
      </c>
      <c r="AQ116" s="270"/>
      <c r="AR116" s="270"/>
      <c r="AS116" s="270"/>
      <c r="AT116" s="275">
        <f t="shared" si="814"/>
        <v>0</v>
      </c>
      <c r="AU116" s="273"/>
      <c r="AV116" s="273"/>
      <c r="AW116" s="273"/>
      <c r="AX116" s="274">
        <f t="shared" si="815"/>
        <v>0</v>
      </c>
      <c r="AY116" s="276">
        <f t="shared" ref="AY116:BB116" si="816">SUM(AM116,AQ116,AU116)</f>
        <v>0</v>
      </c>
      <c r="AZ116" s="276">
        <f t="shared" si="816"/>
        <v>0</v>
      </c>
      <c r="BA116" s="276">
        <f t="shared" si="816"/>
        <v>0</v>
      </c>
      <c r="BB116" s="277">
        <f t="shared" si="816"/>
        <v>0</v>
      </c>
      <c r="BC116" s="273"/>
      <c r="BD116" s="273"/>
      <c r="BE116" s="273"/>
      <c r="BF116" s="274">
        <f t="shared" si="817"/>
        <v>0</v>
      </c>
      <c r="BG116" s="270"/>
      <c r="BH116" s="270"/>
      <c r="BI116" s="270"/>
      <c r="BJ116" s="275">
        <f t="shared" si="818"/>
        <v>0</v>
      </c>
      <c r="BK116" s="301">
        <v>0.0</v>
      </c>
      <c r="BL116" s="301">
        <v>0.0</v>
      </c>
      <c r="BM116" s="301">
        <v>0.0</v>
      </c>
      <c r="BN116" s="274">
        <f t="shared" si="819"/>
        <v>0</v>
      </c>
      <c r="BO116" s="276">
        <f t="shared" ref="BO116:BR116" si="820">SUM(BC116,BG116,BK116)</f>
        <v>0</v>
      </c>
      <c r="BP116" s="276">
        <f t="shared" si="820"/>
        <v>0</v>
      </c>
      <c r="BQ116" s="276">
        <f t="shared" si="820"/>
        <v>0</v>
      </c>
      <c r="BR116" s="277">
        <f t="shared" si="820"/>
        <v>0</v>
      </c>
      <c r="BS116" s="278"/>
      <c r="BT116" s="278"/>
      <c r="BU116" s="278"/>
      <c r="BV116" s="279"/>
      <c r="BW116" s="279"/>
    </row>
    <row r="117">
      <c r="A117" s="269" t="s">
        <v>219</v>
      </c>
      <c r="B117" s="270"/>
      <c r="C117" s="271">
        <v>0.0</v>
      </c>
      <c r="D117" s="271">
        <v>1.0</v>
      </c>
      <c r="E117" s="271">
        <v>4.0</v>
      </c>
      <c r="F117" s="272">
        <v>5.0</v>
      </c>
      <c r="G117" s="273"/>
      <c r="H117" s="273"/>
      <c r="I117" s="285">
        <v>2.0</v>
      </c>
      <c r="J117" s="274">
        <f t="shared" si="805"/>
        <v>2</v>
      </c>
      <c r="K117" s="270"/>
      <c r="L117" s="270"/>
      <c r="M117" s="270"/>
      <c r="N117" s="275">
        <f t="shared" si="806"/>
        <v>0</v>
      </c>
      <c r="O117" s="273"/>
      <c r="P117" s="273"/>
      <c r="Q117" s="273"/>
      <c r="R117" s="274">
        <f t="shared" si="807"/>
        <v>0</v>
      </c>
      <c r="S117" s="276">
        <f t="shared" ref="S117:V117" si="821">SUM(G117,K117,O117)</f>
        <v>0</v>
      </c>
      <c r="T117" s="276">
        <f t="shared" si="821"/>
        <v>0</v>
      </c>
      <c r="U117" s="276">
        <f t="shared" si="821"/>
        <v>2</v>
      </c>
      <c r="V117" s="277">
        <f t="shared" si="821"/>
        <v>2</v>
      </c>
      <c r="W117" s="273"/>
      <c r="X117" s="273"/>
      <c r="Y117" s="273"/>
      <c r="Z117" s="274">
        <f t="shared" si="809"/>
        <v>0</v>
      </c>
      <c r="AA117" s="270"/>
      <c r="AB117" s="270"/>
      <c r="AC117" s="270"/>
      <c r="AD117" s="275">
        <f t="shared" si="810"/>
        <v>0</v>
      </c>
      <c r="AE117" s="273"/>
      <c r="AF117" s="285">
        <v>1.0</v>
      </c>
      <c r="AG117" s="273"/>
      <c r="AH117" s="274">
        <f t="shared" si="811"/>
        <v>1</v>
      </c>
      <c r="AI117" s="276">
        <f t="shared" ref="AI117:AL117" si="822">SUM(W117,AA117,AE117)</f>
        <v>0</v>
      </c>
      <c r="AJ117" s="276">
        <f t="shared" si="822"/>
        <v>1</v>
      </c>
      <c r="AK117" s="276">
        <f t="shared" si="822"/>
        <v>0</v>
      </c>
      <c r="AL117" s="277">
        <f t="shared" si="822"/>
        <v>1</v>
      </c>
      <c r="AM117" s="273"/>
      <c r="AN117" s="273"/>
      <c r="AO117" s="285">
        <v>2.0</v>
      </c>
      <c r="AP117" s="274">
        <f t="shared" si="813"/>
        <v>2</v>
      </c>
      <c r="AQ117" s="270"/>
      <c r="AR117" s="270"/>
      <c r="AS117" s="286">
        <v>5.0</v>
      </c>
      <c r="AT117" s="275">
        <f t="shared" si="814"/>
        <v>5</v>
      </c>
      <c r="AU117" s="273"/>
      <c r="AV117" s="273"/>
      <c r="AW117" s="285">
        <v>1.0</v>
      </c>
      <c r="AX117" s="274">
        <f t="shared" si="815"/>
        <v>1</v>
      </c>
      <c r="AY117" s="276">
        <f t="shared" ref="AY117:BB117" si="823">SUM(AM117,AQ117,AU117)</f>
        <v>0</v>
      </c>
      <c r="AZ117" s="276">
        <f t="shared" si="823"/>
        <v>0</v>
      </c>
      <c r="BA117" s="276">
        <f t="shared" si="823"/>
        <v>8</v>
      </c>
      <c r="BB117" s="277">
        <f t="shared" si="823"/>
        <v>8</v>
      </c>
      <c r="BC117" s="273"/>
      <c r="BD117" s="273"/>
      <c r="BE117" s="285">
        <v>2.0</v>
      </c>
      <c r="BF117" s="274">
        <f t="shared" si="817"/>
        <v>2</v>
      </c>
      <c r="BG117" s="270"/>
      <c r="BH117" s="270"/>
      <c r="BI117" s="286">
        <v>1.0</v>
      </c>
      <c r="BJ117" s="275">
        <f t="shared" si="818"/>
        <v>1</v>
      </c>
      <c r="BK117" s="301">
        <v>0.0</v>
      </c>
      <c r="BL117" s="285">
        <v>1.0</v>
      </c>
      <c r="BM117" s="301">
        <v>1.0</v>
      </c>
      <c r="BN117" s="274">
        <f t="shared" si="819"/>
        <v>2</v>
      </c>
      <c r="BO117" s="276">
        <f t="shared" ref="BO117:BR117" si="824">SUM(BC117,BG117,BK117)</f>
        <v>0</v>
      </c>
      <c r="BP117" s="276">
        <f t="shared" si="824"/>
        <v>1</v>
      </c>
      <c r="BQ117" s="276">
        <f t="shared" si="824"/>
        <v>4</v>
      </c>
      <c r="BR117" s="277">
        <f t="shared" si="824"/>
        <v>5</v>
      </c>
      <c r="BS117" s="278"/>
      <c r="BT117" s="278"/>
      <c r="BU117" s="278"/>
      <c r="BV117" s="279"/>
      <c r="BW117" s="279"/>
    </row>
    <row r="118">
      <c r="A118" s="269" t="s">
        <v>220</v>
      </c>
      <c r="B118" s="270"/>
      <c r="C118" s="271">
        <v>0.0</v>
      </c>
      <c r="D118" s="271">
        <v>0.0</v>
      </c>
      <c r="E118" s="271">
        <v>0.0</v>
      </c>
      <c r="F118" s="272">
        <v>0.0</v>
      </c>
      <c r="G118" s="273"/>
      <c r="H118" s="273"/>
      <c r="I118" s="273"/>
      <c r="J118" s="274">
        <f t="shared" si="805"/>
        <v>0</v>
      </c>
      <c r="K118" s="270"/>
      <c r="L118" s="270"/>
      <c r="M118" s="270"/>
      <c r="N118" s="275">
        <f t="shared" si="806"/>
        <v>0</v>
      </c>
      <c r="O118" s="273"/>
      <c r="P118" s="273"/>
      <c r="Q118" s="273"/>
      <c r="R118" s="274">
        <f t="shared" si="807"/>
        <v>0</v>
      </c>
      <c r="S118" s="276">
        <f t="shared" ref="S118:V118" si="825">SUM(G118,K118,O118)</f>
        <v>0</v>
      </c>
      <c r="T118" s="276">
        <f t="shared" si="825"/>
        <v>0</v>
      </c>
      <c r="U118" s="276">
        <f t="shared" si="825"/>
        <v>0</v>
      </c>
      <c r="V118" s="277">
        <f t="shared" si="825"/>
        <v>0</v>
      </c>
      <c r="W118" s="273"/>
      <c r="X118" s="273"/>
      <c r="Y118" s="273"/>
      <c r="Z118" s="274">
        <f t="shared" si="809"/>
        <v>0</v>
      </c>
      <c r="AA118" s="270"/>
      <c r="AB118" s="270"/>
      <c r="AC118" s="270"/>
      <c r="AD118" s="275">
        <f t="shared" si="810"/>
        <v>0</v>
      </c>
      <c r="AE118" s="273"/>
      <c r="AF118" s="273"/>
      <c r="AG118" s="273"/>
      <c r="AH118" s="274">
        <f t="shared" si="811"/>
        <v>0</v>
      </c>
      <c r="AI118" s="276">
        <f t="shared" ref="AI118:AL118" si="826">SUM(W118,AA118,AE118)</f>
        <v>0</v>
      </c>
      <c r="AJ118" s="276">
        <f t="shared" si="826"/>
        <v>0</v>
      </c>
      <c r="AK118" s="276">
        <f t="shared" si="826"/>
        <v>0</v>
      </c>
      <c r="AL118" s="277">
        <f t="shared" si="826"/>
        <v>0</v>
      </c>
      <c r="AM118" s="273"/>
      <c r="AN118" s="273"/>
      <c r="AO118" s="273"/>
      <c r="AP118" s="274">
        <f t="shared" si="813"/>
        <v>0</v>
      </c>
      <c r="AQ118" s="270"/>
      <c r="AR118" s="270"/>
      <c r="AS118" s="270"/>
      <c r="AT118" s="275">
        <f t="shared" si="814"/>
        <v>0</v>
      </c>
      <c r="AU118" s="273"/>
      <c r="AV118" s="273"/>
      <c r="AW118" s="273"/>
      <c r="AX118" s="274">
        <f t="shared" si="815"/>
        <v>0</v>
      </c>
      <c r="AY118" s="276">
        <f t="shared" ref="AY118:BB118" si="827">SUM(AM118,AQ118,AU118)</f>
        <v>0</v>
      </c>
      <c r="AZ118" s="276">
        <f t="shared" si="827"/>
        <v>0</v>
      </c>
      <c r="BA118" s="276">
        <f t="shared" si="827"/>
        <v>0</v>
      </c>
      <c r="BB118" s="277">
        <f t="shared" si="827"/>
        <v>0</v>
      </c>
      <c r="BC118" s="273"/>
      <c r="BD118" s="273"/>
      <c r="BE118" s="273"/>
      <c r="BF118" s="274">
        <f t="shared" si="817"/>
        <v>0</v>
      </c>
      <c r="BG118" s="270"/>
      <c r="BH118" s="270"/>
      <c r="BI118" s="270"/>
      <c r="BJ118" s="275">
        <f t="shared" si="818"/>
        <v>0</v>
      </c>
      <c r="BK118" s="301">
        <v>0.0</v>
      </c>
      <c r="BL118" s="301">
        <v>0.0</v>
      </c>
      <c r="BM118" s="301">
        <v>0.0</v>
      </c>
      <c r="BN118" s="274">
        <f t="shared" si="819"/>
        <v>0</v>
      </c>
      <c r="BO118" s="276">
        <f t="shared" ref="BO118:BR118" si="828">SUM(BC118,BG118,BK118)</f>
        <v>0</v>
      </c>
      <c r="BP118" s="276">
        <f t="shared" si="828"/>
        <v>0</v>
      </c>
      <c r="BQ118" s="276">
        <f t="shared" si="828"/>
        <v>0</v>
      </c>
      <c r="BR118" s="277">
        <f t="shared" si="828"/>
        <v>0</v>
      </c>
      <c r="BS118" s="278"/>
      <c r="BT118" s="278"/>
      <c r="BU118" s="278"/>
      <c r="BV118" s="279"/>
      <c r="BW118" s="279"/>
    </row>
    <row r="119">
      <c r="A119" s="269" t="s">
        <v>221</v>
      </c>
      <c r="B119" s="270"/>
      <c r="C119" s="271">
        <v>0.0</v>
      </c>
      <c r="D119" s="271">
        <v>0.0</v>
      </c>
      <c r="E119" s="271">
        <v>0.0</v>
      </c>
      <c r="F119" s="272">
        <v>0.0</v>
      </c>
      <c r="G119" s="273"/>
      <c r="H119" s="273"/>
      <c r="I119" s="273"/>
      <c r="J119" s="274">
        <f t="shared" si="805"/>
        <v>0</v>
      </c>
      <c r="K119" s="270"/>
      <c r="L119" s="270"/>
      <c r="M119" s="270"/>
      <c r="N119" s="275">
        <f t="shared" si="806"/>
        <v>0</v>
      </c>
      <c r="O119" s="273"/>
      <c r="P119" s="273"/>
      <c r="Q119" s="273"/>
      <c r="R119" s="274">
        <f t="shared" si="807"/>
        <v>0</v>
      </c>
      <c r="S119" s="276">
        <f t="shared" ref="S119:V119" si="829">SUM(G119,K119,O119)</f>
        <v>0</v>
      </c>
      <c r="T119" s="276">
        <f t="shared" si="829"/>
        <v>0</v>
      </c>
      <c r="U119" s="276">
        <f t="shared" si="829"/>
        <v>0</v>
      </c>
      <c r="V119" s="277">
        <f t="shared" si="829"/>
        <v>0</v>
      </c>
      <c r="W119" s="273"/>
      <c r="X119" s="273"/>
      <c r="Y119" s="273"/>
      <c r="Z119" s="274">
        <f t="shared" si="809"/>
        <v>0</v>
      </c>
      <c r="AA119" s="270"/>
      <c r="AB119" s="270"/>
      <c r="AC119" s="270"/>
      <c r="AD119" s="275">
        <f t="shared" si="810"/>
        <v>0</v>
      </c>
      <c r="AE119" s="273"/>
      <c r="AF119" s="273"/>
      <c r="AG119" s="273"/>
      <c r="AH119" s="274">
        <f t="shared" si="811"/>
        <v>0</v>
      </c>
      <c r="AI119" s="276">
        <f t="shared" ref="AI119:AL119" si="830">SUM(W119,AA119,AE119)</f>
        <v>0</v>
      </c>
      <c r="AJ119" s="276">
        <f t="shared" si="830"/>
        <v>0</v>
      </c>
      <c r="AK119" s="276">
        <f t="shared" si="830"/>
        <v>0</v>
      </c>
      <c r="AL119" s="277">
        <f t="shared" si="830"/>
        <v>0</v>
      </c>
      <c r="AM119" s="273"/>
      <c r="AN119" s="273"/>
      <c r="AO119" s="273"/>
      <c r="AP119" s="274">
        <f t="shared" si="813"/>
        <v>0</v>
      </c>
      <c r="AQ119" s="270"/>
      <c r="AR119" s="270"/>
      <c r="AS119" s="270"/>
      <c r="AT119" s="275">
        <f t="shared" si="814"/>
        <v>0</v>
      </c>
      <c r="AU119" s="273"/>
      <c r="AV119" s="273"/>
      <c r="AW119" s="273"/>
      <c r="AX119" s="274">
        <f t="shared" si="815"/>
        <v>0</v>
      </c>
      <c r="AY119" s="276">
        <f t="shared" ref="AY119:BB119" si="831">SUM(AM119,AQ119,AU119)</f>
        <v>0</v>
      </c>
      <c r="AZ119" s="276">
        <f t="shared" si="831"/>
        <v>0</v>
      </c>
      <c r="BA119" s="276">
        <f t="shared" si="831"/>
        <v>0</v>
      </c>
      <c r="BB119" s="277">
        <f t="shared" si="831"/>
        <v>0</v>
      </c>
      <c r="BC119" s="273"/>
      <c r="BD119" s="273"/>
      <c r="BE119" s="273"/>
      <c r="BF119" s="274">
        <f t="shared" si="817"/>
        <v>0</v>
      </c>
      <c r="BG119" s="270"/>
      <c r="BH119" s="270"/>
      <c r="BI119" s="270"/>
      <c r="BJ119" s="275">
        <f t="shared" si="818"/>
        <v>0</v>
      </c>
      <c r="BK119" s="301">
        <v>0.0</v>
      </c>
      <c r="BL119" s="301">
        <v>0.0</v>
      </c>
      <c r="BM119" s="301">
        <v>0.0</v>
      </c>
      <c r="BN119" s="274">
        <f t="shared" si="819"/>
        <v>0</v>
      </c>
      <c r="BO119" s="276">
        <f t="shared" ref="BO119:BR119" si="832">SUM(BC119,BG119,BK119)</f>
        <v>0</v>
      </c>
      <c r="BP119" s="276">
        <f t="shared" si="832"/>
        <v>0</v>
      </c>
      <c r="BQ119" s="276">
        <f t="shared" si="832"/>
        <v>0</v>
      </c>
      <c r="BR119" s="277">
        <f t="shared" si="832"/>
        <v>0</v>
      </c>
      <c r="BS119" s="278"/>
      <c r="BT119" s="278"/>
      <c r="BU119" s="278"/>
      <c r="BV119" s="279"/>
      <c r="BW119" s="279"/>
    </row>
    <row r="120">
      <c r="A120" s="269" t="s">
        <v>222</v>
      </c>
      <c r="B120" s="270"/>
      <c r="C120" s="271">
        <v>0.0</v>
      </c>
      <c r="D120" s="271">
        <v>0.0</v>
      </c>
      <c r="E120" s="271">
        <v>0.0</v>
      </c>
      <c r="F120" s="272">
        <v>0.0</v>
      </c>
      <c r="G120" s="273"/>
      <c r="H120" s="273"/>
      <c r="I120" s="273"/>
      <c r="J120" s="274">
        <f t="shared" si="805"/>
        <v>0</v>
      </c>
      <c r="K120" s="270"/>
      <c r="L120" s="270"/>
      <c r="M120" s="270"/>
      <c r="N120" s="275">
        <f t="shared" si="806"/>
        <v>0</v>
      </c>
      <c r="O120" s="273"/>
      <c r="P120" s="273"/>
      <c r="Q120" s="273"/>
      <c r="R120" s="274">
        <f t="shared" si="807"/>
        <v>0</v>
      </c>
      <c r="S120" s="276">
        <f t="shared" ref="S120:V120" si="833">SUM(G120,K120,O120)</f>
        <v>0</v>
      </c>
      <c r="T120" s="276">
        <f t="shared" si="833"/>
        <v>0</v>
      </c>
      <c r="U120" s="276">
        <f t="shared" si="833"/>
        <v>0</v>
      </c>
      <c r="V120" s="277">
        <f t="shared" si="833"/>
        <v>0</v>
      </c>
      <c r="W120" s="273"/>
      <c r="X120" s="273"/>
      <c r="Y120" s="273"/>
      <c r="Z120" s="274">
        <f t="shared" si="809"/>
        <v>0</v>
      </c>
      <c r="AA120" s="270"/>
      <c r="AB120" s="270"/>
      <c r="AC120" s="270"/>
      <c r="AD120" s="275">
        <f t="shared" si="810"/>
        <v>0</v>
      </c>
      <c r="AE120" s="273"/>
      <c r="AF120" s="273"/>
      <c r="AG120" s="273"/>
      <c r="AH120" s="274">
        <f t="shared" si="811"/>
        <v>0</v>
      </c>
      <c r="AI120" s="276">
        <f t="shared" ref="AI120:AL120" si="834">SUM(W120,AA120,AE120)</f>
        <v>0</v>
      </c>
      <c r="AJ120" s="276">
        <f t="shared" si="834"/>
        <v>0</v>
      </c>
      <c r="AK120" s="276">
        <f t="shared" si="834"/>
        <v>0</v>
      </c>
      <c r="AL120" s="277">
        <f t="shared" si="834"/>
        <v>0</v>
      </c>
      <c r="AM120" s="273"/>
      <c r="AN120" s="273"/>
      <c r="AO120" s="273"/>
      <c r="AP120" s="274">
        <f t="shared" si="813"/>
        <v>0</v>
      </c>
      <c r="AQ120" s="270"/>
      <c r="AR120" s="270"/>
      <c r="AS120" s="270"/>
      <c r="AT120" s="275">
        <f t="shared" si="814"/>
        <v>0</v>
      </c>
      <c r="AU120" s="273"/>
      <c r="AV120" s="273"/>
      <c r="AW120" s="273"/>
      <c r="AX120" s="274">
        <f t="shared" si="815"/>
        <v>0</v>
      </c>
      <c r="AY120" s="276">
        <f t="shared" ref="AY120:BB120" si="835">SUM(AM120,AQ120,AU120)</f>
        <v>0</v>
      </c>
      <c r="AZ120" s="276">
        <f t="shared" si="835"/>
        <v>0</v>
      </c>
      <c r="BA120" s="276">
        <f t="shared" si="835"/>
        <v>0</v>
      </c>
      <c r="BB120" s="277">
        <f t="shared" si="835"/>
        <v>0</v>
      </c>
      <c r="BC120" s="273"/>
      <c r="BD120" s="273"/>
      <c r="BE120" s="273"/>
      <c r="BF120" s="274">
        <f t="shared" si="817"/>
        <v>0</v>
      </c>
      <c r="BG120" s="270"/>
      <c r="BH120" s="270"/>
      <c r="BI120" s="270"/>
      <c r="BJ120" s="275">
        <f t="shared" si="818"/>
        <v>0</v>
      </c>
      <c r="BK120" s="301">
        <v>0.0</v>
      </c>
      <c r="BL120" s="301">
        <v>0.0</v>
      </c>
      <c r="BM120" s="301">
        <v>0.0</v>
      </c>
      <c r="BN120" s="274">
        <f t="shared" si="819"/>
        <v>0</v>
      </c>
      <c r="BO120" s="276">
        <f t="shared" ref="BO120:BR120" si="836">SUM(BC120,BG120,BK120)</f>
        <v>0</v>
      </c>
      <c r="BP120" s="276">
        <f t="shared" si="836"/>
        <v>0</v>
      </c>
      <c r="BQ120" s="276">
        <f t="shared" si="836"/>
        <v>0</v>
      </c>
      <c r="BR120" s="277">
        <f t="shared" si="836"/>
        <v>0</v>
      </c>
      <c r="BS120" s="278"/>
      <c r="BT120" s="278"/>
      <c r="BU120" s="278"/>
      <c r="BV120" s="279"/>
      <c r="BW120" s="279"/>
    </row>
    <row r="121">
      <c r="A121" s="269" t="s">
        <v>223</v>
      </c>
      <c r="B121" s="270"/>
      <c r="C121" s="271">
        <v>0.0</v>
      </c>
      <c r="D121" s="271">
        <v>0.0</v>
      </c>
      <c r="E121" s="271">
        <v>0.0</v>
      </c>
      <c r="F121" s="272">
        <v>0.0</v>
      </c>
      <c r="G121" s="273"/>
      <c r="H121" s="273"/>
      <c r="I121" s="273"/>
      <c r="J121" s="274">
        <f t="shared" si="805"/>
        <v>0</v>
      </c>
      <c r="K121" s="270"/>
      <c r="L121" s="270"/>
      <c r="M121" s="270"/>
      <c r="N121" s="275">
        <f t="shared" si="806"/>
        <v>0</v>
      </c>
      <c r="O121" s="273"/>
      <c r="P121" s="273"/>
      <c r="Q121" s="273"/>
      <c r="R121" s="274">
        <f t="shared" si="807"/>
        <v>0</v>
      </c>
      <c r="S121" s="276">
        <f t="shared" ref="S121:V121" si="837">SUM(G121,K121,O121)</f>
        <v>0</v>
      </c>
      <c r="T121" s="276">
        <f t="shared" si="837"/>
        <v>0</v>
      </c>
      <c r="U121" s="276">
        <f t="shared" si="837"/>
        <v>0</v>
      </c>
      <c r="V121" s="277">
        <f t="shared" si="837"/>
        <v>0</v>
      </c>
      <c r="W121" s="273"/>
      <c r="X121" s="273"/>
      <c r="Y121" s="273"/>
      <c r="Z121" s="274">
        <f t="shared" si="809"/>
        <v>0</v>
      </c>
      <c r="AA121" s="270"/>
      <c r="AB121" s="270"/>
      <c r="AC121" s="270"/>
      <c r="AD121" s="275">
        <f t="shared" si="810"/>
        <v>0</v>
      </c>
      <c r="AE121" s="273"/>
      <c r="AF121" s="273"/>
      <c r="AG121" s="273"/>
      <c r="AH121" s="274">
        <f t="shared" si="811"/>
        <v>0</v>
      </c>
      <c r="AI121" s="276">
        <f t="shared" ref="AI121:AL121" si="838">SUM(W121,AA121,AE121)</f>
        <v>0</v>
      </c>
      <c r="AJ121" s="276">
        <f t="shared" si="838"/>
        <v>0</v>
      </c>
      <c r="AK121" s="276">
        <f t="shared" si="838"/>
        <v>0</v>
      </c>
      <c r="AL121" s="277">
        <f t="shared" si="838"/>
        <v>0</v>
      </c>
      <c r="AM121" s="273"/>
      <c r="AN121" s="273"/>
      <c r="AO121" s="302"/>
      <c r="AP121" s="303">
        <f t="shared" si="813"/>
        <v>0</v>
      </c>
      <c r="AQ121" s="304"/>
      <c r="AR121" s="304"/>
      <c r="AS121" s="304"/>
      <c r="AT121" s="305">
        <f t="shared" si="814"/>
        <v>0</v>
      </c>
      <c r="AU121" s="302"/>
      <c r="AV121" s="302"/>
      <c r="AW121" s="302"/>
      <c r="AX121" s="303">
        <f t="shared" si="815"/>
        <v>0</v>
      </c>
      <c r="AY121" s="306">
        <f t="shared" ref="AY121:BB121" si="839">SUM(AM121,AQ121,AU121)</f>
        <v>0</v>
      </c>
      <c r="AZ121" s="306">
        <f t="shared" si="839"/>
        <v>0</v>
      </c>
      <c r="BA121" s="306">
        <f t="shared" si="839"/>
        <v>0</v>
      </c>
      <c r="BB121" s="307">
        <f t="shared" si="839"/>
        <v>0</v>
      </c>
      <c r="BC121" s="302"/>
      <c r="BD121" s="302"/>
      <c r="BE121" s="302"/>
      <c r="BF121" s="303">
        <f t="shared" si="817"/>
        <v>0</v>
      </c>
      <c r="BG121" s="304"/>
      <c r="BH121" s="304"/>
      <c r="BI121" s="304"/>
      <c r="BJ121" s="305">
        <f t="shared" si="818"/>
        <v>0</v>
      </c>
      <c r="BK121" s="301">
        <v>0.0</v>
      </c>
      <c r="BL121" s="301">
        <v>0.0</v>
      </c>
      <c r="BM121" s="301">
        <v>0.0</v>
      </c>
      <c r="BN121" s="303">
        <f t="shared" si="819"/>
        <v>0</v>
      </c>
      <c r="BO121" s="306">
        <f t="shared" ref="BO121:BR121" si="840">SUM(BC121,BG121,BK121)</f>
        <v>0</v>
      </c>
      <c r="BP121" s="306">
        <f t="shared" si="840"/>
        <v>0</v>
      </c>
      <c r="BQ121" s="306">
        <f t="shared" si="840"/>
        <v>0</v>
      </c>
      <c r="BR121" s="307">
        <f t="shared" si="840"/>
        <v>0</v>
      </c>
      <c r="BS121" s="308"/>
      <c r="BT121" s="308"/>
      <c r="BU121" s="308"/>
      <c r="BV121" s="309"/>
      <c r="BW121" s="279"/>
    </row>
    <row r="122">
      <c r="A122" s="310"/>
      <c r="B122" s="131"/>
      <c r="C122" s="131"/>
      <c r="D122" s="131"/>
      <c r="E122" s="131"/>
      <c r="F122" s="311"/>
      <c r="G122" s="131"/>
      <c r="H122" s="131"/>
      <c r="I122" s="131"/>
      <c r="J122" s="311"/>
      <c r="K122" s="131"/>
      <c r="L122" s="131"/>
      <c r="M122" s="131"/>
      <c r="N122" s="311"/>
      <c r="O122" s="131"/>
      <c r="P122" s="131"/>
      <c r="Q122" s="131"/>
      <c r="R122" s="311"/>
      <c r="S122" s="131"/>
      <c r="T122" s="131"/>
      <c r="U122" s="131"/>
      <c r="V122" s="311"/>
      <c r="W122" s="131"/>
      <c r="X122" s="131"/>
      <c r="Y122" s="131"/>
      <c r="Z122" s="311"/>
      <c r="AA122" s="131"/>
      <c r="AB122" s="131"/>
      <c r="AC122" s="131"/>
      <c r="AD122" s="311"/>
      <c r="AE122" s="131"/>
      <c r="AF122" s="131"/>
      <c r="AG122" s="131"/>
      <c r="AH122" s="311"/>
      <c r="AI122" s="131"/>
      <c r="AJ122" s="131"/>
      <c r="AK122" s="131"/>
      <c r="AL122" s="311"/>
      <c r="AM122" s="131"/>
      <c r="AN122" s="131"/>
      <c r="AO122" s="131"/>
      <c r="AP122" s="311"/>
      <c r="AQ122" s="131"/>
      <c r="AR122" s="131"/>
      <c r="AS122" s="131"/>
      <c r="AT122" s="311"/>
      <c r="AU122" s="131"/>
      <c r="AV122" s="131"/>
      <c r="AW122" s="131"/>
      <c r="AX122" s="311"/>
      <c r="AY122" s="131"/>
      <c r="AZ122" s="131"/>
      <c r="BA122" s="131"/>
      <c r="BB122" s="311"/>
      <c r="BC122" s="131"/>
      <c r="BD122" s="131"/>
      <c r="BE122" s="131"/>
      <c r="BF122" s="311"/>
      <c r="BG122" s="131"/>
      <c r="BH122" s="131"/>
      <c r="BI122" s="131"/>
      <c r="BJ122" s="311"/>
      <c r="BK122" s="131"/>
      <c r="BL122" s="131"/>
      <c r="BM122" s="131"/>
      <c r="BN122" s="311"/>
      <c r="BO122" s="131"/>
      <c r="BP122" s="131"/>
      <c r="BQ122" s="131"/>
      <c r="BR122" s="311"/>
      <c r="BS122" s="312"/>
      <c r="BT122" s="312"/>
      <c r="BU122" s="312"/>
      <c r="BV122" s="313"/>
      <c r="BW122" s="314"/>
    </row>
    <row r="123">
      <c r="A123" s="310"/>
      <c r="B123" s="131"/>
      <c r="C123" s="131"/>
      <c r="D123" s="131"/>
      <c r="E123" s="131"/>
      <c r="F123" s="311"/>
      <c r="G123" s="131"/>
      <c r="H123" s="131"/>
      <c r="I123" s="131"/>
      <c r="J123" s="311"/>
      <c r="K123" s="131"/>
      <c r="L123" s="131"/>
      <c r="M123" s="131"/>
      <c r="N123" s="311"/>
      <c r="O123" s="131"/>
      <c r="P123" s="131"/>
      <c r="Q123" s="131"/>
      <c r="R123" s="311"/>
      <c r="S123" s="131"/>
      <c r="T123" s="131"/>
      <c r="U123" s="131"/>
      <c r="V123" s="311"/>
      <c r="W123" s="131"/>
      <c r="X123" s="131"/>
      <c r="Y123" s="131"/>
      <c r="Z123" s="311"/>
      <c r="AA123" s="131"/>
      <c r="AB123" s="131"/>
      <c r="AC123" s="131"/>
      <c r="AD123" s="311"/>
      <c r="AE123" s="131"/>
      <c r="AF123" s="131"/>
      <c r="AG123" s="131"/>
      <c r="AH123" s="311"/>
      <c r="AI123" s="131"/>
      <c r="AJ123" s="131"/>
      <c r="AK123" s="131"/>
      <c r="AL123" s="311"/>
      <c r="AM123" s="131"/>
      <c r="AN123" s="131"/>
      <c r="AO123" s="131"/>
      <c r="AP123" s="311"/>
      <c r="AQ123" s="131"/>
      <c r="AR123" s="131"/>
      <c r="AS123" s="131"/>
      <c r="AT123" s="311"/>
      <c r="AU123" s="131"/>
      <c r="AV123" s="131"/>
      <c r="AW123" s="131"/>
      <c r="AX123" s="311"/>
      <c r="AY123" s="131"/>
      <c r="AZ123" s="131"/>
      <c r="BA123" s="131"/>
      <c r="BB123" s="311"/>
      <c r="BC123" s="131"/>
      <c r="BD123" s="131"/>
      <c r="BE123" s="131"/>
      <c r="BF123" s="311"/>
      <c r="BG123" s="131"/>
      <c r="BH123" s="131"/>
      <c r="BI123" s="131"/>
      <c r="BJ123" s="311"/>
      <c r="BK123" s="131"/>
      <c r="BL123" s="131"/>
      <c r="BM123" s="131"/>
      <c r="BN123" s="311"/>
      <c r="BO123" s="131"/>
      <c r="BP123" s="131"/>
      <c r="BQ123" s="131"/>
      <c r="BR123" s="311"/>
      <c r="BS123" s="312"/>
      <c r="BT123" s="312"/>
      <c r="BU123" s="312"/>
      <c r="BV123" s="313"/>
      <c r="BW123" s="314"/>
    </row>
    <row r="124">
      <c r="A124" s="315" t="s">
        <v>498</v>
      </c>
      <c r="B124" s="316"/>
      <c r="C124" s="316"/>
      <c r="D124" s="316"/>
      <c r="E124" s="316"/>
      <c r="F124" s="317"/>
      <c r="G124" s="316"/>
      <c r="H124" s="316"/>
      <c r="I124" s="316"/>
      <c r="J124" s="317"/>
      <c r="K124" s="316"/>
      <c r="L124" s="316"/>
      <c r="M124" s="316"/>
      <c r="N124" s="317"/>
      <c r="O124" s="316"/>
      <c r="P124" s="316"/>
      <c r="Q124" s="316"/>
      <c r="R124" s="317"/>
      <c r="S124" s="316"/>
      <c r="T124" s="316"/>
      <c r="U124" s="316"/>
      <c r="V124" s="317"/>
      <c r="W124" s="316"/>
      <c r="X124" s="316"/>
      <c r="Y124" s="316"/>
      <c r="Z124" s="317"/>
      <c r="AA124" s="316"/>
      <c r="AB124" s="316"/>
      <c r="AC124" s="316"/>
      <c r="AD124" s="317"/>
      <c r="AE124" s="316"/>
      <c r="AF124" s="316"/>
      <c r="AG124" s="316"/>
      <c r="AH124" s="317"/>
      <c r="AI124" s="316"/>
      <c r="AJ124" s="316"/>
      <c r="AK124" s="316"/>
      <c r="AL124" s="317"/>
      <c r="AM124" s="316"/>
      <c r="AN124" s="316"/>
      <c r="AO124" s="318"/>
      <c r="AP124" s="319"/>
      <c r="AQ124" s="318"/>
      <c r="AR124" s="318"/>
      <c r="AS124" s="318"/>
      <c r="AT124" s="319"/>
      <c r="AU124" s="318"/>
      <c r="AV124" s="318"/>
      <c r="AW124" s="318"/>
      <c r="AX124" s="319"/>
      <c r="AY124" s="318"/>
      <c r="AZ124" s="318"/>
      <c r="BA124" s="318"/>
      <c r="BB124" s="319"/>
      <c r="BC124" s="318"/>
      <c r="BD124" s="318"/>
      <c r="BE124" s="318"/>
      <c r="BF124" s="319"/>
      <c r="BG124" s="318"/>
      <c r="BH124" s="318"/>
      <c r="BI124" s="318"/>
      <c r="BJ124" s="319"/>
      <c r="BK124" s="318"/>
      <c r="BL124" s="318"/>
      <c r="BM124" s="318"/>
      <c r="BN124" s="319"/>
      <c r="BO124" s="318"/>
      <c r="BP124" s="318"/>
      <c r="BQ124" s="318"/>
      <c r="BR124" s="319"/>
      <c r="BS124" s="320"/>
      <c r="BT124" s="320"/>
      <c r="BU124" s="320"/>
      <c r="BV124" s="321"/>
      <c r="BW124" s="322"/>
    </row>
    <row r="125">
      <c r="A125" s="267" t="s">
        <v>226</v>
      </c>
      <c r="B125" s="323"/>
      <c r="C125" s="323"/>
      <c r="D125" s="323"/>
      <c r="E125" s="323"/>
      <c r="F125" s="324"/>
      <c r="G125" s="323"/>
      <c r="H125" s="323"/>
      <c r="I125" s="323"/>
      <c r="J125" s="324"/>
      <c r="K125" s="323"/>
      <c r="L125" s="323"/>
      <c r="M125" s="323"/>
      <c r="N125" s="324"/>
      <c r="O125" s="323"/>
      <c r="P125" s="323"/>
      <c r="Q125" s="323"/>
      <c r="R125" s="324"/>
      <c r="S125" s="323"/>
      <c r="T125" s="323"/>
      <c r="U125" s="323"/>
      <c r="V125" s="324"/>
      <c r="W125" s="323"/>
      <c r="X125" s="323"/>
      <c r="Y125" s="323"/>
      <c r="Z125" s="324"/>
      <c r="AA125" s="323"/>
      <c r="AB125" s="323"/>
      <c r="AC125" s="323"/>
      <c r="AD125" s="324"/>
      <c r="AE125" s="323"/>
      <c r="AF125" s="323"/>
      <c r="AG125" s="323"/>
      <c r="AH125" s="324"/>
      <c r="AI125" s="323"/>
      <c r="AJ125" s="323"/>
      <c r="AK125" s="323"/>
      <c r="AL125" s="324"/>
      <c r="AM125" s="323"/>
      <c r="AN125" s="323"/>
      <c r="AO125" s="323"/>
      <c r="AP125" s="324"/>
      <c r="AQ125" s="323"/>
      <c r="AR125" s="323"/>
      <c r="AS125" s="323"/>
      <c r="AT125" s="324"/>
      <c r="AU125" s="323"/>
      <c r="AV125" s="323"/>
      <c r="AW125" s="323"/>
      <c r="AX125" s="324"/>
      <c r="AY125" s="323"/>
      <c r="AZ125" s="323"/>
      <c r="BA125" s="323"/>
      <c r="BB125" s="324"/>
      <c r="BC125" s="323"/>
      <c r="BD125" s="323"/>
      <c r="BE125" s="323"/>
      <c r="BF125" s="324"/>
      <c r="BG125" s="323"/>
      <c r="BH125" s="323"/>
      <c r="BI125" s="323"/>
      <c r="BJ125" s="324"/>
      <c r="BK125" s="323"/>
      <c r="BL125" s="323"/>
      <c r="BM125" s="323"/>
      <c r="BN125" s="324"/>
      <c r="BO125" s="323"/>
      <c r="BP125" s="323"/>
      <c r="BQ125" s="323"/>
      <c r="BR125" s="324"/>
      <c r="BS125" s="325"/>
      <c r="BT125" s="325"/>
      <c r="BU125" s="325"/>
      <c r="BV125" s="326"/>
      <c r="BW125" s="326"/>
    </row>
    <row r="126">
      <c r="A126" s="327" t="s">
        <v>499</v>
      </c>
      <c r="B126" s="281"/>
      <c r="C126" s="281"/>
      <c r="D126" s="281"/>
      <c r="E126" s="281"/>
      <c r="F126" s="282"/>
      <c r="G126" s="281"/>
      <c r="H126" s="281"/>
      <c r="I126" s="281"/>
      <c r="J126" s="282"/>
      <c r="K126" s="281"/>
      <c r="L126" s="281"/>
      <c r="M126" s="281"/>
      <c r="N126" s="282"/>
      <c r="O126" s="281"/>
      <c r="P126" s="281"/>
      <c r="Q126" s="281"/>
      <c r="R126" s="282"/>
      <c r="S126" s="281"/>
      <c r="T126" s="281"/>
      <c r="U126" s="281"/>
      <c r="V126" s="282"/>
      <c r="W126" s="281"/>
      <c r="X126" s="281"/>
      <c r="Y126" s="281"/>
      <c r="Z126" s="282"/>
      <c r="AA126" s="281"/>
      <c r="AB126" s="281"/>
      <c r="AC126" s="281"/>
      <c r="AD126" s="282"/>
      <c r="AE126" s="281"/>
      <c r="AF126" s="281"/>
      <c r="AG126" s="281"/>
      <c r="AH126" s="282"/>
      <c r="AI126" s="281"/>
      <c r="AJ126" s="281"/>
      <c r="AK126" s="281"/>
      <c r="AL126" s="282"/>
      <c r="AM126" s="281"/>
      <c r="AN126" s="281"/>
      <c r="AO126" s="281"/>
      <c r="AP126" s="282"/>
      <c r="AQ126" s="281"/>
      <c r="AR126" s="281"/>
      <c r="AS126" s="281"/>
      <c r="AT126" s="282"/>
      <c r="AU126" s="281"/>
      <c r="AV126" s="281"/>
      <c r="AW126" s="281"/>
      <c r="AX126" s="282"/>
      <c r="AY126" s="281"/>
      <c r="AZ126" s="281"/>
      <c r="BA126" s="281"/>
      <c r="BB126" s="282"/>
      <c r="BC126" s="281"/>
      <c r="BD126" s="281"/>
      <c r="BE126" s="281"/>
      <c r="BF126" s="282"/>
      <c r="BG126" s="281"/>
      <c r="BH126" s="281"/>
      <c r="BI126" s="281"/>
      <c r="BJ126" s="282"/>
      <c r="BK126" s="281"/>
      <c r="BL126" s="281"/>
      <c r="BM126" s="281"/>
      <c r="BN126" s="282"/>
      <c r="BO126" s="281"/>
      <c r="BP126" s="281"/>
      <c r="BQ126" s="281"/>
      <c r="BR126" s="282"/>
      <c r="BS126" s="283"/>
      <c r="BT126" s="283"/>
      <c r="BU126" s="283"/>
      <c r="BV126" s="284"/>
      <c r="BW126" s="284"/>
    </row>
    <row r="127">
      <c r="A127" s="328" t="s">
        <v>500</v>
      </c>
      <c r="B127" s="270"/>
      <c r="C127" s="271">
        <v>0.0</v>
      </c>
      <c r="D127" s="271">
        <v>0.0</v>
      </c>
      <c r="E127" s="271">
        <v>6.0</v>
      </c>
      <c r="F127" s="272">
        <v>6.0</v>
      </c>
      <c r="G127" s="285">
        <v>0.0</v>
      </c>
      <c r="H127" s="285">
        <v>0.0</v>
      </c>
      <c r="I127" s="285">
        <v>0.0</v>
      </c>
      <c r="J127" s="274">
        <f>SUM(G127:I127)</f>
        <v>0</v>
      </c>
      <c r="K127" s="285">
        <v>0.0</v>
      </c>
      <c r="L127" s="285">
        <v>0.0</v>
      </c>
      <c r="M127" s="286">
        <v>2.0</v>
      </c>
      <c r="N127" s="275">
        <f>SUM(K127:M127)</f>
        <v>2</v>
      </c>
      <c r="O127" s="285">
        <v>0.0</v>
      </c>
      <c r="P127" s="285">
        <v>0.0</v>
      </c>
      <c r="Q127" s="285">
        <v>1.0</v>
      </c>
      <c r="R127" s="274">
        <f>SUM(O127:Q127)</f>
        <v>1</v>
      </c>
      <c r="S127" s="276">
        <f t="shared" ref="S127:V127" si="841">SUM(G127,K127,O127)</f>
        <v>0</v>
      </c>
      <c r="T127" s="276">
        <f t="shared" si="841"/>
        <v>0</v>
      </c>
      <c r="U127" s="276">
        <f t="shared" si="841"/>
        <v>3</v>
      </c>
      <c r="V127" s="277">
        <f t="shared" si="841"/>
        <v>3</v>
      </c>
      <c r="W127" s="285">
        <v>0.0</v>
      </c>
      <c r="X127" s="285">
        <v>0.0</v>
      </c>
      <c r="Y127" s="285">
        <v>0.0</v>
      </c>
      <c r="Z127" s="274">
        <f>SUM(W127:Y127)</f>
        <v>0</v>
      </c>
      <c r="AA127" s="285">
        <v>0.0</v>
      </c>
      <c r="AB127" s="285">
        <v>0.0</v>
      </c>
      <c r="AC127" s="285">
        <v>0.0</v>
      </c>
      <c r="AD127" s="275">
        <f>SUM(AA127:AC127)</f>
        <v>0</v>
      </c>
      <c r="AE127" s="285">
        <v>0.0</v>
      </c>
      <c r="AF127" s="285">
        <v>0.0</v>
      </c>
      <c r="AG127" s="285">
        <v>0.0</v>
      </c>
      <c r="AH127" s="274">
        <f>SUM(AE127:AG127)</f>
        <v>0</v>
      </c>
      <c r="AI127" s="276">
        <f t="shared" ref="AI127:AL127" si="842">SUM(W127,AA127,AE127)</f>
        <v>0</v>
      </c>
      <c r="AJ127" s="276">
        <f t="shared" si="842"/>
        <v>0</v>
      </c>
      <c r="AK127" s="276">
        <f t="shared" si="842"/>
        <v>0</v>
      </c>
      <c r="AL127" s="277">
        <f t="shared" si="842"/>
        <v>0</v>
      </c>
      <c r="AM127" s="285">
        <v>0.0</v>
      </c>
      <c r="AN127" s="285">
        <v>0.0</v>
      </c>
      <c r="AO127" s="285">
        <v>0.0</v>
      </c>
      <c r="AP127" s="274">
        <f>SUM(AM127:AO127)</f>
        <v>0</v>
      </c>
      <c r="AQ127" s="286">
        <v>0.0</v>
      </c>
      <c r="AR127" s="286">
        <v>0.0</v>
      </c>
      <c r="AS127" s="286">
        <v>1.0</v>
      </c>
      <c r="AT127" s="275">
        <f>SUM(AQ127:AS127)</f>
        <v>1</v>
      </c>
      <c r="AU127" s="285">
        <v>0.0</v>
      </c>
      <c r="AV127" s="285">
        <v>0.0</v>
      </c>
      <c r="AW127" s="285">
        <v>2.0</v>
      </c>
      <c r="AX127" s="274">
        <f>SUM(AU127:AW127)</f>
        <v>2</v>
      </c>
      <c r="AY127" s="276">
        <f t="shared" ref="AY127:BB127" si="843">SUM(AM127,AQ127,AU127)</f>
        <v>0</v>
      </c>
      <c r="AZ127" s="276">
        <f t="shared" si="843"/>
        <v>0</v>
      </c>
      <c r="BA127" s="276">
        <f t="shared" si="843"/>
        <v>3</v>
      </c>
      <c r="BB127" s="277">
        <f t="shared" si="843"/>
        <v>3</v>
      </c>
      <c r="BC127" s="285">
        <v>0.0</v>
      </c>
      <c r="BD127" s="285">
        <v>0.0</v>
      </c>
      <c r="BE127" s="285">
        <v>0.0</v>
      </c>
      <c r="BF127" s="274">
        <f>SUM(BC127:BE127)</f>
        <v>0</v>
      </c>
      <c r="BG127" s="286">
        <v>0.0</v>
      </c>
      <c r="BH127" s="286">
        <v>0.0</v>
      </c>
      <c r="BI127" s="286">
        <v>0.0</v>
      </c>
      <c r="BJ127" s="275">
        <f>SUM(BG127:BI127)</f>
        <v>0</v>
      </c>
      <c r="BK127" s="273">
        <f t="shared" ref="BK127:BM127" si="844">SUM(BK128:BK129)-BK130</f>
        <v>0</v>
      </c>
      <c r="BL127" s="273">
        <f t="shared" si="844"/>
        <v>0</v>
      </c>
      <c r="BM127" s="273">
        <f t="shared" si="844"/>
        <v>0</v>
      </c>
      <c r="BN127" s="274">
        <f>SUM(BK127:BM127)</f>
        <v>0</v>
      </c>
      <c r="BO127" s="276">
        <f t="shared" ref="BO127:BR127" si="845">SUM(BC127,BG127,BK127)</f>
        <v>0</v>
      </c>
      <c r="BP127" s="276">
        <f t="shared" si="845"/>
        <v>0</v>
      </c>
      <c r="BQ127" s="276">
        <f t="shared" si="845"/>
        <v>0</v>
      </c>
      <c r="BR127" s="277">
        <f t="shared" si="845"/>
        <v>0</v>
      </c>
      <c r="BS127" s="278">
        <f t="shared" ref="BS127:BV127" si="846">SUM(S127,AI127,AY127,BO127)</f>
        <v>0</v>
      </c>
      <c r="BT127" s="278">
        <f t="shared" si="846"/>
        <v>0</v>
      </c>
      <c r="BU127" s="278">
        <f t="shared" si="846"/>
        <v>6</v>
      </c>
      <c r="BV127" s="279">
        <f t="shared" si="846"/>
        <v>6</v>
      </c>
      <c r="BW127" s="279"/>
    </row>
    <row r="128">
      <c r="A128" s="327" t="s">
        <v>501</v>
      </c>
      <c r="B128" s="281"/>
      <c r="C128" s="281"/>
      <c r="D128" s="281"/>
      <c r="E128" s="281"/>
      <c r="F128" s="282"/>
      <c r="G128" s="281"/>
      <c r="H128" s="281"/>
      <c r="I128" s="281"/>
      <c r="J128" s="282"/>
      <c r="K128" s="281"/>
      <c r="L128" s="281"/>
      <c r="M128" s="281"/>
      <c r="N128" s="282"/>
      <c r="O128" s="281"/>
      <c r="P128" s="281"/>
      <c r="Q128" s="281"/>
      <c r="R128" s="282"/>
      <c r="S128" s="281"/>
      <c r="T128" s="281"/>
      <c r="U128" s="281"/>
      <c r="V128" s="282"/>
      <c r="W128" s="281"/>
      <c r="X128" s="281"/>
      <c r="Y128" s="281"/>
      <c r="Z128" s="282"/>
      <c r="AA128" s="281"/>
      <c r="AB128" s="281"/>
      <c r="AC128" s="281"/>
      <c r="AD128" s="282"/>
      <c r="AE128" s="281"/>
      <c r="AF128" s="281"/>
      <c r="AG128" s="281"/>
      <c r="AH128" s="282"/>
      <c r="AI128" s="281"/>
      <c r="AJ128" s="281"/>
      <c r="AK128" s="281"/>
      <c r="AL128" s="282"/>
      <c r="AM128" s="281"/>
      <c r="AN128" s="281"/>
      <c r="AO128" s="281"/>
      <c r="AP128" s="282"/>
      <c r="AQ128" s="281"/>
      <c r="AR128" s="281"/>
      <c r="AS128" s="281"/>
      <c r="AT128" s="282"/>
      <c r="AU128" s="281"/>
      <c r="AV128" s="281"/>
      <c r="AW128" s="281"/>
      <c r="AX128" s="282"/>
      <c r="AY128" s="281"/>
      <c r="AZ128" s="281"/>
      <c r="BA128" s="281"/>
      <c r="BB128" s="282"/>
      <c r="BC128" s="281"/>
      <c r="BD128" s="281"/>
      <c r="BE128" s="281"/>
      <c r="BF128" s="282"/>
      <c r="BG128" s="281"/>
      <c r="BH128" s="281"/>
      <c r="BI128" s="281"/>
      <c r="BJ128" s="282"/>
      <c r="BK128" s="281"/>
      <c r="BL128" s="281"/>
      <c r="BM128" s="281"/>
      <c r="BN128" s="282"/>
      <c r="BO128" s="281"/>
      <c r="BP128" s="281"/>
      <c r="BQ128" s="281"/>
      <c r="BR128" s="282"/>
      <c r="BS128" s="283"/>
      <c r="BT128" s="283"/>
      <c r="BU128" s="283"/>
      <c r="BV128" s="284"/>
      <c r="BW128" s="284"/>
    </row>
    <row r="129">
      <c r="A129" s="328" t="s">
        <v>502</v>
      </c>
      <c r="B129" s="270"/>
      <c r="C129" s="271">
        <v>0.0</v>
      </c>
      <c r="D129" s="271">
        <v>0.0</v>
      </c>
      <c r="E129" s="271">
        <v>4.0</v>
      </c>
      <c r="F129" s="272">
        <v>4.0</v>
      </c>
      <c r="G129" s="273">
        <f t="shared" ref="G129:I129" si="847">SUM(G130:G131)</f>
        <v>0</v>
      </c>
      <c r="H129" s="273">
        <f t="shared" si="847"/>
        <v>0</v>
      </c>
      <c r="I129" s="273">
        <f t="shared" si="847"/>
        <v>0</v>
      </c>
      <c r="J129" s="274">
        <f t="shared" ref="J129:J135" si="864">SUM(G129:I129)</f>
        <v>0</v>
      </c>
      <c r="K129" s="270">
        <f t="shared" ref="K129:M129" si="848">SUM(K130:K131)</f>
        <v>0</v>
      </c>
      <c r="L129" s="270">
        <f t="shared" si="848"/>
        <v>0</v>
      </c>
      <c r="M129" s="270">
        <f t="shared" si="848"/>
        <v>0</v>
      </c>
      <c r="N129" s="275">
        <f t="shared" ref="N129:N135" si="865">SUM(K129:M129)</f>
        <v>0</v>
      </c>
      <c r="O129" s="273">
        <f t="shared" ref="O129:Q129" si="849">SUM(O130:O131)</f>
        <v>0</v>
      </c>
      <c r="P129" s="273">
        <f t="shared" si="849"/>
        <v>0</v>
      </c>
      <c r="Q129" s="273">
        <f t="shared" si="849"/>
        <v>0</v>
      </c>
      <c r="R129" s="274">
        <f t="shared" ref="R129:R135" si="866">SUM(O129:Q129)</f>
        <v>0</v>
      </c>
      <c r="S129" s="276">
        <f t="shared" ref="S129:V129" si="850">SUM(G129,K129,O129)</f>
        <v>0</v>
      </c>
      <c r="T129" s="276">
        <f t="shared" si="850"/>
        <v>0</v>
      </c>
      <c r="U129" s="276">
        <f t="shared" si="850"/>
        <v>0</v>
      </c>
      <c r="V129" s="277">
        <f t="shared" si="850"/>
        <v>0</v>
      </c>
      <c r="W129" s="273">
        <f t="shared" ref="W129:Y129" si="851">SUM(W130:W131)</f>
        <v>0</v>
      </c>
      <c r="X129" s="273">
        <f t="shared" si="851"/>
        <v>0</v>
      </c>
      <c r="Y129" s="273">
        <f t="shared" si="851"/>
        <v>0</v>
      </c>
      <c r="Z129" s="274">
        <f t="shared" ref="Z129:Z135" si="868">SUM(W129:Y129)</f>
        <v>0</v>
      </c>
      <c r="AA129" s="270">
        <f t="shared" ref="AA129:AC129" si="852">SUM(AA130:AA131)</f>
        <v>0</v>
      </c>
      <c r="AB129" s="270">
        <f t="shared" si="852"/>
        <v>0</v>
      </c>
      <c r="AC129" s="270">
        <f t="shared" si="852"/>
        <v>0</v>
      </c>
      <c r="AD129" s="275">
        <f t="shared" ref="AD129:AD135" si="869">SUM(AA129:AC129)</f>
        <v>0</v>
      </c>
      <c r="AE129" s="273">
        <f t="shared" ref="AE129:AG129" si="853">SUM(AE130:AE131)</f>
        <v>0</v>
      </c>
      <c r="AF129" s="273">
        <f t="shared" si="853"/>
        <v>0</v>
      </c>
      <c r="AG129" s="273">
        <f t="shared" si="853"/>
        <v>0</v>
      </c>
      <c r="AH129" s="274">
        <f t="shared" ref="AH129:AH135" si="870">SUM(AE129:AG129)</f>
        <v>0</v>
      </c>
      <c r="AI129" s="276">
        <f t="shared" ref="AI129:AL129" si="854">SUM(W129,AA129,AE129)</f>
        <v>0</v>
      </c>
      <c r="AJ129" s="276">
        <f t="shared" si="854"/>
        <v>0</v>
      </c>
      <c r="AK129" s="276">
        <f t="shared" si="854"/>
        <v>0</v>
      </c>
      <c r="AL129" s="277">
        <f t="shared" si="854"/>
        <v>0</v>
      </c>
      <c r="AM129" s="273">
        <f t="shared" ref="AM129:AO129" si="855">SUM(AM130:AM131)</f>
        <v>0</v>
      </c>
      <c r="AN129" s="273">
        <f t="shared" si="855"/>
        <v>0</v>
      </c>
      <c r="AO129" s="273">
        <f t="shared" si="855"/>
        <v>0</v>
      </c>
      <c r="AP129" s="274">
        <f t="shared" ref="AP129:AP135" si="872">SUM(AM129:AO129)</f>
        <v>0</v>
      </c>
      <c r="AQ129" s="270">
        <f t="shared" ref="AQ129:AS129" si="856">SUM(AQ130:AQ131)</f>
        <v>0</v>
      </c>
      <c r="AR129" s="270">
        <f t="shared" si="856"/>
        <v>0</v>
      </c>
      <c r="AS129" s="270">
        <f t="shared" si="856"/>
        <v>0</v>
      </c>
      <c r="AT129" s="275">
        <f t="shared" ref="AT129:AT135" si="873">SUM(AQ129:AS129)</f>
        <v>0</v>
      </c>
      <c r="AU129" s="273">
        <f t="shared" ref="AU129:AW129" si="857">SUM(AU130:AU131)</f>
        <v>0</v>
      </c>
      <c r="AV129" s="273">
        <f t="shared" si="857"/>
        <v>0</v>
      </c>
      <c r="AW129" s="273">
        <f t="shared" si="857"/>
        <v>0</v>
      </c>
      <c r="AX129" s="274">
        <f t="shared" ref="AX129:AX135" si="874">SUM(AU129:AW129)</f>
        <v>0</v>
      </c>
      <c r="AY129" s="276">
        <f t="shared" ref="AY129:BB129" si="858">SUM(AM129,AQ129,AU129)</f>
        <v>0</v>
      </c>
      <c r="AZ129" s="276">
        <f t="shared" si="858"/>
        <v>0</v>
      </c>
      <c r="BA129" s="276">
        <f t="shared" si="858"/>
        <v>0</v>
      </c>
      <c r="BB129" s="277">
        <f t="shared" si="858"/>
        <v>0</v>
      </c>
      <c r="BC129" s="273">
        <f t="shared" ref="BC129:BE129" si="859">SUM(BC130:BC131)</f>
        <v>0</v>
      </c>
      <c r="BD129" s="273">
        <f t="shared" si="859"/>
        <v>0</v>
      </c>
      <c r="BE129" s="273">
        <f t="shared" si="859"/>
        <v>2</v>
      </c>
      <c r="BF129" s="274">
        <f t="shared" ref="BF129:BF135" si="876">SUM(BC129:BE129)</f>
        <v>2</v>
      </c>
      <c r="BG129" s="270">
        <f t="shared" ref="BG129:BI129" si="860">SUM(BG130:BG131)</f>
        <v>0</v>
      </c>
      <c r="BH129" s="270">
        <f t="shared" si="860"/>
        <v>0</v>
      </c>
      <c r="BI129" s="270">
        <f t="shared" si="860"/>
        <v>1</v>
      </c>
      <c r="BJ129" s="275">
        <f t="shared" ref="BJ129:BJ135" si="877">SUM(BG129:BI129)</f>
        <v>1</v>
      </c>
      <c r="BK129" s="273">
        <f t="shared" ref="BK129:BM129" si="861">SUM(BK130:BK131)</f>
        <v>0</v>
      </c>
      <c r="BL129" s="273">
        <f t="shared" si="861"/>
        <v>0</v>
      </c>
      <c r="BM129" s="273">
        <f t="shared" si="861"/>
        <v>1</v>
      </c>
      <c r="BN129" s="274">
        <f t="shared" ref="BN129:BN135" si="879">SUM(BK129:BM129)</f>
        <v>1</v>
      </c>
      <c r="BO129" s="276">
        <f t="shared" ref="BO129:BR129" si="862">SUM(BC129,BG129,BK129)</f>
        <v>0</v>
      </c>
      <c r="BP129" s="276">
        <f t="shared" si="862"/>
        <v>0</v>
      </c>
      <c r="BQ129" s="276">
        <f t="shared" si="862"/>
        <v>4</v>
      </c>
      <c r="BR129" s="277">
        <f t="shared" si="862"/>
        <v>4</v>
      </c>
      <c r="BS129" s="278">
        <f t="shared" ref="BS129:BV129" si="863">SUM(S129,AI129,AY129,BO129)</f>
        <v>0</v>
      </c>
      <c r="BT129" s="278">
        <f t="shared" si="863"/>
        <v>0</v>
      </c>
      <c r="BU129" s="278">
        <f t="shared" si="863"/>
        <v>4</v>
      </c>
      <c r="BV129" s="279">
        <f t="shared" si="863"/>
        <v>4</v>
      </c>
      <c r="BW129" s="279"/>
    </row>
    <row r="130">
      <c r="A130" s="328" t="s">
        <v>503</v>
      </c>
      <c r="B130" s="270"/>
      <c r="C130" s="273">
        <v>0.0</v>
      </c>
      <c r="D130" s="273">
        <v>0.0</v>
      </c>
      <c r="E130" s="271">
        <v>4.0</v>
      </c>
      <c r="F130" s="272">
        <v>4.0</v>
      </c>
      <c r="G130" s="285">
        <v>0.0</v>
      </c>
      <c r="H130" s="285">
        <v>0.0</v>
      </c>
      <c r="I130" s="285">
        <v>0.0</v>
      </c>
      <c r="J130" s="274">
        <f t="shared" si="864"/>
        <v>0</v>
      </c>
      <c r="K130" s="285">
        <v>0.0</v>
      </c>
      <c r="L130" s="285">
        <v>0.0</v>
      </c>
      <c r="M130" s="285">
        <v>0.0</v>
      </c>
      <c r="N130" s="275">
        <f t="shared" si="865"/>
        <v>0</v>
      </c>
      <c r="O130" s="285">
        <v>0.0</v>
      </c>
      <c r="P130" s="285">
        <v>0.0</v>
      </c>
      <c r="Q130" s="285">
        <v>0.0</v>
      </c>
      <c r="R130" s="274">
        <f t="shared" si="866"/>
        <v>0</v>
      </c>
      <c r="S130" s="276">
        <f t="shared" ref="S130:V130" si="867">SUM(G130,K130,O130)</f>
        <v>0</v>
      </c>
      <c r="T130" s="276">
        <f t="shared" si="867"/>
        <v>0</v>
      </c>
      <c r="U130" s="276">
        <f t="shared" si="867"/>
        <v>0</v>
      </c>
      <c r="V130" s="277">
        <f t="shared" si="867"/>
        <v>0</v>
      </c>
      <c r="W130" s="285">
        <v>0.0</v>
      </c>
      <c r="X130" s="285">
        <v>0.0</v>
      </c>
      <c r="Y130" s="285">
        <v>0.0</v>
      </c>
      <c r="Z130" s="274">
        <f t="shared" si="868"/>
        <v>0</v>
      </c>
      <c r="AA130" s="285">
        <v>0.0</v>
      </c>
      <c r="AB130" s="285">
        <v>0.0</v>
      </c>
      <c r="AC130" s="285">
        <v>0.0</v>
      </c>
      <c r="AD130" s="275">
        <f t="shared" si="869"/>
        <v>0</v>
      </c>
      <c r="AE130" s="285">
        <v>0.0</v>
      </c>
      <c r="AF130" s="285">
        <v>0.0</v>
      </c>
      <c r="AG130" s="285">
        <v>0.0</v>
      </c>
      <c r="AH130" s="274">
        <f t="shared" si="870"/>
        <v>0</v>
      </c>
      <c r="AI130" s="276">
        <f t="shared" ref="AI130:AL130" si="871">SUM(W130,AA130,AE130)</f>
        <v>0</v>
      </c>
      <c r="AJ130" s="276">
        <f t="shared" si="871"/>
        <v>0</v>
      </c>
      <c r="AK130" s="276">
        <f t="shared" si="871"/>
        <v>0</v>
      </c>
      <c r="AL130" s="277">
        <f t="shared" si="871"/>
        <v>0</v>
      </c>
      <c r="AM130" s="285">
        <v>0.0</v>
      </c>
      <c r="AN130" s="285">
        <v>0.0</v>
      </c>
      <c r="AO130" s="285">
        <v>0.0</v>
      </c>
      <c r="AP130" s="274">
        <f t="shared" si="872"/>
        <v>0</v>
      </c>
      <c r="AQ130" s="286">
        <v>0.0</v>
      </c>
      <c r="AR130" s="286">
        <v>0.0</v>
      </c>
      <c r="AS130" s="286">
        <v>0.0</v>
      </c>
      <c r="AT130" s="275">
        <f t="shared" si="873"/>
        <v>0</v>
      </c>
      <c r="AU130" s="285">
        <v>0.0</v>
      </c>
      <c r="AV130" s="285">
        <v>0.0</v>
      </c>
      <c r="AW130" s="285">
        <v>0.0</v>
      </c>
      <c r="AX130" s="274">
        <f t="shared" si="874"/>
        <v>0</v>
      </c>
      <c r="AY130" s="276">
        <f t="shared" ref="AY130:BB130" si="875">SUM(AM130,AQ130,AU130)</f>
        <v>0</v>
      </c>
      <c r="AZ130" s="276">
        <f t="shared" si="875"/>
        <v>0</v>
      </c>
      <c r="BA130" s="276">
        <f t="shared" si="875"/>
        <v>0</v>
      </c>
      <c r="BB130" s="277">
        <f t="shared" si="875"/>
        <v>0</v>
      </c>
      <c r="BC130" s="285">
        <v>0.0</v>
      </c>
      <c r="BD130" s="285">
        <v>0.0</v>
      </c>
      <c r="BE130" s="285">
        <v>2.0</v>
      </c>
      <c r="BF130" s="274">
        <f t="shared" si="876"/>
        <v>2</v>
      </c>
      <c r="BG130" s="286"/>
      <c r="BH130" s="286"/>
      <c r="BI130" s="286">
        <v>1.0</v>
      </c>
      <c r="BJ130" s="275">
        <f t="shared" si="877"/>
        <v>1</v>
      </c>
      <c r="BK130" s="273">
        <f t="shared" ref="BK130:BL130" si="878">SUM(BK131:BK132)-BK133</f>
        <v>0</v>
      </c>
      <c r="BL130" s="273">
        <f t="shared" si="878"/>
        <v>0</v>
      </c>
      <c r="BM130" s="285">
        <v>1.0</v>
      </c>
      <c r="BN130" s="274">
        <f t="shared" si="879"/>
        <v>1</v>
      </c>
      <c r="BO130" s="276">
        <f t="shared" ref="BO130:BR130" si="880">SUM(BC130,BG130,BK130)</f>
        <v>0</v>
      </c>
      <c r="BP130" s="276">
        <f t="shared" si="880"/>
        <v>0</v>
      </c>
      <c r="BQ130" s="276">
        <f t="shared" si="880"/>
        <v>4</v>
      </c>
      <c r="BR130" s="277">
        <f t="shared" si="880"/>
        <v>4</v>
      </c>
      <c r="BS130" s="278">
        <f t="shared" ref="BS130:BV130" si="881">SUM(S130,AI130,AY130,BO130)</f>
        <v>0</v>
      </c>
      <c r="BT130" s="278">
        <f t="shared" si="881"/>
        <v>0</v>
      </c>
      <c r="BU130" s="278">
        <f t="shared" si="881"/>
        <v>4</v>
      </c>
      <c r="BV130" s="279">
        <f t="shared" si="881"/>
        <v>4</v>
      </c>
      <c r="BW130" s="279"/>
    </row>
    <row r="131">
      <c r="A131" s="328" t="s">
        <v>504</v>
      </c>
      <c r="B131" s="270"/>
      <c r="C131" s="271">
        <v>0.0</v>
      </c>
      <c r="D131" s="271">
        <v>0.0</v>
      </c>
      <c r="E131" s="271">
        <v>0.0</v>
      </c>
      <c r="F131" s="272">
        <v>0.0</v>
      </c>
      <c r="G131" s="285">
        <v>0.0</v>
      </c>
      <c r="H131" s="285">
        <v>0.0</v>
      </c>
      <c r="I131" s="285">
        <v>0.0</v>
      </c>
      <c r="J131" s="274">
        <f t="shared" si="864"/>
        <v>0</v>
      </c>
      <c r="K131" s="285">
        <v>0.0</v>
      </c>
      <c r="L131" s="285">
        <v>0.0</v>
      </c>
      <c r="M131" s="285">
        <v>0.0</v>
      </c>
      <c r="N131" s="275">
        <f t="shared" si="865"/>
        <v>0</v>
      </c>
      <c r="O131" s="285">
        <v>0.0</v>
      </c>
      <c r="P131" s="285">
        <v>0.0</v>
      </c>
      <c r="Q131" s="285">
        <v>0.0</v>
      </c>
      <c r="R131" s="274">
        <f t="shared" si="866"/>
        <v>0</v>
      </c>
      <c r="S131" s="276">
        <f t="shared" ref="S131:V131" si="882">SUM(G131,K131,O131)</f>
        <v>0</v>
      </c>
      <c r="T131" s="276">
        <f t="shared" si="882"/>
        <v>0</v>
      </c>
      <c r="U131" s="276">
        <f t="shared" si="882"/>
        <v>0</v>
      </c>
      <c r="V131" s="277">
        <f t="shared" si="882"/>
        <v>0</v>
      </c>
      <c r="W131" s="285">
        <v>0.0</v>
      </c>
      <c r="X131" s="285">
        <v>0.0</v>
      </c>
      <c r="Y131" s="285">
        <v>0.0</v>
      </c>
      <c r="Z131" s="274">
        <f t="shared" si="868"/>
        <v>0</v>
      </c>
      <c r="AA131" s="285">
        <v>0.0</v>
      </c>
      <c r="AB131" s="285">
        <v>0.0</v>
      </c>
      <c r="AC131" s="285">
        <v>0.0</v>
      </c>
      <c r="AD131" s="275">
        <f t="shared" si="869"/>
        <v>0</v>
      </c>
      <c r="AE131" s="285">
        <v>0.0</v>
      </c>
      <c r="AF131" s="285">
        <v>0.0</v>
      </c>
      <c r="AG131" s="285">
        <v>0.0</v>
      </c>
      <c r="AH131" s="274">
        <f t="shared" si="870"/>
        <v>0</v>
      </c>
      <c r="AI131" s="276">
        <f t="shared" ref="AI131:AL131" si="883">SUM(W131,AA131,AE131)</f>
        <v>0</v>
      </c>
      <c r="AJ131" s="276">
        <f t="shared" si="883"/>
        <v>0</v>
      </c>
      <c r="AK131" s="276">
        <f t="shared" si="883"/>
        <v>0</v>
      </c>
      <c r="AL131" s="277">
        <f t="shared" si="883"/>
        <v>0</v>
      </c>
      <c r="AM131" s="285">
        <v>0.0</v>
      </c>
      <c r="AN131" s="285">
        <v>0.0</v>
      </c>
      <c r="AO131" s="285">
        <v>0.0</v>
      </c>
      <c r="AP131" s="274">
        <f t="shared" si="872"/>
        <v>0</v>
      </c>
      <c r="AQ131" s="286">
        <v>0.0</v>
      </c>
      <c r="AR131" s="286">
        <v>0.0</v>
      </c>
      <c r="AS131" s="286">
        <v>0.0</v>
      </c>
      <c r="AT131" s="275">
        <f t="shared" si="873"/>
        <v>0</v>
      </c>
      <c r="AU131" s="285">
        <v>0.0</v>
      </c>
      <c r="AV131" s="285">
        <v>0.0</v>
      </c>
      <c r="AW131" s="285">
        <v>0.0</v>
      </c>
      <c r="AX131" s="274">
        <f t="shared" si="874"/>
        <v>0</v>
      </c>
      <c r="AY131" s="276">
        <f t="shared" ref="AY131:BB131" si="884">SUM(AM131,AQ131,AU131)</f>
        <v>0</v>
      </c>
      <c r="AZ131" s="276">
        <f t="shared" si="884"/>
        <v>0</v>
      </c>
      <c r="BA131" s="276">
        <f t="shared" si="884"/>
        <v>0</v>
      </c>
      <c r="BB131" s="277">
        <f t="shared" si="884"/>
        <v>0</v>
      </c>
      <c r="BC131" s="285">
        <v>0.0</v>
      </c>
      <c r="BD131" s="285">
        <v>0.0</v>
      </c>
      <c r="BE131" s="285">
        <v>0.0</v>
      </c>
      <c r="BF131" s="274">
        <f t="shared" si="876"/>
        <v>0</v>
      </c>
      <c r="BG131" s="286"/>
      <c r="BH131" s="286"/>
      <c r="BI131" s="286"/>
      <c r="BJ131" s="275">
        <f t="shared" si="877"/>
        <v>0</v>
      </c>
      <c r="BK131" s="273">
        <f t="shared" ref="BK131:BM131" si="885">SUM(BK132:BK133)-BK134</f>
        <v>0</v>
      </c>
      <c r="BL131" s="273">
        <f t="shared" si="885"/>
        <v>0</v>
      </c>
      <c r="BM131" s="273">
        <f t="shared" si="885"/>
        <v>0</v>
      </c>
      <c r="BN131" s="274">
        <f t="shared" si="879"/>
        <v>0</v>
      </c>
      <c r="BO131" s="276">
        <f t="shared" ref="BO131:BR131" si="886">SUM(BC131,BG131,BK131)</f>
        <v>0</v>
      </c>
      <c r="BP131" s="276">
        <f t="shared" si="886"/>
        <v>0</v>
      </c>
      <c r="BQ131" s="276">
        <f t="shared" si="886"/>
        <v>0</v>
      </c>
      <c r="BR131" s="277">
        <f t="shared" si="886"/>
        <v>0</v>
      </c>
      <c r="BS131" s="278">
        <f t="shared" ref="BS131:BV131" si="887">SUM(S131,AI131,AY131,BO131)</f>
        <v>0</v>
      </c>
      <c r="BT131" s="278">
        <f t="shared" si="887"/>
        <v>0</v>
      </c>
      <c r="BU131" s="278">
        <f t="shared" si="887"/>
        <v>0</v>
      </c>
      <c r="BV131" s="279">
        <f t="shared" si="887"/>
        <v>0</v>
      </c>
      <c r="BW131" s="279"/>
    </row>
    <row r="132">
      <c r="A132" s="328" t="s">
        <v>505</v>
      </c>
      <c r="B132" s="270"/>
      <c r="C132" s="271">
        <v>0.0</v>
      </c>
      <c r="D132" s="271">
        <v>0.0</v>
      </c>
      <c r="E132" s="271">
        <v>0.0</v>
      </c>
      <c r="F132" s="272">
        <v>0.0</v>
      </c>
      <c r="G132" s="273">
        <f t="shared" ref="G132:I132" si="888">SUM(G133:G134)-G135</f>
        <v>0</v>
      </c>
      <c r="H132" s="273">
        <f t="shared" si="888"/>
        <v>0</v>
      </c>
      <c r="I132" s="273">
        <f t="shared" si="888"/>
        <v>0</v>
      </c>
      <c r="J132" s="274">
        <f t="shared" si="864"/>
        <v>0</v>
      </c>
      <c r="K132" s="270">
        <f t="shared" ref="K132:M132" si="889">SUM(K133:K134)-K135</f>
        <v>0</v>
      </c>
      <c r="L132" s="270">
        <f t="shared" si="889"/>
        <v>0</v>
      </c>
      <c r="M132" s="270">
        <f t="shared" si="889"/>
        <v>0</v>
      </c>
      <c r="N132" s="275">
        <f t="shared" si="865"/>
        <v>0</v>
      </c>
      <c r="O132" s="273">
        <f t="shared" ref="O132:Q132" si="890">SUM(O133:O134)-O135</f>
        <v>0</v>
      </c>
      <c r="P132" s="273">
        <f t="shared" si="890"/>
        <v>0</v>
      </c>
      <c r="Q132" s="273">
        <f t="shared" si="890"/>
        <v>0</v>
      </c>
      <c r="R132" s="274">
        <f t="shared" si="866"/>
        <v>0</v>
      </c>
      <c r="S132" s="276">
        <f t="shared" ref="S132:V132" si="891">SUM(G132,K132,O132)</f>
        <v>0</v>
      </c>
      <c r="T132" s="276">
        <f t="shared" si="891"/>
        <v>0</v>
      </c>
      <c r="U132" s="276">
        <f t="shared" si="891"/>
        <v>0</v>
      </c>
      <c r="V132" s="277">
        <f t="shared" si="891"/>
        <v>0</v>
      </c>
      <c r="W132" s="273">
        <f t="shared" ref="W132:Y132" si="892">SUM(W133:W134)-W135</f>
        <v>0</v>
      </c>
      <c r="X132" s="273">
        <f t="shared" si="892"/>
        <v>0</v>
      </c>
      <c r="Y132" s="273">
        <f t="shared" si="892"/>
        <v>0</v>
      </c>
      <c r="Z132" s="274">
        <f t="shared" si="868"/>
        <v>0</v>
      </c>
      <c r="AA132" s="270">
        <f t="shared" ref="AA132:AC132" si="893">SUM(AA133:AA134)-AA135</f>
        <v>0</v>
      </c>
      <c r="AB132" s="270">
        <f t="shared" si="893"/>
        <v>0</v>
      </c>
      <c r="AC132" s="270">
        <f t="shared" si="893"/>
        <v>0</v>
      </c>
      <c r="AD132" s="275">
        <f t="shared" si="869"/>
        <v>0</v>
      </c>
      <c r="AE132" s="273">
        <f t="shared" ref="AE132:AG132" si="894">SUM(AE133:AE134)-AE135</f>
        <v>0</v>
      </c>
      <c r="AF132" s="273">
        <f t="shared" si="894"/>
        <v>0</v>
      </c>
      <c r="AG132" s="273">
        <f t="shared" si="894"/>
        <v>0</v>
      </c>
      <c r="AH132" s="274">
        <f t="shared" si="870"/>
        <v>0</v>
      </c>
      <c r="AI132" s="276">
        <f t="shared" ref="AI132:AL132" si="895">SUM(W132,AA132,AE132)</f>
        <v>0</v>
      </c>
      <c r="AJ132" s="276">
        <f t="shared" si="895"/>
        <v>0</v>
      </c>
      <c r="AK132" s="276">
        <f t="shared" si="895"/>
        <v>0</v>
      </c>
      <c r="AL132" s="277">
        <f t="shared" si="895"/>
        <v>0</v>
      </c>
      <c r="AM132" s="273">
        <f t="shared" ref="AM132:AO132" si="896">SUM(AM133:AM134)-AM135</f>
        <v>0</v>
      </c>
      <c r="AN132" s="273">
        <f t="shared" si="896"/>
        <v>0</v>
      </c>
      <c r="AO132" s="273">
        <f t="shared" si="896"/>
        <v>0</v>
      </c>
      <c r="AP132" s="274">
        <f t="shared" si="872"/>
        <v>0</v>
      </c>
      <c r="AQ132" s="270">
        <f t="shared" ref="AQ132:AS132" si="897">SUM(AQ133:AQ134)-AQ135</f>
        <v>0</v>
      </c>
      <c r="AR132" s="270">
        <f t="shared" si="897"/>
        <v>0</v>
      </c>
      <c r="AS132" s="270">
        <f t="shared" si="897"/>
        <v>0</v>
      </c>
      <c r="AT132" s="275">
        <f t="shared" si="873"/>
        <v>0</v>
      </c>
      <c r="AU132" s="273">
        <f t="shared" ref="AU132:AW132" si="898">SUM(AU133:AU134)-AU135</f>
        <v>0</v>
      </c>
      <c r="AV132" s="273">
        <f t="shared" si="898"/>
        <v>0</v>
      </c>
      <c r="AW132" s="273">
        <f t="shared" si="898"/>
        <v>0</v>
      </c>
      <c r="AX132" s="274">
        <f t="shared" si="874"/>
        <v>0</v>
      </c>
      <c r="AY132" s="276">
        <f t="shared" ref="AY132:BB132" si="899">SUM(AM132,AQ132,AU132)</f>
        <v>0</v>
      </c>
      <c r="AZ132" s="276">
        <f t="shared" si="899"/>
        <v>0</v>
      </c>
      <c r="BA132" s="276">
        <f t="shared" si="899"/>
        <v>0</v>
      </c>
      <c r="BB132" s="277">
        <f t="shared" si="899"/>
        <v>0</v>
      </c>
      <c r="BC132" s="273">
        <f t="shared" ref="BC132:BE132" si="900">SUM(BC133:BC134)-BC135</f>
        <v>0</v>
      </c>
      <c r="BD132" s="273">
        <f t="shared" si="900"/>
        <v>0</v>
      </c>
      <c r="BE132" s="273">
        <f t="shared" si="900"/>
        <v>0</v>
      </c>
      <c r="BF132" s="274">
        <f t="shared" si="876"/>
        <v>0</v>
      </c>
      <c r="BG132" s="270">
        <f t="shared" ref="BG132:BI132" si="901">SUM(BG133:BG134)-BG135</f>
        <v>0</v>
      </c>
      <c r="BH132" s="270">
        <f t="shared" si="901"/>
        <v>0</v>
      </c>
      <c r="BI132" s="270">
        <f t="shared" si="901"/>
        <v>0</v>
      </c>
      <c r="BJ132" s="275">
        <f t="shared" si="877"/>
        <v>0</v>
      </c>
      <c r="BK132" s="273">
        <f t="shared" ref="BK132:BM132" si="902">SUM(BK133:BK134)-BK135</f>
        <v>0</v>
      </c>
      <c r="BL132" s="273">
        <f t="shared" si="902"/>
        <v>0</v>
      </c>
      <c r="BM132" s="273">
        <f t="shared" si="902"/>
        <v>0</v>
      </c>
      <c r="BN132" s="274">
        <f t="shared" si="879"/>
        <v>0</v>
      </c>
      <c r="BO132" s="276">
        <f t="shared" ref="BO132:BR132" si="903">SUM(BC132,BG132,BK132)</f>
        <v>0</v>
      </c>
      <c r="BP132" s="276">
        <f t="shared" si="903"/>
        <v>0</v>
      </c>
      <c r="BQ132" s="276">
        <f t="shared" si="903"/>
        <v>0</v>
      </c>
      <c r="BR132" s="277">
        <f t="shared" si="903"/>
        <v>0</v>
      </c>
      <c r="BS132" s="278">
        <f t="shared" ref="BS132:BV132" si="904">SUM(S132,AI132,AY132,BO132)</f>
        <v>0</v>
      </c>
      <c r="BT132" s="278">
        <f t="shared" si="904"/>
        <v>0</v>
      </c>
      <c r="BU132" s="278">
        <f t="shared" si="904"/>
        <v>0</v>
      </c>
      <c r="BV132" s="279">
        <f t="shared" si="904"/>
        <v>0</v>
      </c>
      <c r="BW132" s="279"/>
    </row>
    <row r="133">
      <c r="A133" s="328" t="s">
        <v>506</v>
      </c>
      <c r="B133" s="270"/>
      <c r="C133" s="271">
        <v>0.0</v>
      </c>
      <c r="D133" s="271">
        <v>0.0</v>
      </c>
      <c r="E133" s="271">
        <v>0.0</v>
      </c>
      <c r="F133" s="272">
        <v>0.0</v>
      </c>
      <c r="G133" s="285">
        <v>0.0</v>
      </c>
      <c r="H133" s="285">
        <v>0.0</v>
      </c>
      <c r="I133" s="285">
        <v>0.0</v>
      </c>
      <c r="J133" s="274">
        <f t="shared" si="864"/>
        <v>0</v>
      </c>
      <c r="K133" s="285">
        <v>0.0</v>
      </c>
      <c r="L133" s="285">
        <v>0.0</v>
      </c>
      <c r="M133" s="285">
        <v>0.0</v>
      </c>
      <c r="N133" s="275">
        <f t="shared" si="865"/>
        <v>0</v>
      </c>
      <c r="O133" s="285">
        <v>0.0</v>
      </c>
      <c r="P133" s="285">
        <v>0.0</v>
      </c>
      <c r="Q133" s="285">
        <v>0.0</v>
      </c>
      <c r="R133" s="274">
        <f t="shared" si="866"/>
        <v>0</v>
      </c>
      <c r="S133" s="276">
        <f t="shared" ref="S133:V133" si="905">SUM(G133,K133,O133)</f>
        <v>0</v>
      </c>
      <c r="T133" s="276">
        <f t="shared" si="905"/>
        <v>0</v>
      </c>
      <c r="U133" s="276">
        <f t="shared" si="905"/>
        <v>0</v>
      </c>
      <c r="V133" s="277">
        <f t="shared" si="905"/>
        <v>0</v>
      </c>
      <c r="W133" s="285">
        <v>0.0</v>
      </c>
      <c r="X133" s="285">
        <v>0.0</v>
      </c>
      <c r="Y133" s="285">
        <v>0.0</v>
      </c>
      <c r="Z133" s="274">
        <f t="shared" si="868"/>
        <v>0</v>
      </c>
      <c r="AA133" s="285">
        <v>0.0</v>
      </c>
      <c r="AB133" s="285">
        <v>0.0</v>
      </c>
      <c r="AC133" s="285">
        <v>0.0</v>
      </c>
      <c r="AD133" s="275">
        <f t="shared" si="869"/>
        <v>0</v>
      </c>
      <c r="AE133" s="285">
        <v>0.0</v>
      </c>
      <c r="AF133" s="285">
        <v>0.0</v>
      </c>
      <c r="AG133" s="285">
        <v>0.0</v>
      </c>
      <c r="AH133" s="274">
        <f t="shared" si="870"/>
        <v>0</v>
      </c>
      <c r="AI133" s="276">
        <f t="shared" ref="AI133:AL133" si="906">SUM(W133,AA133,AE133)</f>
        <v>0</v>
      </c>
      <c r="AJ133" s="276">
        <f t="shared" si="906"/>
        <v>0</v>
      </c>
      <c r="AK133" s="276">
        <f t="shared" si="906"/>
        <v>0</v>
      </c>
      <c r="AL133" s="277">
        <f t="shared" si="906"/>
        <v>0</v>
      </c>
      <c r="AM133" s="285">
        <v>0.0</v>
      </c>
      <c r="AN133" s="285">
        <v>0.0</v>
      </c>
      <c r="AO133" s="285">
        <v>0.0</v>
      </c>
      <c r="AP133" s="274">
        <f t="shared" si="872"/>
        <v>0</v>
      </c>
      <c r="AQ133" s="286">
        <v>0.0</v>
      </c>
      <c r="AR133" s="286">
        <v>0.0</v>
      </c>
      <c r="AS133" s="286">
        <v>0.0</v>
      </c>
      <c r="AT133" s="275">
        <f t="shared" si="873"/>
        <v>0</v>
      </c>
      <c r="AU133" s="285">
        <v>0.0</v>
      </c>
      <c r="AV133" s="285">
        <v>0.0</v>
      </c>
      <c r="AW133" s="285">
        <v>0.0</v>
      </c>
      <c r="AX133" s="274">
        <f t="shared" si="874"/>
        <v>0</v>
      </c>
      <c r="AY133" s="276">
        <f t="shared" ref="AY133:BB133" si="907">SUM(AM133,AQ133,AU133)</f>
        <v>0</v>
      </c>
      <c r="AZ133" s="276">
        <f t="shared" si="907"/>
        <v>0</v>
      </c>
      <c r="BA133" s="276">
        <f t="shared" si="907"/>
        <v>0</v>
      </c>
      <c r="BB133" s="277">
        <f t="shared" si="907"/>
        <v>0</v>
      </c>
      <c r="BC133" s="285">
        <v>0.0</v>
      </c>
      <c r="BD133" s="285">
        <v>0.0</v>
      </c>
      <c r="BE133" s="285">
        <v>0.0</v>
      </c>
      <c r="BF133" s="274">
        <f t="shared" si="876"/>
        <v>0</v>
      </c>
      <c r="BG133" s="286"/>
      <c r="BH133" s="286"/>
      <c r="BI133" s="286"/>
      <c r="BJ133" s="275">
        <f t="shared" si="877"/>
        <v>0</v>
      </c>
      <c r="BK133" s="285">
        <v>0.0</v>
      </c>
      <c r="BL133" s="285">
        <v>0.0</v>
      </c>
      <c r="BM133" s="285">
        <v>0.0</v>
      </c>
      <c r="BN133" s="274">
        <f t="shared" si="879"/>
        <v>0</v>
      </c>
      <c r="BO133" s="276">
        <f t="shared" ref="BO133:BR133" si="908">SUM(BC133,BG133,BK133)</f>
        <v>0</v>
      </c>
      <c r="BP133" s="276">
        <f t="shared" si="908"/>
        <v>0</v>
      </c>
      <c r="BQ133" s="276">
        <f t="shared" si="908"/>
        <v>0</v>
      </c>
      <c r="BR133" s="277">
        <f t="shared" si="908"/>
        <v>0</v>
      </c>
      <c r="BS133" s="278">
        <f t="shared" ref="BS133:BV133" si="909">SUM(S133,AI133,AY133,BO133)</f>
        <v>0</v>
      </c>
      <c r="BT133" s="278">
        <f t="shared" si="909"/>
        <v>0</v>
      </c>
      <c r="BU133" s="278">
        <f t="shared" si="909"/>
        <v>0</v>
      </c>
      <c r="BV133" s="279">
        <f t="shared" si="909"/>
        <v>0</v>
      </c>
      <c r="BW133" s="279"/>
    </row>
    <row r="134">
      <c r="A134" s="328" t="s">
        <v>507</v>
      </c>
      <c r="B134" s="270"/>
      <c r="C134" s="271">
        <v>0.0</v>
      </c>
      <c r="D134" s="271">
        <v>0.0</v>
      </c>
      <c r="E134" s="271">
        <v>0.0</v>
      </c>
      <c r="F134" s="272">
        <v>0.0</v>
      </c>
      <c r="G134" s="285">
        <v>0.0</v>
      </c>
      <c r="H134" s="285">
        <v>0.0</v>
      </c>
      <c r="I134" s="285">
        <v>0.0</v>
      </c>
      <c r="J134" s="274">
        <f t="shared" si="864"/>
        <v>0</v>
      </c>
      <c r="K134" s="285">
        <v>0.0</v>
      </c>
      <c r="L134" s="285">
        <v>0.0</v>
      </c>
      <c r="M134" s="285">
        <v>0.0</v>
      </c>
      <c r="N134" s="275">
        <f t="shared" si="865"/>
        <v>0</v>
      </c>
      <c r="O134" s="285">
        <v>0.0</v>
      </c>
      <c r="P134" s="285">
        <v>0.0</v>
      </c>
      <c r="Q134" s="285">
        <v>0.0</v>
      </c>
      <c r="R134" s="274">
        <f t="shared" si="866"/>
        <v>0</v>
      </c>
      <c r="S134" s="276">
        <f t="shared" ref="S134:V134" si="910">SUM(G134,K134,O134)</f>
        <v>0</v>
      </c>
      <c r="T134" s="276">
        <f t="shared" si="910"/>
        <v>0</v>
      </c>
      <c r="U134" s="276">
        <f t="shared" si="910"/>
        <v>0</v>
      </c>
      <c r="V134" s="277">
        <f t="shared" si="910"/>
        <v>0</v>
      </c>
      <c r="W134" s="285">
        <v>0.0</v>
      </c>
      <c r="X134" s="285">
        <v>0.0</v>
      </c>
      <c r="Y134" s="285">
        <v>0.0</v>
      </c>
      <c r="Z134" s="274">
        <f t="shared" si="868"/>
        <v>0</v>
      </c>
      <c r="AA134" s="285">
        <v>0.0</v>
      </c>
      <c r="AB134" s="285">
        <v>0.0</v>
      </c>
      <c r="AC134" s="285">
        <v>0.0</v>
      </c>
      <c r="AD134" s="275">
        <f t="shared" si="869"/>
        <v>0</v>
      </c>
      <c r="AE134" s="285">
        <v>0.0</v>
      </c>
      <c r="AF134" s="285">
        <v>0.0</v>
      </c>
      <c r="AG134" s="285">
        <v>0.0</v>
      </c>
      <c r="AH134" s="274">
        <f t="shared" si="870"/>
        <v>0</v>
      </c>
      <c r="AI134" s="276">
        <f t="shared" ref="AI134:AL134" si="911">SUM(W134,AA134,AE134)</f>
        <v>0</v>
      </c>
      <c r="AJ134" s="276">
        <f t="shared" si="911"/>
        <v>0</v>
      </c>
      <c r="AK134" s="276">
        <f t="shared" si="911"/>
        <v>0</v>
      </c>
      <c r="AL134" s="277">
        <f t="shared" si="911"/>
        <v>0</v>
      </c>
      <c r="AM134" s="285">
        <v>0.0</v>
      </c>
      <c r="AN134" s="285">
        <v>0.0</v>
      </c>
      <c r="AO134" s="285">
        <v>0.0</v>
      </c>
      <c r="AP134" s="274">
        <f t="shared" si="872"/>
        <v>0</v>
      </c>
      <c r="AQ134" s="286">
        <v>0.0</v>
      </c>
      <c r="AR134" s="286">
        <v>0.0</v>
      </c>
      <c r="AS134" s="286">
        <v>0.0</v>
      </c>
      <c r="AT134" s="275">
        <f t="shared" si="873"/>
        <v>0</v>
      </c>
      <c r="AU134" s="285">
        <v>0.0</v>
      </c>
      <c r="AV134" s="285">
        <v>0.0</v>
      </c>
      <c r="AW134" s="285">
        <v>0.0</v>
      </c>
      <c r="AX134" s="274">
        <f t="shared" si="874"/>
        <v>0</v>
      </c>
      <c r="AY134" s="276">
        <f t="shared" ref="AY134:BB134" si="912">SUM(AM134,AQ134,AU134)</f>
        <v>0</v>
      </c>
      <c r="AZ134" s="276">
        <f t="shared" si="912"/>
        <v>0</v>
      </c>
      <c r="BA134" s="276">
        <f t="shared" si="912"/>
        <v>0</v>
      </c>
      <c r="BB134" s="277">
        <f t="shared" si="912"/>
        <v>0</v>
      </c>
      <c r="BC134" s="285">
        <v>0.0</v>
      </c>
      <c r="BD134" s="285">
        <v>0.0</v>
      </c>
      <c r="BE134" s="285">
        <v>0.0</v>
      </c>
      <c r="BF134" s="274">
        <f t="shared" si="876"/>
        <v>0</v>
      </c>
      <c r="BG134" s="286"/>
      <c r="BH134" s="286"/>
      <c r="BI134" s="286"/>
      <c r="BJ134" s="275">
        <f t="shared" si="877"/>
        <v>0</v>
      </c>
      <c r="BK134" s="285">
        <v>0.0</v>
      </c>
      <c r="BL134" s="285">
        <v>0.0</v>
      </c>
      <c r="BM134" s="285">
        <v>0.0</v>
      </c>
      <c r="BN134" s="274">
        <f t="shared" si="879"/>
        <v>0</v>
      </c>
      <c r="BO134" s="276">
        <f t="shared" ref="BO134:BR134" si="913">SUM(BC134,BG134,BK134)</f>
        <v>0</v>
      </c>
      <c r="BP134" s="276">
        <f t="shared" si="913"/>
        <v>0</v>
      </c>
      <c r="BQ134" s="276">
        <f t="shared" si="913"/>
        <v>0</v>
      </c>
      <c r="BR134" s="277">
        <f t="shared" si="913"/>
        <v>0</v>
      </c>
      <c r="BS134" s="278">
        <f t="shared" ref="BS134:BV134" si="914">SUM(S134,AI134,AY134,BO134)</f>
        <v>0</v>
      </c>
      <c r="BT134" s="278">
        <f t="shared" si="914"/>
        <v>0</v>
      </c>
      <c r="BU134" s="278">
        <f t="shared" si="914"/>
        <v>0</v>
      </c>
      <c r="BV134" s="279">
        <f t="shared" si="914"/>
        <v>0</v>
      </c>
      <c r="BW134" s="279"/>
    </row>
    <row r="135">
      <c r="A135" s="328" t="s">
        <v>508</v>
      </c>
      <c r="B135" s="270"/>
      <c r="C135" s="271">
        <v>0.0</v>
      </c>
      <c r="D135" s="271">
        <v>0.0</v>
      </c>
      <c r="E135" s="271">
        <v>0.0</v>
      </c>
      <c r="F135" s="272">
        <v>0.0</v>
      </c>
      <c r="G135" s="285">
        <v>0.0</v>
      </c>
      <c r="H135" s="285">
        <v>0.0</v>
      </c>
      <c r="I135" s="285">
        <v>0.0</v>
      </c>
      <c r="J135" s="274">
        <f t="shared" si="864"/>
        <v>0</v>
      </c>
      <c r="K135" s="285">
        <v>0.0</v>
      </c>
      <c r="L135" s="285">
        <v>0.0</v>
      </c>
      <c r="M135" s="285">
        <v>0.0</v>
      </c>
      <c r="N135" s="275">
        <f t="shared" si="865"/>
        <v>0</v>
      </c>
      <c r="O135" s="285">
        <v>0.0</v>
      </c>
      <c r="P135" s="285">
        <v>0.0</v>
      </c>
      <c r="Q135" s="285">
        <v>0.0</v>
      </c>
      <c r="R135" s="274">
        <f t="shared" si="866"/>
        <v>0</v>
      </c>
      <c r="S135" s="276">
        <f t="shared" ref="S135:V135" si="915">SUM(G135,K135,O135)</f>
        <v>0</v>
      </c>
      <c r="T135" s="276">
        <f t="shared" si="915"/>
        <v>0</v>
      </c>
      <c r="U135" s="276">
        <f t="shared" si="915"/>
        <v>0</v>
      </c>
      <c r="V135" s="277">
        <f t="shared" si="915"/>
        <v>0</v>
      </c>
      <c r="W135" s="285">
        <v>0.0</v>
      </c>
      <c r="X135" s="285">
        <v>0.0</v>
      </c>
      <c r="Y135" s="285">
        <v>0.0</v>
      </c>
      <c r="Z135" s="274">
        <f t="shared" si="868"/>
        <v>0</v>
      </c>
      <c r="AA135" s="285">
        <v>0.0</v>
      </c>
      <c r="AB135" s="285">
        <v>0.0</v>
      </c>
      <c r="AC135" s="285">
        <v>0.0</v>
      </c>
      <c r="AD135" s="275">
        <f t="shared" si="869"/>
        <v>0</v>
      </c>
      <c r="AE135" s="285">
        <v>0.0</v>
      </c>
      <c r="AF135" s="285">
        <v>0.0</v>
      </c>
      <c r="AG135" s="285">
        <v>0.0</v>
      </c>
      <c r="AH135" s="274">
        <f t="shared" si="870"/>
        <v>0</v>
      </c>
      <c r="AI135" s="276">
        <f t="shared" ref="AI135:AL135" si="916">SUM(W135,AA135,AE135)</f>
        <v>0</v>
      </c>
      <c r="AJ135" s="276">
        <f t="shared" si="916"/>
        <v>0</v>
      </c>
      <c r="AK135" s="276">
        <f t="shared" si="916"/>
        <v>0</v>
      </c>
      <c r="AL135" s="277">
        <f t="shared" si="916"/>
        <v>0</v>
      </c>
      <c r="AM135" s="285">
        <v>0.0</v>
      </c>
      <c r="AN135" s="285">
        <v>0.0</v>
      </c>
      <c r="AO135" s="285">
        <v>0.0</v>
      </c>
      <c r="AP135" s="274">
        <f t="shared" si="872"/>
        <v>0</v>
      </c>
      <c r="AQ135" s="286">
        <v>0.0</v>
      </c>
      <c r="AR135" s="286">
        <v>0.0</v>
      </c>
      <c r="AS135" s="286">
        <v>0.0</v>
      </c>
      <c r="AT135" s="275">
        <f t="shared" si="873"/>
        <v>0</v>
      </c>
      <c r="AU135" s="285">
        <v>0.0</v>
      </c>
      <c r="AV135" s="285">
        <v>0.0</v>
      </c>
      <c r="AW135" s="285">
        <v>0.0</v>
      </c>
      <c r="AX135" s="274">
        <f t="shared" si="874"/>
        <v>0</v>
      </c>
      <c r="AY135" s="276">
        <f t="shared" ref="AY135:BB135" si="917">SUM(AM135,AQ135,AU135)</f>
        <v>0</v>
      </c>
      <c r="AZ135" s="276">
        <f t="shared" si="917"/>
        <v>0</v>
      </c>
      <c r="BA135" s="276">
        <f t="shared" si="917"/>
        <v>0</v>
      </c>
      <c r="BB135" s="277">
        <f t="shared" si="917"/>
        <v>0</v>
      </c>
      <c r="BC135" s="285">
        <v>0.0</v>
      </c>
      <c r="BD135" s="285">
        <v>0.0</v>
      </c>
      <c r="BE135" s="285">
        <v>0.0</v>
      </c>
      <c r="BF135" s="274">
        <f t="shared" si="876"/>
        <v>0</v>
      </c>
      <c r="BG135" s="286"/>
      <c r="BH135" s="286"/>
      <c r="BI135" s="286"/>
      <c r="BJ135" s="275">
        <f t="shared" si="877"/>
        <v>0</v>
      </c>
      <c r="BK135" s="285">
        <v>0.0</v>
      </c>
      <c r="BL135" s="285">
        <v>0.0</v>
      </c>
      <c r="BM135" s="285">
        <v>0.0</v>
      </c>
      <c r="BN135" s="274">
        <f t="shared" si="879"/>
        <v>0</v>
      </c>
      <c r="BO135" s="276">
        <f t="shared" ref="BO135:BR135" si="918">SUM(BC135,BG135,BK135)</f>
        <v>0</v>
      </c>
      <c r="BP135" s="276">
        <f t="shared" si="918"/>
        <v>0</v>
      </c>
      <c r="BQ135" s="276">
        <f t="shared" si="918"/>
        <v>0</v>
      </c>
      <c r="BR135" s="277">
        <f t="shared" si="918"/>
        <v>0</v>
      </c>
      <c r="BS135" s="278">
        <f t="shared" ref="BS135:BV135" si="919">SUM(S135,AI135,AY135,BO135)</f>
        <v>0</v>
      </c>
      <c r="BT135" s="278">
        <f t="shared" si="919"/>
        <v>0</v>
      </c>
      <c r="BU135" s="278">
        <f t="shared" si="919"/>
        <v>0</v>
      </c>
      <c r="BV135" s="279">
        <f t="shared" si="919"/>
        <v>0</v>
      </c>
      <c r="BW135" s="279"/>
    </row>
    <row r="136">
      <c r="A136" s="327" t="s">
        <v>509</v>
      </c>
      <c r="B136" s="281"/>
      <c r="C136" s="281"/>
      <c r="D136" s="281"/>
      <c r="E136" s="281"/>
      <c r="F136" s="282"/>
      <c r="G136" s="281"/>
      <c r="H136" s="281"/>
      <c r="I136" s="281"/>
      <c r="J136" s="282"/>
      <c r="K136" s="281"/>
      <c r="L136" s="281"/>
      <c r="M136" s="281"/>
      <c r="N136" s="282"/>
      <c r="O136" s="281"/>
      <c r="P136" s="281"/>
      <c r="Q136" s="281"/>
      <c r="R136" s="282"/>
      <c r="S136" s="281"/>
      <c r="T136" s="281"/>
      <c r="U136" s="281"/>
      <c r="V136" s="282"/>
      <c r="W136" s="281"/>
      <c r="X136" s="281"/>
      <c r="Y136" s="281"/>
      <c r="Z136" s="282"/>
      <c r="AA136" s="281"/>
      <c r="AB136" s="281"/>
      <c r="AC136" s="281"/>
      <c r="AD136" s="282"/>
      <c r="AE136" s="281"/>
      <c r="AF136" s="281"/>
      <c r="AG136" s="281"/>
      <c r="AH136" s="282"/>
      <c r="AI136" s="281"/>
      <c r="AJ136" s="281"/>
      <c r="AK136" s="281"/>
      <c r="AL136" s="282"/>
      <c r="AM136" s="281"/>
      <c r="AN136" s="281"/>
      <c r="AO136" s="281"/>
      <c r="AP136" s="282"/>
      <c r="AQ136" s="281"/>
      <c r="AR136" s="281"/>
      <c r="AS136" s="281"/>
      <c r="AT136" s="282"/>
      <c r="AU136" s="281"/>
      <c r="AV136" s="281"/>
      <c r="AW136" s="281"/>
      <c r="AX136" s="282"/>
      <c r="AY136" s="281"/>
      <c r="AZ136" s="281"/>
      <c r="BA136" s="281"/>
      <c r="BB136" s="282"/>
      <c r="BC136" s="281"/>
      <c r="BD136" s="281"/>
      <c r="BE136" s="281"/>
      <c r="BF136" s="282"/>
      <c r="BG136" s="281"/>
      <c r="BH136" s="281"/>
      <c r="BI136" s="281"/>
      <c r="BJ136" s="282"/>
      <c r="BK136" s="281"/>
      <c r="BL136" s="281"/>
      <c r="BM136" s="281"/>
      <c r="BN136" s="282"/>
      <c r="BO136" s="281"/>
      <c r="BP136" s="281"/>
      <c r="BQ136" s="281"/>
      <c r="BR136" s="282"/>
      <c r="BS136" s="283"/>
      <c r="BT136" s="283"/>
      <c r="BU136" s="283"/>
      <c r="BV136" s="284"/>
      <c r="BW136" s="284"/>
    </row>
    <row r="137">
      <c r="A137" s="328" t="s">
        <v>510</v>
      </c>
      <c r="B137" s="270"/>
      <c r="C137" s="271">
        <v>0.0</v>
      </c>
      <c r="D137" s="271">
        <v>3.0</v>
      </c>
      <c r="E137" s="271">
        <v>12.0</v>
      </c>
      <c r="F137" s="272">
        <v>15.0</v>
      </c>
      <c r="G137" s="273"/>
      <c r="H137" s="285">
        <v>2.0</v>
      </c>
      <c r="I137" s="285">
        <v>3.0</v>
      </c>
      <c r="J137" s="274">
        <f t="shared" ref="J137:J139" si="925">SUM(G137:I137)</f>
        <v>5</v>
      </c>
      <c r="K137" s="285">
        <v>0.0</v>
      </c>
      <c r="L137" s="285">
        <v>0.0</v>
      </c>
      <c r="M137" s="286">
        <v>1.0</v>
      </c>
      <c r="N137" s="275">
        <f t="shared" ref="N137:N139" si="926">SUM(K137:M137)</f>
        <v>1</v>
      </c>
      <c r="O137" s="285">
        <v>0.0</v>
      </c>
      <c r="P137" s="285">
        <v>0.0</v>
      </c>
      <c r="Q137" s="285">
        <v>1.0</v>
      </c>
      <c r="R137" s="274">
        <f t="shared" ref="R137:R139" si="927">SUM(O137:Q137)</f>
        <v>1</v>
      </c>
      <c r="S137" s="276">
        <f t="shared" ref="S137:V137" si="920">SUM(G137,K137,O137)</f>
        <v>0</v>
      </c>
      <c r="T137" s="276">
        <f t="shared" si="920"/>
        <v>2</v>
      </c>
      <c r="U137" s="276">
        <f t="shared" si="920"/>
        <v>5</v>
      </c>
      <c r="V137" s="277">
        <f t="shared" si="920"/>
        <v>7</v>
      </c>
      <c r="W137" s="285">
        <v>0.0</v>
      </c>
      <c r="X137" s="285">
        <v>0.0</v>
      </c>
      <c r="Y137" s="285">
        <v>1.0</v>
      </c>
      <c r="Z137" s="274">
        <f t="shared" ref="Z137:Z139" si="929">SUM(W137:Y137)</f>
        <v>1</v>
      </c>
      <c r="AA137" s="285">
        <v>0.0</v>
      </c>
      <c r="AB137" s="286">
        <v>1.0</v>
      </c>
      <c r="AC137" s="285">
        <v>0.0</v>
      </c>
      <c r="AD137" s="275">
        <f t="shared" ref="AD137:AD139" si="930">SUM(AA137:AC137)</f>
        <v>1</v>
      </c>
      <c r="AE137" s="285">
        <v>0.0</v>
      </c>
      <c r="AF137" s="285">
        <v>0.0</v>
      </c>
      <c r="AG137" s="285">
        <v>2.0</v>
      </c>
      <c r="AH137" s="274">
        <f t="shared" ref="AH137:AH139" si="931">SUM(AE137:AG137)</f>
        <v>2</v>
      </c>
      <c r="AI137" s="276">
        <f t="shared" ref="AI137:AL137" si="921">SUM(W137,AA137,AE137)</f>
        <v>0</v>
      </c>
      <c r="AJ137" s="276">
        <f t="shared" si="921"/>
        <v>1</v>
      </c>
      <c r="AK137" s="276">
        <f t="shared" si="921"/>
        <v>3</v>
      </c>
      <c r="AL137" s="277">
        <f t="shared" si="921"/>
        <v>4</v>
      </c>
      <c r="AM137" s="285">
        <v>0.0</v>
      </c>
      <c r="AN137" s="285">
        <v>0.0</v>
      </c>
      <c r="AO137" s="285">
        <v>4.0</v>
      </c>
      <c r="AP137" s="274">
        <f t="shared" ref="AP137:AP139" si="933">SUM(AM137:AO137)</f>
        <v>4</v>
      </c>
      <c r="AQ137" s="286">
        <v>0.0</v>
      </c>
      <c r="AR137" s="286">
        <v>0.0</v>
      </c>
      <c r="AS137" s="286">
        <v>0.0</v>
      </c>
      <c r="AT137" s="275">
        <f t="shared" ref="AT137:AT139" si="934">SUM(AQ137:AS137)</f>
        <v>0</v>
      </c>
      <c r="AU137" s="285">
        <v>0.0</v>
      </c>
      <c r="AV137" s="285">
        <v>0.0</v>
      </c>
      <c r="AW137" s="285">
        <v>0.0</v>
      </c>
      <c r="AX137" s="274">
        <f t="shared" ref="AX137:AX139" si="935">SUM(AU137:AW137)</f>
        <v>0</v>
      </c>
      <c r="AY137" s="276">
        <f t="shared" ref="AY137:BB137" si="922">SUM(AM137,AQ137,AU137)</f>
        <v>0</v>
      </c>
      <c r="AZ137" s="276">
        <f t="shared" si="922"/>
        <v>0</v>
      </c>
      <c r="BA137" s="276">
        <f t="shared" si="922"/>
        <v>4</v>
      </c>
      <c r="BB137" s="277">
        <f t="shared" si="922"/>
        <v>4</v>
      </c>
      <c r="BC137" s="285">
        <v>0.0</v>
      </c>
      <c r="BD137" s="285">
        <v>0.0</v>
      </c>
      <c r="BE137" s="285">
        <v>0.0</v>
      </c>
      <c r="BF137" s="274">
        <f t="shared" ref="BF137:BF139" si="937">SUM(BC137:BE137)</f>
        <v>0</v>
      </c>
      <c r="BG137" s="286">
        <v>0.0</v>
      </c>
      <c r="BH137" s="286">
        <v>0.0</v>
      </c>
      <c r="BI137" s="286">
        <v>0.0</v>
      </c>
      <c r="BJ137" s="275">
        <f t="shared" ref="BJ137:BJ139" si="938">SUM(BG137:BI137)</f>
        <v>0</v>
      </c>
      <c r="BK137" s="285">
        <v>0.0</v>
      </c>
      <c r="BL137" s="285">
        <v>0.0</v>
      </c>
      <c r="BM137" s="285">
        <v>0.0</v>
      </c>
      <c r="BN137" s="274">
        <f t="shared" ref="BN137:BN139" si="939">SUM(BK137:BM137)</f>
        <v>0</v>
      </c>
      <c r="BO137" s="276">
        <f t="shared" ref="BO137:BR137" si="923">SUM(BC137,BG137,BK137)</f>
        <v>0</v>
      </c>
      <c r="BP137" s="276">
        <f t="shared" si="923"/>
        <v>0</v>
      </c>
      <c r="BQ137" s="276">
        <f t="shared" si="923"/>
        <v>0</v>
      </c>
      <c r="BR137" s="277">
        <f t="shared" si="923"/>
        <v>0</v>
      </c>
      <c r="BS137" s="278">
        <f t="shared" ref="BS137:BV137" si="924">SUM(S137,AI137,AY137,BO137)</f>
        <v>0</v>
      </c>
      <c r="BT137" s="278">
        <f t="shared" si="924"/>
        <v>3</v>
      </c>
      <c r="BU137" s="278">
        <f t="shared" si="924"/>
        <v>12</v>
      </c>
      <c r="BV137" s="279">
        <f t="shared" si="924"/>
        <v>15</v>
      </c>
      <c r="BW137" s="279"/>
    </row>
    <row r="138">
      <c r="A138" s="328" t="s">
        <v>511</v>
      </c>
      <c r="B138" s="270"/>
      <c r="C138" s="271">
        <v>0.0</v>
      </c>
      <c r="D138" s="271">
        <v>3.0</v>
      </c>
      <c r="E138" s="271">
        <v>3.0</v>
      </c>
      <c r="F138" s="272">
        <v>6.0</v>
      </c>
      <c r="G138" s="273"/>
      <c r="H138" s="273"/>
      <c r="I138" s="285"/>
      <c r="J138" s="274">
        <f t="shared" si="925"/>
        <v>0</v>
      </c>
      <c r="K138" s="285">
        <v>0.0</v>
      </c>
      <c r="L138" s="285">
        <v>0.0</v>
      </c>
      <c r="M138" s="286">
        <v>1.0</v>
      </c>
      <c r="N138" s="275">
        <f t="shared" si="926"/>
        <v>1</v>
      </c>
      <c r="O138" s="285">
        <v>0.0</v>
      </c>
      <c r="P138" s="285">
        <v>0.0</v>
      </c>
      <c r="Q138" s="285">
        <v>0.0</v>
      </c>
      <c r="R138" s="274">
        <f t="shared" si="927"/>
        <v>0</v>
      </c>
      <c r="S138" s="276">
        <f t="shared" ref="S138:V138" si="928">SUM(G138,K138,O138)</f>
        <v>0</v>
      </c>
      <c r="T138" s="276">
        <f t="shared" si="928"/>
        <v>0</v>
      </c>
      <c r="U138" s="276">
        <f t="shared" si="928"/>
        <v>1</v>
      </c>
      <c r="V138" s="277">
        <f t="shared" si="928"/>
        <v>1</v>
      </c>
      <c r="W138" s="285">
        <v>0.0</v>
      </c>
      <c r="X138" s="285">
        <v>0.0</v>
      </c>
      <c r="Y138" s="285">
        <v>0.0</v>
      </c>
      <c r="Z138" s="274">
        <f t="shared" si="929"/>
        <v>0</v>
      </c>
      <c r="AA138" s="285">
        <v>0.0</v>
      </c>
      <c r="AB138" s="285">
        <v>0.0</v>
      </c>
      <c r="AC138" s="285">
        <v>0.0</v>
      </c>
      <c r="AD138" s="275">
        <f t="shared" si="930"/>
        <v>0</v>
      </c>
      <c r="AE138" s="285">
        <v>0.0</v>
      </c>
      <c r="AF138" s="285">
        <v>0.0</v>
      </c>
      <c r="AG138" s="285">
        <v>0.0</v>
      </c>
      <c r="AH138" s="274">
        <f t="shared" si="931"/>
        <v>0</v>
      </c>
      <c r="AI138" s="276">
        <f t="shared" ref="AI138:AL138" si="932">SUM(W138,AA138,AE138)</f>
        <v>0</v>
      </c>
      <c r="AJ138" s="276">
        <f t="shared" si="932"/>
        <v>0</v>
      </c>
      <c r="AK138" s="276">
        <f t="shared" si="932"/>
        <v>0</v>
      </c>
      <c r="AL138" s="277">
        <f t="shared" si="932"/>
        <v>0</v>
      </c>
      <c r="AM138" s="285">
        <v>0.0</v>
      </c>
      <c r="AN138" s="285">
        <v>0.0</v>
      </c>
      <c r="AO138" s="285">
        <v>2.0</v>
      </c>
      <c r="AP138" s="274">
        <f t="shared" si="933"/>
        <v>2</v>
      </c>
      <c r="AQ138" s="286">
        <v>0.0</v>
      </c>
      <c r="AR138" s="286">
        <v>0.0</v>
      </c>
      <c r="AS138" s="286">
        <v>0.0</v>
      </c>
      <c r="AT138" s="275">
        <f t="shared" si="934"/>
        <v>0</v>
      </c>
      <c r="AU138" s="285">
        <v>0.0</v>
      </c>
      <c r="AV138" s="285">
        <v>1.0</v>
      </c>
      <c r="AW138" s="285">
        <v>0.0</v>
      </c>
      <c r="AX138" s="274">
        <f t="shared" si="935"/>
        <v>1</v>
      </c>
      <c r="AY138" s="276">
        <f t="shared" ref="AY138:BB138" si="936">SUM(AM138,AQ138,AU138)</f>
        <v>0</v>
      </c>
      <c r="AZ138" s="276">
        <f t="shared" si="936"/>
        <v>1</v>
      </c>
      <c r="BA138" s="276">
        <f t="shared" si="936"/>
        <v>2</v>
      </c>
      <c r="BB138" s="277">
        <f t="shared" si="936"/>
        <v>3</v>
      </c>
      <c r="BC138" s="285">
        <v>0.0</v>
      </c>
      <c r="BD138" s="285">
        <v>0.0</v>
      </c>
      <c r="BE138" s="285">
        <v>0.0</v>
      </c>
      <c r="BF138" s="274">
        <f t="shared" si="937"/>
        <v>0</v>
      </c>
      <c r="BG138" s="286">
        <v>0.0</v>
      </c>
      <c r="BH138" s="286">
        <v>2.0</v>
      </c>
      <c r="BI138" s="286">
        <v>0.0</v>
      </c>
      <c r="BJ138" s="275">
        <f t="shared" si="938"/>
        <v>2</v>
      </c>
      <c r="BK138" s="285">
        <v>0.0</v>
      </c>
      <c r="BL138" s="285">
        <v>0.0</v>
      </c>
      <c r="BM138" s="285">
        <v>0.0</v>
      </c>
      <c r="BN138" s="274">
        <f t="shared" si="939"/>
        <v>0</v>
      </c>
      <c r="BO138" s="276">
        <f t="shared" ref="BO138:BR138" si="940">SUM(BC138,BG138,BK138)</f>
        <v>0</v>
      </c>
      <c r="BP138" s="276">
        <f t="shared" si="940"/>
        <v>2</v>
      </c>
      <c r="BQ138" s="276">
        <f t="shared" si="940"/>
        <v>0</v>
      </c>
      <c r="BR138" s="277">
        <f t="shared" si="940"/>
        <v>2</v>
      </c>
      <c r="BS138" s="278">
        <f t="shared" ref="BS138:BV138" si="941">SUM(S138,AI138,AY138,BO138)</f>
        <v>0</v>
      </c>
      <c r="BT138" s="278">
        <f t="shared" si="941"/>
        <v>3</v>
      </c>
      <c r="BU138" s="278">
        <f t="shared" si="941"/>
        <v>3</v>
      </c>
      <c r="BV138" s="279">
        <f t="shared" si="941"/>
        <v>6</v>
      </c>
      <c r="BW138" s="279"/>
    </row>
    <row r="139">
      <c r="A139" s="328" t="s">
        <v>512</v>
      </c>
      <c r="B139" s="270"/>
      <c r="C139" s="271">
        <v>0.0</v>
      </c>
      <c r="D139" s="271">
        <v>1.0</v>
      </c>
      <c r="E139" s="271">
        <v>10.0</v>
      </c>
      <c r="F139" s="272">
        <v>11.0</v>
      </c>
      <c r="G139" s="273"/>
      <c r="H139" s="273"/>
      <c r="I139" s="285">
        <v>2.0</v>
      </c>
      <c r="J139" s="274">
        <f t="shared" si="925"/>
        <v>2</v>
      </c>
      <c r="K139" s="285">
        <v>0.0</v>
      </c>
      <c r="L139" s="285">
        <v>0.0</v>
      </c>
      <c r="M139" s="285">
        <v>0.0</v>
      </c>
      <c r="N139" s="275">
        <f t="shared" si="926"/>
        <v>0</v>
      </c>
      <c r="O139" s="285">
        <v>0.0</v>
      </c>
      <c r="P139" s="285">
        <v>0.0</v>
      </c>
      <c r="Q139" s="285">
        <v>2.0</v>
      </c>
      <c r="R139" s="274">
        <f t="shared" si="927"/>
        <v>2</v>
      </c>
      <c r="S139" s="276">
        <f t="shared" ref="S139:V139" si="942">SUM(G139,K139,O139)</f>
        <v>0</v>
      </c>
      <c r="T139" s="276">
        <f t="shared" si="942"/>
        <v>0</v>
      </c>
      <c r="U139" s="276">
        <f t="shared" si="942"/>
        <v>4</v>
      </c>
      <c r="V139" s="277">
        <f t="shared" si="942"/>
        <v>4</v>
      </c>
      <c r="W139" s="285">
        <v>0.0</v>
      </c>
      <c r="X139" s="285">
        <v>0.0</v>
      </c>
      <c r="Y139" s="285">
        <v>0.0</v>
      </c>
      <c r="Z139" s="274">
        <f t="shared" si="929"/>
        <v>0</v>
      </c>
      <c r="AA139" s="285">
        <v>0.0</v>
      </c>
      <c r="AB139" s="285">
        <v>0.0</v>
      </c>
      <c r="AC139" s="285">
        <v>0.0</v>
      </c>
      <c r="AD139" s="275">
        <f t="shared" si="930"/>
        <v>0</v>
      </c>
      <c r="AE139" s="285">
        <v>0.0</v>
      </c>
      <c r="AF139" s="285">
        <v>0.0</v>
      </c>
      <c r="AG139" s="285">
        <v>1.0</v>
      </c>
      <c r="AH139" s="274">
        <f t="shared" si="931"/>
        <v>1</v>
      </c>
      <c r="AI139" s="276">
        <f t="shared" ref="AI139:AL139" si="943">SUM(W139,AA139,AE139)</f>
        <v>0</v>
      </c>
      <c r="AJ139" s="276">
        <f t="shared" si="943"/>
        <v>0</v>
      </c>
      <c r="AK139" s="276">
        <f t="shared" si="943"/>
        <v>1</v>
      </c>
      <c r="AL139" s="277">
        <f t="shared" si="943"/>
        <v>1</v>
      </c>
      <c r="AM139" s="285">
        <v>0.0</v>
      </c>
      <c r="AN139" s="285">
        <v>0.0</v>
      </c>
      <c r="AO139" s="285">
        <v>1.0</v>
      </c>
      <c r="AP139" s="274">
        <f t="shared" si="933"/>
        <v>1</v>
      </c>
      <c r="AQ139" s="286">
        <v>0.0</v>
      </c>
      <c r="AR139" s="286">
        <v>0.0</v>
      </c>
      <c r="AS139" s="286">
        <v>0.0</v>
      </c>
      <c r="AT139" s="275">
        <f t="shared" si="934"/>
        <v>0</v>
      </c>
      <c r="AU139" s="285">
        <v>0.0</v>
      </c>
      <c r="AV139" s="285">
        <v>0.0</v>
      </c>
      <c r="AW139" s="285">
        <v>1.0</v>
      </c>
      <c r="AX139" s="274">
        <f t="shared" si="935"/>
        <v>1</v>
      </c>
      <c r="AY139" s="276">
        <f t="shared" ref="AY139:BB139" si="944">SUM(AM139,AQ139,AU139)</f>
        <v>0</v>
      </c>
      <c r="AZ139" s="276">
        <f t="shared" si="944"/>
        <v>0</v>
      </c>
      <c r="BA139" s="276">
        <f t="shared" si="944"/>
        <v>2</v>
      </c>
      <c r="BB139" s="277">
        <f t="shared" si="944"/>
        <v>2</v>
      </c>
      <c r="BC139" s="285">
        <v>0.0</v>
      </c>
      <c r="BD139" s="285">
        <v>0.0</v>
      </c>
      <c r="BE139" s="285">
        <v>0.0</v>
      </c>
      <c r="BF139" s="274">
        <f t="shared" si="937"/>
        <v>0</v>
      </c>
      <c r="BG139" s="286">
        <v>0.0</v>
      </c>
      <c r="BH139" s="286">
        <v>0.0</v>
      </c>
      <c r="BI139" s="286">
        <v>2.0</v>
      </c>
      <c r="BJ139" s="275">
        <f t="shared" si="938"/>
        <v>2</v>
      </c>
      <c r="BK139" s="285">
        <v>0.0</v>
      </c>
      <c r="BL139" s="285">
        <v>1.0</v>
      </c>
      <c r="BM139" s="285">
        <v>1.0</v>
      </c>
      <c r="BN139" s="274">
        <f t="shared" si="939"/>
        <v>2</v>
      </c>
      <c r="BO139" s="276">
        <f t="shared" ref="BO139:BR139" si="945">SUM(BC139,BG139,BK139)</f>
        <v>0</v>
      </c>
      <c r="BP139" s="276">
        <f t="shared" si="945"/>
        <v>1</v>
      </c>
      <c r="BQ139" s="276">
        <f t="shared" si="945"/>
        <v>3</v>
      </c>
      <c r="BR139" s="277">
        <f t="shared" si="945"/>
        <v>4</v>
      </c>
      <c r="BS139" s="278">
        <f t="shared" ref="BS139:BV139" si="946">SUM(S139,AI139,AY139,BO139)</f>
        <v>0</v>
      </c>
      <c r="BT139" s="278">
        <f t="shared" si="946"/>
        <v>1</v>
      </c>
      <c r="BU139" s="278">
        <f t="shared" si="946"/>
        <v>10</v>
      </c>
      <c r="BV139" s="279">
        <f t="shared" si="946"/>
        <v>11</v>
      </c>
      <c r="BW139" s="279"/>
    </row>
    <row r="140">
      <c r="A140" s="327" t="s">
        <v>513</v>
      </c>
      <c r="B140" s="281"/>
      <c r="C140" s="281"/>
      <c r="D140" s="281"/>
      <c r="E140" s="281"/>
      <c r="F140" s="282"/>
      <c r="G140" s="281"/>
      <c r="H140" s="281"/>
      <c r="I140" s="281"/>
      <c r="J140" s="282"/>
      <c r="K140" s="281"/>
      <c r="L140" s="281"/>
      <c r="M140" s="281"/>
      <c r="N140" s="282"/>
      <c r="O140" s="281"/>
      <c r="P140" s="281"/>
      <c r="Q140" s="281"/>
      <c r="R140" s="282"/>
      <c r="S140" s="281"/>
      <c r="T140" s="281"/>
      <c r="U140" s="281"/>
      <c r="V140" s="282"/>
      <c r="W140" s="281"/>
      <c r="X140" s="281"/>
      <c r="Y140" s="281"/>
      <c r="Z140" s="282"/>
      <c r="AA140" s="281"/>
      <c r="AB140" s="281"/>
      <c r="AC140" s="281"/>
      <c r="AD140" s="282"/>
      <c r="AE140" s="281"/>
      <c r="AF140" s="281"/>
      <c r="AG140" s="281"/>
      <c r="AH140" s="282"/>
      <c r="AI140" s="281"/>
      <c r="AJ140" s="281"/>
      <c r="AK140" s="281"/>
      <c r="AL140" s="282"/>
      <c r="AM140" s="281"/>
      <c r="AN140" s="281"/>
      <c r="AO140" s="281"/>
      <c r="AP140" s="282"/>
      <c r="AQ140" s="281"/>
      <c r="AR140" s="281"/>
      <c r="AS140" s="281"/>
      <c r="AT140" s="282"/>
      <c r="AU140" s="281"/>
      <c r="AV140" s="281"/>
      <c r="AW140" s="281"/>
      <c r="AX140" s="282"/>
      <c r="AY140" s="281"/>
      <c r="AZ140" s="281"/>
      <c r="BA140" s="281"/>
      <c r="BB140" s="282"/>
      <c r="BC140" s="281"/>
      <c r="BD140" s="281"/>
      <c r="BE140" s="281"/>
      <c r="BF140" s="282"/>
      <c r="BG140" s="281"/>
      <c r="BH140" s="281"/>
      <c r="BI140" s="281"/>
      <c r="BJ140" s="282"/>
      <c r="BK140" s="281"/>
      <c r="BL140" s="281"/>
      <c r="BM140" s="281"/>
      <c r="BN140" s="282"/>
      <c r="BO140" s="281"/>
      <c r="BP140" s="281"/>
      <c r="BQ140" s="281"/>
      <c r="BR140" s="282"/>
      <c r="BS140" s="283"/>
      <c r="BT140" s="283"/>
      <c r="BU140" s="283"/>
      <c r="BV140" s="284"/>
      <c r="BW140" s="284"/>
    </row>
    <row r="141">
      <c r="A141" s="328" t="s">
        <v>514</v>
      </c>
      <c r="B141" s="270"/>
      <c r="C141" s="271">
        <v>0.0</v>
      </c>
      <c r="D141" s="271">
        <v>5.0</v>
      </c>
      <c r="E141" s="271">
        <v>16.0</v>
      </c>
      <c r="F141" s="272">
        <v>21.0</v>
      </c>
      <c r="G141" s="285">
        <v>0.0</v>
      </c>
      <c r="H141" s="285">
        <v>0.0</v>
      </c>
      <c r="I141" s="285">
        <v>1.0</v>
      </c>
      <c r="J141" s="274">
        <f t="shared" ref="J141:J142" si="952">SUM(G141:I141)</f>
        <v>1</v>
      </c>
      <c r="K141" s="285">
        <v>0.0</v>
      </c>
      <c r="L141" s="286">
        <v>3.0</v>
      </c>
      <c r="M141" s="285">
        <v>0.0</v>
      </c>
      <c r="N141" s="275">
        <f t="shared" ref="N141:N142" si="953">SUM(K141:M141)</f>
        <v>3</v>
      </c>
      <c r="O141" s="285">
        <v>0.0</v>
      </c>
      <c r="P141" s="285">
        <v>1.0</v>
      </c>
      <c r="Q141" s="285">
        <v>2.0</v>
      </c>
      <c r="R141" s="274">
        <f t="shared" ref="R141:R142" si="954">SUM(O141:Q141)</f>
        <v>3</v>
      </c>
      <c r="S141" s="276">
        <f t="shared" ref="S141:V141" si="947">SUM(G141,K141,O141)</f>
        <v>0</v>
      </c>
      <c r="T141" s="276">
        <f t="shared" si="947"/>
        <v>4</v>
      </c>
      <c r="U141" s="276">
        <f t="shared" si="947"/>
        <v>3</v>
      </c>
      <c r="V141" s="277">
        <f t="shared" si="947"/>
        <v>7</v>
      </c>
      <c r="W141" s="285">
        <v>0.0</v>
      </c>
      <c r="X141" s="285">
        <v>0.0</v>
      </c>
      <c r="Y141" s="285">
        <v>1.0</v>
      </c>
      <c r="Z141" s="274">
        <f t="shared" ref="Z141:Z142" si="956">SUM(W141:Y141)</f>
        <v>1</v>
      </c>
      <c r="AA141" s="285">
        <v>0.0</v>
      </c>
      <c r="AB141" s="285">
        <v>0.0</v>
      </c>
      <c r="AC141" s="286">
        <v>2.0</v>
      </c>
      <c r="AD141" s="275">
        <f t="shared" ref="AD141:AD142" si="957">SUM(AA141:AC141)</f>
        <v>2</v>
      </c>
      <c r="AE141" s="285">
        <v>0.0</v>
      </c>
      <c r="AF141" s="285">
        <v>0.0</v>
      </c>
      <c r="AG141" s="285">
        <v>2.0</v>
      </c>
      <c r="AH141" s="274">
        <f t="shared" ref="AH141:AH142" si="958">SUM(AE141:AG141)</f>
        <v>2</v>
      </c>
      <c r="AI141" s="276">
        <f t="shared" ref="AI141:AL141" si="948">SUM(W141,AA141,AE141)</f>
        <v>0</v>
      </c>
      <c r="AJ141" s="276">
        <f t="shared" si="948"/>
        <v>0</v>
      </c>
      <c r="AK141" s="276">
        <f t="shared" si="948"/>
        <v>5</v>
      </c>
      <c r="AL141" s="277">
        <f t="shared" si="948"/>
        <v>5</v>
      </c>
      <c r="AM141" s="285">
        <v>0.0</v>
      </c>
      <c r="AN141" s="285">
        <v>0.0</v>
      </c>
      <c r="AO141" s="285">
        <v>1.0</v>
      </c>
      <c r="AP141" s="274">
        <f t="shared" ref="AP141:AP142" si="960">SUM(AM141:AO141)</f>
        <v>1</v>
      </c>
      <c r="AQ141" s="286">
        <v>0.0</v>
      </c>
      <c r="AR141" s="286">
        <v>0.0</v>
      </c>
      <c r="AS141" s="286">
        <v>2.0</v>
      </c>
      <c r="AT141" s="275">
        <f t="shared" ref="AT141:AT142" si="961">SUM(AQ141:AS141)</f>
        <v>2</v>
      </c>
      <c r="AU141" s="285">
        <v>0.0</v>
      </c>
      <c r="AV141" s="285">
        <v>0.0</v>
      </c>
      <c r="AW141" s="285">
        <v>3.0</v>
      </c>
      <c r="AX141" s="274">
        <f t="shared" ref="AX141:AX142" si="962">SUM(AU141:AW141)</f>
        <v>3</v>
      </c>
      <c r="AY141" s="276">
        <f t="shared" ref="AY141:BB141" si="949">SUM(AM141,AQ141,AU141)</f>
        <v>0</v>
      </c>
      <c r="AZ141" s="276">
        <f t="shared" si="949"/>
        <v>0</v>
      </c>
      <c r="BA141" s="276">
        <f t="shared" si="949"/>
        <v>6</v>
      </c>
      <c r="BB141" s="277">
        <f t="shared" si="949"/>
        <v>6</v>
      </c>
      <c r="BC141" s="285">
        <v>0.0</v>
      </c>
      <c r="BD141" s="285">
        <v>0.0</v>
      </c>
      <c r="BE141" s="285">
        <v>1.0</v>
      </c>
      <c r="BF141" s="274">
        <f t="shared" ref="BF141:BF142" si="964">SUM(BC141:BE141)</f>
        <v>1</v>
      </c>
      <c r="BG141" s="286">
        <v>0.0</v>
      </c>
      <c r="BH141" s="286">
        <v>1.0</v>
      </c>
      <c r="BI141" s="286">
        <v>1.0</v>
      </c>
      <c r="BJ141" s="275">
        <f t="shared" ref="BJ141:BJ142" si="965">SUM(BG141:BI141)</f>
        <v>2</v>
      </c>
      <c r="BK141" s="285">
        <v>0.0</v>
      </c>
      <c r="BL141" s="285">
        <v>0.0</v>
      </c>
      <c r="BM141" s="285">
        <v>0.0</v>
      </c>
      <c r="BN141" s="274">
        <f t="shared" ref="BN141:BN142" si="966">SUM(BK141:BM141)</f>
        <v>0</v>
      </c>
      <c r="BO141" s="276">
        <f t="shared" ref="BO141:BR141" si="950">SUM(BC141,BG141,BK141)</f>
        <v>0</v>
      </c>
      <c r="BP141" s="276">
        <f t="shared" si="950"/>
        <v>1</v>
      </c>
      <c r="BQ141" s="276">
        <f t="shared" si="950"/>
        <v>2</v>
      </c>
      <c r="BR141" s="277">
        <f t="shared" si="950"/>
        <v>3</v>
      </c>
      <c r="BS141" s="278">
        <f t="shared" ref="BS141:BV141" si="951">SUM(S141,AI141,AY141,BO141)</f>
        <v>0</v>
      </c>
      <c r="BT141" s="278">
        <f t="shared" si="951"/>
        <v>5</v>
      </c>
      <c r="BU141" s="278">
        <f t="shared" si="951"/>
        <v>16</v>
      </c>
      <c r="BV141" s="279">
        <f t="shared" si="951"/>
        <v>21</v>
      </c>
      <c r="BW141" s="279"/>
    </row>
    <row r="142">
      <c r="A142" s="328" t="s">
        <v>515</v>
      </c>
      <c r="B142" s="270"/>
      <c r="C142" s="271">
        <v>0.0</v>
      </c>
      <c r="D142" s="271">
        <v>1.0</v>
      </c>
      <c r="E142" s="271">
        <v>23.0</v>
      </c>
      <c r="F142" s="272">
        <v>24.0</v>
      </c>
      <c r="G142" s="285">
        <v>0.0</v>
      </c>
      <c r="H142" s="285">
        <v>0.0</v>
      </c>
      <c r="I142" s="285">
        <v>1.0</v>
      </c>
      <c r="J142" s="274">
        <f t="shared" si="952"/>
        <v>1</v>
      </c>
      <c r="K142" s="285">
        <v>0.0</v>
      </c>
      <c r="L142" s="285">
        <v>0.0</v>
      </c>
      <c r="M142" s="286">
        <v>3.0</v>
      </c>
      <c r="N142" s="275">
        <f t="shared" si="953"/>
        <v>3</v>
      </c>
      <c r="O142" s="285">
        <v>0.0</v>
      </c>
      <c r="P142" s="285">
        <v>0.0</v>
      </c>
      <c r="Q142" s="285">
        <v>4.0</v>
      </c>
      <c r="R142" s="274">
        <f t="shared" si="954"/>
        <v>4</v>
      </c>
      <c r="S142" s="276">
        <f t="shared" ref="S142:V142" si="955">SUM(G142,K142,O142)</f>
        <v>0</v>
      </c>
      <c r="T142" s="276">
        <f t="shared" si="955"/>
        <v>0</v>
      </c>
      <c r="U142" s="276">
        <f t="shared" si="955"/>
        <v>8</v>
      </c>
      <c r="V142" s="277">
        <f t="shared" si="955"/>
        <v>8</v>
      </c>
      <c r="W142" s="285">
        <v>0.0</v>
      </c>
      <c r="X142" s="285">
        <v>0.0</v>
      </c>
      <c r="Y142" s="285">
        <v>4.0</v>
      </c>
      <c r="Z142" s="274">
        <f t="shared" si="956"/>
        <v>4</v>
      </c>
      <c r="AA142" s="285">
        <v>0.0</v>
      </c>
      <c r="AB142" s="285">
        <v>0.0</v>
      </c>
      <c r="AC142" s="286">
        <v>1.0</v>
      </c>
      <c r="AD142" s="275">
        <f t="shared" si="957"/>
        <v>1</v>
      </c>
      <c r="AE142" s="285">
        <v>0.0</v>
      </c>
      <c r="AF142" s="285">
        <v>1.0</v>
      </c>
      <c r="AG142" s="285">
        <v>1.0</v>
      </c>
      <c r="AH142" s="274">
        <f t="shared" si="958"/>
        <v>2</v>
      </c>
      <c r="AI142" s="276">
        <f t="shared" ref="AI142:AL142" si="959">SUM(W142,AA142,AE142)</f>
        <v>0</v>
      </c>
      <c r="AJ142" s="276">
        <f t="shared" si="959"/>
        <v>1</v>
      </c>
      <c r="AK142" s="276">
        <f t="shared" si="959"/>
        <v>6</v>
      </c>
      <c r="AL142" s="277">
        <f t="shared" si="959"/>
        <v>7</v>
      </c>
      <c r="AM142" s="285">
        <v>0.0</v>
      </c>
      <c r="AN142" s="285">
        <v>0.0</v>
      </c>
      <c r="AO142" s="285">
        <v>1.0</v>
      </c>
      <c r="AP142" s="274">
        <f t="shared" si="960"/>
        <v>1</v>
      </c>
      <c r="AQ142" s="286">
        <v>0.0</v>
      </c>
      <c r="AR142" s="286">
        <v>0.0</v>
      </c>
      <c r="AS142" s="286">
        <v>4.0</v>
      </c>
      <c r="AT142" s="275">
        <f t="shared" si="961"/>
        <v>4</v>
      </c>
      <c r="AU142" s="285">
        <v>0.0</v>
      </c>
      <c r="AV142" s="285">
        <v>0.0</v>
      </c>
      <c r="AW142" s="285">
        <v>2.0</v>
      </c>
      <c r="AX142" s="274">
        <f t="shared" si="962"/>
        <v>2</v>
      </c>
      <c r="AY142" s="276">
        <f t="shared" ref="AY142:BB142" si="963">SUM(AM142,AQ142,AU142)</f>
        <v>0</v>
      </c>
      <c r="AZ142" s="276">
        <f t="shared" si="963"/>
        <v>0</v>
      </c>
      <c r="BA142" s="276">
        <f t="shared" si="963"/>
        <v>7</v>
      </c>
      <c r="BB142" s="277">
        <f t="shared" si="963"/>
        <v>7</v>
      </c>
      <c r="BC142" s="285">
        <v>0.0</v>
      </c>
      <c r="BD142" s="285">
        <v>0.0</v>
      </c>
      <c r="BE142" s="285">
        <v>2.0</v>
      </c>
      <c r="BF142" s="274">
        <f t="shared" si="964"/>
        <v>2</v>
      </c>
      <c r="BG142" s="286">
        <v>0.0</v>
      </c>
      <c r="BH142" s="286">
        <v>0.0</v>
      </c>
      <c r="BI142" s="286">
        <v>0.0</v>
      </c>
      <c r="BJ142" s="275">
        <f t="shared" si="965"/>
        <v>0</v>
      </c>
      <c r="BK142" s="285">
        <v>0.0</v>
      </c>
      <c r="BL142" s="285">
        <v>0.0</v>
      </c>
      <c r="BM142" s="285">
        <v>0.0</v>
      </c>
      <c r="BN142" s="274">
        <f t="shared" si="966"/>
        <v>0</v>
      </c>
      <c r="BO142" s="276">
        <f t="shared" ref="BO142:BR142" si="967">SUM(BC142,BG142,BK142)</f>
        <v>0</v>
      </c>
      <c r="BP142" s="276">
        <f t="shared" si="967"/>
        <v>0</v>
      </c>
      <c r="BQ142" s="276">
        <f t="shared" si="967"/>
        <v>2</v>
      </c>
      <c r="BR142" s="277">
        <f t="shared" si="967"/>
        <v>2</v>
      </c>
      <c r="BS142" s="278">
        <f t="shared" ref="BS142:BV142" si="968">SUM(S142,AI142,AY142,BO142)</f>
        <v>0</v>
      </c>
      <c r="BT142" s="278">
        <f t="shared" si="968"/>
        <v>1</v>
      </c>
      <c r="BU142" s="278">
        <f t="shared" si="968"/>
        <v>23</v>
      </c>
      <c r="BV142" s="279">
        <f t="shared" si="968"/>
        <v>24</v>
      </c>
      <c r="BW142" s="279"/>
    </row>
    <row r="143">
      <c r="A143" s="327" t="s">
        <v>516</v>
      </c>
      <c r="B143" s="281"/>
      <c r="C143" s="281"/>
      <c r="D143" s="281"/>
      <c r="E143" s="281"/>
      <c r="F143" s="282"/>
      <c r="G143" s="281"/>
      <c r="H143" s="281"/>
      <c r="I143" s="281"/>
      <c r="J143" s="282"/>
      <c r="K143" s="281"/>
      <c r="L143" s="281"/>
      <c r="M143" s="281"/>
      <c r="N143" s="282"/>
      <c r="O143" s="281"/>
      <c r="P143" s="281"/>
      <c r="Q143" s="281"/>
      <c r="R143" s="282"/>
      <c r="S143" s="281"/>
      <c r="T143" s="281"/>
      <c r="U143" s="281"/>
      <c r="V143" s="282"/>
      <c r="W143" s="281"/>
      <c r="X143" s="281"/>
      <c r="Y143" s="281"/>
      <c r="Z143" s="282"/>
      <c r="AA143" s="281"/>
      <c r="AB143" s="281"/>
      <c r="AC143" s="281"/>
      <c r="AD143" s="282"/>
      <c r="AE143" s="281"/>
      <c r="AF143" s="281"/>
      <c r="AG143" s="281"/>
      <c r="AH143" s="282"/>
      <c r="AI143" s="281"/>
      <c r="AJ143" s="281"/>
      <c r="AK143" s="281"/>
      <c r="AL143" s="282"/>
      <c r="AM143" s="281"/>
      <c r="AN143" s="281"/>
      <c r="AO143" s="281"/>
      <c r="AP143" s="282"/>
      <c r="AQ143" s="281"/>
      <c r="AR143" s="281"/>
      <c r="AS143" s="281"/>
      <c r="AT143" s="282"/>
      <c r="AU143" s="281"/>
      <c r="AV143" s="281"/>
      <c r="AW143" s="281"/>
      <c r="AX143" s="282"/>
      <c r="AY143" s="281"/>
      <c r="AZ143" s="281"/>
      <c r="BA143" s="281"/>
      <c r="BB143" s="282"/>
      <c r="BC143" s="281"/>
      <c r="BD143" s="281"/>
      <c r="BE143" s="281"/>
      <c r="BF143" s="282"/>
      <c r="BG143" s="281"/>
      <c r="BH143" s="281"/>
      <c r="BI143" s="281"/>
      <c r="BJ143" s="282"/>
      <c r="BK143" s="281"/>
      <c r="BL143" s="281"/>
      <c r="BM143" s="281"/>
      <c r="BN143" s="282"/>
      <c r="BO143" s="281"/>
      <c r="BP143" s="281"/>
      <c r="BQ143" s="281"/>
      <c r="BR143" s="282"/>
      <c r="BS143" s="283"/>
      <c r="BT143" s="283"/>
      <c r="BU143" s="283"/>
      <c r="BV143" s="284"/>
      <c r="BW143" s="284"/>
    </row>
    <row r="144">
      <c r="A144" s="328" t="s">
        <v>517</v>
      </c>
      <c r="B144" s="270"/>
      <c r="C144" s="271">
        <v>0.0</v>
      </c>
      <c r="D144" s="271">
        <v>2.0</v>
      </c>
      <c r="E144" s="271">
        <v>30.0</v>
      </c>
      <c r="F144" s="272">
        <v>32.0</v>
      </c>
      <c r="G144" s="285">
        <v>0.0</v>
      </c>
      <c r="H144" s="285">
        <v>0.0</v>
      </c>
      <c r="I144" s="285">
        <v>4.0</v>
      </c>
      <c r="J144" s="274">
        <f t="shared" ref="J144:J147" si="974">SUM(G144:I144)</f>
        <v>4</v>
      </c>
      <c r="K144" s="285">
        <v>0.0</v>
      </c>
      <c r="L144" s="285">
        <v>0.0</v>
      </c>
      <c r="M144" s="285">
        <v>0.0</v>
      </c>
      <c r="N144" s="275">
        <f t="shared" ref="N144:N147" si="975">SUM(K144:M144)</f>
        <v>0</v>
      </c>
      <c r="O144" s="285">
        <v>0.0</v>
      </c>
      <c r="P144" s="285">
        <v>0.0</v>
      </c>
      <c r="Q144" s="285">
        <v>4.0</v>
      </c>
      <c r="R144" s="274">
        <f t="shared" ref="R144:R147" si="976">SUM(O144:Q144)</f>
        <v>4</v>
      </c>
      <c r="S144" s="276">
        <f t="shared" ref="S144:V144" si="969">SUM(G144,K144,O144)</f>
        <v>0</v>
      </c>
      <c r="T144" s="276">
        <f t="shared" si="969"/>
        <v>0</v>
      </c>
      <c r="U144" s="276">
        <f t="shared" si="969"/>
        <v>8</v>
      </c>
      <c r="V144" s="277">
        <f t="shared" si="969"/>
        <v>8</v>
      </c>
      <c r="W144" s="285">
        <v>0.0</v>
      </c>
      <c r="X144" s="285">
        <v>0.0</v>
      </c>
      <c r="Y144" s="285">
        <v>1.0</v>
      </c>
      <c r="Z144" s="274">
        <f t="shared" ref="Z144:Z147" si="978">SUM(W144:Y144)</f>
        <v>1</v>
      </c>
      <c r="AA144" s="285">
        <v>0.0</v>
      </c>
      <c r="AB144" s="285">
        <v>0.0</v>
      </c>
      <c r="AC144" s="286">
        <v>2.0</v>
      </c>
      <c r="AD144" s="275">
        <f t="shared" ref="AD144:AD147" si="979">SUM(AA144:AC144)</f>
        <v>2</v>
      </c>
      <c r="AE144" s="285">
        <v>0.0</v>
      </c>
      <c r="AF144" s="285">
        <v>1.0</v>
      </c>
      <c r="AG144" s="285">
        <v>1.0</v>
      </c>
      <c r="AH144" s="274">
        <f t="shared" ref="AH144:AH147" si="980">SUM(AE144:AG144)</f>
        <v>2</v>
      </c>
      <c r="AI144" s="276">
        <f t="shared" ref="AI144:AL144" si="970">SUM(W144,AA144,AE144)</f>
        <v>0</v>
      </c>
      <c r="AJ144" s="276">
        <f t="shared" si="970"/>
        <v>1</v>
      </c>
      <c r="AK144" s="276">
        <f t="shared" si="970"/>
        <v>4</v>
      </c>
      <c r="AL144" s="277">
        <f t="shared" si="970"/>
        <v>5</v>
      </c>
      <c r="AM144" s="285">
        <v>0.0</v>
      </c>
      <c r="AN144" s="285">
        <v>0.0</v>
      </c>
      <c r="AO144" s="285">
        <v>2.0</v>
      </c>
      <c r="AP144" s="274">
        <f t="shared" ref="AP144:AP147" si="982">SUM(AM144:AO144)</f>
        <v>2</v>
      </c>
      <c r="AQ144" s="286">
        <v>0.0</v>
      </c>
      <c r="AR144" s="286">
        <v>0.0</v>
      </c>
      <c r="AS144" s="286">
        <v>6.0</v>
      </c>
      <c r="AT144" s="275">
        <f t="shared" ref="AT144:AT147" si="983">SUM(AQ144:AS144)</f>
        <v>6</v>
      </c>
      <c r="AU144" s="285">
        <v>0.0</v>
      </c>
      <c r="AV144" s="285">
        <v>0.0</v>
      </c>
      <c r="AW144" s="285">
        <v>4.0</v>
      </c>
      <c r="AX144" s="274">
        <f t="shared" ref="AX144:AX147" si="984">SUM(AU144:AW144)</f>
        <v>4</v>
      </c>
      <c r="AY144" s="276">
        <f t="shared" ref="AY144:BB144" si="971">SUM(AM144,AQ144,AU144)</f>
        <v>0</v>
      </c>
      <c r="AZ144" s="276">
        <f t="shared" si="971"/>
        <v>0</v>
      </c>
      <c r="BA144" s="276">
        <f t="shared" si="971"/>
        <v>12</v>
      </c>
      <c r="BB144" s="277">
        <f t="shared" si="971"/>
        <v>12</v>
      </c>
      <c r="BC144" s="285">
        <v>0.0</v>
      </c>
      <c r="BD144" s="285">
        <v>0.0</v>
      </c>
      <c r="BE144" s="285">
        <v>3.0</v>
      </c>
      <c r="BF144" s="274">
        <f t="shared" ref="BF144:BF147" si="986">SUM(BC144:BE144)</f>
        <v>3</v>
      </c>
      <c r="BG144" s="286">
        <v>0.0</v>
      </c>
      <c r="BH144" s="286">
        <v>0.0</v>
      </c>
      <c r="BI144" s="286">
        <v>2.0</v>
      </c>
      <c r="BJ144" s="275">
        <f t="shared" ref="BJ144:BJ147" si="987">SUM(BG144:BI144)</f>
        <v>2</v>
      </c>
      <c r="BK144" s="285">
        <v>0.0</v>
      </c>
      <c r="BL144" s="285">
        <v>1.0</v>
      </c>
      <c r="BM144" s="285">
        <v>1.0</v>
      </c>
      <c r="BN144" s="274">
        <f t="shared" ref="BN144:BN147" si="988">SUM(BK144:BM144)</f>
        <v>2</v>
      </c>
      <c r="BO144" s="276">
        <f t="shared" ref="BO144:BR144" si="972">SUM(BC144,BG144,BK144)</f>
        <v>0</v>
      </c>
      <c r="BP144" s="276">
        <f t="shared" si="972"/>
        <v>1</v>
      </c>
      <c r="BQ144" s="276">
        <f t="shared" si="972"/>
        <v>6</v>
      </c>
      <c r="BR144" s="277">
        <f t="shared" si="972"/>
        <v>7</v>
      </c>
      <c r="BS144" s="278">
        <f t="shared" ref="BS144:BV144" si="973">SUM(S144,AI144,AY144,BO144)</f>
        <v>0</v>
      </c>
      <c r="BT144" s="278">
        <f t="shared" si="973"/>
        <v>2</v>
      </c>
      <c r="BU144" s="278">
        <f t="shared" si="973"/>
        <v>30</v>
      </c>
      <c r="BV144" s="279">
        <f t="shared" si="973"/>
        <v>32</v>
      </c>
      <c r="BW144" s="279"/>
    </row>
    <row r="145">
      <c r="A145" s="328" t="s">
        <v>518</v>
      </c>
      <c r="B145" s="270"/>
      <c r="C145" s="271">
        <v>0.0</v>
      </c>
      <c r="D145" s="271">
        <v>0.0</v>
      </c>
      <c r="E145" s="271">
        <v>3.0</v>
      </c>
      <c r="F145" s="272">
        <v>3.0</v>
      </c>
      <c r="G145" s="285">
        <v>0.0</v>
      </c>
      <c r="H145" s="285">
        <v>0.0</v>
      </c>
      <c r="I145" s="285">
        <v>0.0</v>
      </c>
      <c r="J145" s="274">
        <f t="shared" si="974"/>
        <v>0</v>
      </c>
      <c r="K145" s="285">
        <v>0.0</v>
      </c>
      <c r="L145" s="285">
        <v>0.0</v>
      </c>
      <c r="M145" s="285">
        <v>0.0</v>
      </c>
      <c r="N145" s="275">
        <f t="shared" si="975"/>
        <v>0</v>
      </c>
      <c r="O145" s="285">
        <v>0.0</v>
      </c>
      <c r="P145" s="285">
        <v>0.0</v>
      </c>
      <c r="Q145" s="285">
        <v>0.0</v>
      </c>
      <c r="R145" s="274">
        <f t="shared" si="976"/>
        <v>0</v>
      </c>
      <c r="S145" s="276">
        <f t="shared" ref="S145:V145" si="977">SUM(G145,K145,O145)</f>
        <v>0</v>
      </c>
      <c r="T145" s="276">
        <f t="shared" si="977"/>
        <v>0</v>
      </c>
      <c r="U145" s="276">
        <f t="shared" si="977"/>
        <v>0</v>
      </c>
      <c r="V145" s="277">
        <f t="shared" si="977"/>
        <v>0</v>
      </c>
      <c r="W145" s="285">
        <v>0.0</v>
      </c>
      <c r="X145" s="285">
        <v>0.0</v>
      </c>
      <c r="Y145" s="285">
        <v>0.0</v>
      </c>
      <c r="Z145" s="274">
        <f t="shared" si="978"/>
        <v>0</v>
      </c>
      <c r="AA145" s="285">
        <v>0.0</v>
      </c>
      <c r="AB145" s="285">
        <v>0.0</v>
      </c>
      <c r="AC145" s="285">
        <v>0.0</v>
      </c>
      <c r="AD145" s="275">
        <f t="shared" si="979"/>
        <v>0</v>
      </c>
      <c r="AE145" s="285">
        <v>0.0</v>
      </c>
      <c r="AF145" s="285">
        <v>0.0</v>
      </c>
      <c r="AG145" s="285">
        <v>0.0</v>
      </c>
      <c r="AH145" s="274">
        <f t="shared" si="980"/>
        <v>0</v>
      </c>
      <c r="AI145" s="276">
        <f t="shared" ref="AI145:AL145" si="981">SUM(W145,AA145,AE145)</f>
        <v>0</v>
      </c>
      <c r="AJ145" s="276">
        <f t="shared" si="981"/>
        <v>0</v>
      </c>
      <c r="AK145" s="276">
        <f t="shared" si="981"/>
        <v>0</v>
      </c>
      <c r="AL145" s="277">
        <f t="shared" si="981"/>
        <v>0</v>
      </c>
      <c r="AM145" s="285">
        <v>0.0</v>
      </c>
      <c r="AN145" s="285">
        <v>0.0</v>
      </c>
      <c r="AO145" s="285">
        <v>0.0</v>
      </c>
      <c r="AP145" s="274">
        <f t="shared" si="982"/>
        <v>0</v>
      </c>
      <c r="AQ145" s="286">
        <v>0.0</v>
      </c>
      <c r="AR145" s="286">
        <v>0.0</v>
      </c>
      <c r="AS145" s="286">
        <v>0.0</v>
      </c>
      <c r="AT145" s="275">
        <f t="shared" si="983"/>
        <v>0</v>
      </c>
      <c r="AU145" s="285">
        <v>0.0</v>
      </c>
      <c r="AV145" s="285">
        <v>0.0</v>
      </c>
      <c r="AW145" s="285">
        <v>0.0</v>
      </c>
      <c r="AX145" s="274">
        <f t="shared" si="984"/>
        <v>0</v>
      </c>
      <c r="AY145" s="276">
        <f t="shared" ref="AY145:BB145" si="985">SUM(AM145,AQ145,AU145)</f>
        <v>0</v>
      </c>
      <c r="AZ145" s="276">
        <f t="shared" si="985"/>
        <v>0</v>
      </c>
      <c r="BA145" s="276">
        <f t="shared" si="985"/>
        <v>0</v>
      </c>
      <c r="BB145" s="277">
        <f t="shared" si="985"/>
        <v>0</v>
      </c>
      <c r="BC145" s="285">
        <v>0.0</v>
      </c>
      <c r="BD145" s="285">
        <v>0.0</v>
      </c>
      <c r="BE145" s="285">
        <v>2.0</v>
      </c>
      <c r="BF145" s="274">
        <f t="shared" si="986"/>
        <v>2</v>
      </c>
      <c r="BG145" s="286">
        <v>0.0</v>
      </c>
      <c r="BH145" s="286">
        <v>0.0</v>
      </c>
      <c r="BI145" s="286">
        <v>1.0</v>
      </c>
      <c r="BJ145" s="275">
        <f t="shared" si="987"/>
        <v>1</v>
      </c>
      <c r="BK145" s="285">
        <v>0.0</v>
      </c>
      <c r="BL145" s="285">
        <v>0.0</v>
      </c>
      <c r="BM145" s="285">
        <v>0.0</v>
      </c>
      <c r="BN145" s="274">
        <f t="shared" si="988"/>
        <v>0</v>
      </c>
      <c r="BO145" s="276">
        <f t="shared" ref="BO145:BR145" si="989">SUM(BC145,BG145,BK145)</f>
        <v>0</v>
      </c>
      <c r="BP145" s="276">
        <f t="shared" si="989"/>
        <v>0</v>
      </c>
      <c r="BQ145" s="276">
        <f t="shared" si="989"/>
        <v>3</v>
      </c>
      <c r="BR145" s="277">
        <f t="shared" si="989"/>
        <v>3</v>
      </c>
      <c r="BS145" s="278">
        <f t="shared" ref="BS145:BV145" si="990">SUM(S145,AI145,AY145,BO145)</f>
        <v>0</v>
      </c>
      <c r="BT145" s="278">
        <f t="shared" si="990"/>
        <v>0</v>
      </c>
      <c r="BU145" s="278">
        <f t="shared" si="990"/>
        <v>3</v>
      </c>
      <c r="BV145" s="279">
        <f t="shared" si="990"/>
        <v>3</v>
      </c>
      <c r="BW145" s="279"/>
    </row>
    <row r="146">
      <c r="A146" s="328" t="s">
        <v>519</v>
      </c>
      <c r="B146" s="270"/>
      <c r="C146" s="271">
        <v>0.0</v>
      </c>
      <c r="D146" s="271">
        <v>1.0</v>
      </c>
      <c r="E146" s="271">
        <v>0.0</v>
      </c>
      <c r="F146" s="272">
        <v>1.0</v>
      </c>
      <c r="G146" s="285">
        <v>0.0</v>
      </c>
      <c r="H146" s="285">
        <v>0.0</v>
      </c>
      <c r="I146" s="285">
        <v>0.0</v>
      </c>
      <c r="J146" s="274">
        <f t="shared" si="974"/>
        <v>0</v>
      </c>
      <c r="K146" s="285">
        <v>0.0</v>
      </c>
      <c r="L146" s="285">
        <v>0.0</v>
      </c>
      <c r="M146" s="285">
        <v>0.0</v>
      </c>
      <c r="N146" s="275">
        <f t="shared" si="975"/>
        <v>0</v>
      </c>
      <c r="O146" s="285">
        <v>0.0</v>
      </c>
      <c r="P146" s="285">
        <v>0.0</v>
      </c>
      <c r="Q146" s="285">
        <v>0.0</v>
      </c>
      <c r="R146" s="274">
        <f t="shared" si="976"/>
        <v>0</v>
      </c>
      <c r="S146" s="276">
        <f t="shared" ref="S146:V146" si="991">SUM(G146,K146,O146)</f>
        <v>0</v>
      </c>
      <c r="T146" s="276">
        <f t="shared" si="991"/>
        <v>0</v>
      </c>
      <c r="U146" s="276">
        <f t="shared" si="991"/>
        <v>0</v>
      </c>
      <c r="V146" s="277">
        <f t="shared" si="991"/>
        <v>0</v>
      </c>
      <c r="W146" s="285">
        <v>0.0</v>
      </c>
      <c r="X146" s="285">
        <v>0.0</v>
      </c>
      <c r="Y146" s="285">
        <v>0.0</v>
      </c>
      <c r="Z146" s="274">
        <f t="shared" si="978"/>
        <v>0</v>
      </c>
      <c r="AA146" s="285">
        <v>0.0</v>
      </c>
      <c r="AB146" s="285">
        <v>0.0</v>
      </c>
      <c r="AC146" s="285">
        <v>0.0</v>
      </c>
      <c r="AD146" s="275">
        <f t="shared" si="979"/>
        <v>0</v>
      </c>
      <c r="AE146" s="285">
        <v>0.0</v>
      </c>
      <c r="AF146" s="285">
        <v>0.0</v>
      </c>
      <c r="AG146" s="285">
        <v>0.0</v>
      </c>
      <c r="AH146" s="274">
        <f t="shared" si="980"/>
        <v>0</v>
      </c>
      <c r="AI146" s="276">
        <f t="shared" ref="AI146:AL146" si="992">SUM(W146,AA146,AE146)</f>
        <v>0</v>
      </c>
      <c r="AJ146" s="276">
        <f t="shared" si="992"/>
        <v>0</v>
      </c>
      <c r="AK146" s="276">
        <f t="shared" si="992"/>
        <v>0</v>
      </c>
      <c r="AL146" s="277">
        <f t="shared" si="992"/>
        <v>0</v>
      </c>
      <c r="AM146" s="285">
        <v>0.0</v>
      </c>
      <c r="AN146" s="285">
        <v>0.0</v>
      </c>
      <c r="AO146" s="285">
        <v>0.0</v>
      </c>
      <c r="AP146" s="274">
        <f t="shared" si="982"/>
        <v>0</v>
      </c>
      <c r="AQ146" s="286">
        <v>0.0</v>
      </c>
      <c r="AR146" s="286">
        <v>0.0</v>
      </c>
      <c r="AS146" s="286">
        <v>0.0</v>
      </c>
      <c r="AT146" s="275">
        <f t="shared" si="983"/>
        <v>0</v>
      </c>
      <c r="AU146" s="285">
        <v>0.0</v>
      </c>
      <c r="AV146" s="285">
        <v>0.0</v>
      </c>
      <c r="AW146" s="285">
        <v>0.0</v>
      </c>
      <c r="AX146" s="274">
        <f t="shared" si="984"/>
        <v>0</v>
      </c>
      <c r="AY146" s="276">
        <f t="shared" ref="AY146:BB146" si="993">SUM(AM146,AQ146,AU146)</f>
        <v>0</v>
      </c>
      <c r="AZ146" s="276">
        <f t="shared" si="993"/>
        <v>0</v>
      </c>
      <c r="BA146" s="276">
        <f t="shared" si="993"/>
        <v>0</v>
      </c>
      <c r="BB146" s="277">
        <f t="shared" si="993"/>
        <v>0</v>
      </c>
      <c r="BC146" s="285">
        <v>0.0</v>
      </c>
      <c r="BD146" s="285">
        <v>0.0</v>
      </c>
      <c r="BE146" s="285">
        <v>0.0</v>
      </c>
      <c r="BF146" s="274">
        <f t="shared" si="986"/>
        <v>0</v>
      </c>
      <c r="BG146" s="286">
        <v>0.0</v>
      </c>
      <c r="BH146" s="286">
        <v>0.0</v>
      </c>
      <c r="BI146" s="286">
        <v>0.0</v>
      </c>
      <c r="BJ146" s="275">
        <f t="shared" si="987"/>
        <v>0</v>
      </c>
      <c r="BK146" s="285">
        <v>0.0</v>
      </c>
      <c r="BL146" s="285">
        <v>1.0</v>
      </c>
      <c r="BM146" s="285">
        <v>0.0</v>
      </c>
      <c r="BN146" s="274">
        <f t="shared" si="988"/>
        <v>1</v>
      </c>
      <c r="BO146" s="276">
        <f t="shared" ref="BO146:BR146" si="994">SUM(BC146,BG146,BK146)</f>
        <v>0</v>
      </c>
      <c r="BP146" s="276">
        <f t="shared" si="994"/>
        <v>1</v>
      </c>
      <c r="BQ146" s="276">
        <f t="shared" si="994"/>
        <v>0</v>
      </c>
      <c r="BR146" s="277">
        <f t="shared" si="994"/>
        <v>1</v>
      </c>
      <c r="BS146" s="278">
        <f t="shared" ref="BS146:BV146" si="995">SUM(S146,AI146,AY146,BO146)</f>
        <v>0</v>
      </c>
      <c r="BT146" s="278">
        <f t="shared" si="995"/>
        <v>1</v>
      </c>
      <c r="BU146" s="278">
        <f t="shared" si="995"/>
        <v>0</v>
      </c>
      <c r="BV146" s="279">
        <f t="shared" si="995"/>
        <v>1</v>
      </c>
      <c r="BW146" s="279"/>
    </row>
    <row r="147">
      <c r="A147" s="328" t="s">
        <v>520</v>
      </c>
      <c r="B147" s="270"/>
      <c r="C147" s="271">
        <v>0.0</v>
      </c>
      <c r="D147" s="271">
        <v>4.0</v>
      </c>
      <c r="E147" s="271">
        <v>38.0</v>
      </c>
      <c r="F147" s="272">
        <v>42.0</v>
      </c>
      <c r="G147" s="285">
        <v>0.0</v>
      </c>
      <c r="H147" s="285">
        <v>0.0</v>
      </c>
      <c r="I147" s="285">
        <v>5.0</v>
      </c>
      <c r="J147" s="274">
        <f t="shared" si="974"/>
        <v>5</v>
      </c>
      <c r="K147" s="285">
        <v>0.0</v>
      </c>
      <c r="L147" s="285">
        <v>0.0</v>
      </c>
      <c r="M147" s="286">
        <v>1.0</v>
      </c>
      <c r="N147" s="275">
        <f t="shared" si="975"/>
        <v>1</v>
      </c>
      <c r="O147" s="285">
        <v>0.0</v>
      </c>
      <c r="P147" s="285">
        <v>3.0</v>
      </c>
      <c r="Q147" s="285">
        <v>1.0</v>
      </c>
      <c r="R147" s="274">
        <f t="shared" si="976"/>
        <v>4</v>
      </c>
      <c r="S147" s="276">
        <f t="shared" ref="S147:V147" si="996">SUM(G147,K147,O147)</f>
        <v>0</v>
      </c>
      <c r="T147" s="276">
        <f t="shared" si="996"/>
        <v>3</v>
      </c>
      <c r="U147" s="276">
        <f t="shared" si="996"/>
        <v>7</v>
      </c>
      <c r="V147" s="277">
        <f t="shared" si="996"/>
        <v>10</v>
      </c>
      <c r="W147" s="285">
        <v>0.0</v>
      </c>
      <c r="X147" s="285">
        <v>0.0</v>
      </c>
      <c r="Y147" s="285">
        <v>7.0</v>
      </c>
      <c r="Z147" s="274">
        <f t="shared" si="978"/>
        <v>7</v>
      </c>
      <c r="AA147" s="285">
        <v>0.0</v>
      </c>
      <c r="AB147" s="285">
        <v>0.0</v>
      </c>
      <c r="AC147" s="286">
        <v>1.0</v>
      </c>
      <c r="AD147" s="275">
        <f t="shared" si="979"/>
        <v>1</v>
      </c>
      <c r="AE147" s="285">
        <v>0.0</v>
      </c>
      <c r="AF147" s="285">
        <v>0.0</v>
      </c>
      <c r="AG147" s="285">
        <v>6.0</v>
      </c>
      <c r="AH147" s="274">
        <f t="shared" si="980"/>
        <v>6</v>
      </c>
      <c r="AI147" s="276">
        <f t="shared" ref="AI147:AL147" si="997">SUM(W147,AA147,AE147)</f>
        <v>0</v>
      </c>
      <c r="AJ147" s="276">
        <f t="shared" si="997"/>
        <v>0</v>
      </c>
      <c r="AK147" s="276">
        <f t="shared" si="997"/>
        <v>14</v>
      </c>
      <c r="AL147" s="277">
        <f t="shared" si="997"/>
        <v>14</v>
      </c>
      <c r="AM147" s="285">
        <v>0.0</v>
      </c>
      <c r="AN147" s="285">
        <v>0.0</v>
      </c>
      <c r="AO147" s="285">
        <v>4.0</v>
      </c>
      <c r="AP147" s="274">
        <f t="shared" si="982"/>
        <v>4</v>
      </c>
      <c r="AQ147" s="286">
        <v>0.0</v>
      </c>
      <c r="AR147" s="286">
        <v>1.0</v>
      </c>
      <c r="AS147" s="286">
        <v>0.0</v>
      </c>
      <c r="AT147" s="275">
        <f t="shared" si="983"/>
        <v>1</v>
      </c>
      <c r="AU147" s="285">
        <v>0.0</v>
      </c>
      <c r="AV147" s="285">
        <v>0.0</v>
      </c>
      <c r="AW147" s="285">
        <v>5.0</v>
      </c>
      <c r="AX147" s="274">
        <f t="shared" si="984"/>
        <v>5</v>
      </c>
      <c r="AY147" s="276">
        <f t="shared" ref="AY147:BB147" si="998">SUM(AM147,AQ147,AU147)</f>
        <v>0</v>
      </c>
      <c r="AZ147" s="276">
        <f t="shared" si="998"/>
        <v>1</v>
      </c>
      <c r="BA147" s="276">
        <f t="shared" si="998"/>
        <v>9</v>
      </c>
      <c r="BB147" s="277">
        <f t="shared" si="998"/>
        <v>10</v>
      </c>
      <c r="BC147" s="285">
        <v>0.0</v>
      </c>
      <c r="BD147" s="285">
        <v>0.0</v>
      </c>
      <c r="BE147" s="285">
        <v>4.0</v>
      </c>
      <c r="BF147" s="274">
        <f t="shared" si="986"/>
        <v>4</v>
      </c>
      <c r="BG147" s="286">
        <v>0.0</v>
      </c>
      <c r="BH147" s="286">
        <v>0.0</v>
      </c>
      <c r="BI147" s="286">
        <v>4.0</v>
      </c>
      <c r="BJ147" s="275">
        <f t="shared" si="987"/>
        <v>4</v>
      </c>
      <c r="BK147" s="285">
        <v>0.0</v>
      </c>
      <c r="BL147" s="285">
        <v>0.0</v>
      </c>
      <c r="BM147" s="285">
        <v>0.0</v>
      </c>
      <c r="BN147" s="274">
        <f t="shared" si="988"/>
        <v>0</v>
      </c>
      <c r="BO147" s="276">
        <f t="shared" ref="BO147:BR147" si="999">SUM(BC147,BG147,BK147)</f>
        <v>0</v>
      </c>
      <c r="BP147" s="276">
        <f t="shared" si="999"/>
        <v>0</v>
      </c>
      <c r="BQ147" s="276">
        <f t="shared" si="999"/>
        <v>8</v>
      </c>
      <c r="BR147" s="277">
        <f t="shared" si="999"/>
        <v>8</v>
      </c>
      <c r="BS147" s="278">
        <f t="shared" ref="BS147:BV147" si="1000">SUM(S147,AI147,AY147,BO147)</f>
        <v>0</v>
      </c>
      <c r="BT147" s="278">
        <f t="shared" si="1000"/>
        <v>4</v>
      </c>
      <c r="BU147" s="278">
        <f t="shared" si="1000"/>
        <v>38</v>
      </c>
      <c r="BV147" s="279">
        <f t="shared" si="1000"/>
        <v>42</v>
      </c>
      <c r="BW147" s="279"/>
    </row>
    <row r="148">
      <c r="A148" s="327" t="s">
        <v>521</v>
      </c>
      <c r="B148" s="281"/>
      <c r="C148" s="281"/>
      <c r="D148" s="281"/>
      <c r="E148" s="281"/>
      <c r="F148" s="282"/>
      <c r="G148" s="281"/>
      <c r="H148" s="281"/>
      <c r="I148" s="281"/>
      <c r="J148" s="282"/>
      <c r="K148" s="281"/>
      <c r="L148" s="281"/>
      <c r="M148" s="281"/>
      <c r="N148" s="282"/>
      <c r="O148" s="281"/>
      <c r="P148" s="281"/>
      <c r="Q148" s="281"/>
      <c r="R148" s="282"/>
      <c r="S148" s="281"/>
      <c r="T148" s="281"/>
      <c r="U148" s="281"/>
      <c r="V148" s="282"/>
      <c r="W148" s="281"/>
      <c r="X148" s="281"/>
      <c r="Y148" s="281"/>
      <c r="Z148" s="282"/>
      <c r="AA148" s="281"/>
      <c r="AB148" s="281"/>
      <c r="AC148" s="281"/>
      <c r="AD148" s="282"/>
      <c r="AE148" s="281"/>
      <c r="AF148" s="281"/>
      <c r="AG148" s="281"/>
      <c r="AH148" s="282"/>
      <c r="AI148" s="281"/>
      <c r="AJ148" s="281"/>
      <c r="AK148" s="281"/>
      <c r="AL148" s="282"/>
      <c r="AM148" s="281"/>
      <c r="AN148" s="281"/>
      <c r="AO148" s="281"/>
      <c r="AP148" s="282"/>
      <c r="AQ148" s="281"/>
      <c r="AR148" s="281"/>
      <c r="AS148" s="281"/>
      <c r="AT148" s="282"/>
      <c r="AU148" s="281"/>
      <c r="AV148" s="281"/>
      <c r="AW148" s="281"/>
      <c r="AX148" s="282"/>
      <c r="AY148" s="281"/>
      <c r="AZ148" s="281"/>
      <c r="BA148" s="281"/>
      <c r="BB148" s="282"/>
      <c r="BC148" s="281"/>
      <c r="BD148" s="281"/>
      <c r="BE148" s="281"/>
      <c r="BF148" s="282"/>
      <c r="BG148" s="281"/>
      <c r="BH148" s="281"/>
      <c r="BI148" s="281"/>
      <c r="BJ148" s="282"/>
      <c r="BK148" s="281"/>
      <c r="BL148" s="281"/>
      <c r="BM148" s="281"/>
      <c r="BN148" s="282"/>
      <c r="BO148" s="281"/>
      <c r="BP148" s="281"/>
      <c r="BQ148" s="281"/>
      <c r="BR148" s="282"/>
      <c r="BS148" s="283"/>
      <c r="BT148" s="283"/>
      <c r="BU148" s="283"/>
      <c r="BV148" s="284"/>
      <c r="BW148" s="284"/>
    </row>
    <row r="149">
      <c r="A149" s="328" t="s">
        <v>522</v>
      </c>
      <c r="B149" s="270"/>
      <c r="C149" s="271">
        <v>0.0</v>
      </c>
      <c r="D149" s="271">
        <v>7.0</v>
      </c>
      <c r="E149" s="329">
        <v>33.0</v>
      </c>
      <c r="F149" s="272">
        <v>40.0</v>
      </c>
      <c r="G149" s="285">
        <v>0.0</v>
      </c>
      <c r="H149" s="285">
        <v>0.0</v>
      </c>
      <c r="I149" s="285">
        <v>1.0</v>
      </c>
      <c r="J149" s="274">
        <f t="shared" ref="J149:J150" si="1006">SUM(G149:I149)</f>
        <v>1</v>
      </c>
      <c r="K149" s="285">
        <v>0.0</v>
      </c>
      <c r="L149" s="286">
        <v>4.0</v>
      </c>
      <c r="M149" s="286">
        <v>4.0</v>
      </c>
      <c r="N149" s="275">
        <f t="shared" ref="N149:N150" si="1007">SUM(K149:M149)</f>
        <v>8</v>
      </c>
      <c r="O149" s="285">
        <v>0.0</v>
      </c>
      <c r="P149" s="285">
        <v>0.0</v>
      </c>
      <c r="Q149" s="285">
        <v>5.0</v>
      </c>
      <c r="R149" s="274">
        <f t="shared" ref="R149:R150" si="1008">SUM(O149:Q149)</f>
        <v>5</v>
      </c>
      <c r="S149" s="276">
        <f t="shared" ref="S149:V149" si="1001">SUM(G149,K149,O149)</f>
        <v>0</v>
      </c>
      <c r="T149" s="276">
        <f t="shared" si="1001"/>
        <v>4</v>
      </c>
      <c r="U149" s="276">
        <f t="shared" si="1001"/>
        <v>10</v>
      </c>
      <c r="V149" s="277">
        <f t="shared" si="1001"/>
        <v>14</v>
      </c>
      <c r="W149" s="285">
        <v>0.0</v>
      </c>
      <c r="X149" s="285">
        <v>0.0</v>
      </c>
      <c r="Y149" s="285">
        <v>5.0</v>
      </c>
      <c r="Z149" s="274">
        <f t="shared" ref="Z149:Z150" si="1010">SUM(W149:Y149)</f>
        <v>5</v>
      </c>
      <c r="AA149" s="285">
        <v>0.0</v>
      </c>
      <c r="AB149" s="285">
        <v>0.0</v>
      </c>
      <c r="AC149" s="286">
        <v>2.0</v>
      </c>
      <c r="AD149" s="275">
        <f t="shared" ref="AD149:AD150" si="1011">SUM(AA149:AC149)</f>
        <v>2</v>
      </c>
      <c r="AE149" s="285">
        <v>0.0</v>
      </c>
      <c r="AF149" s="285">
        <v>1.0</v>
      </c>
      <c r="AG149" s="285">
        <v>0.0</v>
      </c>
      <c r="AH149" s="274">
        <f t="shared" ref="AH149:AH150" si="1012">SUM(AE149:AG149)</f>
        <v>1</v>
      </c>
      <c r="AI149" s="276">
        <f t="shared" ref="AI149:AL149" si="1002">SUM(W149,AA149,AE149)</f>
        <v>0</v>
      </c>
      <c r="AJ149" s="276">
        <f t="shared" si="1002"/>
        <v>1</v>
      </c>
      <c r="AK149" s="276">
        <f t="shared" si="1002"/>
        <v>7</v>
      </c>
      <c r="AL149" s="277">
        <f t="shared" si="1002"/>
        <v>8</v>
      </c>
      <c r="AM149" s="285">
        <v>0.0</v>
      </c>
      <c r="AN149" s="285">
        <v>0.0</v>
      </c>
      <c r="AO149" s="285">
        <v>7.0</v>
      </c>
      <c r="AP149" s="274">
        <f t="shared" ref="AP149:AP150" si="1014">SUM(AM149:AO149)</f>
        <v>7</v>
      </c>
      <c r="AQ149" s="286">
        <v>0.0</v>
      </c>
      <c r="AR149" s="286">
        <v>0.0</v>
      </c>
      <c r="AS149" s="330">
        <v>2.0</v>
      </c>
      <c r="AT149" s="275">
        <f t="shared" ref="AT149:AT150" si="1015">SUM(AQ149:AS149)</f>
        <v>2</v>
      </c>
      <c r="AU149" s="285">
        <v>0.0</v>
      </c>
      <c r="AV149" s="285">
        <v>0.0</v>
      </c>
      <c r="AW149" s="285">
        <v>5.0</v>
      </c>
      <c r="AX149" s="274">
        <f t="shared" ref="AX149:AX150" si="1016">SUM(AU149:AW149)</f>
        <v>5</v>
      </c>
      <c r="AY149" s="276">
        <f t="shared" ref="AY149:BB149" si="1003">SUM(AM149,AQ149,AU149)</f>
        <v>0</v>
      </c>
      <c r="AZ149" s="276">
        <f t="shared" si="1003"/>
        <v>0</v>
      </c>
      <c r="BA149" s="276">
        <f t="shared" si="1003"/>
        <v>14</v>
      </c>
      <c r="BB149" s="277">
        <f t="shared" si="1003"/>
        <v>14</v>
      </c>
      <c r="BC149" s="285">
        <v>0.0</v>
      </c>
      <c r="BD149" s="285">
        <v>0.0</v>
      </c>
      <c r="BE149" s="285">
        <v>0.0</v>
      </c>
      <c r="BF149" s="274">
        <f t="shared" ref="BF149:BF150" si="1018">SUM(BC149:BE149)</f>
        <v>0</v>
      </c>
      <c r="BG149" s="286">
        <v>0.0</v>
      </c>
      <c r="BH149" s="286">
        <v>0.0</v>
      </c>
      <c r="BI149" s="286">
        <v>0.0</v>
      </c>
      <c r="BJ149" s="275">
        <f t="shared" ref="BJ149:BJ150" si="1019">SUM(BG149:BI149)</f>
        <v>0</v>
      </c>
      <c r="BK149" s="285">
        <v>0.0</v>
      </c>
      <c r="BL149" s="285">
        <v>2.0</v>
      </c>
      <c r="BM149" s="285">
        <v>2.0</v>
      </c>
      <c r="BN149" s="274">
        <f t="shared" ref="BN149:BN150" si="1020">SUM(BK149:BM149)</f>
        <v>4</v>
      </c>
      <c r="BO149" s="276">
        <f t="shared" ref="BO149:BR149" si="1004">SUM(BC149,BG149,BK149)</f>
        <v>0</v>
      </c>
      <c r="BP149" s="276">
        <f t="shared" si="1004"/>
        <v>2</v>
      </c>
      <c r="BQ149" s="276">
        <f t="shared" si="1004"/>
        <v>2</v>
      </c>
      <c r="BR149" s="277">
        <f t="shared" si="1004"/>
        <v>4</v>
      </c>
      <c r="BS149" s="278">
        <f t="shared" ref="BS149:BV149" si="1005">SUM(S149,AI149,AY149,BO149)</f>
        <v>0</v>
      </c>
      <c r="BT149" s="278">
        <f t="shared" si="1005"/>
        <v>7</v>
      </c>
      <c r="BU149" s="278">
        <f t="shared" si="1005"/>
        <v>33</v>
      </c>
      <c r="BV149" s="279">
        <f t="shared" si="1005"/>
        <v>40</v>
      </c>
      <c r="BW149" s="279"/>
    </row>
    <row r="150">
      <c r="A150" s="328" t="s">
        <v>523</v>
      </c>
      <c r="B150" s="270"/>
      <c r="C150" s="271">
        <v>0.0</v>
      </c>
      <c r="D150" s="271">
        <v>0.0</v>
      </c>
      <c r="E150" s="271">
        <v>0.0</v>
      </c>
      <c r="F150" s="272">
        <v>0.0</v>
      </c>
      <c r="G150" s="285">
        <v>0.0</v>
      </c>
      <c r="H150" s="285">
        <v>0.0</v>
      </c>
      <c r="I150" s="285">
        <v>0.0</v>
      </c>
      <c r="J150" s="274">
        <f t="shared" si="1006"/>
        <v>0</v>
      </c>
      <c r="K150" s="285">
        <v>0.0</v>
      </c>
      <c r="L150" s="285">
        <v>0.0</v>
      </c>
      <c r="M150" s="285">
        <v>0.0</v>
      </c>
      <c r="N150" s="275">
        <f t="shared" si="1007"/>
        <v>0</v>
      </c>
      <c r="O150" s="285">
        <v>0.0</v>
      </c>
      <c r="P150" s="285">
        <v>0.0</v>
      </c>
      <c r="Q150" s="285">
        <v>0.0</v>
      </c>
      <c r="R150" s="274">
        <f t="shared" si="1008"/>
        <v>0</v>
      </c>
      <c r="S150" s="276">
        <f t="shared" ref="S150:V150" si="1009">SUM(G150,K150,O150)</f>
        <v>0</v>
      </c>
      <c r="T150" s="276">
        <f t="shared" si="1009"/>
        <v>0</v>
      </c>
      <c r="U150" s="276">
        <f t="shared" si="1009"/>
        <v>0</v>
      </c>
      <c r="V150" s="277">
        <f t="shared" si="1009"/>
        <v>0</v>
      </c>
      <c r="W150" s="285">
        <v>0.0</v>
      </c>
      <c r="X150" s="285">
        <v>0.0</v>
      </c>
      <c r="Y150" s="285">
        <v>0.0</v>
      </c>
      <c r="Z150" s="274">
        <f t="shared" si="1010"/>
        <v>0</v>
      </c>
      <c r="AA150" s="285">
        <v>0.0</v>
      </c>
      <c r="AB150" s="285">
        <v>0.0</v>
      </c>
      <c r="AC150" s="285">
        <v>0.0</v>
      </c>
      <c r="AD150" s="275">
        <f t="shared" si="1011"/>
        <v>0</v>
      </c>
      <c r="AE150" s="285">
        <v>0.0</v>
      </c>
      <c r="AF150" s="285">
        <v>0.0</v>
      </c>
      <c r="AG150" s="285">
        <v>0.0</v>
      </c>
      <c r="AH150" s="274">
        <f t="shared" si="1012"/>
        <v>0</v>
      </c>
      <c r="AI150" s="276">
        <f t="shared" ref="AI150:AL150" si="1013">SUM(W150,AA150,AE150)</f>
        <v>0</v>
      </c>
      <c r="AJ150" s="276">
        <f t="shared" si="1013"/>
        <v>0</v>
      </c>
      <c r="AK150" s="276">
        <f t="shared" si="1013"/>
        <v>0</v>
      </c>
      <c r="AL150" s="277">
        <f t="shared" si="1013"/>
        <v>0</v>
      </c>
      <c r="AM150" s="285">
        <v>0.0</v>
      </c>
      <c r="AN150" s="285">
        <v>0.0</v>
      </c>
      <c r="AO150" s="285">
        <v>0.0</v>
      </c>
      <c r="AP150" s="274">
        <f t="shared" si="1014"/>
        <v>0</v>
      </c>
      <c r="AQ150" s="286">
        <v>0.0</v>
      </c>
      <c r="AR150" s="286">
        <v>0.0</v>
      </c>
      <c r="AS150" s="286">
        <v>0.0</v>
      </c>
      <c r="AT150" s="275">
        <f t="shared" si="1015"/>
        <v>0</v>
      </c>
      <c r="AU150" s="285">
        <v>0.0</v>
      </c>
      <c r="AV150" s="285">
        <v>0.0</v>
      </c>
      <c r="AW150" s="285">
        <v>0.0</v>
      </c>
      <c r="AX150" s="274">
        <f t="shared" si="1016"/>
        <v>0</v>
      </c>
      <c r="AY150" s="276">
        <f t="shared" ref="AY150:BB150" si="1017">SUM(AM150,AQ150,AU150)</f>
        <v>0</v>
      </c>
      <c r="AZ150" s="276">
        <f t="shared" si="1017"/>
        <v>0</v>
      </c>
      <c r="BA150" s="276">
        <f t="shared" si="1017"/>
        <v>0</v>
      </c>
      <c r="BB150" s="277">
        <f t="shared" si="1017"/>
        <v>0</v>
      </c>
      <c r="BC150" s="285">
        <v>0.0</v>
      </c>
      <c r="BD150" s="285">
        <v>0.0</v>
      </c>
      <c r="BE150" s="285">
        <v>0.0</v>
      </c>
      <c r="BF150" s="274">
        <f t="shared" si="1018"/>
        <v>0</v>
      </c>
      <c r="BG150" s="286">
        <v>0.0</v>
      </c>
      <c r="BH150" s="286">
        <v>0.0</v>
      </c>
      <c r="BI150" s="286">
        <v>0.0</v>
      </c>
      <c r="BJ150" s="275">
        <f t="shared" si="1019"/>
        <v>0</v>
      </c>
      <c r="BK150" s="285">
        <v>0.0</v>
      </c>
      <c r="BL150" s="285">
        <v>0.0</v>
      </c>
      <c r="BM150" s="285">
        <v>0.0</v>
      </c>
      <c r="BN150" s="274">
        <f t="shared" si="1020"/>
        <v>0</v>
      </c>
      <c r="BO150" s="276">
        <f t="shared" ref="BO150:BR150" si="1021">SUM(BC150,BG150,BK150)</f>
        <v>0</v>
      </c>
      <c r="BP150" s="276">
        <f t="shared" si="1021"/>
        <v>0</v>
      </c>
      <c r="BQ150" s="276">
        <f t="shared" si="1021"/>
        <v>0</v>
      </c>
      <c r="BR150" s="277">
        <f t="shared" si="1021"/>
        <v>0</v>
      </c>
      <c r="BS150" s="278">
        <f t="shared" ref="BS150:BV150" si="1022">SUM(S150,AI150,AY150,BO150)</f>
        <v>0</v>
      </c>
      <c r="BT150" s="278">
        <f t="shared" si="1022"/>
        <v>0</v>
      </c>
      <c r="BU150" s="278">
        <f t="shared" si="1022"/>
        <v>0</v>
      </c>
      <c r="BV150" s="279">
        <f t="shared" si="1022"/>
        <v>0</v>
      </c>
      <c r="BW150" s="279"/>
    </row>
    <row r="151">
      <c r="A151" s="327" t="s">
        <v>524</v>
      </c>
      <c r="B151" s="281"/>
      <c r="C151" s="281"/>
      <c r="D151" s="281"/>
      <c r="E151" s="281"/>
      <c r="F151" s="282"/>
      <c r="G151" s="281"/>
      <c r="H151" s="281"/>
      <c r="I151" s="281"/>
      <c r="J151" s="282"/>
      <c r="K151" s="281"/>
      <c r="L151" s="281"/>
      <c r="M151" s="281"/>
      <c r="N151" s="282"/>
      <c r="O151" s="281"/>
      <c r="P151" s="281"/>
      <c r="Q151" s="281"/>
      <c r="R151" s="282"/>
      <c r="S151" s="281"/>
      <c r="T151" s="281"/>
      <c r="U151" s="281"/>
      <c r="V151" s="282"/>
      <c r="W151" s="281"/>
      <c r="X151" s="281"/>
      <c r="Y151" s="281"/>
      <c r="Z151" s="282"/>
      <c r="AA151" s="281"/>
      <c r="AB151" s="281"/>
      <c r="AC151" s="281"/>
      <c r="AD151" s="282"/>
      <c r="AE151" s="281"/>
      <c r="AF151" s="281"/>
      <c r="AG151" s="281"/>
      <c r="AH151" s="282"/>
      <c r="AI151" s="281"/>
      <c r="AJ151" s="281"/>
      <c r="AK151" s="281"/>
      <c r="AL151" s="282"/>
      <c r="AM151" s="281"/>
      <c r="AN151" s="281"/>
      <c r="AO151" s="281"/>
      <c r="AP151" s="282"/>
      <c r="AQ151" s="281"/>
      <c r="AR151" s="281"/>
      <c r="AS151" s="281"/>
      <c r="AT151" s="282"/>
      <c r="AU151" s="281"/>
      <c r="AV151" s="281"/>
      <c r="AW151" s="281"/>
      <c r="AX151" s="282"/>
      <c r="AY151" s="281"/>
      <c r="AZ151" s="281"/>
      <c r="BA151" s="281"/>
      <c r="BB151" s="282"/>
      <c r="BC151" s="281"/>
      <c r="BD151" s="281"/>
      <c r="BE151" s="281"/>
      <c r="BF151" s="282"/>
      <c r="BG151" s="281"/>
      <c r="BH151" s="281"/>
      <c r="BI151" s="281"/>
      <c r="BJ151" s="282"/>
      <c r="BK151" s="281"/>
      <c r="BL151" s="281"/>
      <c r="BM151" s="281"/>
      <c r="BN151" s="282"/>
      <c r="BO151" s="281"/>
      <c r="BP151" s="281"/>
      <c r="BQ151" s="281"/>
      <c r="BR151" s="282"/>
      <c r="BS151" s="283"/>
      <c r="BT151" s="283"/>
      <c r="BU151" s="283"/>
      <c r="BV151" s="284"/>
      <c r="BW151" s="284"/>
    </row>
    <row r="152">
      <c r="A152" s="328" t="s">
        <v>525</v>
      </c>
      <c r="B152" s="270"/>
      <c r="C152" s="271">
        <v>0.0</v>
      </c>
      <c r="D152" s="271">
        <v>8.0</v>
      </c>
      <c r="E152" s="329">
        <v>36.0</v>
      </c>
      <c r="F152" s="272">
        <v>44.0</v>
      </c>
      <c r="G152" s="285">
        <v>0.0</v>
      </c>
      <c r="H152" s="285">
        <v>0.0</v>
      </c>
      <c r="I152" s="285">
        <v>1.0</v>
      </c>
      <c r="J152" s="274">
        <f t="shared" ref="J152:J153" si="1028">SUM(G152:I152)</f>
        <v>1</v>
      </c>
      <c r="K152" s="285">
        <v>0.0</v>
      </c>
      <c r="L152" s="286">
        <v>4.0</v>
      </c>
      <c r="M152" s="286">
        <v>5.0</v>
      </c>
      <c r="N152" s="275">
        <f t="shared" ref="N152:N153" si="1029">SUM(K152:M152)</f>
        <v>9</v>
      </c>
      <c r="O152" s="285">
        <v>0.0</v>
      </c>
      <c r="P152" s="285">
        <v>0.0</v>
      </c>
      <c r="Q152" s="285">
        <v>5.0</v>
      </c>
      <c r="R152" s="274">
        <f t="shared" ref="R152:R153" si="1030">SUM(O152:Q152)</f>
        <v>5</v>
      </c>
      <c r="S152" s="276">
        <f t="shared" ref="S152:V152" si="1023">SUM(G152,K152,O152)</f>
        <v>0</v>
      </c>
      <c r="T152" s="276">
        <f t="shared" si="1023"/>
        <v>4</v>
      </c>
      <c r="U152" s="276">
        <f t="shared" si="1023"/>
        <v>11</v>
      </c>
      <c r="V152" s="277">
        <f t="shared" si="1023"/>
        <v>15</v>
      </c>
      <c r="W152" s="285">
        <v>0.0</v>
      </c>
      <c r="X152" s="285">
        <v>0.0</v>
      </c>
      <c r="Y152" s="285">
        <v>5.0</v>
      </c>
      <c r="Z152" s="274">
        <f t="shared" ref="Z152:Z153" si="1032">SUM(W152:Y152)</f>
        <v>5</v>
      </c>
      <c r="AA152" s="285">
        <v>0.0</v>
      </c>
      <c r="AB152" s="285">
        <v>0.0</v>
      </c>
      <c r="AC152" s="286">
        <v>2.0</v>
      </c>
      <c r="AD152" s="275">
        <f t="shared" ref="AD152:AD153" si="1033">SUM(AA152:AC152)</f>
        <v>2</v>
      </c>
      <c r="AE152" s="285">
        <v>0.0</v>
      </c>
      <c r="AF152" s="285">
        <v>1.0</v>
      </c>
      <c r="AG152" s="285">
        <v>0.0</v>
      </c>
      <c r="AH152" s="274">
        <f t="shared" ref="AH152:AH153" si="1034">SUM(AE152:AG152)</f>
        <v>1</v>
      </c>
      <c r="AI152" s="276">
        <f t="shared" ref="AI152:AL152" si="1024">SUM(W152,AA152,AE152)</f>
        <v>0</v>
      </c>
      <c r="AJ152" s="276">
        <f t="shared" si="1024"/>
        <v>1</v>
      </c>
      <c r="AK152" s="276">
        <f t="shared" si="1024"/>
        <v>7</v>
      </c>
      <c r="AL152" s="277">
        <f t="shared" si="1024"/>
        <v>8</v>
      </c>
      <c r="AM152" s="285">
        <v>0.0</v>
      </c>
      <c r="AN152" s="285">
        <v>0.0</v>
      </c>
      <c r="AO152" s="285">
        <v>7.0</v>
      </c>
      <c r="AP152" s="274">
        <f t="shared" ref="AP152:AP153" si="1036">SUM(AM152:AO152)</f>
        <v>7</v>
      </c>
      <c r="AQ152" s="286">
        <v>0.0</v>
      </c>
      <c r="AR152" s="286">
        <v>0.0</v>
      </c>
      <c r="AS152" s="330">
        <v>2.0</v>
      </c>
      <c r="AT152" s="275">
        <f t="shared" ref="AT152:AT153" si="1037">SUM(AQ152:AS152)</f>
        <v>2</v>
      </c>
      <c r="AU152" s="285">
        <v>0.0</v>
      </c>
      <c r="AV152" s="285">
        <v>0.0</v>
      </c>
      <c r="AW152" s="285">
        <v>5.0</v>
      </c>
      <c r="AX152" s="274">
        <f t="shared" ref="AX152:AX153" si="1038">SUM(AU152:AW152)</f>
        <v>5</v>
      </c>
      <c r="AY152" s="276">
        <f t="shared" ref="AY152:BB152" si="1025">SUM(AM152,AQ152,AU152)</f>
        <v>0</v>
      </c>
      <c r="AZ152" s="276">
        <f t="shared" si="1025"/>
        <v>0</v>
      </c>
      <c r="BA152" s="276">
        <f t="shared" si="1025"/>
        <v>14</v>
      </c>
      <c r="BB152" s="277">
        <f t="shared" si="1025"/>
        <v>14</v>
      </c>
      <c r="BC152" s="285">
        <v>0.0</v>
      </c>
      <c r="BD152" s="285">
        <v>0.0</v>
      </c>
      <c r="BE152" s="285">
        <v>1.0</v>
      </c>
      <c r="BF152" s="274">
        <f t="shared" ref="BF152:BF153" si="1040">SUM(BC152:BE152)</f>
        <v>1</v>
      </c>
      <c r="BG152" s="286">
        <v>0.0</v>
      </c>
      <c r="BH152" s="286">
        <v>1.0</v>
      </c>
      <c r="BI152" s="286">
        <v>1.0</v>
      </c>
      <c r="BJ152" s="275">
        <f t="shared" ref="BJ152:BJ153" si="1041">SUM(BG152:BI152)</f>
        <v>2</v>
      </c>
      <c r="BK152" s="285">
        <v>0.0</v>
      </c>
      <c r="BL152" s="285">
        <v>2.0</v>
      </c>
      <c r="BM152" s="285">
        <v>2.0</v>
      </c>
      <c r="BN152" s="274">
        <f t="shared" ref="BN152:BN153" si="1042">SUM(BK152:BM152)</f>
        <v>4</v>
      </c>
      <c r="BO152" s="276">
        <f t="shared" ref="BO152:BR152" si="1026">SUM(BC152,BG152,BK152)</f>
        <v>0</v>
      </c>
      <c r="BP152" s="276">
        <f t="shared" si="1026"/>
        <v>3</v>
      </c>
      <c r="BQ152" s="276">
        <f t="shared" si="1026"/>
        <v>4</v>
      </c>
      <c r="BR152" s="277">
        <f t="shared" si="1026"/>
        <v>7</v>
      </c>
      <c r="BS152" s="278">
        <f t="shared" ref="BS152:BV152" si="1027">SUM(S152,AI152,AY152,BO152)</f>
        <v>0</v>
      </c>
      <c r="BT152" s="278">
        <f t="shared" si="1027"/>
        <v>8</v>
      </c>
      <c r="BU152" s="278">
        <f t="shared" si="1027"/>
        <v>36</v>
      </c>
      <c r="BV152" s="279">
        <f t="shared" si="1027"/>
        <v>44</v>
      </c>
      <c r="BW152" s="279"/>
    </row>
    <row r="153">
      <c r="A153" s="328" t="s">
        <v>526</v>
      </c>
      <c r="B153" s="270"/>
      <c r="C153" s="271">
        <v>0.0</v>
      </c>
      <c r="D153" s="271">
        <v>0.0</v>
      </c>
      <c r="E153" s="271">
        <v>4.0</v>
      </c>
      <c r="F153" s="272">
        <v>4.0</v>
      </c>
      <c r="G153" s="285">
        <v>0.0</v>
      </c>
      <c r="H153" s="285">
        <v>0.0</v>
      </c>
      <c r="I153" s="285">
        <v>0.0</v>
      </c>
      <c r="J153" s="274">
        <f t="shared" si="1028"/>
        <v>0</v>
      </c>
      <c r="K153" s="285">
        <v>0.0</v>
      </c>
      <c r="L153" s="285">
        <v>0.0</v>
      </c>
      <c r="M153" s="286">
        <v>1.0</v>
      </c>
      <c r="N153" s="275">
        <f t="shared" si="1029"/>
        <v>1</v>
      </c>
      <c r="O153" s="285">
        <v>0.0</v>
      </c>
      <c r="P153" s="285">
        <v>0.0</v>
      </c>
      <c r="Q153" s="285">
        <v>1.0</v>
      </c>
      <c r="R153" s="274">
        <f t="shared" si="1030"/>
        <v>1</v>
      </c>
      <c r="S153" s="276">
        <f t="shared" ref="S153:V153" si="1031">SUM(G153,K153,O153)</f>
        <v>0</v>
      </c>
      <c r="T153" s="276">
        <f t="shared" si="1031"/>
        <v>0</v>
      </c>
      <c r="U153" s="276">
        <f t="shared" si="1031"/>
        <v>2</v>
      </c>
      <c r="V153" s="277">
        <f t="shared" si="1031"/>
        <v>2</v>
      </c>
      <c r="W153" s="285">
        <v>0.0</v>
      </c>
      <c r="X153" s="285">
        <v>0.0</v>
      </c>
      <c r="Y153" s="285">
        <v>1.0</v>
      </c>
      <c r="Z153" s="274">
        <f t="shared" si="1032"/>
        <v>1</v>
      </c>
      <c r="AA153" s="285">
        <v>0.0</v>
      </c>
      <c r="AB153" s="285">
        <v>0.0</v>
      </c>
      <c r="AC153" s="286">
        <v>1.0</v>
      </c>
      <c r="AD153" s="275">
        <f t="shared" si="1033"/>
        <v>1</v>
      </c>
      <c r="AE153" s="285">
        <v>0.0</v>
      </c>
      <c r="AF153" s="285">
        <v>0.0</v>
      </c>
      <c r="AG153" s="285">
        <v>0.0</v>
      </c>
      <c r="AH153" s="274">
        <f t="shared" si="1034"/>
        <v>0</v>
      </c>
      <c r="AI153" s="276">
        <f t="shared" ref="AI153:AL153" si="1035">SUM(W153,AA153,AE153)</f>
        <v>0</v>
      </c>
      <c r="AJ153" s="276">
        <f t="shared" si="1035"/>
        <v>0</v>
      </c>
      <c r="AK153" s="276">
        <f t="shared" si="1035"/>
        <v>2</v>
      </c>
      <c r="AL153" s="277">
        <f t="shared" si="1035"/>
        <v>2</v>
      </c>
      <c r="AM153" s="285">
        <v>0.0</v>
      </c>
      <c r="AN153" s="285">
        <v>0.0</v>
      </c>
      <c r="AO153" s="285">
        <v>0.0</v>
      </c>
      <c r="AP153" s="274">
        <f t="shared" si="1036"/>
        <v>0</v>
      </c>
      <c r="AQ153" s="286">
        <v>0.0</v>
      </c>
      <c r="AR153" s="286">
        <v>0.0</v>
      </c>
      <c r="AS153" s="286">
        <v>0.0</v>
      </c>
      <c r="AT153" s="275">
        <f t="shared" si="1037"/>
        <v>0</v>
      </c>
      <c r="AU153" s="285">
        <v>0.0</v>
      </c>
      <c r="AV153" s="285">
        <v>0.0</v>
      </c>
      <c r="AW153" s="285">
        <v>0.0</v>
      </c>
      <c r="AX153" s="274">
        <f t="shared" si="1038"/>
        <v>0</v>
      </c>
      <c r="AY153" s="276">
        <f t="shared" ref="AY153:BB153" si="1039">SUM(AM153,AQ153,AU153)</f>
        <v>0</v>
      </c>
      <c r="AZ153" s="276">
        <f t="shared" si="1039"/>
        <v>0</v>
      </c>
      <c r="BA153" s="276">
        <f t="shared" si="1039"/>
        <v>0</v>
      </c>
      <c r="BB153" s="277">
        <f t="shared" si="1039"/>
        <v>0</v>
      </c>
      <c r="BC153" s="285">
        <v>0.0</v>
      </c>
      <c r="BD153" s="285">
        <v>0.0</v>
      </c>
      <c r="BE153" s="285">
        <v>0.0</v>
      </c>
      <c r="BF153" s="274">
        <f t="shared" si="1040"/>
        <v>0</v>
      </c>
      <c r="BG153" s="286">
        <v>0.0</v>
      </c>
      <c r="BH153" s="286">
        <v>0.0</v>
      </c>
      <c r="BI153" s="286">
        <v>0.0</v>
      </c>
      <c r="BJ153" s="275">
        <f t="shared" si="1041"/>
        <v>0</v>
      </c>
      <c r="BK153" s="285">
        <v>0.0</v>
      </c>
      <c r="BL153" s="285">
        <v>0.0</v>
      </c>
      <c r="BM153" s="285">
        <v>0.0</v>
      </c>
      <c r="BN153" s="274">
        <f t="shared" si="1042"/>
        <v>0</v>
      </c>
      <c r="BO153" s="276">
        <f t="shared" ref="BO153:BR153" si="1043">SUM(BC153,BG153,BK153)</f>
        <v>0</v>
      </c>
      <c r="BP153" s="276">
        <f t="shared" si="1043"/>
        <v>0</v>
      </c>
      <c r="BQ153" s="276">
        <f t="shared" si="1043"/>
        <v>0</v>
      </c>
      <c r="BR153" s="277">
        <f t="shared" si="1043"/>
        <v>0</v>
      </c>
      <c r="BS153" s="278">
        <f t="shared" ref="BS153:BV153" si="1044">SUM(S153,AI153,AY153,BO153)</f>
        <v>0</v>
      </c>
      <c r="BT153" s="278">
        <f t="shared" si="1044"/>
        <v>0</v>
      </c>
      <c r="BU153" s="278">
        <f t="shared" si="1044"/>
        <v>4</v>
      </c>
      <c r="BV153" s="279">
        <f t="shared" si="1044"/>
        <v>4</v>
      </c>
      <c r="BW153" s="279"/>
    </row>
    <row r="154">
      <c r="A154" s="327" t="s">
        <v>527</v>
      </c>
      <c r="B154" s="281"/>
      <c r="C154" s="281"/>
      <c r="D154" s="281"/>
      <c r="E154" s="281"/>
      <c r="F154" s="282"/>
      <c r="G154" s="281"/>
      <c r="H154" s="281"/>
      <c r="I154" s="281"/>
      <c r="J154" s="282"/>
      <c r="K154" s="281"/>
      <c r="L154" s="281"/>
      <c r="M154" s="281"/>
      <c r="N154" s="282"/>
      <c r="O154" s="281"/>
      <c r="P154" s="281"/>
      <c r="Q154" s="281"/>
      <c r="R154" s="282"/>
      <c r="S154" s="281"/>
      <c r="T154" s="281"/>
      <c r="U154" s="281"/>
      <c r="V154" s="282"/>
      <c r="W154" s="281"/>
      <c r="X154" s="281"/>
      <c r="Y154" s="281"/>
      <c r="Z154" s="282"/>
      <c r="AA154" s="281"/>
      <c r="AB154" s="281"/>
      <c r="AC154" s="281"/>
      <c r="AD154" s="282"/>
      <c r="AE154" s="281"/>
      <c r="AF154" s="281"/>
      <c r="AG154" s="281"/>
      <c r="AH154" s="282"/>
      <c r="AI154" s="281"/>
      <c r="AJ154" s="281"/>
      <c r="AK154" s="281"/>
      <c r="AL154" s="282"/>
      <c r="AM154" s="281"/>
      <c r="AN154" s="281"/>
      <c r="AO154" s="281"/>
      <c r="AP154" s="282"/>
      <c r="AQ154" s="281"/>
      <c r="AR154" s="281"/>
      <c r="AS154" s="281"/>
      <c r="AT154" s="282"/>
      <c r="AU154" s="281"/>
      <c r="AV154" s="281"/>
      <c r="AW154" s="281"/>
      <c r="AX154" s="282"/>
      <c r="AY154" s="281"/>
      <c r="AZ154" s="281"/>
      <c r="BA154" s="281"/>
      <c r="BB154" s="282"/>
      <c r="BC154" s="281"/>
      <c r="BD154" s="281"/>
      <c r="BE154" s="281"/>
      <c r="BF154" s="282"/>
      <c r="BG154" s="281"/>
      <c r="BH154" s="281"/>
      <c r="BI154" s="281"/>
      <c r="BJ154" s="282"/>
      <c r="BK154" s="281"/>
      <c r="BL154" s="281"/>
      <c r="BM154" s="281"/>
      <c r="BN154" s="282"/>
      <c r="BO154" s="281"/>
      <c r="BP154" s="281"/>
      <c r="BQ154" s="281"/>
      <c r="BR154" s="282"/>
      <c r="BS154" s="283"/>
      <c r="BT154" s="283"/>
      <c r="BU154" s="283"/>
      <c r="BV154" s="284"/>
      <c r="BW154" s="284"/>
    </row>
    <row r="155">
      <c r="A155" s="328" t="s">
        <v>528</v>
      </c>
      <c r="B155" s="270"/>
      <c r="C155" s="271">
        <v>0.0</v>
      </c>
      <c r="D155" s="271">
        <v>0.0</v>
      </c>
      <c r="E155" s="271">
        <v>1.0</v>
      </c>
      <c r="F155" s="272">
        <v>1.0</v>
      </c>
      <c r="G155" s="285">
        <v>0.0</v>
      </c>
      <c r="H155" s="285">
        <v>0.0</v>
      </c>
      <c r="I155" s="285">
        <v>0.0</v>
      </c>
      <c r="J155" s="274">
        <f t="shared" ref="J155:J156" si="1050">SUM(G155:I155)</f>
        <v>0</v>
      </c>
      <c r="K155" s="285">
        <v>0.0</v>
      </c>
      <c r="L155" s="285">
        <v>0.0</v>
      </c>
      <c r="M155" s="285">
        <v>0.0</v>
      </c>
      <c r="N155" s="275">
        <f t="shared" ref="N155:N156" si="1051">SUM(K155:M155)</f>
        <v>0</v>
      </c>
      <c r="O155" s="285">
        <v>0.0</v>
      </c>
      <c r="P155" s="285">
        <v>0.0</v>
      </c>
      <c r="Q155" s="285">
        <v>0.0</v>
      </c>
      <c r="R155" s="274">
        <f t="shared" ref="R155:R156" si="1052">SUM(O155:Q155)</f>
        <v>0</v>
      </c>
      <c r="S155" s="276">
        <f t="shared" ref="S155:V155" si="1045">SUM(G155,K155,O155)</f>
        <v>0</v>
      </c>
      <c r="T155" s="276">
        <f t="shared" si="1045"/>
        <v>0</v>
      </c>
      <c r="U155" s="276">
        <f t="shared" si="1045"/>
        <v>0</v>
      </c>
      <c r="V155" s="277">
        <f t="shared" si="1045"/>
        <v>0</v>
      </c>
      <c r="W155" s="285">
        <v>0.0</v>
      </c>
      <c r="X155" s="285">
        <v>0.0</v>
      </c>
      <c r="Y155" s="285">
        <v>0.0</v>
      </c>
      <c r="Z155" s="274">
        <f t="shared" ref="Z155:Z156" si="1054">SUM(W155:Y155)</f>
        <v>0</v>
      </c>
      <c r="AA155" s="285">
        <v>0.0</v>
      </c>
      <c r="AB155" s="285">
        <v>0.0</v>
      </c>
      <c r="AC155" s="285">
        <v>0.0</v>
      </c>
      <c r="AD155" s="275">
        <f t="shared" ref="AD155:AD156" si="1055">SUM(AA155:AC155)</f>
        <v>0</v>
      </c>
      <c r="AE155" s="285">
        <v>0.0</v>
      </c>
      <c r="AF155" s="285">
        <v>0.0</v>
      </c>
      <c r="AG155" s="285">
        <v>0.0</v>
      </c>
      <c r="AH155" s="274">
        <f t="shared" ref="AH155:AH156" si="1056">SUM(AE155:AG155)</f>
        <v>0</v>
      </c>
      <c r="AI155" s="276">
        <f t="shared" ref="AI155:AL155" si="1046">SUM(W155,AA155,AE155)</f>
        <v>0</v>
      </c>
      <c r="AJ155" s="276">
        <f t="shared" si="1046"/>
        <v>0</v>
      </c>
      <c r="AK155" s="276">
        <f t="shared" si="1046"/>
        <v>0</v>
      </c>
      <c r="AL155" s="277">
        <f t="shared" si="1046"/>
        <v>0</v>
      </c>
      <c r="AM155" s="285">
        <v>0.0</v>
      </c>
      <c r="AN155" s="285">
        <v>0.0</v>
      </c>
      <c r="AO155" s="285">
        <v>0.0</v>
      </c>
      <c r="AP155" s="274">
        <f t="shared" ref="AP155:AP156" si="1058">SUM(AM155:AO155)</f>
        <v>0</v>
      </c>
      <c r="AQ155" s="286">
        <v>0.0</v>
      </c>
      <c r="AR155" s="286">
        <v>0.0</v>
      </c>
      <c r="AS155" s="286">
        <v>0.0</v>
      </c>
      <c r="AT155" s="275">
        <f t="shared" ref="AT155:AT156" si="1059">SUM(AQ155:AS155)</f>
        <v>0</v>
      </c>
      <c r="AU155" s="285">
        <v>0.0</v>
      </c>
      <c r="AV155" s="285">
        <v>0.0</v>
      </c>
      <c r="AW155" s="285">
        <v>0.0</v>
      </c>
      <c r="AX155" s="274">
        <f t="shared" ref="AX155:AX156" si="1060">SUM(AU155:AW155)</f>
        <v>0</v>
      </c>
      <c r="AY155" s="276">
        <f t="shared" ref="AY155:BB155" si="1047">SUM(AM155,AQ155,AU155)</f>
        <v>0</v>
      </c>
      <c r="AZ155" s="276">
        <f t="shared" si="1047"/>
        <v>0</v>
      </c>
      <c r="BA155" s="276">
        <f t="shared" si="1047"/>
        <v>0</v>
      </c>
      <c r="BB155" s="277">
        <f t="shared" si="1047"/>
        <v>0</v>
      </c>
      <c r="BC155" s="285">
        <v>0.0</v>
      </c>
      <c r="BD155" s="285">
        <v>0.0</v>
      </c>
      <c r="BE155" s="285">
        <v>0.0</v>
      </c>
      <c r="BF155" s="274">
        <f t="shared" ref="BF155:BF156" si="1062">SUM(BC155:BE155)</f>
        <v>0</v>
      </c>
      <c r="BG155" s="286">
        <v>0.0</v>
      </c>
      <c r="BH155" s="286">
        <v>0.0</v>
      </c>
      <c r="BI155" s="286">
        <v>1.0</v>
      </c>
      <c r="BJ155" s="275">
        <f t="shared" ref="BJ155:BJ156" si="1063">SUM(BG155:BI155)</f>
        <v>1</v>
      </c>
      <c r="BK155" s="285">
        <v>0.0</v>
      </c>
      <c r="BL155" s="285">
        <v>0.0</v>
      </c>
      <c r="BM155" s="285">
        <v>0.0</v>
      </c>
      <c r="BN155" s="274">
        <f t="shared" ref="BN155:BN156" si="1064">SUM(BK155:BM155)</f>
        <v>0</v>
      </c>
      <c r="BO155" s="276">
        <f t="shared" ref="BO155:BR155" si="1048">SUM(BC155,BG155,BK155)</f>
        <v>0</v>
      </c>
      <c r="BP155" s="276">
        <f t="shared" si="1048"/>
        <v>0</v>
      </c>
      <c r="BQ155" s="276">
        <f t="shared" si="1048"/>
        <v>1</v>
      </c>
      <c r="BR155" s="277">
        <f t="shared" si="1048"/>
        <v>1</v>
      </c>
      <c r="BS155" s="278">
        <f t="shared" ref="BS155:BV155" si="1049">SUM(S155,AI155,AY155,BO155)</f>
        <v>0</v>
      </c>
      <c r="BT155" s="278">
        <f t="shared" si="1049"/>
        <v>0</v>
      </c>
      <c r="BU155" s="278">
        <f t="shared" si="1049"/>
        <v>1</v>
      </c>
      <c r="BV155" s="279">
        <f t="shared" si="1049"/>
        <v>1</v>
      </c>
      <c r="BW155" s="279"/>
    </row>
    <row r="156">
      <c r="A156" s="328" t="s">
        <v>529</v>
      </c>
      <c r="B156" s="270"/>
      <c r="C156" s="271">
        <v>0.0</v>
      </c>
      <c r="D156" s="271">
        <v>0.0</v>
      </c>
      <c r="E156" s="271">
        <v>0.0</v>
      </c>
      <c r="F156" s="272">
        <v>0.0</v>
      </c>
      <c r="G156" s="285">
        <v>0.0</v>
      </c>
      <c r="H156" s="285">
        <v>0.0</v>
      </c>
      <c r="I156" s="285">
        <v>0.0</v>
      </c>
      <c r="J156" s="274">
        <f t="shared" si="1050"/>
        <v>0</v>
      </c>
      <c r="K156" s="285">
        <v>0.0</v>
      </c>
      <c r="L156" s="285">
        <v>0.0</v>
      </c>
      <c r="M156" s="285">
        <v>0.0</v>
      </c>
      <c r="N156" s="275">
        <f t="shared" si="1051"/>
        <v>0</v>
      </c>
      <c r="O156" s="285">
        <v>0.0</v>
      </c>
      <c r="P156" s="285">
        <v>0.0</v>
      </c>
      <c r="Q156" s="285">
        <v>0.0</v>
      </c>
      <c r="R156" s="274">
        <f t="shared" si="1052"/>
        <v>0</v>
      </c>
      <c r="S156" s="276">
        <f t="shared" ref="S156:V156" si="1053">SUM(G156,K156,O156)</f>
        <v>0</v>
      </c>
      <c r="T156" s="276">
        <f t="shared" si="1053"/>
        <v>0</v>
      </c>
      <c r="U156" s="276">
        <f t="shared" si="1053"/>
        <v>0</v>
      </c>
      <c r="V156" s="277">
        <f t="shared" si="1053"/>
        <v>0</v>
      </c>
      <c r="W156" s="285">
        <v>0.0</v>
      </c>
      <c r="X156" s="285">
        <v>0.0</v>
      </c>
      <c r="Y156" s="285">
        <v>0.0</v>
      </c>
      <c r="Z156" s="274">
        <f t="shared" si="1054"/>
        <v>0</v>
      </c>
      <c r="AA156" s="285">
        <v>0.0</v>
      </c>
      <c r="AB156" s="285">
        <v>0.0</v>
      </c>
      <c r="AC156" s="285">
        <v>0.0</v>
      </c>
      <c r="AD156" s="275">
        <f t="shared" si="1055"/>
        <v>0</v>
      </c>
      <c r="AE156" s="285">
        <v>0.0</v>
      </c>
      <c r="AF156" s="285">
        <v>0.0</v>
      </c>
      <c r="AG156" s="285">
        <v>0.0</v>
      </c>
      <c r="AH156" s="274">
        <f t="shared" si="1056"/>
        <v>0</v>
      </c>
      <c r="AI156" s="276">
        <f t="shared" ref="AI156:AL156" si="1057">SUM(W156,AA156,AE156)</f>
        <v>0</v>
      </c>
      <c r="AJ156" s="276">
        <f t="shared" si="1057"/>
        <v>0</v>
      </c>
      <c r="AK156" s="276">
        <f t="shared" si="1057"/>
        <v>0</v>
      </c>
      <c r="AL156" s="277">
        <f t="shared" si="1057"/>
        <v>0</v>
      </c>
      <c r="AM156" s="285">
        <v>0.0</v>
      </c>
      <c r="AN156" s="285">
        <v>0.0</v>
      </c>
      <c r="AO156" s="285">
        <v>0.0</v>
      </c>
      <c r="AP156" s="274">
        <f t="shared" si="1058"/>
        <v>0</v>
      </c>
      <c r="AQ156" s="286">
        <v>0.0</v>
      </c>
      <c r="AR156" s="286">
        <v>0.0</v>
      </c>
      <c r="AS156" s="286">
        <v>0.0</v>
      </c>
      <c r="AT156" s="275">
        <f t="shared" si="1059"/>
        <v>0</v>
      </c>
      <c r="AU156" s="285">
        <v>0.0</v>
      </c>
      <c r="AV156" s="285">
        <v>0.0</v>
      </c>
      <c r="AW156" s="285">
        <v>0.0</v>
      </c>
      <c r="AX156" s="274">
        <f t="shared" si="1060"/>
        <v>0</v>
      </c>
      <c r="AY156" s="276">
        <f t="shared" ref="AY156:BB156" si="1061">SUM(AM156,AQ156,AU156)</f>
        <v>0</v>
      </c>
      <c r="AZ156" s="276">
        <f t="shared" si="1061"/>
        <v>0</v>
      </c>
      <c r="BA156" s="276">
        <f t="shared" si="1061"/>
        <v>0</v>
      </c>
      <c r="BB156" s="277">
        <f t="shared" si="1061"/>
        <v>0</v>
      </c>
      <c r="BC156" s="285">
        <v>0.0</v>
      </c>
      <c r="BD156" s="285">
        <v>0.0</v>
      </c>
      <c r="BE156" s="285">
        <v>0.0</v>
      </c>
      <c r="BF156" s="274">
        <f t="shared" si="1062"/>
        <v>0</v>
      </c>
      <c r="BG156" s="286">
        <v>0.0</v>
      </c>
      <c r="BH156" s="286">
        <v>0.0</v>
      </c>
      <c r="BI156" s="286">
        <v>0.0</v>
      </c>
      <c r="BJ156" s="275">
        <f t="shared" si="1063"/>
        <v>0</v>
      </c>
      <c r="BK156" s="285">
        <v>0.0</v>
      </c>
      <c r="BL156" s="285">
        <v>0.0</v>
      </c>
      <c r="BM156" s="285">
        <v>0.0</v>
      </c>
      <c r="BN156" s="274">
        <f t="shared" si="1064"/>
        <v>0</v>
      </c>
      <c r="BO156" s="276">
        <f t="shared" ref="BO156:BR156" si="1065">SUM(BC156,BG156,BK156)</f>
        <v>0</v>
      </c>
      <c r="BP156" s="276">
        <f t="shared" si="1065"/>
        <v>0</v>
      </c>
      <c r="BQ156" s="276">
        <f t="shared" si="1065"/>
        <v>0</v>
      </c>
      <c r="BR156" s="277">
        <f t="shared" si="1065"/>
        <v>0</v>
      </c>
      <c r="BS156" s="278">
        <f t="shared" ref="BS156:BV156" si="1066">SUM(S156,AI156,AY156,BO156)</f>
        <v>0</v>
      </c>
      <c r="BT156" s="278">
        <f t="shared" si="1066"/>
        <v>0</v>
      </c>
      <c r="BU156" s="278">
        <f t="shared" si="1066"/>
        <v>0</v>
      </c>
      <c r="BV156" s="279">
        <f t="shared" si="1066"/>
        <v>0</v>
      </c>
      <c r="BW156" s="279"/>
    </row>
    <row r="157">
      <c r="A157" s="267" t="s">
        <v>250</v>
      </c>
      <c r="B157" s="323"/>
      <c r="C157" s="323"/>
      <c r="D157" s="323"/>
      <c r="E157" s="323"/>
      <c r="F157" s="324"/>
      <c r="G157" s="323"/>
      <c r="H157" s="323"/>
      <c r="I157" s="323"/>
      <c r="J157" s="324"/>
      <c r="K157" s="323"/>
      <c r="L157" s="323"/>
      <c r="M157" s="323"/>
      <c r="N157" s="324"/>
      <c r="O157" s="323"/>
      <c r="P157" s="323"/>
      <c r="Q157" s="323"/>
      <c r="R157" s="324"/>
      <c r="S157" s="323"/>
      <c r="T157" s="323"/>
      <c r="U157" s="323"/>
      <c r="V157" s="324"/>
      <c r="W157" s="323"/>
      <c r="X157" s="323"/>
      <c r="Y157" s="323"/>
      <c r="Z157" s="324"/>
      <c r="AA157" s="323"/>
      <c r="AB157" s="323"/>
      <c r="AC157" s="323"/>
      <c r="AD157" s="324"/>
      <c r="AE157" s="323"/>
      <c r="AF157" s="323"/>
      <c r="AG157" s="323"/>
      <c r="AH157" s="324"/>
      <c r="AI157" s="323"/>
      <c r="AJ157" s="323"/>
      <c r="AK157" s="323"/>
      <c r="AL157" s="324"/>
      <c r="AM157" s="323"/>
      <c r="AN157" s="323"/>
      <c r="AO157" s="323"/>
      <c r="AP157" s="324"/>
      <c r="AQ157" s="323"/>
      <c r="AR157" s="323"/>
      <c r="AS157" s="323"/>
      <c r="AT157" s="324"/>
      <c r="AU157" s="323"/>
      <c r="AV157" s="323"/>
      <c r="AW157" s="323"/>
      <c r="AX157" s="324"/>
      <c r="AY157" s="323"/>
      <c r="AZ157" s="323"/>
      <c r="BA157" s="323"/>
      <c r="BB157" s="324"/>
      <c r="BC157" s="323"/>
      <c r="BD157" s="323"/>
      <c r="BE157" s="323"/>
      <c r="BF157" s="324"/>
      <c r="BG157" s="323"/>
      <c r="BH157" s="323"/>
      <c r="BI157" s="323"/>
      <c r="BJ157" s="324"/>
      <c r="BK157" s="323"/>
      <c r="BL157" s="323"/>
      <c r="BM157" s="323"/>
      <c r="BN157" s="324"/>
      <c r="BO157" s="323"/>
      <c r="BP157" s="323"/>
      <c r="BQ157" s="323"/>
      <c r="BR157" s="324"/>
      <c r="BS157" s="325"/>
      <c r="BT157" s="325"/>
      <c r="BU157" s="325"/>
      <c r="BV157" s="326"/>
      <c r="BW157" s="326"/>
    </row>
    <row r="158">
      <c r="A158" s="327" t="s">
        <v>530</v>
      </c>
      <c r="B158" s="281"/>
      <c r="C158" s="281">
        <v>0.0</v>
      </c>
      <c r="D158" s="281">
        <v>0.0</v>
      </c>
      <c r="E158" s="281">
        <v>11.0</v>
      </c>
      <c r="F158" s="282">
        <v>11.0</v>
      </c>
      <c r="G158" s="281"/>
      <c r="H158" s="281"/>
      <c r="I158" s="331">
        <v>1.0</v>
      </c>
      <c r="J158" s="282">
        <f t="shared" ref="J158:J165" si="1073">SUM(G158:I158)</f>
        <v>1</v>
      </c>
      <c r="K158" s="281"/>
      <c r="L158" s="281"/>
      <c r="M158" s="331">
        <v>2.0</v>
      </c>
      <c r="N158" s="282">
        <f t="shared" ref="N158:N165" si="1075">SUM(K158:M158)</f>
        <v>2</v>
      </c>
      <c r="O158" s="281"/>
      <c r="P158" s="281"/>
      <c r="Q158" s="331">
        <v>1.0</v>
      </c>
      <c r="R158" s="282">
        <f t="shared" ref="R158:R165" si="1077">SUM(O158:Q158)</f>
        <v>1</v>
      </c>
      <c r="S158" s="281">
        <f t="shared" ref="S158:V158" si="1067">SUM(G158,K158,O158)</f>
        <v>0</v>
      </c>
      <c r="T158" s="281">
        <f t="shared" si="1067"/>
        <v>0</v>
      </c>
      <c r="U158" s="281">
        <f t="shared" si="1067"/>
        <v>4</v>
      </c>
      <c r="V158" s="282">
        <f t="shared" si="1067"/>
        <v>4</v>
      </c>
      <c r="W158" s="281"/>
      <c r="X158" s="281"/>
      <c r="Y158" s="281"/>
      <c r="Z158" s="282">
        <f t="shared" ref="Z158:Z165" si="1080">SUM(W158:Y158)</f>
        <v>0</v>
      </c>
      <c r="AA158" s="281"/>
      <c r="AB158" s="281"/>
      <c r="AC158" s="281"/>
      <c r="AD158" s="282">
        <f t="shared" ref="AD158:AD165" si="1082">SUM(AA158:AC158)</f>
        <v>0</v>
      </c>
      <c r="AE158" s="281"/>
      <c r="AF158" s="281"/>
      <c r="AG158" s="281"/>
      <c r="AH158" s="282">
        <f t="shared" ref="AH158:AH165" si="1084">SUM(AE158:AG158)</f>
        <v>0</v>
      </c>
      <c r="AI158" s="281">
        <f t="shared" ref="AI158:AL158" si="1068">SUM(W158,AA158,AE158)</f>
        <v>0</v>
      </c>
      <c r="AJ158" s="281">
        <f t="shared" si="1068"/>
        <v>0</v>
      </c>
      <c r="AK158" s="281">
        <f t="shared" si="1068"/>
        <v>0</v>
      </c>
      <c r="AL158" s="282">
        <f t="shared" si="1068"/>
        <v>0</v>
      </c>
      <c r="AM158" s="281"/>
      <c r="AN158" s="281"/>
      <c r="AO158" s="281"/>
      <c r="AP158" s="282">
        <f t="shared" ref="AP158:AP165" si="1087">SUM(AM158:AO158)</f>
        <v>0</v>
      </c>
      <c r="AQ158" s="281"/>
      <c r="AR158" s="281"/>
      <c r="AS158" s="331">
        <v>1.0</v>
      </c>
      <c r="AT158" s="282">
        <f t="shared" ref="AT158:AT165" si="1089">SUM(AQ158:AS158)</f>
        <v>1</v>
      </c>
      <c r="AU158" s="281"/>
      <c r="AV158" s="281"/>
      <c r="AW158" s="331">
        <v>2.0</v>
      </c>
      <c r="AX158" s="282">
        <f t="shared" ref="AX158:AX165" si="1091">SUM(AU158:AW158)</f>
        <v>2</v>
      </c>
      <c r="AY158" s="281">
        <f t="shared" ref="AY158:BB158" si="1069">SUM(AM158,AQ158,AU158)</f>
        <v>0</v>
      </c>
      <c r="AZ158" s="281">
        <f t="shared" si="1069"/>
        <v>0</v>
      </c>
      <c r="BA158" s="281">
        <f t="shared" si="1069"/>
        <v>3</v>
      </c>
      <c r="BB158" s="282">
        <f t="shared" si="1069"/>
        <v>3</v>
      </c>
      <c r="BC158" s="281"/>
      <c r="BD158" s="281"/>
      <c r="BE158" s="331">
        <v>2.0</v>
      </c>
      <c r="BF158" s="282">
        <f t="shared" ref="BF158:BF165" si="1094">SUM(BC158:BE158)</f>
        <v>2</v>
      </c>
      <c r="BG158" s="281"/>
      <c r="BH158" s="281"/>
      <c r="BI158" s="331">
        <v>1.0</v>
      </c>
      <c r="BJ158" s="282">
        <f t="shared" ref="BJ158:BJ165" si="1096">SUM(BG158:BI158)</f>
        <v>1</v>
      </c>
      <c r="BK158" s="281"/>
      <c r="BL158" s="281"/>
      <c r="BM158" s="331">
        <v>1.0</v>
      </c>
      <c r="BN158" s="282">
        <f t="shared" ref="BN158:BN165" si="1098">SUM(BK158:BM158)</f>
        <v>1</v>
      </c>
      <c r="BO158" s="281">
        <f t="shared" ref="BO158:BR158" si="1070">SUM(BC158,BG158,BK158)</f>
        <v>0</v>
      </c>
      <c r="BP158" s="281">
        <f t="shared" si="1070"/>
        <v>0</v>
      </c>
      <c r="BQ158" s="281">
        <f t="shared" si="1070"/>
        <v>4</v>
      </c>
      <c r="BR158" s="282">
        <f t="shared" si="1070"/>
        <v>4</v>
      </c>
      <c r="BS158" s="283">
        <f t="shared" ref="BS158:BV158" si="1071">SUM(S158,AI158,AY158,BO158)</f>
        <v>0</v>
      </c>
      <c r="BT158" s="283">
        <f t="shared" si="1071"/>
        <v>0</v>
      </c>
      <c r="BU158" s="283">
        <f t="shared" si="1071"/>
        <v>11</v>
      </c>
      <c r="BV158" s="284">
        <f t="shared" si="1071"/>
        <v>11</v>
      </c>
      <c r="BW158" s="284"/>
    </row>
    <row r="159">
      <c r="A159" s="327" t="s">
        <v>531</v>
      </c>
      <c r="B159" s="281"/>
      <c r="C159" s="281">
        <v>0.0</v>
      </c>
      <c r="D159" s="281">
        <v>0.0</v>
      </c>
      <c r="E159" s="281">
        <v>10.0</v>
      </c>
      <c r="F159" s="282">
        <v>10.0</v>
      </c>
      <c r="G159" s="281">
        <f t="shared" ref="G159:I159" si="1072">SUM(G160:G162)</f>
        <v>0</v>
      </c>
      <c r="H159" s="281">
        <f t="shared" si="1072"/>
        <v>0</v>
      </c>
      <c r="I159" s="281">
        <f t="shared" si="1072"/>
        <v>0</v>
      </c>
      <c r="J159" s="282">
        <f t="shared" si="1073"/>
        <v>0</v>
      </c>
      <c r="K159" s="281">
        <f t="shared" ref="K159:M159" si="1074">SUM(K160:K162)</f>
        <v>0</v>
      </c>
      <c r="L159" s="281">
        <f t="shared" si="1074"/>
        <v>0</v>
      </c>
      <c r="M159" s="281">
        <f t="shared" si="1074"/>
        <v>2</v>
      </c>
      <c r="N159" s="282">
        <f t="shared" si="1075"/>
        <v>2</v>
      </c>
      <c r="O159" s="281">
        <f t="shared" ref="O159:Q159" si="1076">SUM(O160:O162)</f>
        <v>0</v>
      </c>
      <c r="P159" s="281">
        <f t="shared" si="1076"/>
        <v>0</v>
      </c>
      <c r="Q159" s="281">
        <f t="shared" si="1076"/>
        <v>1</v>
      </c>
      <c r="R159" s="282">
        <f t="shared" si="1077"/>
        <v>1</v>
      </c>
      <c r="S159" s="281">
        <f t="shared" ref="S159:V159" si="1078">SUM(G159,K159,O159)</f>
        <v>0</v>
      </c>
      <c r="T159" s="281">
        <f t="shared" si="1078"/>
        <v>0</v>
      </c>
      <c r="U159" s="281">
        <f t="shared" si="1078"/>
        <v>3</v>
      </c>
      <c r="V159" s="282">
        <f t="shared" si="1078"/>
        <v>3</v>
      </c>
      <c r="W159" s="281">
        <f t="shared" ref="W159:Y159" si="1079">SUM(W160:W162)</f>
        <v>0</v>
      </c>
      <c r="X159" s="281">
        <f t="shared" si="1079"/>
        <v>0</v>
      </c>
      <c r="Y159" s="281">
        <f t="shared" si="1079"/>
        <v>0</v>
      </c>
      <c r="Z159" s="282">
        <f t="shared" si="1080"/>
        <v>0</v>
      </c>
      <c r="AA159" s="281">
        <f t="shared" ref="AA159:AC159" si="1081">SUM(AA160:AA162)</f>
        <v>0</v>
      </c>
      <c r="AB159" s="281">
        <f t="shared" si="1081"/>
        <v>0</v>
      </c>
      <c r="AC159" s="281">
        <f t="shared" si="1081"/>
        <v>0</v>
      </c>
      <c r="AD159" s="282">
        <f t="shared" si="1082"/>
        <v>0</v>
      </c>
      <c r="AE159" s="281">
        <f t="shared" ref="AE159:AG159" si="1083">SUM(AE160:AE162)</f>
        <v>0</v>
      </c>
      <c r="AF159" s="281">
        <f t="shared" si="1083"/>
        <v>0</v>
      </c>
      <c r="AG159" s="281">
        <f t="shared" si="1083"/>
        <v>0</v>
      </c>
      <c r="AH159" s="282">
        <f t="shared" si="1084"/>
        <v>0</v>
      </c>
      <c r="AI159" s="281">
        <f t="shared" ref="AI159:AL159" si="1085">SUM(W159,AA159,AE159)</f>
        <v>0</v>
      </c>
      <c r="AJ159" s="281">
        <f t="shared" si="1085"/>
        <v>0</v>
      </c>
      <c r="AK159" s="281">
        <f t="shared" si="1085"/>
        <v>0</v>
      </c>
      <c r="AL159" s="282">
        <f t="shared" si="1085"/>
        <v>0</v>
      </c>
      <c r="AM159" s="281">
        <f t="shared" ref="AM159:AO159" si="1086">SUM(AM160:AM162)</f>
        <v>0</v>
      </c>
      <c r="AN159" s="281">
        <f t="shared" si="1086"/>
        <v>0</v>
      </c>
      <c r="AO159" s="281">
        <f t="shared" si="1086"/>
        <v>0</v>
      </c>
      <c r="AP159" s="282">
        <f t="shared" si="1087"/>
        <v>0</v>
      </c>
      <c r="AQ159" s="281">
        <f t="shared" ref="AQ159:AS159" si="1088">SUM(AQ160:AQ162)</f>
        <v>0</v>
      </c>
      <c r="AR159" s="281">
        <f t="shared" si="1088"/>
        <v>0</v>
      </c>
      <c r="AS159" s="281">
        <f t="shared" si="1088"/>
        <v>1</v>
      </c>
      <c r="AT159" s="282">
        <f t="shared" si="1089"/>
        <v>1</v>
      </c>
      <c r="AU159" s="281">
        <f t="shared" ref="AU159:AW159" si="1090">SUM(AU160:AU162)</f>
        <v>0</v>
      </c>
      <c r="AV159" s="281">
        <f t="shared" si="1090"/>
        <v>0</v>
      </c>
      <c r="AW159" s="281">
        <f t="shared" si="1090"/>
        <v>2</v>
      </c>
      <c r="AX159" s="282">
        <f t="shared" si="1091"/>
        <v>2</v>
      </c>
      <c r="AY159" s="281">
        <f t="shared" ref="AY159:BB159" si="1092">SUM(AM159,AQ159,AU159)</f>
        <v>0</v>
      </c>
      <c r="AZ159" s="281">
        <f t="shared" si="1092"/>
        <v>0</v>
      </c>
      <c r="BA159" s="281">
        <f t="shared" si="1092"/>
        <v>3</v>
      </c>
      <c r="BB159" s="282">
        <f t="shared" si="1092"/>
        <v>3</v>
      </c>
      <c r="BC159" s="281">
        <f t="shared" ref="BC159:BE159" si="1093">SUM(BC160:BC162)</f>
        <v>0</v>
      </c>
      <c r="BD159" s="281">
        <f t="shared" si="1093"/>
        <v>0</v>
      </c>
      <c r="BE159" s="281">
        <f t="shared" si="1093"/>
        <v>2</v>
      </c>
      <c r="BF159" s="282">
        <f t="shared" si="1094"/>
        <v>2</v>
      </c>
      <c r="BG159" s="281">
        <f t="shared" ref="BG159:BI159" si="1095">SUM(BG160:BG162)</f>
        <v>0</v>
      </c>
      <c r="BH159" s="281">
        <f t="shared" si="1095"/>
        <v>0</v>
      </c>
      <c r="BI159" s="281">
        <f t="shared" si="1095"/>
        <v>1</v>
      </c>
      <c r="BJ159" s="282">
        <f t="shared" si="1096"/>
        <v>1</v>
      </c>
      <c r="BK159" s="281">
        <f t="shared" ref="BK159:BM159" si="1097">SUM(BK160:BK162)</f>
        <v>0</v>
      </c>
      <c r="BL159" s="281">
        <f t="shared" si="1097"/>
        <v>0</v>
      </c>
      <c r="BM159" s="281">
        <f t="shared" si="1097"/>
        <v>1</v>
      </c>
      <c r="BN159" s="282">
        <f t="shared" si="1098"/>
        <v>1</v>
      </c>
      <c r="BO159" s="281">
        <f t="shared" ref="BO159:BR159" si="1099">SUM(BC159,BG159,BK159)</f>
        <v>0</v>
      </c>
      <c r="BP159" s="281">
        <f t="shared" si="1099"/>
        <v>0</v>
      </c>
      <c r="BQ159" s="281">
        <f t="shared" si="1099"/>
        <v>4</v>
      </c>
      <c r="BR159" s="282">
        <f t="shared" si="1099"/>
        <v>4</v>
      </c>
      <c r="BS159" s="283">
        <f t="shared" ref="BS159:BV159" si="1100">SUM(S159,AI159,AY159,BO159)</f>
        <v>0</v>
      </c>
      <c r="BT159" s="283">
        <f t="shared" si="1100"/>
        <v>0</v>
      </c>
      <c r="BU159" s="283">
        <f t="shared" si="1100"/>
        <v>10</v>
      </c>
      <c r="BV159" s="284">
        <f t="shared" si="1100"/>
        <v>10</v>
      </c>
      <c r="BW159" s="284"/>
    </row>
    <row r="160">
      <c r="A160" s="328" t="s">
        <v>532</v>
      </c>
      <c r="B160" s="270"/>
      <c r="C160" s="271">
        <v>0.0</v>
      </c>
      <c r="D160" s="271">
        <v>0.0</v>
      </c>
      <c r="E160" s="271">
        <v>0.0</v>
      </c>
      <c r="F160" s="272">
        <v>0.0</v>
      </c>
      <c r="G160" s="285">
        <v>0.0</v>
      </c>
      <c r="H160" s="285">
        <v>0.0</v>
      </c>
      <c r="I160" s="285">
        <v>0.0</v>
      </c>
      <c r="J160" s="274">
        <f t="shared" si="1073"/>
        <v>0</v>
      </c>
      <c r="K160" s="285">
        <v>0.0</v>
      </c>
      <c r="L160" s="285">
        <v>0.0</v>
      </c>
      <c r="M160" s="285">
        <v>0.0</v>
      </c>
      <c r="N160" s="275">
        <f t="shared" si="1075"/>
        <v>0</v>
      </c>
      <c r="O160" s="285">
        <v>0.0</v>
      </c>
      <c r="P160" s="285">
        <v>0.0</v>
      </c>
      <c r="Q160" s="285">
        <v>0.0</v>
      </c>
      <c r="R160" s="274">
        <f t="shared" si="1077"/>
        <v>0</v>
      </c>
      <c r="S160" s="276">
        <f t="shared" ref="S160:V160" si="1101">SUM(G160,K160,O160)</f>
        <v>0</v>
      </c>
      <c r="T160" s="276">
        <f t="shared" si="1101"/>
        <v>0</v>
      </c>
      <c r="U160" s="276">
        <f t="shared" si="1101"/>
        <v>0</v>
      </c>
      <c r="V160" s="277">
        <f t="shared" si="1101"/>
        <v>0</v>
      </c>
      <c r="W160" s="285">
        <v>0.0</v>
      </c>
      <c r="X160" s="285">
        <v>0.0</v>
      </c>
      <c r="Y160" s="285">
        <v>0.0</v>
      </c>
      <c r="Z160" s="274">
        <f t="shared" si="1080"/>
        <v>0</v>
      </c>
      <c r="AA160" s="285">
        <v>0.0</v>
      </c>
      <c r="AB160" s="285">
        <v>0.0</v>
      </c>
      <c r="AC160" s="285">
        <v>0.0</v>
      </c>
      <c r="AD160" s="275">
        <f t="shared" si="1082"/>
        <v>0</v>
      </c>
      <c r="AE160" s="285">
        <v>0.0</v>
      </c>
      <c r="AF160" s="285">
        <v>0.0</v>
      </c>
      <c r="AG160" s="285">
        <v>0.0</v>
      </c>
      <c r="AH160" s="274">
        <f t="shared" si="1084"/>
        <v>0</v>
      </c>
      <c r="AI160" s="276">
        <f t="shared" ref="AI160:AL160" si="1102">SUM(W160,AA160,AE160)</f>
        <v>0</v>
      </c>
      <c r="AJ160" s="276">
        <f t="shared" si="1102"/>
        <v>0</v>
      </c>
      <c r="AK160" s="276">
        <f t="shared" si="1102"/>
        <v>0</v>
      </c>
      <c r="AL160" s="277">
        <f t="shared" si="1102"/>
        <v>0</v>
      </c>
      <c r="AM160" s="285">
        <v>0.0</v>
      </c>
      <c r="AN160" s="285">
        <v>0.0</v>
      </c>
      <c r="AO160" s="285">
        <v>0.0</v>
      </c>
      <c r="AP160" s="274">
        <f t="shared" si="1087"/>
        <v>0</v>
      </c>
      <c r="AQ160" s="286">
        <v>0.0</v>
      </c>
      <c r="AR160" s="286">
        <v>0.0</v>
      </c>
      <c r="AS160" s="286">
        <v>0.0</v>
      </c>
      <c r="AT160" s="275">
        <f t="shared" si="1089"/>
        <v>0</v>
      </c>
      <c r="AU160" s="285">
        <v>0.0</v>
      </c>
      <c r="AV160" s="285">
        <v>0.0</v>
      </c>
      <c r="AW160" s="285">
        <v>0.0</v>
      </c>
      <c r="AX160" s="274">
        <f t="shared" si="1091"/>
        <v>0</v>
      </c>
      <c r="AY160" s="276">
        <f t="shared" ref="AY160:BB160" si="1103">SUM(AM160,AQ160,AU160)</f>
        <v>0</v>
      </c>
      <c r="AZ160" s="276">
        <f t="shared" si="1103"/>
        <v>0</v>
      </c>
      <c r="BA160" s="276">
        <f t="shared" si="1103"/>
        <v>0</v>
      </c>
      <c r="BB160" s="277">
        <f t="shared" si="1103"/>
        <v>0</v>
      </c>
      <c r="BC160" s="285">
        <v>0.0</v>
      </c>
      <c r="BD160" s="285">
        <v>0.0</v>
      </c>
      <c r="BE160" s="285">
        <v>0.0</v>
      </c>
      <c r="BF160" s="274">
        <f t="shared" si="1094"/>
        <v>0</v>
      </c>
      <c r="BG160" s="286">
        <v>0.0</v>
      </c>
      <c r="BH160" s="286">
        <v>0.0</v>
      </c>
      <c r="BI160" s="286">
        <v>0.0</v>
      </c>
      <c r="BJ160" s="275">
        <f t="shared" si="1096"/>
        <v>0</v>
      </c>
      <c r="BK160" s="285">
        <v>0.0</v>
      </c>
      <c r="BL160" s="285">
        <v>0.0</v>
      </c>
      <c r="BM160" s="285">
        <v>0.0</v>
      </c>
      <c r="BN160" s="274">
        <f t="shared" si="1098"/>
        <v>0</v>
      </c>
      <c r="BO160" s="276">
        <f t="shared" ref="BO160:BR160" si="1104">SUM(BC160,BG160,BK160)</f>
        <v>0</v>
      </c>
      <c r="BP160" s="276">
        <f t="shared" si="1104"/>
        <v>0</v>
      </c>
      <c r="BQ160" s="276">
        <f t="shared" si="1104"/>
        <v>0</v>
      </c>
      <c r="BR160" s="277">
        <f t="shared" si="1104"/>
        <v>0</v>
      </c>
      <c r="BS160" s="278">
        <f t="shared" ref="BS160:BV160" si="1105">SUM(S160,AI160,AY160,BO160)</f>
        <v>0</v>
      </c>
      <c r="BT160" s="278">
        <f t="shared" si="1105"/>
        <v>0</v>
      </c>
      <c r="BU160" s="278">
        <f t="shared" si="1105"/>
        <v>0</v>
      </c>
      <c r="BV160" s="279">
        <f t="shared" si="1105"/>
        <v>0</v>
      </c>
      <c r="BW160" s="279"/>
    </row>
    <row r="161">
      <c r="A161" s="328" t="s">
        <v>533</v>
      </c>
      <c r="B161" s="270"/>
      <c r="C161" s="271">
        <v>0.0</v>
      </c>
      <c r="D161" s="271">
        <v>0.0</v>
      </c>
      <c r="E161" s="271">
        <v>0.0</v>
      </c>
      <c r="F161" s="272">
        <v>0.0</v>
      </c>
      <c r="G161" s="285">
        <v>0.0</v>
      </c>
      <c r="H161" s="285">
        <v>0.0</v>
      </c>
      <c r="I161" s="285">
        <v>0.0</v>
      </c>
      <c r="J161" s="274">
        <f t="shared" si="1073"/>
        <v>0</v>
      </c>
      <c r="K161" s="285">
        <v>0.0</v>
      </c>
      <c r="L161" s="285">
        <v>0.0</v>
      </c>
      <c r="M161" s="285">
        <v>0.0</v>
      </c>
      <c r="N161" s="275">
        <f t="shared" si="1075"/>
        <v>0</v>
      </c>
      <c r="O161" s="285">
        <v>0.0</v>
      </c>
      <c r="P161" s="285">
        <v>0.0</v>
      </c>
      <c r="Q161" s="285">
        <v>0.0</v>
      </c>
      <c r="R161" s="274">
        <f t="shared" si="1077"/>
        <v>0</v>
      </c>
      <c r="S161" s="276">
        <f t="shared" ref="S161:V161" si="1106">SUM(G161,K161,O161)</f>
        <v>0</v>
      </c>
      <c r="T161" s="276">
        <f t="shared" si="1106"/>
        <v>0</v>
      </c>
      <c r="U161" s="276">
        <f t="shared" si="1106"/>
        <v>0</v>
      </c>
      <c r="V161" s="277">
        <f t="shared" si="1106"/>
        <v>0</v>
      </c>
      <c r="W161" s="285">
        <v>0.0</v>
      </c>
      <c r="X161" s="285">
        <v>0.0</v>
      </c>
      <c r="Y161" s="285">
        <v>0.0</v>
      </c>
      <c r="Z161" s="274">
        <f t="shared" si="1080"/>
        <v>0</v>
      </c>
      <c r="AA161" s="285">
        <v>0.0</v>
      </c>
      <c r="AB161" s="285">
        <v>0.0</v>
      </c>
      <c r="AC161" s="285">
        <v>0.0</v>
      </c>
      <c r="AD161" s="275">
        <f t="shared" si="1082"/>
        <v>0</v>
      </c>
      <c r="AE161" s="285">
        <v>0.0</v>
      </c>
      <c r="AF161" s="285">
        <v>0.0</v>
      </c>
      <c r="AG161" s="285">
        <v>0.0</v>
      </c>
      <c r="AH161" s="274">
        <f t="shared" si="1084"/>
        <v>0</v>
      </c>
      <c r="AI161" s="276">
        <f t="shared" ref="AI161:AL161" si="1107">SUM(W161,AA161,AE161)</f>
        <v>0</v>
      </c>
      <c r="AJ161" s="276">
        <f t="shared" si="1107"/>
        <v>0</v>
      </c>
      <c r="AK161" s="276">
        <f t="shared" si="1107"/>
        <v>0</v>
      </c>
      <c r="AL161" s="277">
        <f t="shared" si="1107"/>
        <v>0</v>
      </c>
      <c r="AM161" s="285">
        <v>0.0</v>
      </c>
      <c r="AN161" s="285">
        <v>0.0</v>
      </c>
      <c r="AO161" s="285">
        <v>0.0</v>
      </c>
      <c r="AP161" s="274">
        <f t="shared" si="1087"/>
        <v>0</v>
      </c>
      <c r="AQ161" s="286">
        <v>0.0</v>
      </c>
      <c r="AR161" s="286">
        <v>0.0</v>
      </c>
      <c r="AS161" s="286">
        <v>0.0</v>
      </c>
      <c r="AT161" s="275">
        <f t="shared" si="1089"/>
        <v>0</v>
      </c>
      <c r="AU161" s="285">
        <v>0.0</v>
      </c>
      <c r="AV161" s="285">
        <v>0.0</v>
      </c>
      <c r="AW161" s="285">
        <v>0.0</v>
      </c>
      <c r="AX161" s="274">
        <f t="shared" si="1091"/>
        <v>0</v>
      </c>
      <c r="AY161" s="276">
        <f t="shared" ref="AY161:BB161" si="1108">SUM(AM161,AQ161,AU161)</f>
        <v>0</v>
      </c>
      <c r="AZ161" s="276">
        <f t="shared" si="1108"/>
        <v>0</v>
      </c>
      <c r="BA161" s="276">
        <f t="shared" si="1108"/>
        <v>0</v>
      </c>
      <c r="BB161" s="277">
        <f t="shared" si="1108"/>
        <v>0</v>
      </c>
      <c r="BC161" s="285">
        <v>0.0</v>
      </c>
      <c r="BD161" s="285">
        <v>0.0</v>
      </c>
      <c r="BE161" s="285">
        <v>0.0</v>
      </c>
      <c r="BF161" s="274">
        <f t="shared" si="1094"/>
        <v>0</v>
      </c>
      <c r="BG161" s="286">
        <v>0.0</v>
      </c>
      <c r="BH161" s="286">
        <v>0.0</v>
      </c>
      <c r="BI161" s="286">
        <v>0.0</v>
      </c>
      <c r="BJ161" s="275">
        <f t="shared" si="1096"/>
        <v>0</v>
      </c>
      <c r="BK161" s="285">
        <v>0.0</v>
      </c>
      <c r="BL161" s="285">
        <v>0.0</v>
      </c>
      <c r="BM161" s="285">
        <v>0.0</v>
      </c>
      <c r="BN161" s="274">
        <f t="shared" si="1098"/>
        <v>0</v>
      </c>
      <c r="BO161" s="276">
        <f t="shared" ref="BO161:BR161" si="1109">SUM(BC161,BG161,BK161)</f>
        <v>0</v>
      </c>
      <c r="BP161" s="276">
        <f t="shared" si="1109"/>
        <v>0</v>
      </c>
      <c r="BQ161" s="276">
        <f t="shared" si="1109"/>
        <v>0</v>
      </c>
      <c r="BR161" s="277">
        <f t="shared" si="1109"/>
        <v>0</v>
      </c>
      <c r="BS161" s="278">
        <f t="shared" ref="BS161:BV161" si="1110">SUM(S161,AI161,AY161,BO161)</f>
        <v>0</v>
      </c>
      <c r="BT161" s="278">
        <f t="shared" si="1110"/>
        <v>0</v>
      </c>
      <c r="BU161" s="278">
        <f t="shared" si="1110"/>
        <v>0</v>
      </c>
      <c r="BV161" s="279">
        <f t="shared" si="1110"/>
        <v>0</v>
      </c>
      <c r="BW161" s="279"/>
    </row>
    <row r="162">
      <c r="A162" s="328" t="s">
        <v>534</v>
      </c>
      <c r="B162" s="270"/>
      <c r="C162" s="271">
        <v>0.0</v>
      </c>
      <c r="D162" s="271">
        <v>0.0</v>
      </c>
      <c r="E162" s="271">
        <v>10.0</v>
      </c>
      <c r="F162" s="272">
        <v>10.0</v>
      </c>
      <c r="G162" s="285">
        <v>0.0</v>
      </c>
      <c r="H162" s="285">
        <v>0.0</v>
      </c>
      <c r="I162" s="285">
        <v>0.0</v>
      </c>
      <c r="J162" s="274">
        <f t="shared" si="1073"/>
        <v>0</v>
      </c>
      <c r="K162" s="285">
        <v>0.0</v>
      </c>
      <c r="L162" s="285">
        <v>0.0</v>
      </c>
      <c r="M162" s="286">
        <v>2.0</v>
      </c>
      <c r="N162" s="275">
        <f t="shared" si="1075"/>
        <v>2</v>
      </c>
      <c r="O162" s="285">
        <v>0.0</v>
      </c>
      <c r="P162" s="285">
        <v>0.0</v>
      </c>
      <c r="Q162" s="285">
        <v>1.0</v>
      </c>
      <c r="R162" s="274">
        <f t="shared" si="1077"/>
        <v>1</v>
      </c>
      <c r="S162" s="276">
        <f t="shared" ref="S162:V162" si="1111">SUM(G162,K162,O162)</f>
        <v>0</v>
      </c>
      <c r="T162" s="276">
        <f t="shared" si="1111"/>
        <v>0</v>
      </c>
      <c r="U162" s="276">
        <f t="shared" si="1111"/>
        <v>3</v>
      </c>
      <c r="V162" s="277">
        <f t="shared" si="1111"/>
        <v>3</v>
      </c>
      <c r="W162" s="273"/>
      <c r="X162" s="273"/>
      <c r="Y162" s="273"/>
      <c r="Z162" s="274">
        <f t="shared" si="1080"/>
        <v>0</v>
      </c>
      <c r="AA162" s="285">
        <v>0.0</v>
      </c>
      <c r="AB162" s="285">
        <v>0.0</v>
      </c>
      <c r="AC162" s="285">
        <v>0.0</v>
      </c>
      <c r="AD162" s="275">
        <f t="shared" si="1082"/>
        <v>0</v>
      </c>
      <c r="AE162" s="285">
        <v>0.0</v>
      </c>
      <c r="AF162" s="285">
        <v>0.0</v>
      </c>
      <c r="AG162" s="285">
        <v>0.0</v>
      </c>
      <c r="AH162" s="274">
        <f t="shared" si="1084"/>
        <v>0</v>
      </c>
      <c r="AI162" s="276">
        <f t="shared" ref="AI162:AL162" si="1112">SUM(W162,AA162,AE162)</f>
        <v>0</v>
      </c>
      <c r="AJ162" s="276">
        <f t="shared" si="1112"/>
        <v>0</v>
      </c>
      <c r="AK162" s="276">
        <f t="shared" si="1112"/>
        <v>0</v>
      </c>
      <c r="AL162" s="277">
        <f t="shared" si="1112"/>
        <v>0</v>
      </c>
      <c r="AM162" s="285">
        <v>0.0</v>
      </c>
      <c r="AN162" s="285">
        <v>0.0</v>
      </c>
      <c r="AO162" s="285">
        <v>0.0</v>
      </c>
      <c r="AP162" s="274">
        <f t="shared" si="1087"/>
        <v>0</v>
      </c>
      <c r="AQ162" s="286">
        <v>0.0</v>
      </c>
      <c r="AR162" s="286">
        <v>0.0</v>
      </c>
      <c r="AS162" s="286">
        <v>1.0</v>
      </c>
      <c r="AT162" s="275">
        <f t="shared" si="1089"/>
        <v>1</v>
      </c>
      <c r="AU162" s="285">
        <v>0.0</v>
      </c>
      <c r="AV162" s="285">
        <v>0.0</v>
      </c>
      <c r="AW162" s="285">
        <v>2.0</v>
      </c>
      <c r="AX162" s="274">
        <f t="shared" si="1091"/>
        <v>2</v>
      </c>
      <c r="AY162" s="276">
        <f t="shared" ref="AY162:BB162" si="1113">SUM(AM162,AQ162,AU162)</f>
        <v>0</v>
      </c>
      <c r="AZ162" s="276">
        <f t="shared" si="1113"/>
        <v>0</v>
      </c>
      <c r="BA162" s="276">
        <f t="shared" si="1113"/>
        <v>3</v>
      </c>
      <c r="BB162" s="277">
        <f t="shared" si="1113"/>
        <v>3</v>
      </c>
      <c r="BC162" s="285">
        <v>0.0</v>
      </c>
      <c r="BD162" s="285">
        <v>0.0</v>
      </c>
      <c r="BE162" s="285">
        <v>2.0</v>
      </c>
      <c r="BF162" s="274">
        <f t="shared" si="1094"/>
        <v>2</v>
      </c>
      <c r="BG162" s="286">
        <v>0.0</v>
      </c>
      <c r="BH162" s="286">
        <v>0.0</v>
      </c>
      <c r="BI162" s="286">
        <v>1.0</v>
      </c>
      <c r="BJ162" s="275">
        <f t="shared" si="1096"/>
        <v>1</v>
      </c>
      <c r="BK162" s="285">
        <v>0.0</v>
      </c>
      <c r="BL162" s="285">
        <v>0.0</v>
      </c>
      <c r="BM162" s="285">
        <v>1.0</v>
      </c>
      <c r="BN162" s="274">
        <f t="shared" si="1098"/>
        <v>1</v>
      </c>
      <c r="BO162" s="276">
        <f t="shared" ref="BO162:BR162" si="1114">SUM(BC162,BG162,BK162)</f>
        <v>0</v>
      </c>
      <c r="BP162" s="276">
        <f t="shared" si="1114"/>
        <v>0</v>
      </c>
      <c r="BQ162" s="276">
        <f t="shared" si="1114"/>
        <v>4</v>
      </c>
      <c r="BR162" s="277">
        <f t="shared" si="1114"/>
        <v>4</v>
      </c>
      <c r="BS162" s="278">
        <f t="shared" ref="BS162:BV162" si="1115">SUM(S162,AI162,AY162,BO162)</f>
        <v>0</v>
      </c>
      <c r="BT162" s="278">
        <f t="shared" si="1115"/>
        <v>0</v>
      </c>
      <c r="BU162" s="278">
        <f t="shared" si="1115"/>
        <v>10</v>
      </c>
      <c r="BV162" s="279">
        <f t="shared" si="1115"/>
        <v>10</v>
      </c>
      <c r="BW162" s="279"/>
    </row>
    <row r="163">
      <c r="A163" s="327" t="s">
        <v>535</v>
      </c>
      <c r="B163" s="281"/>
      <c r="C163" s="281">
        <v>0.0</v>
      </c>
      <c r="D163" s="281">
        <v>0.0</v>
      </c>
      <c r="E163" s="281">
        <v>10.0</v>
      </c>
      <c r="F163" s="282">
        <v>10.0</v>
      </c>
      <c r="G163" s="281">
        <f t="shared" ref="G163:I163" si="1116">SUM(G164:G165)</f>
        <v>0</v>
      </c>
      <c r="H163" s="281">
        <f t="shared" si="1116"/>
        <v>0</v>
      </c>
      <c r="I163" s="281">
        <f t="shared" si="1116"/>
        <v>0</v>
      </c>
      <c r="J163" s="282">
        <f t="shared" si="1073"/>
        <v>0</v>
      </c>
      <c r="K163" s="281">
        <f t="shared" ref="K163:M163" si="1117">SUM(K164:K165)</f>
        <v>0</v>
      </c>
      <c r="L163" s="281">
        <f t="shared" si="1117"/>
        <v>0</v>
      </c>
      <c r="M163" s="281">
        <f t="shared" si="1117"/>
        <v>2</v>
      </c>
      <c r="N163" s="282">
        <f t="shared" si="1075"/>
        <v>2</v>
      </c>
      <c r="O163" s="281">
        <f t="shared" ref="O163:Q163" si="1118">SUM(O164:O165)</f>
        <v>0</v>
      </c>
      <c r="P163" s="281">
        <f t="shared" si="1118"/>
        <v>0</v>
      </c>
      <c r="Q163" s="281">
        <f t="shared" si="1118"/>
        <v>1</v>
      </c>
      <c r="R163" s="282">
        <f t="shared" si="1077"/>
        <v>1</v>
      </c>
      <c r="S163" s="281">
        <f t="shared" ref="S163:V163" si="1119">SUM(G163,K163,O163)</f>
        <v>0</v>
      </c>
      <c r="T163" s="281">
        <f t="shared" si="1119"/>
        <v>0</v>
      </c>
      <c r="U163" s="281">
        <f t="shared" si="1119"/>
        <v>3</v>
      </c>
      <c r="V163" s="282">
        <f t="shared" si="1119"/>
        <v>3</v>
      </c>
      <c r="W163" s="281">
        <f t="shared" ref="W163:Y163" si="1120">SUM(W164:W165)</f>
        <v>0</v>
      </c>
      <c r="X163" s="281">
        <f t="shared" si="1120"/>
        <v>0</v>
      </c>
      <c r="Y163" s="281">
        <f t="shared" si="1120"/>
        <v>0</v>
      </c>
      <c r="Z163" s="282">
        <f t="shared" si="1080"/>
        <v>0</v>
      </c>
      <c r="AA163" s="281">
        <f t="shared" ref="AA163:AC163" si="1121">SUM(AA164:AA165)</f>
        <v>0</v>
      </c>
      <c r="AB163" s="281">
        <f t="shared" si="1121"/>
        <v>0</v>
      </c>
      <c r="AC163" s="281">
        <f t="shared" si="1121"/>
        <v>0</v>
      </c>
      <c r="AD163" s="282">
        <f t="shared" si="1082"/>
        <v>0</v>
      </c>
      <c r="AE163" s="281">
        <f t="shared" ref="AE163:AG163" si="1122">SUM(AE164:AE165)</f>
        <v>0</v>
      </c>
      <c r="AF163" s="281">
        <f t="shared" si="1122"/>
        <v>0</v>
      </c>
      <c r="AG163" s="281">
        <f t="shared" si="1122"/>
        <v>0</v>
      </c>
      <c r="AH163" s="282">
        <f t="shared" si="1084"/>
        <v>0</v>
      </c>
      <c r="AI163" s="281">
        <f t="shared" ref="AI163:AL163" si="1123">SUM(W163,AA163,AE163)</f>
        <v>0</v>
      </c>
      <c r="AJ163" s="281">
        <f t="shared" si="1123"/>
        <v>0</v>
      </c>
      <c r="AK163" s="281">
        <f t="shared" si="1123"/>
        <v>0</v>
      </c>
      <c r="AL163" s="282">
        <f t="shared" si="1123"/>
        <v>0</v>
      </c>
      <c r="AM163" s="281">
        <f t="shared" ref="AM163:AO163" si="1124">SUM(AM164:AM165)</f>
        <v>0</v>
      </c>
      <c r="AN163" s="281">
        <f t="shared" si="1124"/>
        <v>0</v>
      </c>
      <c r="AO163" s="281">
        <f t="shared" si="1124"/>
        <v>0</v>
      </c>
      <c r="AP163" s="282">
        <f t="shared" si="1087"/>
        <v>0</v>
      </c>
      <c r="AQ163" s="281">
        <f t="shared" ref="AQ163:AS163" si="1125">SUM(AQ164:AQ165)</f>
        <v>0</v>
      </c>
      <c r="AR163" s="281">
        <f t="shared" si="1125"/>
        <v>0</v>
      </c>
      <c r="AS163" s="281">
        <f t="shared" si="1125"/>
        <v>1</v>
      </c>
      <c r="AT163" s="282">
        <f t="shared" si="1089"/>
        <v>1</v>
      </c>
      <c r="AU163" s="281">
        <f t="shared" ref="AU163:AW163" si="1126">SUM(AU164:AU165)</f>
        <v>0</v>
      </c>
      <c r="AV163" s="281">
        <f t="shared" si="1126"/>
        <v>0</v>
      </c>
      <c r="AW163" s="281">
        <f t="shared" si="1126"/>
        <v>2</v>
      </c>
      <c r="AX163" s="282">
        <f t="shared" si="1091"/>
        <v>2</v>
      </c>
      <c r="AY163" s="281">
        <f t="shared" ref="AY163:BB163" si="1127">SUM(AM163,AQ163,AU163)</f>
        <v>0</v>
      </c>
      <c r="AZ163" s="281">
        <f t="shared" si="1127"/>
        <v>0</v>
      </c>
      <c r="BA163" s="281">
        <f t="shared" si="1127"/>
        <v>3</v>
      </c>
      <c r="BB163" s="282">
        <f t="shared" si="1127"/>
        <v>3</v>
      </c>
      <c r="BC163" s="281">
        <f t="shared" ref="BC163:BE163" si="1128">SUM(BC164:BC165)</f>
        <v>0</v>
      </c>
      <c r="BD163" s="281">
        <f t="shared" si="1128"/>
        <v>0</v>
      </c>
      <c r="BE163" s="281">
        <f t="shared" si="1128"/>
        <v>2</v>
      </c>
      <c r="BF163" s="282">
        <f t="shared" si="1094"/>
        <v>2</v>
      </c>
      <c r="BG163" s="281">
        <f t="shared" ref="BG163:BI163" si="1129">SUM(BG164:BG165)</f>
        <v>0</v>
      </c>
      <c r="BH163" s="281">
        <f t="shared" si="1129"/>
        <v>0</v>
      </c>
      <c r="BI163" s="281">
        <f t="shared" si="1129"/>
        <v>1</v>
      </c>
      <c r="BJ163" s="282">
        <f t="shared" si="1096"/>
        <v>1</v>
      </c>
      <c r="BK163" s="281">
        <f t="shared" ref="BK163:BM163" si="1130">SUM(BK164:BK165)</f>
        <v>0</v>
      </c>
      <c r="BL163" s="281">
        <f t="shared" si="1130"/>
        <v>0</v>
      </c>
      <c r="BM163" s="281">
        <f t="shared" si="1130"/>
        <v>1</v>
      </c>
      <c r="BN163" s="282">
        <f t="shared" si="1098"/>
        <v>1</v>
      </c>
      <c r="BO163" s="281">
        <f t="shared" ref="BO163:BR163" si="1131">SUM(BC163,BG163,BK163)</f>
        <v>0</v>
      </c>
      <c r="BP163" s="281">
        <f t="shared" si="1131"/>
        <v>0</v>
      </c>
      <c r="BQ163" s="281">
        <f t="shared" si="1131"/>
        <v>4</v>
      </c>
      <c r="BR163" s="282">
        <f t="shared" si="1131"/>
        <v>4</v>
      </c>
      <c r="BS163" s="283">
        <f t="shared" ref="BS163:BV163" si="1132">SUM(S163,AI163,AY163,BO163)</f>
        <v>0</v>
      </c>
      <c r="BT163" s="283">
        <f t="shared" si="1132"/>
        <v>0</v>
      </c>
      <c r="BU163" s="283">
        <f t="shared" si="1132"/>
        <v>10</v>
      </c>
      <c r="BV163" s="284">
        <f t="shared" si="1132"/>
        <v>10</v>
      </c>
      <c r="BW163" s="284"/>
    </row>
    <row r="164">
      <c r="A164" s="328" t="s">
        <v>536</v>
      </c>
      <c r="B164" s="270"/>
      <c r="C164" s="271">
        <v>0.0</v>
      </c>
      <c r="D164" s="271">
        <v>0.0</v>
      </c>
      <c r="E164" s="271">
        <v>10.0</v>
      </c>
      <c r="F164" s="272">
        <v>10.0</v>
      </c>
      <c r="G164" s="285">
        <v>0.0</v>
      </c>
      <c r="H164" s="285">
        <v>0.0</v>
      </c>
      <c r="I164" s="285">
        <v>0.0</v>
      </c>
      <c r="J164" s="274">
        <f t="shared" si="1073"/>
        <v>0</v>
      </c>
      <c r="K164" s="285">
        <v>0.0</v>
      </c>
      <c r="L164" s="285">
        <v>0.0</v>
      </c>
      <c r="M164" s="286">
        <v>2.0</v>
      </c>
      <c r="N164" s="275">
        <f t="shared" si="1075"/>
        <v>2</v>
      </c>
      <c r="O164" s="285">
        <v>0.0</v>
      </c>
      <c r="P164" s="285">
        <v>0.0</v>
      </c>
      <c r="Q164" s="285">
        <v>1.0</v>
      </c>
      <c r="R164" s="274">
        <f t="shared" si="1077"/>
        <v>1</v>
      </c>
      <c r="S164" s="276">
        <f t="shared" ref="S164:V164" si="1133">SUM(G164,K164,O164)</f>
        <v>0</v>
      </c>
      <c r="T164" s="276">
        <f t="shared" si="1133"/>
        <v>0</v>
      </c>
      <c r="U164" s="276">
        <f t="shared" si="1133"/>
        <v>3</v>
      </c>
      <c r="V164" s="277">
        <f t="shared" si="1133"/>
        <v>3</v>
      </c>
      <c r="W164" s="285">
        <v>0.0</v>
      </c>
      <c r="X164" s="285">
        <v>0.0</v>
      </c>
      <c r="Y164" s="285">
        <v>0.0</v>
      </c>
      <c r="Z164" s="274">
        <f t="shared" si="1080"/>
        <v>0</v>
      </c>
      <c r="AA164" s="285">
        <v>0.0</v>
      </c>
      <c r="AB164" s="285">
        <v>0.0</v>
      </c>
      <c r="AC164" s="285">
        <v>0.0</v>
      </c>
      <c r="AD164" s="275">
        <f t="shared" si="1082"/>
        <v>0</v>
      </c>
      <c r="AE164" s="285">
        <v>0.0</v>
      </c>
      <c r="AF164" s="285">
        <v>0.0</v>
      </c>
      <c r="AG164" s="285">
        <v>0.0</v>
      </c>
      <c r="AH164" s="274">
        <f t="shared" si="1084"/>
        <v>0</v>
      </c>
      <c r="AI164" s="276">
        <f t="shared" ref="AI164:AL164" si="1134">SUM(W164,AA164,AE164)</f>
        <v>0</v>
      </c>
      <c r="AJ164" s="276">
        <f t="shared" si="1134"/>
        <v>0</v>
      </c>
      <c r="AK164" s="276">
        <f t="shared" si="1134"/>
        <v>0</v>
      </c>
      <c r="AL164" s="277">
        <f t="shared" si="1134"/>
        <v>0</v>
      </c>
      <c r="AM164" s="285">
        <v>0.0</v>
      </c>
      <c r="AN164" s="285">
        <v>0.0</v>
      </c>
      <c r="AO164" s="285">
        <v>0.0</v>
      </c>
      <c r="AP164" s="274">
        <f t="shared" si="1087"/>
        <v>0</v>
      </c>
      <c r="AQ164" s="286">
        <v>0.0</v>
      </c>
      <c r="AR164" s="286">
        <v>0.0</v>
      </c>
      <c r="AS164" s="286">
        <v>1.0</v>
      </c>
      <c r="AT164" s="275">
        <f t="shared" si="1089"/>
        <v>1</v>
      </c>
      <c r="AU164" s="285">
        <v>0.0</v>
      </c>
      <c r="AV164" s="285">
        <v>0.0</v>
      </c>
      <c r="AW164" s="285">
        <v>2.0</v>
      </c>
      <c r="AX164" s="274">
        <f t="shared" si="1091"/>
        <v>2</v>
      </c>
      <c r="AY164" s="276">
        <f t="shared" ref="AY164:BB164" si="1135">SUM(AM164,AQ164,AU164)</f>
        <v>0</v>
      </c>
      <c r="AZ164" s="276">
        <f t="shared" si="1135"/>
        <v>0</v>
      </c>
      <c r="BA164" s="276">
        <f t="shared" si="1135"/>
        <v>3</v>
      </c>
      <c r="BB164" s="277">
        <f t="shared" si="1135"/>
        <v>3</v>
      </c>
      <c r="BC164" s="285">
        <v>0.0</v>
      </c>
      <c r="BD164" s="285">
        <v>0.0</v>
      </c>
      <c r="BE164" s="285">
        <v>2.0</v>
      </c>
      <c r="BF164" s="274">
        <f t="shared" si="1094"/>
        <v>2</v>
      </c>
      <c r="BG164" s="286">
        <v>0.0</v>
      </c>
      <c r="BH164" s="286">
        <v>0.0</v>
      </c>
      <c r="BI164" s="286">
        <v>1.0</v>
      </c>
      <c r="BJ164" s="275">
        <f t="shared" si="1096"/>
        <v>1</v>
      </c>
      <c r="BK164" s="285">
        <v>0.0</v>
      </c>
      <c r="BL164" s="285">
        <v>0.0</v>
      </c>
      <c r="BM164" s="285">
        <v>1.0</v>
      </c>
      <c r="BN164" s="274">
        <f t="shared" si="1098"/>
        <v>1</v>
      </c>
      <c r="BO164" s="276">
        <f t="shared" ref="BO164:BR164" si="1136">SUM(BC164,BG164,BK164)</f>
        <v>0</v>
      </c>
      <c r="BP164" s="276">
        <f t="shared" si="1136"/>
        <v>0</v>
      </c>
      <c r="BQ164" s="276">
        <f t="shared" si="1136"/>
        <v>4</v>
      </c>
      <c r="BR164" s="277">
        <f t="shared" si="1136"/>
        <v>4</v>
      </c>
      <c r="BS164" s="278">
        <f t="shared" ref="BS164:BV164" si="1137">SUM(S164,AI164,AY164,BO164)</f>
        <v>0</v>
      </c>
      <c r="BT164" s="278">
        <f t="shared" si="1137"/>
        <v>0</v>
      </c>
      <c r="BU164" s="278">
        <f t="shared" si="1137"/>
        <v>10</v>
      </c>
      <c r="BV164" s="279">
        <f t="shared" si="1137"/>
        <v>10</v>
      </c>
      <c r="BW164" s="279"/>
    </row>
    <row r="165">
      <c r="A165" s="328" t="s">
        <v>537</v>
      </c>
      <c r="B165" s="270"/>
      <c r="C165" s="271">
        <v>0.0</v>
      </c>
      <c r="D165" s="271">
        <v>0.0</v>
      </c>
      <c r="E165" s="271">
        <v>0.0</v>
      </c>
      <c r="F165" s="272">
        <v>0.0</v>
      </c>
      <c r="G165" s="285">
        <v>0.0</v>
      </c>
      <c r="H165" s="285">
        <v>0.0</v>
      </c>
      <c r="I165" s="285">
        <v>0.0</v>
      </c>
      <c r="J165" s="274">
        <f t="shared" si="1073"/>
        <v>0</v>
      </c>
      <c r="K165" s="285">
        <v>0.0</v>
      </c>
      <c r="L165" s="285">
        <v>0.0</v>
      </c>
      <c r="M165" s="285">
        <v>0.0</v>
      </c>
      <c r="N165" s="275">
        <f t="shared" si="1075"/>
        <v>0</v>
      </c>
      <c r="O165" s="285">
        <v>0.0</v>
      </c>
      <c r="P165" s="285">
        <v>0.0</v>
      </c>
      <c r="Q165" s="285">
        <v>0.0</v>
      </c>
      <c r="R165" s="274">
        <f t="shared" si="1077"/>
        <v>0</v>
      </c>
      <c r="S165" s="276">
        <f t="shared" ref="S165:V165" si="1138">SUM(G165,K165,O165)</f>
        <v>0</v>
      </c>
      <c r="T165" s="276">
        <f t="shared" si="1138"/>
        <v>0</v>
      </c>
      <c r="U165" s="276">
        <f t="shared" si="1138"/>
        <v>0</v>
      </c>
      <c r="V165" s="277">
        <f t="shared" si="1138"/>
        <v>0</v>
      </c>
      <c r="W165" s="285">
        <v>0.0</v>
      </c>
      <c r="X165" s="285">
        <v>0.0</v>
      </c>
      <c r="Y165" s="285">
        <v>0.0</v>
      </c>
      <c r="Z165" s="274">
        <f t="shared" si="1080"/>
        <v>0</v>
      </c>
      <c r="AA165" s="285">
        <v>0.0</v>
      </c>
      <c r="AB165" s="285">
        <v>0.0</v>
      </c>
      <c r="AC165" s="285">
        <v>0.0</v>
      </c>
      <c r="AD165" s="275">
        <f t="shared" si="1082"/>
        <v>0</v>
      </c>
      <c r="AE165" s="285">
        <v>0.0</v>
      </c>
      <c r="AF165" s="285">
        <v>0.0</v>
      </c>
      <c r="AG165" s="285">
        <v>0.0</v>
      </c>
      <c r="AH165" s="274">
        <f t="shared" si="1084"/>
        <v>0</v>
      </c>
      <c r="AI165" s="276">
        <f t="shared" ref="AI165:AL165" si="1139">SUM(W165,AA165,AE165)</f>
        <v>0</v>
      </c>
      <c r="AJ165" s="276">
        <f t="shared" si="1139"/>
        <v>0</v>
      </c>
      <c r="AK165" s="276">
        <f t="shared" si="1139"/>
        <v>0</v>
      </c>
      <c r="AL165" s="277">
        <f t="shared" si="1139"/>
        <v>0</v>
      </c>
      <c r="AM165" s="285">
        <v>0.0</v>
      </c>
      <c r="AN165" s="285">
        <v>0.0</v>
      </c>
      <c r="AO165" s="285">
        <v>0.0</v>
      </c>
      <c r="AP165" s="274">
        <f t="shared" si="1087"/>
        <v>0</v>
      </c>
      <c r="AQ165" s="286">
        <v>0.0</v>
      </c>
      <c r="AR165" s="286">
        <v>0.0</v>
      </c>
      <c r="AS165" s="286">
        <v>0.0</v>
      </c>
      <c r="AT165" s="275">
        <f t="shared" si="1089"/>
        <v>0</v>
      </c>
      <c r="AU165" s="285">
        <v>0.0</v>
      </c>
      <c r="AV165" s="285">
        <v>0.0</v>
      </c>
      <c r="AW165" s="285">
        <v>0.0</v>
      </c>
      <c r="AX165" s="274">
        <f t="shared" si="1091"/>
        <v>0</v>
      </c>
      <c r="AY165" s="276">
        <f t="shared" ref="AY165:BB165" si="1140">SUM(AM165,AQ165,AU165)</f>
        <v>0</v>
      </c>
      <c r="AZ165" s="276">
        <f t="shared" si="1140"/>
        <v>0</v>
      </c>
      <c r="BA165" s="276">
        <f t="shared" si="1140"/>
        <v>0</v>
      </c>
      <c r="BB165" s="277">
        <f t="shared" si="1140"/>
        <v>0</v>
      </c>
      <c r="BC165" s="285">
        <v>0.0</v>
      </c>
      <c r="BD165" s="285">
        <v>0.0</v>
      </c>
      <c r="BE165" s="285">
        <v>0.0</v>
      </c>
      <c r="BF165" s="274">
        <f t="shared" si="1094"/>
        <v>0</v>
      </c>
      <c r="BG165" s="286">
        <v>0.0</v>
      </c>
      <c r="BH165" s="286">
        <v>0.0</v>
      </c>
      <c r="BI165" s="286">
        <v>0.0</v>
      </c>
      <c r="BJ165" s="275">
        <f t="shared" si="1096"/>
        <v>0</v>
      </c>
      <c r="BK165" s="285">
        <v>0.0</v>
      </c>
      <c r="BL165" s="285">
        <v>0.0</v>
      </c>
      <c r="BM165" s="285">
        <v>0.0</v>
      </c>
      <c r="BN165" s="274">
        <f t="shared" si="1098"/>
        <v>0</v>
      </c>
      <c r="BO165" s="276">
        <f t="shared" ref="BO165:BR165" si="1141">SUM(BC165,BG165,BK165)</f>
        <v>0</v>
      </c>
      <c r="BP165" s="276">
        <f t="shared" si="1141"/>
        <v>0</v>
      </c>
      <c r="BQ165" s="276">
        <f t="shared" si="1141"/>
        <v>0</v>
      </c>
      <c r="BR165" s="277">
        <f t="shared" si="1141"/>
        <v>0</v>
      </c>
      <c r="BS165" s="278">
        <f t="shared" ref="BS165:BV165" si="1142">SUM(S165,AI165,AY165,BO165)</f>
        <v>0</v>
      </c>
      <c r="BT165" s="278">
        <f t="shared" si="1142"/>
        <v>0</v>
      </c>
      <c r="BU165" s="278">
        <f t="shared" si="1142"/>
        <v>0</v>
      </c>
      <c r="BV165" s="279">
        <f t="shared" si="1142"/>
        <v>0</v>
      </c>
      <c r="BW165" s="279"/>
    </row>
    <row r="166">
      <c r="A166" s="327" t="s">
        <v>538</v>
      </c>
      <c r="B166" s="281"/>
      <c r="C166" s="281">
        <v>0.0</v>
      </c>
      <c r="D166" s="281">
        <v>0.0</v>
      </c>
      <c r="E166" s="281">
        <v>0.0</v>
      </c>
      <c r="F166" s="282">
        <v>0.0</v>
      </c>
      <c r="G166" s="281"/>
      <c r="H166" s="281"/>
      <c r="I166" s="281"/>
      <c r="J166" s="282"/>
      <c r="K166" s="281"/>
      <c r="L166" s="281"/>
      <c r="M166" s="281"/>
      <c r="N166" s="282"/>
      <c r="O166" s="281"/>
      <c r="P166" s="281"/>
      <c r="Q166" s="281"/>
      <c r="R166" s="282"/>
      <c r="S166" s="281">
        <f t="shared" ref="S166:V166" si="1143">SUM(G166,K166,O166)</f>
        <v>0</v>
      </c>
      <c r="T166" s="281">
        <f t="shared" si="1143"/>
        <v>0</v>
      </c>
      <c r="U166" s="281">
        <f t="shared" si="1143"/>
        <v>0</v>
      </c>
      <c r="V166" s="282">
        <f t="shared" si="1143"/>
        <v>0</v>
      </c>
      <c r="W166" s="281"/>
      <c r="X166" s="281"/>
      <c r="Y166" s="281"/>
      <c r="Z166" s="282"/>
      <c r="AA166" s="281"/>
      <c r="AB166" s="281"/>
      <c r="AC166" s="281"/>
      <c r="AD166" s="282"/>
      <c r="AE166" s="281"/>
      <c r="AF166" s="281"/>
      <c r="AG166" s="281"/>
      <c r="AH166" s="282"/>
      <c r="AI166" s="281">
        <f t="shared" ref="AI166:AL166" si="1144">SUM(W166,AA166,AE166)</f>
        <v>0</v>
      </c>
      <c r="AJ166" s="281">
        <f t="shared" si="1144"/>
        <v>0</v>
      </c>
      <c r="AK166" s="281">
        <f t="shared" si="1144"/>
        <v>0</v>
      </c>
      <c r="AL166" s="282">
        <f t="shared" si="1144"/>
        <v>0</v>
      </c>
      <c r="AM166" s="281"/>
      <c r="AN166" s="281"/>
      <c r="AO166" s="281"/>
      <c r="AP166" s="282"/>
      <c r="AQ166" s="281"/>
      <c r="AR166" s="281"/>
      <c r="AS166" s="281"/>
      <c r="AT166" s="282"/>
      <c r="AU166" s="281"/>
      <c r="AV166" s="281"/>
      <c r="AW166" s="281"/>
      <c r="AX166" s="282"/>
      <c r="AY166" s="281">
        <f t="shared" ref="AY166:BB166" si="1145">SUM(AM166,AQ166,AU166)</f>
        <v>0</v>
      </c>
      <c r="AZ166" s="281">
        <f t="shared" si="1145"/>
        <v>0</v>
      </c>
      <c r="BA166" s="281">
        <f t="shared" si="1145"/>
        <v>0</v>
      </c>
      <c r="BB166" s="282">
        <f t="shared" si="1145"/>
        <v>0</v>
      </c>
      <c r="BC166" s="281"/>
      <c r="BD166" s="281"/>
      <c r="BE166" s="281"/>
      <c r="BF166" s="282"/>
      <c r="BG166" s="281"/>
      <c r="BH166" s="281"/>
      <c r="BI166" s="281"/>
      <c r="BJ166" s="282"/>
      <c r="BK166" s="281"/>
      <c r="BL166" s="281"/>
      <c r="BM166" s="281"/>
      <c r="BN166" s="282"/>
      <c r="BO166" s="281">
        <f t="shared" ref="BO166:BR166" si="1146">SUM(BC166,BG166,BK166)</f>
        <v>0</v>
      </c>
      <c r="BP166" s="281">
        <f t="shared" si="1146"/>
        <v>0</v>
      </c>
      <c r="BQ166" s="281">
        <f t="shared" si="1146"/>
        <v>0</v>
      </c>
      <c r="BR166" s="282">
        <f t="shared" si="1146"/>
        <v>0</v>
      </c>
      <c r="BS166" s="283">
        <f t="shared" ref="BS166:BV166" si="1147">SUM(S166,AI166,AY166,BO166)</f>
        <v>0</v>
      </c>
      <c r="BT166" s="283">
        <f t="shared" si="1147"/>
        <v>0</v>
      </c>
      <c r="BU166" s="283">
        <f t="shared" si="1147"/>
        <v>0</v>
      </c>
      <c r="BV166" s="284">
        <f t="shared" si="1147"/>
        <v>0</v>
      </c>
      <c r="BW166" s="284"/>
    </row>
    <row r="167">
      <c r="A167" s="328" t="s">
        <v>539</v>
      </c>
      <c r="B167" s="270"/>
      <c r="C167" s="271">
        <v>0.0</v>
      </c>
      <c r="D167" s="271">
        <v>0.0</v>
      </c>
      <c r="E167" s="271">
        <v>11.0</v>
      </c>
      <c r="F167" s="272">
        <v>11.0</v>
      </c>
      <c r="G167" s="285">
        <v>0.0</v>
      </c>
      <c r="H167" s="285">
        <v>0.0</v>
      </c>
      <c r="I167" s="285">
        <v>1.0</v>
      </c>
      <c r="J167" s="274">
        <f t="shared" ref="J167:J169" si="1153">SUM(G167:I167)</f>
        <v>1</v>
      </c>
      <c r="K167" s="285">
        <v>0.0</v>
      </c>
      <c r="L167" s="285">
        <v>0.0</v>
      </c>
      <c r="M167" s="286">
        <v>2.0</v>
      </c>
      <c r="N167" s="275">
        <f t="shared" ref="N167:N169" si="1154">SUM(K167:M167)</f>
        <v>2</v>
      </c>
      <c r="O167" s="285">
        <v>0.0</v>
      </c>
      <c r="P167" s="285">
        <v>0.0</v>
      </c>
      <c r="Q167" s="285">
        <v>1.0</v>
      </c>
      <c r="R167" s="274">
        <f t="shared" ref="R167:R169" si="1155">SUM(O167:Q167)</f>
        <v>1</v>
      </c>
      <c r="S167" s="276">
        <f t="shared" ref="S167:V167" si="1148">SUM(G167,K167,O167)</f>
        <v>0</v>
      </c>
      <c r="T167" s="276">
        <f t="shared" si="1148"/>
        <v>0</v>
      </c>
      <c r="U167" s="276">
        <f t="shared" si="1148"/>
        <v>4</v>
      </c>
      <c r="V167" s="277">
        <f t="shared" si="1148"/>
        <v>4</v>
      </c>
      <c r="W167" s="285">
        <v>0.0</v>
      </c>
      <c r="X167" s="285">
        <v>0.0</v>
      </c>
      <c r="Y167" s="285">
        <v>0.0</v>
      </c>
      <c r="Z167" s="274">
        <f t="shared" ref="Z167:Z169" si="1157">SUM(W167:Y167)</f>
        <v>0</v>
      </c>
      <c r="AA167" s="285">
        <v>0.0</v>
      </c>
      <c r="AB167" s="285">
        <v>0.0</v>
      </c>
      <c r="AC167" s="285">
        <v>0.0</v>
      </c>
      <c r="AD167" s="275">
        <f t="shared" ref="AD167:AD169" si="1158">SUM(AA167:AC167)</f>
        <v>0</v>
      </c>
      <c r="AE167" s="285">
        <v>0.0</v>
      </c>
      <c r="AF167" s="285">
        <v>0.0</v>
      </c>
      <c r="AG167" s="285">
        <v>0.0</v>
      </c>
      <c r="AH167" s="274">
        <f t="shared" ref="AH167:AH169" si="1159">SUM(AE167:AG167)</f>
        <v>0</v>
      </c>
      <c r="AI167" s="276">
        <f t="shared" ref="AI167:AL167" si="1149">SUM(W167,AA167,AE167)</f>
        <v>0</v>
      </c>
      <c r="AJ167" s="276">
        <f t="shared" si="1149"/>
        <v>0</v>
      </c>
      <c r="AK167" s="276">
        <f t="shared" si="1149"/>
        <v>0</v>
      </c>
      <c r="AL167" s="277">
        <f t="shared" si="1149"/>
        <v>0</v>
      </c>
      <c r="AM167" s="285">
        <v>0.0</v>
      </c>
      <c r="AN167" s="285">
        <v>0.0</v>
      </c>
      <c r="AO167" s="285">
        <v>0.0</v>
      </c>
      <c r="AP167" s="274">
        <f t="shared" ref="AP167:AP169" si="1161">SUM(AM167:AO167)</f>
        <v>0</v>
      </c>
      <c r="AQ167" s="286">
        <v>0.0</v>
      </c>
      <c r="AR167" s="286">
        <v>0.0</v>
      </c>
      <c r="AS167" s="286">
        <v>1.0</v>
      </c>
      <c r="AT167" s="275">
        <f t="shared" ref="AT167:AT169" si="1162">SUM(AQ167:AS167)</f>
        <v>1</v>
      </c>
      <c r="AU167" s="285">
        <v>0.0</v>
      </c>
      <c r="AV167" s="285">
        <v>0.0</v>
      </c>
      <c r="AW167" s="285">
        <v>2.0</v>
      </c>
      <c r="AX167" s="274">
        <f t="shared" ref="AX167:AX169" si="1163">SUM(AU167:AW167)</f>
        <v>2</v>
      </c>
      <c r="AY167" s="276">
        <f t="shared" ref="AY167:BB167" si="1150">SUM(AM167,AQ167,AU167)</f>
        <v>0</v>
      </c>
      <c r="AZ167" s="276">
        <f t="shared" si="1150"/>
        <v>0</v>
      </c>
      <c r="BA167" s="276">
        <f t="shared" si="1150"/>
        <v>3</v>
      </c>
      <c r="BB167" s="277">
        <f t="shared" si="1150"/>
        <v>3</v>
      </c>
      <c r="BC167" s="285">
        <v>0.0</v>
      </c>
      <c r="BD167" s="285">
        <v>0.0</v>
      </c>
      <c r="BE167" s="285">
        <v>2.0</v>
      </c>
      <c r="BF167" s="274">
        <f t="shared" ref="BF167:BF169" si="1165">SUM(BC167:BE167)</f>
        <v>2</v>
      </c>
      <c r="BG167" s="286">
        <v>0.0</v>
      </c>
      <c r="BH167" s="286">
        <v>0.0</v>
      </c>
      <c r="BI167" s="286">
        <v>1.0</v>
      </c>
      <c r="BJ167" s="275">
        <f t="shared" ref="BJ167:BJ169" si="1166">SUM(BG167:BI167)</f>
        <v>1</v>
      </c>
      <c r="BK167" s="285">
        <v>0.0</v>
      </c>
      <c r="BL167" s="285">
        <v>0.0</v>
      </c>
      <c r="BM167" s="285">
        <v>1.0</v>
      </c>
      <c r="BN167" s="274">
        <f t="shared" ref="BN167:BN169" si="1167">SUM(BK167:BM167)</f>
        <v>1</v>
      </c>
      <c r="BO167" s="276">
        <f t="shared" ref="BO167:BR167" si="1151">SUM(BC167,BG167,BK167)</f>
        <v>0</v>
      </c>
      <c r="BP167" s="276">
        <f t="shared" si="1151"/>
        <v>0</v>
      </c>
      <c r="BQ167" s="276">
        <f t="shared" si="1151"/>
        <v>4</v>
      </c>
      <c r="BR167" s="277">
        <f t="shared" si="1151"/>
        <v>4</v>
      </c>
      <c r="BS167" s="278">
        <f t="shared" ref="BS167:BV167" si="1152">SUM(S167,AI167,AY167,BO167)</f>
        <v>0</v>
      </c>
      <c r="BT167" s="278">
        <f t="shared" si="1152"/>
        <v>0</v>
      </c>
      <c r="BU167" s="278">
        <f t="shared" si="1152"/>
        <v>11</v>
      </c>
      <c r="BV167" s="279">
        <f t="shared" si="1152"/>
        <v>11</v>
      </c>
      <c r="BW167" s="279"/>
    </row>
    <row r="168">
      <c r="A168" s="328" t="s">
        <v>540</v>
      </c>
      <c r="B168" s="270"/>
      <c r="C168" s="271">
        <v>0.0</v>
      </c>
      <c r="D168" s="271">
        <v>0.0</v>
      </c>
      <c r="E168" s="271">
        <v>0.0</v>
      </c>
      <c r="F168" s="272">
        <v>0.0</v>
      </c>
      <c r="G168" s="285">
        <v>0.0</v>
      </c>
      <c r="H168" s="285">
        <v>0.0</v>
      </c>
      <c r="I168" s="285">
        <v>0.0</v>
      </c>
      <c r="J168" s="274">
        <f t="shared" si="1153"/>
        <v>0</v>
      </c>
      <c r="K168" s="285">
        <v>0.0</v>
      </c>
      <c r="L168" s="285">
        <v>0.0</v>
      </c>
      <c r="M168" s="285">
        <v>0.0</v>
      </c>
      <c r="N168" s="275">
        <f t="shared" si="1154"/>
        <v>0</v>
      </c>
      <c r="O168" s="285">
        <v>0.0</v>
      </c>
      <c r="P168" s="285">
        <v>0.0</v>
      </c>
      <c r="Q168" s="285">
        <v>0.0</v>
      </c>
      <c r="R168" s="274">
        <f t="shared" si="1155"/>
        <v>0</v>
      </c>
      <c r="S168" s="276">
        <f t="shared" ref="S168:V168" si="1156">SUM(G168,K168,O168)</f>
        <v>0</v>
      </c>
      <c r="T168" s="276">
        <f t="shared" si="1156"/>
        <v>0</v>
      </c>
      <c r="U168" s="276">
        <f t="shared" si="1156"/>
        <v>0</v>
      </c>
      <c r="V168" s="277">
        <f t="shared" si="1156"/>
        <v>0</v>
      </c>
      <c r="W168" s="285">
        <v>0.0</v>
      </c>
      <c r="X168" s="285">
        <v>0.0</v>
      </c>
      <c r="Y168" s="285">
        <v>0.0</v>
      </c>
      <c r="Z168" s="274">
        <f t="shared" si="1157"/>
        <v>0</v>
      </c>
      <c r="AA168" s="285">
        <v>0.0</v>
      </c>
      <c r="AB168" s="285">
        <v>0.0</v>
      </c>
      <c r="AC168" s="285">
        <v>0.0</v>
      </c>
      <c r="AD168" s="275">
        <f t="shared" si="1158"/>
        <v>0</v>
      </c>
      <c r="AE168" s="285">
        <v>0.0</v>
      </c>
      <c r="AF168" s="285">
        <v>0.0</v>
      </c>
      <c r="AG168" s="285">
        <v>0.0</v>
      </c>
      <c r="AH168" s="274">
        <f t="shared" si="1159"/>
        <v>0</v>
      </c>
      <c r="AI168" s="276">
        <f t="shared" ref="AI168:AL168" si="1160">SUM(W168,AA168,AE168)</f>
        <v>0</v>
      </c>
      <c r="AJ168" s="276">
        <f t="shared" si="1160"/>
        <v>0</v>
      </c>
      <c r="AK168" s="276">
        <f t="shared" si="1160"/>
        <v>0</v>
      </c>
      <c r="AL168" s="277">
        <f t="shared" si="1160"/>
        <v>0</v>
      </c>
      <c r="AM168" s="285">
        <v>0.0</v>
      </c>
      <c r="AN168" s="285">
        <v>0.0</v>
      </c>
      <c r="AO168" s="285">
        <v>0.0</v>
      </c>
      <c r="AP168" s="274">
        <f t="shared" si="1161"/>
        <v>0</v>
      </c>
      <c r="AQ168" s="286">
        <v>0.0</v>
      </c>
      <c r="AR168" s="286">
        <v>0.0</v>
      </c>
      <c r="AS168" s="286">
        <v>0.0</v>
      </c>
      <c r="AT168" s="275">
        <f t="shared" si="1162"/>
        <v>0</v>
      </c>
      <c r="AU168" s="285">
        <v>0.0</v>
      </c>
      <c r="AV168" s="285">
        <v>0.0</v>
      </c>
      <c r="AW168" s="285">
        <v>0.0</v>
      </c>
      <c r="AX168" s="274">
        <f t="shared" si="1163"/>
        <v>0</v>
      </c>
      <c r="AY168" s="276">
        <f t="shared" ref="AY168:BB168" si="1164">SUM(AM168,AQ168,AU168)</f>
        <v>0</v>
      </c>
      <c r="AZ168" s="276">
        <f t="shared" si="1164"/>
        <v>0</v>
      </c>
      <c r="BA168" s="276">
        <f t="shared" si="1164"/>
        <v>0</v>
      </c>
      <c r="BB168" s="277">
        <f t="shared" si="1164"/>
        <v>0</v>
      </c>
      <c r="BC168" s="285">
        <v>0.0</v>
      </c>
      <c r="BD168" s="285">
        <v>0.0</v>
      </c>
      <c r="BE168" s="285">
        <v>0.0</v>
      </c>
      <c r="BF168" s="274">
        <f t="shared" si="1165"/>
        <v>0</v>
      </c>
      <c r="BG168" s="286">
        <v>0.0</v>
      </c>
      <c r="BH168" s="286">
        <v>0.0</v>
      </c>
      <c r="BI168" s="286">
        <v>0.0</v>
      </c>
      <c r="BJ168" s="275">
        <f t="shared" si="1166"/>
        <v>0</v>
      </c>
      <c r="BK168" s="285">
        <v>0.0</v>
      </c>
      <c r="BL168" s="285">
        <v>0.0</v>
      </c>
      <c r="BM168" s="285">
        <v>0.0</v>
      </c>
      <c r="BN168" s="274">
        <f t="shared" si="1167"/>
        <v>0</v>
      </c>
      <c r="BO168" s="276">
        <f t="shared" ref="BO168:BR168" si="1168">SUM(BC168,BG168,BK168)</f>
        <v>0</v>
      </c>
      <c r="BP168" s="276">
        <f t="shared" si="1168"/>
        <v>0</v>
      </c>
      <c r="BQ168" s="276">
        <f t="shared" si="1168"/>
        <v>0</v>
      </c>
      <c r="BR168" s="277">
        <f t="shared" si="1168"/>
        <v>0</v>
      </c>
      <c r="BS168" s="278">
        <f t="shared" ref="BS168:BV168" si="1169">SUM(S168,AI168,AY168,BO168)</f>
        <v>0</v>
      </c>
      <c r="BT168" s="278">
        <f t="shared" si="1169"/>
        <v>0</v>
      </c>
      <c r="BU168" s="278">
        <f t="shared" si="1169"/>
        <v>0</v>
      </c>
      <c r="BV168" s="279">
        <f t="shared" si="1169"/>
        <v>0</v>
      </c>
      <c r="BW168" s="279"/>
    </row>
    <row r="169">
      <c r="A169" s="328" t="s">
        <v>541</v>
      </c>
      <c r="B169" s="270"/>
      <c r="C169" s="271">
        <v>0.0</v>
      </c>
      <c r="D169" s="271">
        <v>0.0</v>
      </c>
      <c r="E169" s="271">
        <v>0.0</v>
      </c>
      <c r="F169" s="272">
        <v>0.0</v>
      </c>
      <c r="G169" s="285">
        <v>0.0</v>
      </c>
      <c r="H169" s="285">
        <v>0.0</v>
      </c>
      <c r="I169" s="285">
        <v>0.0</v>
      </c>
      <c r="J169" s="274">
        <f t="shared" si="1153"/>
        <v>0</v>
      </c>
      <c r="K169" s="285">
        <v>0.0</v>
      </c>
      <c r="L169" s="285">
        <v>0.0</v>
      </c>
      <c r="M169" s="285">
        <v>0.0</v>
      </c>
      <c r="N169" s="275">
        <f t="shared" si="1154"/>
        <v>0</v>
      </c>
      <c r="O169" s="285">
        <v>0.0</v>
      </c>
      <c r="P169" s="285">
        <v>0.0</v>
      </c>
      <c r="Q169" s="285">
        <v>0.0</v>
      </c>
      <c r="R169" s="274">
        <f t="shared" si="1155"/>
        <v>0</v>
      </c>
      <c r="S169" s="276">
        <f t="shared" ref="S169:V169" si="1170">SUM(G169,K169,O169)</f>
        <v>0</v>
      </c>
      <c r="T169" s="276">
        <f t="shared" si="1170"/>
        <v>0</v>
      </c>
      <c r="U169" s="276">
        <f t="shared" si="1170"/>
        <v>0</v>
      </c>
      <c r="V169" s="277">
        <f t="shared" si="1170"/>
        <v>0</v>
      </c>
      <c r="W169" s="285">
        <v>0.0</v>
      </c>
      <c r="X169" s="285">
        <v>0.0</v>
      </c>
      <c r="Y169" s="285">
        <v>0.0</v>
      </c>
      <c r="Z169" s="274">
        <f t="shared" si="1157"/>
        <v>0</v>
      </c>
      <c r="AA169" s="285">
        <v>0.0</v>
      </c>
      <c r="AB169" s="285">
        <v>0.0</v>
      </c>
      <c r="AC169" s="285">
        <v>0.0</v>
      </c>
      <c r="AD169" s="275">
        <f t="shared" si="1158"/>
        <v>0</v>
      </c>
      <c r="AE169" s="285">
        <v>0.0</v>
      </c>
      <c r="AF169" s="285">
        <v>0.0</v>
      </c>
      <c r="AG169" s="285">
        <v>0.0</v>
      </c>
      <c r="AH169" s="274">
        <f t="shared" si="1159"/>
        <v>0</v>
      </c>
      <c r="AI169" s="276">
        <f t="shared" ref="AI169:AL169" si="1171">SUM(W169,AA169,AE169)</f>
        <v>0</v>
      </c>
      <c r="AJ169" s="276">
        <f t="shared" si="1171"/>
        <v>0</v>
      </c>
      <c r="AK169" s="276">
        <f t="shared" si="1171"/>
        <v>0</v>
      </c>
      <c r="AL169" s="277">
        <f t="shared" si="1171"/>
        <v>0</v>
      </c>
      <c r="AM169" s="285">
        <v>0.0</v>
      </c>
      <c r="AN169" s="285">
        <v>0.0</v>
      </c>
      <c r="AO169" s="285">
        <v>0.0</v>
      </c>
      <c r="AP169" s="274">
        <f t="shared" si="1161"/>
        <v>0</v>
      </c>
      <c r="AQ169" s="286">
        <v>0.0</v>
      </c>
      <c r="AR169" s="286">
        <v>0.0</v>
      </c>
      <c r="AS169" s="286">
        <v>0.0</v>
      </c>
      <c r="AT169" s="275">
        <f t="shared" si="1162"/>
        <v>0</v>
      </c>
      <c r="AU169" s="285">
        <v>0.0</v>
      </c>
      <c r="AV169" s="285">
        <v>0.0</v>
      </c>
      <c r="AW169" s="285">
        <v>0.0</v>
      </c>
      <c r="AX169" s="274">
        <f t="shared" si="1163"/>
        <v>0</v>
      </c>
      <c r="AY169" s="276">
        <f t="shared" ref="AY169:BB169" si="1172">SUM(AM169,AQ169,AU169)</f>
        <v>0</v>
      </c>
      <c r="AZ169" s="276">
        <f t="shared" si="1172"/>
        <v>0</v>
      </c>
      <c r="BA169" s="276">
        <f t="shared" si="1172"/>
        <v>0</v>
      </c>
      <c r="BB169" s="277">
        <f t="shared" si="1172"/>
        <v>0</v>
      </c>
      <c r="BC169" s="285">
        <v>0.0</v>
      </c>
      <c r="BD169" s="285">
        <v>0.0</v>
      </c>
      <c r="BE169" s="285">
        <v>0.0</v>
      </c>
      <c r="BF169" s="274">
        <f t="shared" si="1165"/>
        <v>0</v>
      </c>
      <c r="BG169" s="286">
        <v>0.0</v>
      </c>
      <c r="BH169" s="286">
        <v>0.0</v>
      </c>
      <c r="BI169" s="286">
        <v>0.0</v>
      </c>
      <c r="BJ169" s="275">
        <f t="shared" si="1166"/>
        <v>0</v>
      </c>
      <c r="BK169" s="285">
        <v>0.0</v>
      </c>
      <c r="BL169" s="285">
        <v>0.0</v>
      </c>
      <c r="BM169" s="285">
        <v>0.0</v>
      </c>
      <c r="BN169" s="274">
        <f t="shared" si="1167"/>
        <v>0</v>
      </c>
      <c r="BO169" s="276">
        <f t="shared" ref="BO169:BR169" si="1173">SUM(BC169,BG169,BK169)</f>
        <v>0</v>
      </c>
      <c r="BP169" s="276">
        <f t="shared" si="1173"/>
        <v>0</v>
      </c>
      <c r="BQ169" s="276">
        <f t="shared" si="1173"/>
        <v>0</v>
      </c>
      <c r="BR169" s="277">
        <f t="shared" si="1173"/>
        <v>0</v>
      </c>
      <c r="BS169" s="278">
        <f t="shared" ref="BS169:BV169" si="1174">SUM(S169,AI169,AY169,BO169)</f>
        <v>0</v>
      </c>
      <c r="BT169" s="278">
        <f t="shared" si="1174"/>
        <v>0</v>
      </c>
      <c r="BU169" s="278">
        <f t="shared" si="1174"/>
        <v>0</v>
      </c>
      <c r="BV169" s="279">
        <f t="shared" si="1174"/>
        <v>0</v>
      </c>
      <c r="BW169" s="279"/>
    </row>
    <row r="170">
      <c r="A170" s="327" t="s">
        <v>542</v>
      </c>
      <c r="B170" s="281"/>
      <c r="C170" s="281">
        <v>0.0</v>
      </c>
      <c r="D170" s="281">
        <v>0.0</v>
      </c>
      <c r="E170" s="281">
        <v>0.0</v>
      </c>
      <c r="F170" s="282">
        <v>0.0</v>
      </c>
      <c r="G170" s="281"/>
      <c r="H170" s="281"/>
      <c r="I170" s="281"/>
      <c r="J170" s="282"/>
      <c r="K170" s="281"/>
      <c r="L170" s="281"/>
      <c r="M170" s="281"/>
      <c r="N170" s="282"/>
      <c r="O170" s="281"/>
      <c r="P170" s="281"/>
      <c r="Q170" s="281"/>
      <c r="R170" s="282"/>
      <c r="S170" s="281">
        <f t="shared" ref="S170:V170" si="1175">SUM(G170,K170,O170)</f>
        <v>0</v>
      </c>
      <c r="T170" s="281">
        <f t="shared" si="1175"/>
        <v>0</v>
      </c>
      <c r="U170" s="281">
        <f t="shared" si="1175"/>
        <v>0</v>
      </c>
      <c r="V170" s="282">
        <f t="shared" si="1175"/>
        <v>0</v>
      </c>
      <c r="W170" s="281"/>
      <c r="X170" s="281"/>
      <c r="Y170" s="281"/>
      <c r="Z170" s="282"/>
      <c r="AA170" s="281"/>
      <c r="AB170" s="281"/>
      <c r="AC170" s="281"/>
      <c r="AD170" s="282"/>
      <c r="AE170" s="281"/>
      <c r="AF170" s="281"/>
      <c r="AG170" s="281"/>
      <c r="AH170" s="282"/>
      <c r="AI170" s="281">
        <f t="shared" ref="AI170:AL170" si="1176">SUM(W170,AA170,AE170)</f>
        <v>0</v>
      </c>
      <c r="AJ170" s="281">
        <f t="shared" si="1176"/>
        <v>0</v>
      </c>
      <c r="AK170" s="281">
        <f t="shared" si="1176"/>
        <v>0</v>
      </c>
      <c r="AL170" s="282">
        <f t="shared" si="1176"/>
        <v>0</v>
      </c>
      <c r="AM170" s="281"/>
      <c r="AN170" s="281"/>
      <c r="AO170" s="281"/>
      <c r="AP170" s="282"/>
      <c r="AQ170" s="281"/>
      <c r="AR170" s="281"/>
      <c r="AS170" s="281"/>
      <c r="AT170" s="282"/>
      <c r="AU170" s="281"/>
      <c r="AV170" s="281"/>
      <c r="AW170" s="281"/>
      <c r="AX170" s="282"/>
      <c r="AY170" s="281">
        <f t="shared" ref="AY170:BB170" si="1177">SUM(AM170,AQ170,AU170)</f>
        <v>0</v>
      </c>
      <c r="AZ170" s="281">
        <f t="shared" si="1177"/>
        <v>0</v>
      </c>
      <c r="BA170" s="281">
        <f t="shared" si="1177"/>
        <v>0</v>
      </c>
      <c r="BB170" s="282">
        <f t="shared" si="1177"/>
        <v>0</v>
      </c>
      <c r="BC170" s="281"/>
      <c r="BD170" s="281"/>
      <c r="BE170" s="281"/>
      <c r="BF170" s="282"/>
      <c r="BG170" s="281"/>
      <c r="BH170" s="281"/>
      <c r="BI170" s="281"/>
      <c r="BJ170" s="282"/>
      <c r="BK170" s="281"/>
      <c r="BL170" s="281"/>
      <c r="BM170" s="281"/>
      <c r="BN170" s="282"/>
      <c r="BO170" s="281">
        <f t="shared" ref="BO170:BR170" si="1178">SUM(BC170,BG170,BK170)</f>
        <v>0</v>
      </c>
      <c r="BP170" s="281">
        <f t="shared" si="1178"/>
        <v>0</v>
      </c>
      <c r="BQ170" s="281">
        <f t="shared" si="1178"/>
        <v>0</v>
      </c>
      <c r="BR170" s="282">
        <f t="shared" si="1178"/>
        <v>0</v>
      </c>
      <c r="BS170" s="283">
        <f t="shared" ref="BS170:BV170" si="1179">SUM(S170,AI170,AY170,BO170)</f>
        <v>0</v>
      </c>
      <c r="BT170" s="283">
        <f t="shared" si="1179"/>
        <v>0</v>
      </c>
      <c r="BU170" s="283">
        <f t="shared" si="1179"/>
        <v>0</v>
      </c>
      <c r="BV170" s="284">
        <f t="shared" si="1179"/>
        <v>0</v>
      </c>
      <c r="BW170" s="284"/>
    </row>
    <row r="171">
      <c r="A171" s="328" t="s">
        <v>543</v>
      </c>
      <c r="B171" s="270"/>
      <c r="C171" s="271">
        <v>0.0</v>
      </c>
      <c r="D171" s="271">
        <v>0.0</v>
      </c>
      <c r="E171" s="271">
        <v>11.0</v>
      </c>
      <c r="F171" s="272">
        <v>11.0</v>
      </c>
      <c r="G171" s="285">
        <v>0.0</v>
      </c>
      <c r="H171" s="285">
        <v>0.0</v>
      </c>
      <c r="I171" s="285">
        <v>1.0</v>
      </c>
      <c r="J171" s="274">
        <f t="shared" ref="J171:J178" si="1185">SUM(G171:I171)</f>
        <v>1</v>
      </c>
      <c r="K171" s="285">
        <v>0.0</v>
      </c>
      <c r="L171" s="285">
        <v>0.0</v>
      </c>
      <c r="M171" s="286">
        <v>2.0</v>
      </c>
      <c r="N171" s="275">
        <f t="shared" ref="N171:N178" si="1186">SUM(K171:M171)</f>
        <v>2</v>
      </c>
      <c r="O171" s="285">
        <v>0.0</v>
      </c>
      <c r="P171" s="285">
        <v>0.0</v>
      </c>
      <c r="Q171" s="285">
        <v>1.0</v>
      </c>
      <c r="R171" s="274">
        <f t="shared" ref="R171:R178" si="1187">SUM(O171:Q171)</f>
        <v>1</v>
      </c>
      <c r="S171" s="276">
        <f t="shared" ref="S171:V171" si="1180">SUM(G171,K171,O171)</f>
        <v>0</v>
      </c>
      <c r="T171" s="276">
        <f t="shared" si="1180"/>
        <v>0</v>
      </c>
      <c r="U171" s="276">
        <f t="shared" si="1180"/>
        <v>4</v>
      </c>
      <c r="V171" s="277">
        <f t="shared" si="1180"/>
        <v>4</v>
      </c>
      <c r="W171" s="285">
        <v>0.0</v>
      </c>
      <c r="X171" s="285">
        <v>0.0</v>
      </c>
      <c r="Y171" s="285">
        <v>0.0</v>
      </c>
      <c r="Z171" s="274">
        <f t="shared" ref="Z171:Z178" si="1189">SUM(W171:Y171)</f>
        <v>0</v>
      </c>
      <c r="AA171" s="285">
        <v>0.0</v>
      </c>
      <c r="AB171" s="285">
        <v>0.0</v>
      </c>
      <c r="AC171" s="285">
        <v>0.0</v>
      </c>
      <c r="AD171" s="275">
        <f t="shared" ref="AD171:AD178" si="1190">SUM(AA171:AC171)</f>
        <v>0</v>
      </c>
      <c r="AE171" s="285">
        <v>0.0</v>
      </c>
      <c r="AF171" s="285">
        <v>0.0</v>
      </c>
      <c r="AG171" s="285">
        <v>0.0</v>
      </c>
      <c r="AH171" s="274">
        <f t="shared" ref="AH171:AH178" si="1191">SUM(AE171:AG171)</f>
        <v>0</v>
      </c>
      <c r="AI171" s="276">
        <f t="shared" ref="AI171:AL171" si="1181">SUM(W171,AA171,AE171)</f>
        <v>0</v>
      </c>
      <c r="AJ171" s="276">
        <f t="shared" si="1181"/>
        <v>0</v>
      </c>
      <c r="AK171" s="276">
        <f t="shared" si="1181"/>
        <v>0</v>
      </c>
      <c r="AL171" s="277">
        <f t="shared" si="1181"/>
        <v>0</v>
      </c>
      <c r="AM171" s="285">
        <v>0.0</v>
      </c>
      <c r="AN171" s="285">
        <v>0.0</v>
      </c>
      <c r="AO171" s="285">
        <v>0.0</v>
      </c>
      <c r="AP171" s="274">
        <f t="shared" ref="AP171:AP178" si="1193">SUM(AM171:AO171)</f>
        <v>0</v>
      </c>
      <c r="AQ171" s="286">
        <v>0.0</v>
      </c>
      <c r="AR171" s="286">
        <v>0.0</v>
      </c>
      <c r="AS171" s="286">
        <v>1.0</v>
      </c>
      <c r="AT171" s="275">
        <f t="shared" ref="AT171:AT178" si="1194">SUM(AQ171:AS171)</f>
        <v>1</v>
      </c>
      <c r="AU171" s="285">
        <v>0.0</v>
      </c>
      <c r="AV171" s="285">
        <v>0.0</v>
      </c>
      <c r="AW171" s="285">
        <v>2.0</v>
      </c>
      <c r="AX171" s="274">
        <f t="shared" ref="AX171:AX178" si="1195">SUM(AU171:AW171)</f>
        <v>2</v>
      </c>
      <c r="AY171" s="276">
        <f t="shared" ref="AY171:BB171" si="1182">SUM(AM171,AQ171,AU171)</f>
        <v>0</v>
      </c>
      <c r="AZ171" s="276">
        <f t="shared" si="1182"/>
        <v>0</v>
      </c>
      <c r="BA171" s="276">
        <f t="shared" si="1182"/>
        <v>3</v>
      </c>
      <c r="BB171" s="277">
        <f t="shared" si="1182"/>
        <v>3</v>
      </c>
      <c r="BC171" s="285">
        <v>0.0</v>
      </c>
      <c r="BD171" s="285">
        <v>0.0</v>
      </c>
      <c r="BE171" s="285">
        <v>2.0</v>
      </c>
      <c r="BF171" s="274">
        <f t="shared" ref="BF171:BF178" si="1197">SUM(BC171:BE171)</f>
        <v>2</v>
      </c>
      <c r="BG171" s="286">
        <v>0.0</v>
      </c>
      <c r="BH171" s="286">
        <v>0.0</v>
      </c>
      <c r="BI171" s="286">
        <v>1.0</v>
      </c>
      <c r="BJ171" s="275">
        <f t="shared" ref="BJ171:BJ178" si="1198">SUM(BG171:BI171)</f>
        <v>1</v>
      </c>
      <c r="BK171" s="285">
        <v>0.0</v>
      </c>
      <c r="BL171" s="285">
        <v>0.0</v>
      </c>
      <c r="BM171" s="285">
        <v>1.0</v>
      </c>
      <c r="BN171" s="274">
        <f t="shared" ref="BN171:BN178" si="1199">SUM(BK171:BM171)</f>
        <v>1</v>
      </c>
      <c r="BO171" s="276">
        <f t="shared" ref="BO171:BR171" si="1183">SUM(BC171,BG171,BK171)</f>
        <v>0</v>
      </c>
      <c r="BP171" s="276">
        <f t="shared" si="1183"/>
        <v>0</v>
      </c>
      <c r="BQ171" s="276">
        <f t="shared" si="1183"/>
        <v>4</v>
      </c>
      <c r="BR171" s="277">
        <f t="shared" si="1183"/>
        <v>4</v>
      </c>
      <c r="BS171" s="278">
        <f t="shared" ref="BS171:BV171" si="1184">SUM(S171,AI171,AY171,BO171)</f>
        <v>0</v>
      </c>
      <c r="BT171" s="278">
        <f t="shared" si="1184"/>
        <v>0</v>
      </c>
      <c r="BU171" s="278">
        <f t="shared" si="1184"/>
        <v>11</v>
      </c>
      <c r="BV171" s="279">
        <f t="shared" si="1184"/>
        <v>11</v>
      </c>
      <c r="BW171" s="279"/>
    </row>
    <row r="172">
      <c r="A172" s="328" t="s">
        <v>544</v>
      </c>
      <c r="B172" s="270"/>
      <c r="C172" s="271">
        <v>0.0</v>
      </c>
      <c r="D172" s="271">
        <v>0.0</v>
      </c>
      <c r="E172" s="271">
        <v>0.0</v>
      </c>
      <c r="F172" s="272">
        <v>0.0</v>
      </c>
      <c r="G172" s="285">
        <v>0.0</v>
      </c>
      <c r="H172" s="285">
        <v>0.0</v>
      </c>
      <c r="I172" s="285">
        <v>0.0</v>
      </c>
      <c r="J172" s="274">
        <f t="shared" si="1185"/>
        <v>0</v>
      </c>
      <c r="K172" s="285">
        <v>0.0</v>
      </c>
      <c r="L172" s="285">
        <v>0.0</v>
      </c>
      <c r="M172" s="285">
        <v>0.0</v>
      </c>
      <c r="N172" s="275">
        <f t="shared" si="1186"/>
        <v>0</v>
      </c>
      <c r="O172" s="285">
        <v>0.0</v>
      </c>
      <c r="P172" s="285">
        <v>0.0</v>
      </c>
      <c r="Q172" s="285">
        <v>0.0</v>
      </c>
      <c r="R172" s="274">
        <f t="shared" si="1187"/>
        <v>0</v>
      </c>
      <c r="S172" s="276">
        <f t="shared" ref="S172:V172" si="1188">SUM(G172,K172,O172)</f>
        <v>0</v>
      </c>
      <c r="T172" s="276">
        <f t="shared" si="1188"/>
        <v>0</v>
      </c>
      <c r="U172" s="276">
        <f t="shared" si="1188"/>
        <v>0</v>
      </c>
      <c r="V172" s="277">
        <f t="shared" si="1188"/>
        <v>0</v>
      </c>
      <c r="W172" s="285">
        <v>0.0</v>
      </c>
      <c r="X172" s="285">
        <v>0.0</v>
      </c>
      <c r="Y172" s="285">
        <v>0.0</v>
      </c>
      <c r="Z172" s="274">
        <f t="shared" si="1189"/>
        <v>0</v>
      </c>
      <c r="AA172" s="285">
        <v>0.0</v>
      </c>
      <c r="AB172" s="285">
        <v>0.0</v>
      </c>
      <c r="AC172" s="285">
        <v>0.0</v>
      </c>
      <c r="AD172" s="275">
        <f t="shared" si="1190"/>
        <v>0</v>
      </c>
      <c r="AE172" s="285">
        <v>0.0</v>
      </c>
      <c r="AF172" s="285">
        <v>0.0</v>
      </c>
      <c r="AG172" s="285">
        <v>0.0</v>
      </c>
      <c r="AH172" s="274">
        <f t="shared" si="1191"/>
        <v>0</v>
      </c>
      <c r="AI172" s="276">
        <f t="shared" ref="AI172:AL172" si="1192">SUM(W172,AA172,AE172)</f>
        <v>0</v>
      </c>
      <c r="AJ172" s="276">
        <f t="shared" si="1192"/>
        <v>0</v>
      </c>
      <c r="AK172" s="276">
        <f t="shared" si="1192"/>
        <v>0</v>
      </c>
      <c r="AL172" s="277">
        <f t="shared" si="1192"/>
        <v>0</v>
      </c>
      <c r="AM172" s="285">
        <v>0.0</v>
      </c>
      <c r="AN172" s="285">
        <v>0.0</v>
      </c>
      <c r="AO172" s="285">
        <v>0.0</v>
      </c>
      <c r="AP172" s="274">
        <f t="shared" si="1193"/>
        <v>0</v>
      </c>
      <c r="AQ172" s="286">
        <v>0.0</v>
      </c>
      <c r="AR172" s="286">
        <v>0.0</v>
      </c>
      <c r="AS172" s="286">
        <v>0.0</v>
      </c>
      <c r="AT172" s="275">
        <f t="shared" si="1194"/>
        <v>0</v>
      </c>
      <c r="AU172" s="285">
        <v>0.0</v>
      </c>
      <c r="AV172" s="285">
        <v>0.0</v>
      </c>
      <c r="AW172" s="285">
        <v>0.0</v>
      </c>
      <c r="AX172" s="274">
        <f t="shared" si="1195"/>
        <v>0</v>
      </c>
      <c r="AY172" s="276">
        <f t="shared" ref="AY172:BB172" si="1196">SUM(AM172,AQ172,AU172)</f>
        <v>0</v>
      </c>
      <c r="AZ172" s="276">
        <f t="shared" si="1196"/>
        <v>0</v>
      </c>
      <c r="BA172" s="276">
        <f t="shared" si="1196"/>
        <v>0</v>
      </c>
      <c r="BB172" s="277">
        <f t="shared" si="1196"/>
        <v>0</v>
      </c>
      <c r="BC172" s="285">
        <v>0.0</v>
      </c>
      <c r="BD172" s="285">
        <v>0.0</v>
      </c>
      <c r="BE172" s="285">
        <v>0.0</v>
      </c>
      <c r="BF172" s="274">
        <f t="shared" si="1197"/>
        <v>0</v>
      </c>
      <c r="BG172" s="286">
        <v>0.0</v>
      </c>
      <c r="BH172" s="286">
        <v>0.0</v>
      </c>
      <c r="BI172" s="286">
        <v>0.0</v>
      </c>
      <c r="BJ172" s="275">
        <f t="shared" si="1198"/>
        <v>0</v>
      </c>
      <c r="BK172" s="285">
        <v>0.0</v>
      </c>
      <c r="BL172" s="285">
        <v>0.0</v>
      </c>
      <c r="BM172" s="285">
        <v>0.0</v>
      </c>
      <c r="BN172" s="274">
        <f t="shared" si="1199"/>
        <v>0</v>
      </c>
      <c r="BO172" s="276">
        <f t="shared" ref="BO172:BR172" si="1200">SUM(BC172,BG172,BK172)</f>
        <v>0</v>
      </c>
      <c r="BP172" s="276">
        <f t="shared" si="1200"/>
        <v>0</v>
      </c>
      <c r="BQ172" s="276">
        <f t="shared" si="1200"/>
        <v>0</v>
      </c>
      <c r="BR172" s="277">
        <f t="shared" si="1200"/>
        <v>0</v>
      </c>
      <c r="BS172" s="278">
        <f t="shared" ref="BS172:BV172" si="1201">SUM(S172,AI172,AY172,BO172)</f>
        <v>0</v>
      </c>
      <c r="BT172" s="278">
        <f t="shared" si="1201"/>
        <v>0</v>
      </c>
      <c r="BU172" s="278">
        <f t="shared" si="1201"/>
        <v>0</v>
      </c>
      <c r="BV172" s="279">
        <f t="shared" si="1201"/>
        <v>0</v>
      </c>
      <c r="BW172" s="279"/>
    </row>
    <row r="173">
      <c r="A173" s="328" t="s">
        <v>545</v>
      </c>
      <c r="B173" s="270"/>
      <c r="C173" s="271">
        <v>0.0</v>
      </c>
      <c r="D173" s="271">
        <v>0.0</v>
      </c>
      <c r="E173" s="271">
        <v>0.0</v>
      </c>
      <c r="F173" s="272">
        <v>0.0</v>
      </c>
      <c r="G173" s="285">
        <v>0.0</v>
      </c>
      <c r="H173" s="285">
        <v>0.0</v>
      </c>
      <c r="I173" s="285">
        <v>0.0</v>
      </c>
      <c r="J173" s="274">
        <f t="shared" si="1185"/>
        <v>0</v>
      </c>
      <c r="K173" s="285">
        <v>0.0</v>
      </c>
      <c r="L173" s="285">
        <v>0.0</v>
      </c>
      <c r="M173" s="285">
        <v>0.0</v>
      </c>
      <c r="N173" s="275">
        <f t="shared" si="1186"/>
        <v>0</v>
      </c>
      <c r="O173" s="285">
        <v>0.0</v>
      </c>
      <c r="P173" s="285">
        <v>0.0</v>
      </c>
      <c r="Q173" s="285">
        <v>0.0</v>
      </c>
      <c r="R173" s="274">
        <f t="shared" si="1187"/>
        <v>0</v>
      </c>
      <c r="S173" s="276">
        <f t="shared" ref="S173:V173" si="1202">SUM(G173,K173,O173)</f>
        <v>0</v>
      </c>
      <c r="T173" s="276">
        <f t="shared" si="1202"/>
        <v>0</v>
      </c>
      <c r="U173" s="276">
        <f t="shared" si="1202"/>
        <v>0</v>
      </c>
      <c r="V173" s="277">
        <f t="shared" si="1202"/>
        <v>0</v>
      </c>
      <c r="W173" s="285">
        <v>0.0</v>
      </c>
      <c r="X173" s="285">
        <v>0.0</v>
      </c>
      <c r="Y173" s="285">
        <v>0.0</v>
      </c>
      <c r="Z173" s="274">
        <f t="shared" si="1189"/>
        <v>0</v>
      </c>
      <c r="AA173" s="285">
        <v>0.0</v>
      </c>
      <c r="AB173" s="285">
        <v>0.0</v>
      </c>
      <c r="AC173" s="285">
        <v>0.0</v>
      </c>
      <c r="AD173" s="275">
        <f t="shared" si="1190"/>
        <v>0</v>
      </c>
      <c r="AE173" s="285">
        <v>0.0</v>
      </c>
      <c r="AF173" s="285">
        <v>0.0</v>
      </c>
      <c r="AG173" s="285">
        <v>0.0</v>
      </c>
      <c r="AH173" s="274">
        <f t="shared" si="1191"/>
        <v>0</v>
      </c>
      <c r="AI173" s="276">
        <f t="shared" ref="AI173:AL173" si="1203">SUM(W173,AA173,AE173)</f>
        <v>0</v>
      </c>
      <c r="AJ173" s="276">
        <f t="shared" si="1203"/>
        <v>0</v>
      </c>
      <c r="AK173" s="276">
        <f t="shared" si="1203"/>
        <v>0</v>
      </c>
      <c r="AL173" s="277">
        <f t="shared" si="1203"/>
        <v>0</v>
      </c>
      <c r="AM173" s="285">
        <v>0.0</v>
      </c>
      <c r="AN173" s="285">
        <v>0.0</v>
      </c>
      <c r="AO173" s="285">
        <v>0.0</v>
      </c>
      <c r="AP173" s="274">
        <f t="shared" si="1193"/>
        <v>0</v>
      </c>
      <c r="AQ173" s="286">
        <v>0.0</v>
      </c>
      <c r="AR173" s="286">
        <v>0.0</v>
      </c>
      <c r="AS173" s="286">
        <v>0.0</v>
      </c>
      <c r="AT173" s="275">
        <f t="shared" si="1194"/>
        <v>0</v>
      </c>
      <c r="AU173" s="285">
        <v>0.0</v>
      </c>
      <c r="AV173" s="285">
        <v>0.0</v>
      </c>
      <c r="AW173" s="285">
        <v>0.0</v>
      </c>
      <c r="AX173" s="274">
        <f t="shared" si="1195"/>
        <v>0</v>
      </c>
      <c r="AY173" s="276">
        <f t="shared" ref="AY173:BB173" si="1204">SUM(AM173,AQ173,AU173)</f>
        <v>0</v>
      </c>
      <c r="AZ173" s="276">
        <f t="shared" si="1204"/>
        <v>0</v>
      </c>
      <c r="BA173" s="276">
        <f t="shared" si="1204"/>
        <v>0</v>
      </c>
      <c r="BB173" s="277">
        <f t="shared" si="1204"/>
        <v>0</v>
      </c>
      <c r="BC173" s="285">
        <v>0.0</v>
      </c>
      <c r="BD173" s="285">
        <v>0.0</v>
      </c>
      <c r="BE173" s="285">
        <v>0.0</v>
      </c>
      <c r="BF173" s="274">
        <f t="shared" si="1197"/>
        <v>0</v>
      </c>
      <c r="BG173" s="286">
        <v>0.0</v>
      </c>
      <c r="BH173" s="286">
        <v>0.0</v>
      </c>
      <c r="BI173" s="286">
        <v>0.0</v>
      </c>
      <c r="BJ173" s="275">
        <f t="shared" si="1198"/>
        <v>0</v>
      </c>
      <c r="BK173" s="285">
        <v>0.0</v>
      </c>
      <c r="BL173" s="285">
        <v>0.0</v>
      </c>
      <c r="BM173" s="285">
        <v>0.0</v>
      </c>
      <c r="BN173" s="274">
        <f t="shared" si="1199"/>
        <v>0</v>
      </c>
      <c r="BO173" s="276">
        <f t="shared" ref="BO173:BR173" si="1205">SUM(BC173,BG173,BK173)</f>
        <v>0</v>
      </c>
      <c r="BP173" s="276">
        <f t="shared" si="1205"/>
        <v>0</v>
      </c>
      <c r="BQ173" s="276">
        <f t="shared" si="1205"/>
        <v>0</v>
      </c>
      <c r="BR173" s="277">
        <f t="shared" si="1205"/>
        <v>0</v>
      </c>
      <c r="BS173" s="278">
        <f t="shared" ref="BS173:BV173" si="1206">SUM(S173,AI173,AY173,BO173)</f>
        <v>0</v>
      </c>
      <c r="BT173" s="278">
        <f t="shared" si="1206"/>
        <v>0</v>
      </c>
      <c r="BU173" s="278">
        <f t="shared" si="1206"/>
        <v>0</v>
      </c>
      <c r="BV173" s="279">
        <f t="shared" si="1206"/>
        <v>0</v>
      </c>
      <c r="BW173" s="279"/>
    </row>
    <row r="174">
      <c r="A174" s="328" t="s">
        <v>546</v>
      </c>
      <c r="B174" s="270"/>
      <c r="C174" s="271">
        <v>0.0</v>
      </c>
      <c r="D174" s="271">
        <v>0.0</v>
      </c>
      <c r="E174" s="271">
        <v>0.0</v>
      </c>
      <c r="F174" s="272">
        <v>0.0</v>
      </c>
      <c r="G174" s="285">
        <v>0.0</v>
      </c>
      <c r="H174" s="285">
        <v>0.0</v>
      </c>
      <c r="I174" s="285">
        <v>0.0</v>
      </c>
      <c r="J174" s="274">
        <f t="shared" si="1185"/>
        <v>0</v>
      </c>
      <c r="K174" s="285">
        <v>0.0</v>
      </c>
      <c r="L174" s="285">
        <v>0.0</v>
      </c>
      <c r="M174" s="285">
        <v>0.0</v>
      </c>
      <c r="N174" s="275">
        <f t="shared" si="1186"/>
        <v>0</v>
      </c>
      <c r="O174" s="285">
        <v>0.0</v>
      </c>
      <c r="P174" s="285">
        <v>0.0</v>
      </c>
      <c r="Q174" s="285">
        <v>0.0</v>
      </c>
      <c r="R174" s="274">
        <f t="shared" si="1187"/>
        <v>0</v>
      </c>
      <c r="S174" s="276">
        <f t="shared" ref="S174:V174" si="1207">SUM(G174,K174,O174)</f>
        <v>0</v>
      </c>
      <c r="T174" s="276">
        <f t="shared" si="1207"/>
        <v>0</v>
      </c>
      <c r="U174" s="276">
        <f t="shared" si="1207"/>
        <v>0</v>
      </c>
      <c r="V174" s="277">
        <f t="shared" si="1207"/>
        <v>0</v>
      </c>
      <c r="W174" s="273"/>
      <c r="X174" s="273"/>
      <c r="Y174" s="273"/>
      <c r="Z174" s="274">
        <f t="shared" si="1189"/>
        <v>0</v>
      </c>
      <c r="AA174" s="285">
        <v>0.0</v>
      </c>
      <c r="AB174" s="285">
        <v>0.0</v>
      </c>
      <c r="AC174" s="285">
        <v>0.0</v>
      </c>
      <c r="AD174" s="275">
        <f t="shared" si="1190"/>
        <v>0</v>
      </c>
      <c r="AE174" s="285">
        <v>0.0</v>
      </c>
      <c r="AF174" s="285">
        <v>0.0</v>
      </c>
      <c r="AG174" s="285">
        <v>0.0</v>
      </c>
      <c r="AH174" s="274">
        <f t="shared" si="1191"/>
        <v>0</v>
      </c>
      <c r="AI174" s="276">
        <f t="shared" ref="AI174:AL174" si="1208">SUM(W174,AA174,AE174)</f>
        <v>0</v>
      </c>
      <c r="AJ174" s="276">
        <f t="shared" si="1208"/>
        <v>0</v>
      </c>
      <c r="AK174" s="276">
        <f t="shared" si="1208"/>
        <v>0</v>
      </c>
      <c r="AL174" s="277">
        <f t="shared" si="1208"/>
        <v>0</v>
      </c>
      <c r="AM174" s="285">
        <v>0.0</v>
      </c>
      <c r="AN174" s="285">
        <v>0.0</v>
      </c>
      <c r="AO174" s="285">
        <v>0.0</v>
      </c>
      <c r="AP174" s="274">
        <f t="shared" si="1193"/>
        <v>0</v>
      </c>
      <c r="AQ174" s="286">
        <v>0.0</v>
      </c>
      <c r="AR174" s="286">
        <v>0.0</v>
      </c>
      <c r="AS174" s="286">
        <v>0.0</v>
      </c>
      <c r="AT174" s="275">
        <f t="shared" si="1194"/>
        <v>0</v>
      </c>
      <c r="AU174" s="285">
        <v>0.0</v>
      </c>
      <c r="AV174" s="285">
        <v>0.0</v>
      </c>
      <c r="AW174" s="285">
        <v>0.0</v>
      </c>
      <c r="AX174" s="274">
        <f t="shared" si="1195"/>
        <v>0</v>
      </c>
      <c r="AY174" s="276">
        <f t="shared" ref="AY174:BB174" si="1209">SUM(AM174,AQ174,AU174)</f>
        <v>0</v>
      </c>
      <c r="AZ174" s="276">
        <f t="shared" si="1209"/>
        <v>0</v>
      </c>
      <c r="BA174" s="276">
        <f t="shared" si="1209"/>
        <v>0</v>
      </c>
      <c r="BB174" s="277">
        <f t="shared" si="1209"/>
        <v>0</v>
      </c>
      <c r="BC174" s="285">
        <v>0.0</v>
      </c>
      <c r="BD174" s="285">
        <v>0.0</v>
      </c>
      <c r="BE174" s="285">
        <v>0.0</v>
      </c>
      <c r="BF174" s="274">
        <f t="shared" si="1197"/>
        <v>0</v>
      </c>
      <c r="BG174" s="286">
        <v>0.0</v>
      </c>
      <c r="BH174" s="286">
        <v>0.0</v>
      </c>
      <c r="BI174" s="286">
        <v>0.0</v>
      </c>
      <c r="BJ174" s="275">
        <f t="shared" si="1198"/>
        <v>0</v>
      </c>
      <c r="BK174" s="285">
        <v>0.0</v>
      </c>
      <c r="BL174" s="285">
        <v>0.0</v>
      </c>
      <c r="BM174" s="285">
        <v>0.0</v>
      </c>
      <c r="BN174" s="274">
        <f t="shared" si="1199"/>
        <v>0</v>
      </c>
      <c r="BO174" s="276">
        <f t="shared" ref="BO174:BR174" si="1210">SUM(BC174,BG174,BK174)</f>
        <v>0</v>
      </c>
      <c r="BP174" s="276">
        <f t="shared" si="1210"/>
        <v>0</v>
      </c>
      <c r="BQ174" s="276">
        <f t="shared" si="1210"/>
        <v>0</v>
      </c>
      <c r="BR174" s="277">
        <f t="shared" si="1210"/>
        <v>0</v>
      </c>
      <c r="BS174" s="278">
        <f t="shared" ref="BS174:BV174" si="1211">SUM(S174,AI174,AY174,BO174)</f>
        <v>0</v>
      </c>
      <c r="BT174" s="278">
        <f t="shared" si="1211"/>
        <v>0</v>
      </c>
      <c r="BU174" s="278">
        <f t="shared" si="1211"/>
        <v>0</v>
      </c>
      <c r="BV174" s="279">
        <f t="shared" si="1211"/>
        <v>0</v>
      </c>
      <c r="BW174" s="279"/>
    </row>
    <row r="175">
      <c r="A175" s="327" t="s">
        <v>547</v>
      </c>
      <c r="B175" s="281"/>
      <c r="C175" s="281">
        <v>0.0</v>
      </c>
      <c r="D175" s="281">
        <v>0.0</v>
      </c>
      <c r="E175" s="281">
        <v>11.0</v>
      </c>
      <c r="F175" s="282">
        <v>11.0</v>
      </c>
      <c r="G175" s="281">
        <f t="shared" ref="G175:I175" si="1212">SUM(G176:G178)</f>
        <v>0</v>
      </c>
      <c r="H175" s="281">
        <f t="shared" si="1212"/>
        <v>0</v>
      </c>
      <c r="I175" s="281">
        <f t="shared" si="1212"/>
        <v>1</v>
      </c>
      <c r="J175" s="282">
        <f t="shared" si="1185"/>
        <v>1</v>
      </c>
      <c r="K175" s="281">
        <f t="shared" ref="K175:M175" si="1213">SUM(K176:K178)</f>
        <v>0</v>
      </c>
      <c r="L175" s="281">
        <f t="shared" si="1213"/>
        <v>0</v>
      </c>
      <c r="M175" s="281">
        <f t="shared" si="1213"/>
        <v>2</v>
      </c>
      <c r="N175" s="282">
        <f t="shared" si="1186"/>
        <v>2</v>
      </c>
      <c r="O175" s="281">
        <f t="shared" ref="O175:Q175" si="1214">SUM(O176:O178)</f>
        <v>0</v>
      </c>
      <c r="P175" s="281">
        <f t="shared" si="1214"/>
        <v>0</v>
      </c>
      <c r="Q175" s="281">
        <f t="shared" si="1214"/>
        <v>1</v>
      </c>
      <c r="R175" s="282">
        <f t="shared" si="1187"/>
        <v>1</v>
      </c>
      <c r="S175" s="281">
        <f t="shared" ref="S175:V175" si="1215">SUM(G175,K175,O175)</f>
        <v>0</v>
      </c>
      <c r="T175" s="281">
        <f t="shared" si="1215"/>
        <v>0</v>
      </c>
      <c r="U175" s="281">
        <f t="shared" si="1215"/>
        <v>4</v>
      </c>
      <c r="V175" s="282">
        <f t="shared" si="1215"/>
        <v>4</v>
      </c>
      <c r="W175" s="281">
        <f t="shared" ref="W175:Y175" si="1216">SUM(W176:W178)</f>
        <v>0</v>
      </c>
      <c r="X175" s="281">
        <f t="shared" si="1216"/>
        <v>0</v>
      </c>
      <c r="Y175" s="281">
        <f t="shared" si="1216"/>
        <v>0</v>
      </c>
      <c r="Z175" s="282">
        <f t="shared" si="1189"/>
        <v>0</v>
      </c>
      <c r="AA175" s="281">
        <f t="shared" ref="AA175:AC175" si="1217">SUM(AA176:AA178)</f>
        <v>0</v>
      </c>
      <c r="AB175" s="281">
        <f t="shared" si="1217"/>
        <v>0</v>
      </c>
      <c r="AC175" s="281">
        <f t="shared" si="1217"/>
        <v>0</v>
      </c>
      <c r="AD175" s="282">
        <f t="shared" si="1190"/>
        <v>0</v>
      </c>
      <c r="AE175" s="281">
        <f t="shared" ref="AE175:AG175" si="1218">SUM(AE176:AE178)</f>
        <v>0</v>
      </c>
      <c r="AF175" s="281">
        <f t="shared" si="1218"/>
        <v>0</v>
      </c>
      <c r="AG175" s="281">
        <f t="shared" si="1218"/>
        <v>0</v>
      </c>
      <c r="AH175" s="282">
        <f t="shared" si="1191"/>
        <v>0</v>
      </c>
      <c r="AI175" s="281">
        <f t="shared" ref="AI175:AL175" si="1219">SUM(W175,AA175,AE175)</f>
        <v>0</v>
      </c>
      <c r="AJ175" s="281">
        <f t="shared" si="1219"/>
        <v>0</v>
      </c>
      <c r="AK175" s="281">
        <f t="shared" si="1219"/>
        <v>0</v>
      </c>
      <c r="AL175" s="282">
        <f t="shared" si="1219"/>
        <v>0</v>
      </c>
      <c r="AM175" s="281">
        <f t="shared" ref="AM175:AO175" si="1220">SUM(AM176:AM178)</f>
        <v>0</v>
      </c>
      <c r="AN175" s="281">
        <f t="shared" si="1220"/>
        <v>0</v>
      </c>
      <c r="AO175" s="281">
        <f t="shared" si="1220"/>
        <v>0</v>
      </c>
      <c r="AP175" s="282">
        <f t="shared" si="1193"/>
        <v>0</v>
      </c>
      <c r="AQ175" s="281">
        <f t="shared" ref="AQ175:AS175" si="1221">SUM(AQ176:AQ178)</f>
        <v>0</v>
      </c>
      <c r="AR175" s="281">
        <f t="shared" si="1221"/>
        <v>0</v>
      </c>
      <c r="AS175" s="281">
        <f t="shared" si="1221"/>
        <v>1</v>
      </c>
      <c r="AT175" s="282">
        <f t="shared" si="1194"/>
        <v>1</v>
      </c>
      <c r="AU175" s="281">
        <f t="shared" ref="AU175:AW175" si="1222">SUM(AU176:AU178)</f>
        <v>0</v>
      </c>
      <c r="AV175" s="281">
        <f t="shared" si="1222"/>
        <v>0</v>
      </c>
      <c r="AW175" s="281">
        <f t="shared" si="1222"/>
        <v>2</v>
      </c>
      <c r="AX175" s="282">
        <f t="shared" si="1195"/>
        <v>2</v>
      </c>
      <c r="AY175" s="281">
        <f t="shared" ref="AY175:BB175" si="1223">SUM(AM175,AQ175,AU175)</f>
        <v>0</v>
      </c>
      <c r="AZ175" s="281">
        <f t="shared" si="1223"/>
        <v>0</v>
      </c>
      <c r="BA175" s="281">
        <f t="shared" si="1223"/>
        <v>3</v>
      </c>
      <c r="BB175" s="282">
        <f t="shared" si="1223"/>
        <v>3</v>
      </c>
      <c r="BC175" s="281">
        <f t="shared" ref="BC175:BE175" si="1224">SUM(BC176:BC178)</f>
        <v>0</v>
      </c>
      <c r="BD175" s="281">
        <f t="shared" si="1224"/>
        <v>0</v>
      </c>
      <c r="BE175" s="281">
        <f t="shared" si="1224"/>
        <v>2</v>
      </c>
      <c r="BF175" s="282">
        <f t="shared" si="1197"/>
        <v>2</v>
      </c>
      <c r="BG175" s="281">
        <f t="shared" ref="BG175:BI175" si="1225">SUM(BG176:BG178)</f>
        <v>0</v>
      </c>
      <c r="BH175" s="281">
        <f t="shared" si="1225"/>
        <v>0</v>
      </c>
      <c r="BI175" s="281">
        <f t="shared" si="1225"/>
        <v>1</v>
      </c>
      <c r="BJ175" s="282">
        <f t="shared" si="1198"/>
        <v>1</v>
      </c>
      <c r="BK175" s="281">
        <f t="shared" ref="BK175:BM175" si="1226">SUM(BK176:BK178)</f>
        <v>0</v>
      </c>
      <c r="BL175" s="281">
        <f t="shared" si="1226"/>
        <v>0</v>
      </c>
      <c r="BM175" s="281">
        <f t="shared" si="1226"/>
        <v>1</v>
      </c>
      <c r="BN175" s="282">
        <f t="shared" si="1199"/>
        <v>1</v>
      </c>
      <c r="BO175" s="281">
        <f t="shared" ref="BO175:BR175" si="1227">SUM(BC175,BG175,BK175)</f>
        <v>0</v>
      </c>
      <c r="BP175" s="281">
        <f t="shared" si="1227"/>
        <v>0</v>
      </c>
      <c r="BQ175" s="281">
        <f t="shared" si="1227"/>
        <v>4</v>
      </c>
      <c r="BR175" s="282">
        <f t="shared" si="1227"/>
        <v>4</v>
      </c>
      <c r="BS175" s="283">
        <f t="shared" ref="BS175:BV175" si="1228">SUM(S175,AI175,AY175,BO175)</f>
        <v>0</v>
      </c>
      <c r="BT175" s="283">
        <f t="shared" si="1228"/>
        <v>0</v>
      </c>
      <c r="BU175" s="283">
        <f t="shared" si="1228"/>
        <v>11</v>
      </c>
      <c r="BV175" s="284">
        <f t="shared" si="1228"/>
        <v>11</v>
      </c>
      <c r="BW175" s="284"/>
    </row>
    <row r="176">
      <c r="A176" s="328" t="s">
        <v>548</v>
      </c>
      <c r="B176" s="270"/>
      <c r="C176" s="271">
        <v>0.0</v>
      </c>
      <c r="D176" s="271">
        <v>0.0</v>
      </c>
      <c r="E176" s="271">
        <v>11.0</v>
      </c>
      <c r="F176" s="272">
        <v>11.0</v>
      </c>
      <c r="G176" s="285">
        <v>0.0</v>
      </c>
      <c r="H176" s="285">
        <v>0.0</v>
      </c>
      <c r="I176" s="285">
        <v>1.0</v>
      </c>
      <c r="J176" s="274">
        <f t="shared" si="1185"/>
        <v>1</v>
      </c>
      <c r="K176" s="285">
        <v>0.0</v>
      </c>
      <c r="L176" s="285">
        <v>0.0</v>
      </c>
      <c r="M176" s="286">
        <v>2.0</v>
      </c>
      <c r="N176" s="275">
        <f t="shared" si="1186"/>
        <v>2</v>
      </c>
      <c r="O176" s="285">
        <v>0.0</v>
      </c>
      <c r="P176" s="285">
        <v>0.0</v>
      </c>
      <c r="Q176" s="285">
        <v>1.0</v>
      </c>
      <c r="R176" s="274">
        <f t="shared" si="1187"/>
        <v>1</v>
      </c>
      <c r="S176" s="276">
        <f t="shared" ref="S176:V176" si="1229">SUM(G176,K176,O176)</f>
        <v>0</v>
      </c>
      <c r="T176" s="276">
        <f t="shared" si="1229"/>
        <v>0</v>
      </c>
      <c r="U176" s="276">
        <f t="shared" si="1229"/>
        <v>4</v>
      </c>
      <c r="V176" s="277">
        <f t="shared" si="1229"/>
        <v>4</v>
      </c>
      <c r="W176" s="285">
        <v>0.0</v>
      </c>
      <c r="X176" s="285">
        <v>0.0</v>
      </c>
      <c r="Y176" s="285">
        <v>0.0</v>
      </c>
      <c r="Z176" s="274">
        <f t="shared" si="1189"/>
        <v>0</v>
      </c>
      <c r="AA176" s="285">
        <v>0.0</v>
      </c>
      <c r="AB176" s="285">
        <v>0.0</v>
      </c>
      <c r="AC176" s="285">
        <v>0.0</v>
      </c>
      <c r="AD176" s="275">
        <f t="shared" si="1190"/>
        <v>0</v>
      </c>
      <c r="AE176" s="285">
        <v>0.0</v>
      </c>
      <c r="AF176" s="285">
        <v>0.0</v>
      </c>
      <c r="AG176" s="285">
        <v>0.0</v>
      </c>
      <c r="AH176" s="274">
        <f t="shared" si="1191"/>
        <v>0</v>
      </c>
      <c r="AI176" s="276">
        <f t="shared" ref="AI176:AL176" si="1230">SUM(W176,AA176,AE176)</f>
        <v>0</v>
      </c>
      <c r="AJ176" s="276">
        <f t="shared" si="1230"/>
        <v>0</v>
      </c>
      <c r="AK176" s="276">
        <f t="shared" si="1230"/>
        <v>0</v>
      </c>
      <c r="AL176" s="277">
        <f t="shared" si="1230"/>
        <v>0</v>
      </c>
      <c r="AM176" s="285">
        <v>0.0</v>
      </c>
      <c r="AN176" s="285">
        <v>0.0</v>
      </c>
      <c r="AO176" s="285">
        <v>0.0</v>
      </c>
      <c r="AP176" s="274">
        <f t="shared" si="1193"/>
        <v>0</v>
      </c>
      <c r="AQ176" s="286">
        <v>0.0</v>
      </c>
      <c r="AR176" s="286">
        <v>0.0</v>
      </c>
      <c r="AS176" s="286">
        <v>1.0</v>
      </c>
      <c r="AT176" s="275">
        <f t="shared" si="1194"/>
        <v>1</v>
      </c>
      <c r="AU176" s="285">
        <v>0.0</v>
      </c>
      <c r="AV176" s="285">
        <v>0.0</v>
      </c>
      <c r="AW176" s="285">
        <v>2.0</v>
      </c>
      <c r="AX176" s="274">
        <f t="shared" si="1195"/>
        <v>2</v>
      </c>
      <c r="AY176" s="276">
        <f t="shared" ref="AY176:BB176" si="1231">SUM(AM176,AQ176,AU176)</f>
        <v>0</v>
      </c>
      <c r="AZ176" s="276">
        <f t="shared" si="1231"/>
        <v>0</v>
      </c>
      <c r="BA176" s="276">
        <f t="shared" si="1231"/>
        <v>3</v>
      </c>
      <c r="BB176" s="277">
        <f t="shared" si="1231"/>
        <v>3</v>
      </c>
      <c r="BC176" s="285">
        <v>0.0</v>
      </c>
      <c r="BD176" s="285">
        <v>0.0</v>
      </c>
      <c r="BE176" s="285">
        <v>2.0</v>
      </c>
      <c r="BF176" s="274">
        <f t="shared" si="1197"/>
        <v>2</v>
      </c>
      <c r="BG176" s="286">
        <v>0.0</v>
      </c>
      <c r="BH176" s="286">
        <v>0.0</v>
      </c>
      <c r="BI176" s="286">
        <v>1.0</v>
      </c>
      <c r="BJ176" s="275">
        <f t="shared" si="1198"/>
        <v>1</v>
      </c>
      <c r="BK176" s="285">
        <v>0.0</v>
      </c>
      <c r="BL176" s="285">
        <v>0.0</v>
      </c>
      <c r="BM176" s="285">
        <v>1.0</v>
      </c>
      <c r="BN176" s="274">
        <f t="shared" si="1199"/>
        <v>1</v>
      </c>
      <c r="BO176" s="276">
        <f t="shared" ref="BO176:BR176" si="1232">SUM(BC176,BG176,BK176)</f>
        <v>0</v>
      </c>
      <c r="BP176" s="276">
        <f t="shared" si="1232"/>
        <v>0</v>
      </c>
      <c r="BQ176" s="276">
        <f t="shared" si="1232"/>
        <v>4</v>
      </c>
      <c r="BR176" s="277">
        <f t="shared" si="1232"/>
        <v>4</v>
      </c>
      <c r="BS176" s="278">
        <f t="shared" ref="BS176:BV176" si="1233">SUM(S176,AI176,AY176,BO176)</f>
        <v>0</v>
      </c>
      <c r="BT176" s="278">
        <f t="shared" si="1233"/>
        <v>0</v>
      </c>
      <c r="BU176" s="278">
        <f t="shared" si="1233"/>
        <v>11</v>
      </c>
      <c r="BV176" s="279">
        <f t="shared" si="1233"/>
        <v>11</v>
      </c>
      <c r="BW176" s="279"/>
    </row>
    <row r="177">
      <c r="A177" s="328" t="s">
        <v>549</v>
      </c>
      <c r="B177" s="270"/>
      <c r="C177" s="271">
        <v>0.0</v>
      </c>
      <c r="D177" s="271">
        <v>0.0</v>
      </c>
      <c r="E177" s="271">
        <v>0.0</v>
      </c>
      <c r="F177" s="272">
        <v>0.0</v>
      </c>
      <c r="G177" s="285">
        <v>0.0</v>
      </c>
      <c r="H177" s="285">
        <v>0.0</v>
      </c>
      <c r="I177" s="285">
        <v>0.0</v>
      </c>
      <c r="J177" s="274">
        <f t="shared" si="1185"/>
        <v>0</v>
      </c>
      <c r="K177" s="285">
        <v>0.0</v>
      </c>
      <c r="L177" s="285">
        <v>0.0</v>
      </c>
      <c r="M177" s="285">
        <v>0.0</v>
      </c>
      <c r="N177" s="275">
        <f t="shared" si="1186"/>
        <v>0</v>
      </c>
      <c r="O177" s="285">
        <v>0.0</v>
      </c>
      <c r="P177" s="285">
        <v>0.0</v>
      </c>
      <c r="Q177" s="285">
        <v>0.0</v>
      </c>
      <c r="R177" s="274">
        <f t="shared" si="1187"/>
        <v>0</v>
      </c>
      <c r="S177" s="276">
        <f t="shared" ref="S177:V177" si="1234">SUM(G177,K177,O177)</f>
        <v>0</v>
      </c>
      <c r="T177" s="276">
        <f t="shared" si="1234"/>
        <v>0</v>
      </c>
      <c r="U177" s="276">
        <f t="shared" si="1234"/>
        <v>0</v>
      </c>
      <c r="V177" s="277">
        <f t="shared" si="1234"/>
        <v>0</v>
      </c>
      <c r="W177" s="285">
        <v>0.0</v>
      </c>
      <c r="X177" s="285">
        <v>0.0</v>
      </c>
      <c r="Y177" s="285">
        <v>0.0</v>
      </c>
      <c r="Z177" s="274">
        <f t="shared" si="1189"/>
        <v>0</v>
      </c>
      <c r="AA177" s="285">
        <v>0.0</v>
      </c>
      <c r="AB177" s="285">
        <v>0.0</v>
      </c>
      <c r="AC177" s="285">
        <v>0.0</v>
      </c>
      <c r="AD177" s="275">
        <f t="shared" si="1190"/>
        <v>0</v>
      </c>
      <c r="AE177" s="285">
        <v>0.0</v>
      </c>
      <c r="AF177" s="285">
        <v>0.0</v>
      </c>
      <c r="AG177" s="285">
        <v>0.0</v>
      </c>
      <c r="AH177" s="274">
        <f t="shared" si="1191"/>
        <v>0</v>
      </c>
      <c r="AI177" s="276">
        <f t="shared" ref="AI177:AL177" si="1235">SUM(W177,AA177,AE177)</f>
        <v>0</v>
      </c>
      <c r="AJ177" s="276">
        <f t="shared" si="1235"/>
        <v>0</v>
      </c>
      <c r="AK177" s="276">
        <f t="shared" si="1235"/>
        <v>0</v>
      </c>
      <c r="AL177" s="277">
        <f t="shared" si="1235"/>
        <v>0</v>
      </c>
      <c r="AM177" s="285">
        <v>0.0</v>
      </c>
      <c r="AN177" s="285">
        <v>0.0</v>
      </c>
      <c r="AO177" s="285">
        <v>0.0</v>
      </c>
      <c r="AP177" s="274">
        <f t="shared" si="1193"/>
        <v>0</v>
      </c>
      <c r="AQ177" s="286">
        <v>0.0</v>
      </c>
      <c r="AR177" s="286">
        <v>0.0</v>
      </c>
      <c r="AS177" s="286">
        <v>0.0</v>
      </c>
      <c r="AT177" s="275">
        <f t="shared" si="1194"/>
        <v>0</v>
      </c>
      <c r="AU177" s="285">
        <v>0.0</v>
      </c>
      <c r="AV177" s="285">
        <v>0.0</v>
      </c>
      <c r="AW177" s="285">
        <v>0.0</v>
      </c>
      <c r="AX177" s="274">
        <f t="shared" si="1195"/>
        <v>0</v>
      </c>
      <c r="AY177" s="276">
        <f t="shared" ref="AY177:BB177" si="1236">SUM(AM177,AQ177,AU177)</f>
        <v>0</v>
      </c>
      <c r="AZ177" s="276">
        <f t="shared" si="1236"/>
        <v>0</v>
      </c>
      <c r="BA177" s="276">
        <f t="shared" si="1236"/>
        <v>0</v>
      </c>
      <c r="BB177" s="277">
        <f t="shared" si="1236"/>
        <v>0</v>
      </c>
      <c r="BC177" s="285">
        <v>0.0</v>
      </c>
      <c r="BD177" s="285">
        <v>0.0</v>
      </c>
      <c r="BE177" s="285">
        <v>0.0</v>
      </c>
      <c r="BF177" s="274">
        <f t="shared" si="1197"/>
        <v>0</v>
      </c>
      <c r="BG177" s="286">
        <v>0.0</v>
      </c>
      <c r="BH177" s="286">
        <v>0.0</v>
      </c>
      <c r="BI177" s="286">
        <v>0.0</v>
      </c>
      <c r="BJ177" s="275">
        <f t="shared" si="1198"/>
        <v>0</v>
      </c>
      <c r="BK177" s="285">
        <v>0.0</v>
      </c>
      <c r="BL177" s="285">
        <v>0.0</v>
      </c>
      <c r="BM177" s="285">
        <v>0.0</v>
      </c>
      <c r="BN177" s="274">
        <f t="shared" si="1199"/>
        <v>0</v>
      </c>
      <c r="BO177" s="276">
        <f t="shared" ref="BO177:BR177" si="1237">SUM(BC177,BG177,BK177)</f>
        <v>0</v>
      </c>
      <c r="BP177" s="276">
        <f t="shared" si="1237"/>
        <v>0</v>
      </c>
      <c r="BQ177" s="276">
        <f t="shared" si="1237"/>
        <v>0</v>
      </c>
      <c r="BR177" s="277">
        <f t="shared" si="1237"/>
        <v>0</v>
      </c>
      <c r="BS177" s="278">
        <f t="shared" ref="BS177:BV177" si="1238">SUM(S177,AI177,AY177,BO177)</f>
        <v>0</v>
      </c>
      <c r="BT177" s="278">
        <f t="shared" si="1238"/>
        <v>0</v>
      </c>
      <c r="BU177" s="278">
        <f t="shared" si="1238"/>
        <v>0</v>
      </c>
      <c r="BV177" s="279">
        <f t="shared" si="1238"/>
        <v>0</v>
      </c>
      <c r="BW177" s="279"/>
    </row>
    <row r="178">
      <c r="A178" s="328" t="s">
        <v>550</v>
      </c>
      <c r="B178" s="270"/>
      <c r="C178" s="271">
        <v>0.0</v>
      </c>
      <c r="D178" s="271">
        <v>0.0</v>
      </c>
      <c r="E178" s="271">
        <v>0.0</v>
      </c>
      <c r="F178" s="272">
        <v>0.0</v>
      </c>
      <c r="G178" s="285">
        <v>0.0</v>
      </c>
      <c r="H178" s="285">
        <v>0.0</v>
      </c>
      <c r="I178" s="285">
        <v>0.0</v>
      </c>
      <c r="J178" s="274">
        <f t="shared" si="1185"/>
        <v>0</v>
      </c>
      <c r="K178" s="285">
        <v>0.0</v>
      </c>
      <c r="L178" s="285">
        <v>0.0</v>
      </c>
      <c r="M178" s="285">
        <v>0.0</v>
      </c>
      <c r="N178" s="275">
        <f t="shared" si="1186"/>
        <v>0</v>
      </c>
      <c r="O178" s="285">
        <v>0.0</v>
      </c>
      <c r="P178" s="285">
        <v>0.0</v>
      </c>
      <c r="Q178" s="285">
        <v>0.0</v>
      </c>
      <c r="R178" s="274">
        <f t="shared" si="1187"/>
        <v>0</v>
      </c>
      <c r="S178" s="276">
        <f t="shared" ref="S178:V178" si="1239">SUM(G178,K178,O178)</f>
        <v>0</v>
      </c>
      <c r="T178" s="276">
        <f t="shared" si="1239"/>
        <v>0</v>
      </c>
      <c r="U178" s="276">
        <f t="shared" si="1239"/>
        <v>0</v>
      </c>
      <c r="V178" s="277">
        <f t="shared" si="1239"/>
        <v>0</v>
      </c>
      <c r="W178" s="285">
        <v>0.0</v>
      </c>
      <c r="X178" s="285">
        <v>0.0</v>
      </c>
      <c r="Y178" s="285">
        <v>0.0</v>
      </c>
      <c r="Z178" s="274">
        <f t="shared" si="1189"/>
        <v>0</v>
      </c>
      <c r="AA178" s="285">
        <v>0.0</v>
      </c>
      <c r="AB178" s="285">
        <v>0.0</v>
      </c>
      <c r="AC178" s="285">
        <v>0.0</v>
      </c>
      <c r="AD178" s="275">
        <f t="shared" si="1190"/>
        <v>0</v>
      </c>
      <c r="AE178" s="285">
        <v>0.0</v>
      </c>
      <c r="AF178" s="285">
        <v>0.0</v>
      </c>
      <c r="AG178" s="285">
        <v>0.0</v>
      </c>
      <c r="AH178" s="274">
        <f t="shared" si="1191"/>
        <v>0</v>
      </c>
      <c r="AI178" s="276">
        <f t="shared" ref="AI178:AL178" si="1240">SUM(W178,AA178,AE178)</f>
        <v>0</v>
      </c>
      <c r="AJ178" s="276">
        <f t="shared" si="1240"/>
        <v>0</v>
      </c>
      <c r="AK178" s="276">
        <f t="shared" si="1240"/>
        <v>0</v>
      </c>
      <c r="AL178" s="277">
        <f t="shared" si="1240"/>
        <v>0</v>
      </c>
      <c r="AM178" s="285">
        <v>0.0</v>
      </c>
      <c r="AN178" s="285">
        <v>0.0</v>
      </c>
      <c r="AO178" s="285">
        <v>0.0</v>
      </c>
      <c r="AP178" s="274">
        <f t="shared" si="1193"/>
        <v>0</v>
      </c>
      <c r="AQ178" s="286">
        <v>0.0</v>
      </c>
      <c r="AR178" s="286">
        <v>0.0</v>
      </c>
      <c r="AS178" s="286">
        <v>0.0</v>
      </c>
      <c r="AT178" s="275">
        <f t="shared" si="1194"/>
        <v>0</v>
      </c>
      <c r="AU178" s="285">
        <v>0.0</v>
      </c>
      <c r="AV178" s="285">
        <v>0.0</v>
      </c>
      <c r="AW178" s="285">
        <v>0.0</v>
      </c>
      <c r="AX178" s="274">
        <f t="shared" si="1195"/>
        <v>0</v>
      </c>
      <c r="AY178" s="276">
        <f t="shared" ref="AY178:BB178" si="1241">SUM(AM178,AQ178,AU178)</f>
        <v>0</v>
      </c>
      <c r="AZ178" s="276">
        <f t="shared" si="1241"/>
        <v>0</v>
      </c>
      <c r="BA178" s="276">
        <f t="shared" si="1241"/>
        <v>0</v>
      </c>
      <c r="BB178" s="277">
        <f t="shared" si="1241"/>
        <v>0</v>
      </c>
      <c r="BC178" s="285">
        <v>0.0</v>
      </c>
      <c r="BD178" s="285">
        <v>0.0</v>
      </c>
      <c r="BE178" s="285">
        <v>0.0</v>
      </c>
      <c r="BF178" s="274">
        <f t="shared" si="1197"/>
        <v>0</v>
      </c>
      <c r="BG178" s="286">
        <v>0.0</v>
      </c>
      <c r="BH178" s="286">
        <v>0.0</v>
      </c>
      <c r="BI178" s="286">
        <v>0.0</v>
      </c>
      <c r="BJ178" s="275">
        <f t="shared" si="1198"/>
        <v>0</v>
      </c>
      <c r="BK178" s="285">
        <v>0.0</v>
      </c>
      <c r="BL178" s="285">
        <v>0.0</v>
      </c>
      <c r="BM178" s="285">
        <v>0.0</v>
      </c>
      <c r="BN178" s="274">
        <f t="shared" si="1199"/>
        <v>0</v>
      </c>
      <c r="BO178" s="276">
        <f t="shared" ref="BO178:BR178" si="1242">SUM(BC178,BG178,BK178)</f>
        <v>0</v>
      </c>
      <c r="BP178" s="276">
        <f t="shared" si="1242"/>
        <v>0</v>
      </c>
      <c r="BQ178" s="276">
        <f t="shared" si="1242"/>
        <v>0</v>
      </c>
      <c r="BR178" s="277">
        <f t="shared" si="1242"/>
        <v>0</v>
      </c>
      <c r="BS178" s="278">
        <f t="shared" ref="BS178:BV178" si="1243">SUM(S178,AI178,AY178,BO178)</f>
        <v>0</v>
      </c>
      <c r="BT178" s="278">
        <f t="shared" si="1243"/>
        <v>0</v>
      </c>
      <c r="BU178" s="278">
        <f t="shared" si="1243"/>
        <v>0</v>
      </c>
      <c r="BV178" s="279">
        <f t="shared" si="1243"/>
        <v>0</v>
      </c>
      <c r="BW178" s="279"/>
    </row>
    <row r="179">
      <c r="A179" s="267" t="s">
        <v>270</v>
      </c>
      <c r="B179" s="323"/>
      <c r="C179" s="323"/>
      <c r="D179" s="323"/>
      <c r="E179" s="323"/>
      <c r="F179" s="324"/>
      <c r="G179" s="323"/>
      <c r="H179" s="323"/>
      <c r="I179" s="323"/>
      <c r="J179" s="324"/>
      <c r="K179" s="323"/>
      <c r="L179" s="323"/>
      <c r="M179" s="323"/>
      <c r="N179" s="324"/>
      <c r="O179" s="323"/>
      <c r="P179" s="323"/>
      <c r="Q179" s="323"/>
      <c r="R179" s="324"/>
      <c r="S179" s="323"/>
      <c r="T179" s="323"/>
      <c r="U179" s="323"/>
      <c r="V179" s="324"/>
      <c r="W179" s="323"/>
      <c r="X179" s="323"/>
      <c r="Y179" s="323"/>
      <c r="Z179" s="324"/>
      <c r="AA179" s="323"/>
      <c r="AB179" s="323"/>
      <c r="AC179" s="323"/>
      <c r="AD179" s="324"/>
      <c r="AE179" s="323"/>
      <c r="AF179" s="323"/>
      <c r="AG179" s="323"/>
      <c r="AH179" s="324"/>
      <c r="AI179" s="323"/>
      <c r="AJ179" s="323"/>
      <c r="AK179" s="323"/>
      <c r="AL179" s="324"/>
      <c r="AM179" s="323"/>
      <c r="AN179" s="323"/>
      <c r="AO179" s="323"/>
      <c r="AP179" s="324"/>
      <c r="AQ179" s="323"/>
      <c r="AR179" s="323"/>
      <c r="AS179" s="323"/>
      <c r="AT179" s="324"/>
      <c r="AU179" s="323"/>
      <c r="AV179" s="323"/>
      <c r="AW179" s="323"/>
      <c r="AX179" s="324"/>
      <c r="AY179" s="323"/>
      <c r="AZ179" s="323"/>
      <c r="BA179" s="323"/>
      <c r="BB179" s="324"/>
      <c r="BC179" s="323"/>
      <c r="BD179" s="323"/>
      <c r="BE179" s="323"/>
      <c r="BF179" s="324"/>
      <c r="BG179" s="323"/>
      <c r="BH179" s="323"/>
      <c r="BI179" s="323"/>
      <c r="BJ179" s="324"/>
      <c r="BK179" s="323"/>
      <c r="BL179" s="323"/>
      <c r="BM179" s="323"/>
      <c r="BN179" s="324"/>
      <c r="BO179" s="323"/>
      <c r="BP179" s="323"/>
      <c r="BQ179" s="323"/>
      <c r="BR179" s="324"/>
      <c r="BS179" s="325"/>
      <c r="BT179" s="325"/>
      <c r="BU179" s="325"/>
      <c r="BV179" s="326"/>
      <c r="BW179" s="326"/>
    </row>
    <row r="180">
      <c r="A180" s="327" t="s">
        <v>551</v>
      </c>
      <c r="B180" s="281"/>
      <c r="C180" s="281"/>
      <c r="D180" s="281"/>
      <c r="E180" s="281"/>
      <c r="F180" s="282"/>
      <c r="G180" s="281"/>
      <c r="H180" s="281"/>
      <c r="I180" s="281"/>
      <c r="J180" s="282"/>
      <c r="K180" s="281"/>
      <c r="L180" s="281"/>
      <c r="M180" s="281"/>
      <c r="N180" s="282"/>
      <c r="O180" s="281"/>
      <c r="P180" s="281"/>
      <c r="Q180" s="281"/>
      <c r="R180" s="282"/>
      <c r="S180" s="281"/>
      <c r="T180" s="281"/>
      <c r="U180" s="281"/>
      <c r="V180" s="282"/>
      <c r="W180" s="281"/>
      <c r="X180" s="281"/>
      <c r="Y180" s="281"/>
      <c r="Z180" s="282"/>
      <c r="AA180" s="281"/>
      <c r="AB180" s="281"/>
      <c r="AC180" s="281"/>
      <c r="AD180" s="282"/>
      <c r="AE180" s="281"/>
      <c r="AF180" s="281"/>
      <c r="AG180" s="281"/>
      <c r="AH180" s="282"/>
      <c r="AI180" s="281"/>
      <c r="AJ180" s="281"/>
      <c r="AK180" s="281"/>
      <c r="AL180" s="282"/>
      <c r="AM180" s="281"/>
      <c r="AN180" s="281"/>
      <c r="AO180" s="281"/>
      <c r="AP180" s="282"/>
      <c r="AQ180" s="281"/>
      <c r="AR180" s="281"/>
      <c r="AS180" s="281"/>
      <c r="AT180" s="282"/>
      <c r="AU180" s="281"/>
      <c r="AV180" s="281"/>
      <c r="AW180" s="281"/>
      <c r="AX180" s="282"/>
      <c r="AY180" s="281"/>
      <c r="AZ180" s="281"/>
      <c r="BA180" s="281"/>
      <c r="BB180" s="282"/>
      <c r="BC180" s="281"/>
      <c r="BD180" s="281"/>
      <c r="BE180" s="281"/>
      <c r="BF180" s="282"/>
      <c r="BG180" s="281"/>
      <c r="BH180" s="281"/>
      <c r="BI180" s="281"/>
      <c r="BJ180" s="282"/>
      <c r="BK180" s="281"/>
      <c r="BL180" s="281"/>
      <c r="BM180" s="281"/>
      <c r="BN180" s="282"/>
      <c r="BO180" s="281"/>
      <c r="BP180" s="281"/>
      <c r="BQ180" s="281"/>
      <c r="BR180" s="282"/>
      <c r="BS180" s="283"/>
      <c r="BT180" s="283"/>
      <c r="BU180" s="283"/>
      <c r="BV180" s="284"/>
      <c r="BW180" s="284"/>
    </row>
    <row r="181">
      <c r="A181" s="328" t="s">
        <v>552</v>
      </c>
      <c r="B181" s="270"/>
      <c r="C181" s="271">
        <v>0.0</v>
      </c>
      <c r="D181" s="271">
        <v>1.0</v>
      </c>
      <c r="E181" s="271">
        <v>14.0</v>
      </c>
      <c r="F181" s="272">
        <v>15.0</v>
      </c>
      <c r="G181" s="285">
        <v>0.0</v>
      </c>
      <c r="H181" s="285">
        <v>0.0</v>
      </c>
      <c r="I181" s="285">
        <v>3.0</v>
      </c>
      <c r="J181" s="274">
        <f>SUM(G181:I181)</f>
        <v>3</v>
      </c>
      <c r="K181" s="285">
        <v>0.0</v>
      </c>
      <c r="L181" s="285">
        <v>0.0</v>
      </c>
      <c r="M181" s="286">
        <v>1.0</v>
      </c>
      <c r="N181" s="275">
        <f>SUM(K181:M181)</f>
        <v>1</v>
      </c>
      <c r="O181" s="285">
        <v>0.0</v>
      </c>
      <c r="P181" s="285">
        <v>0.0</v>
      </c>
      <c r="Q181" s="285">
        <v>4.0</v>
      </c>
      <c r="R181" s="274">
        <f>SUM(O181:Q181)</f>
        <v>4</v>
      </c>
      <c r="S181" s="276">
        <f t="shared" ref="S181:V181" si="1244">SUM(G181,K181,O181)</f>
        <v>0</v>
      </c>
      <c r="T181" s="276">
        <f t="shared" si="1244"/>
        <v>0</v>
      </c>
      <c r="U181" s="276">
        <f t="shared" si="1244"/>
        <v>8</v>
      </c>
      <c r="V181" s="277">
        <f t="shared" si="1244"/>
        <v>8</v>
      </c>
      <c r="W181" s="285">
        <v>0.0</v>
      </c>
      <c r="X181" s="285">
        <v>0.0</v>
      </c>
      <c r="Y181" s="285">
        <v>2.0</v>
      </c>
      <c r="Z181" s="274">
        <f>SUM(W181:Y181)</f>
        <v>2</v>
      </c>
      <c r="AA181" s="285">
        <v>0.0</v>
      </c>
      <c r="AB181" s="285">
        <v>0.0</v>
      </c>
      <c r="AC181" s="286">
        <v>2.0</v>
      </c>
      <c r="AD181" s="275">
        <f>SUM(AA181:AC181)</f>
        <v>2</v>
      </c>
      <c r="AE181" s="285">
        <v>0.0</v>
      </c>
      <c r="AF181" s="285">
        <v>1.0</v>
      </c>
      <c r="AG181" s="285">
        <v>2.0</v>
      </c>
      <c r="AH181" s="274">
        <f>SUM(AE181:AG181)</f>
        <v>3</v>
      </c>
      <c r="AI181" s="276">
        <f t="shared" ref="AI181:AL181" si="1245">SUM(W181,AA181,AE181)</f>
        <v>0</v>
      </c>
      <c r="AJ181" s="276">
        <f t="shared" si="1245"/>
        <v>1</v>
      </c>
      <c r="AK181" s="276">
        <f t="shared" si="1245"/>
        <v>6</v>
      </c>
      <c r="AL181" s="277">
        <f t="shared" si="1245"/>
        <v>7</v>
      </c>
      <c r="AM181" s="285">
        <v>0.0</v>
      </c>
      <c r="AN181" s="285">
        <v>0.0</v>
      </c>
      <c r="AO181" s="285">
        <v>0.0</v>
      </c>
      <c r="AP181" s="274">
        <f>SUM(AM181:AO181)</f>
        <v>0</v>
      </c>
      <c r="AQ181" s="286">
        <v>0.0</v>
      </c>
      <c r="AR181" s="286">
        <v>0.0</v>
      </c>
      <c r="AS181" s="286">
        <v>0.0</v>
      </c>
      <c r="AT181" s="275">
        <f>SUM(AQ181:AS181)</f>
        <v>0</v>
      </c>
      <c r="AU181" s="285">
        <v>0.0</v>
      </c>
      <c r="AV181" s="285">
        <v>0.0</v>
      </c>
      <c r="AW181" s="285">
        <v>0.0</v>
      </c>
      <c r="AX181" s="274">
        <f>SUM(AU181:AW181)</f>
        <v>0</v>
      </c>
      <c r="AY181" s="276">
        <f t="shared" ref="AY181:BB181" si="1246">SUM(AM181,AQ181,AU181)</f>
        <v>0</v>
      </c>
      <c r="AZ181" s="276">
        <f t="shared" si="1246"/>
        <v>0</v>
      </c>
      <c r="BA181" s="276">
        <f t="shared" si="1246"/>
        <v>0</v>
      </c>
      <c r="BB181" s="277">
        <f t="shared" si="1246"/>
        <v>0</v>
      </c>
      <c r="BC181" s="285">
        <v>0.0</v>
      </c>
      <c r="BD181" s="285">
        <v>0.0</v>
      </c>
      <c r="BE181" s="285">
        <v>0.0</v>
      </c>
      <c r="BF181" s="274">
        <f>SUM(BC181:BE181)</f>
        <v>0</v>
      </c>
      <c r="BG181" s="286">
        <v>0.0</v>
      </c>
      <c r="BH181" s="286">
        <v>0.0</v>
      </c>
      <c r="BI181" s="286">
        <v>0.0</v>
      </c>
      <c r="BJ181" s="275">
        <f>SUM(BG181:BI181)</f>
        <v>0</v>
      </c>
      <c r="BK181" s="285">
        <v>0.0</v>
      </c>
      <c r="BL181" s="285">
        <v>0.0</v>
      </c>
      <c r="BM181" s="285">
        <v>0.0</v>
      </c>
      <c r="BN181" s="274">
        <f>SUM(BK181:BM181)</f>
        <v>0</v>
      </c>
      <c r="BO181" s="276">
        <f t="shared" ref="BO181:BR181" si="1247">SUM(BC181,BG181,BK181)</f>
        <v>0</v>
      </c>
      <c r="BP181" s="276">
        <f t="shared" si="1247"/>
        <v>0</v>
      </c>
      <c r="BQ181" s="276">
        <f t="shared" si="1247"/>
        <v>0</v>
      </c>
      <c r="BR181" s="277">
        <f t="shared" si="1247"/>
        <v>0</v>
      </c>
      <c r="BS181" s="278">
        <f t="shared" ref="BS181:BV181" si="1248">SUM(S181,AI181,AY181,BO181)</f>
        <v>0</v>
      </c>
      <c r="BT181" s="278">
        <f t="shared" si="1248"/>
        <v>1</v>
      </c>
      <c r="BU181" s="278">
        <f t="shared" si="1248"/>
        <v>14</v>
      </c>
      <c r="BV181" s="279">
        <f t="shared" si="1248"/>
        <v>15</v>
      </c>
      <c r="BW181" s="279"/>
    </row>
    <row r="182">
      <c r="A182" s="327" t="s">
        <v>553</v>
      </c>
      <c r="B182" s="281"/>
      <c r="C182" s="281"/>
      <c r="D182" s="281"/>
      <c r="E182" s="281"/>
      <c r="F182" s="282"/>
      <c r="G182" s="281"/>
      <c r="H182" s="281"/>
      <c r="I182" s="281"/>
      <c r="J182" s="282"/>
      <c r="K182" s="281"/>
      <c r="L182" s="281"/>
      <c r="M182" s="281"/>
      <c r="N182" s="282"/>
      <c r="O182" s="281"/>
      <c r="P182" s="281"/>
      <c r="Q182" s="281"/>
      <c r="R182" s="282"/>
      <c r="S182" s="281"/>
      <c r="T182" s="281"/>
      <c r="U182" s="281"/>
      <c r="V182" s="282"/>
      <c r="W182" s="281"/>
      <c r="X182" s="281"/>
      <c r="Y182" s="281"/>
      <c r="Z182" s="282"/>
      <c r="AA182" s="281"/>
      <c r="AB182" s="281"/>
      <c r="AC182" s="281"/>
      <c r="AD182" s="282"/>
      <c r="AE182" s="281"/>
      <c r="AF182" s="281"/>
      <c r="AG182" s="281"/>
      <c r="AH182" s="282"/>
      <c r="AI182" s="281"/>
      <c r="AJ182" s="281"/>
      <c r="AK182" s="281"/>
      <c r="AL182" s="282"/>
      <c r="AM182" s="281"/>
      <c r="AN182" s="281"/>
      <c r="AO182" s="281"/>
      <c r="AP182" s="282"/>
      <c r="AQ182" s="281"/>
      <c r="AR182" s="281"/>
      <c r="AS182" s="281"/>
      <c r="AT182" s="282"/>
      <c r="AU182" s="281"/>
      <c r="AV182" s="281"/>
      <c r="AW182" s="281"/>
      <c r="AX182" s="282"/>
      <c r="AY182" s="281"/>
      <c r="AZ182" s="281"/>
      <c r="BA182" s="281"/>
      <c r="BB182" s="282"/>
      <c r="BC182" s="281"/>
      <c r="BD182" s="281"/>
      <c r="BE182" s="281"/>
      <c r="BF182" s="282"/>
      <c r="BG182" s="281"/>
      <c r="BH182" s="281"/>
      <c r="BI182" s="281"/>
      <c r="BJ182" s="282"/>
      <c r="BK182" s="281"/>
      <c r="BL182" s="281"/>
      <c r="BM182" s="281"/>
      <c r="BN182" s="282"/>
      <c r="BO182" s="281"/>
      <c r="BP182" s="281"/>
      <c r="BQ182" s="281"/>
      <c r="BR182" s="282"/>
      <c r="BS182" s="283"/>
      <c r="BT182" s="283"/>
      <c r="BU182" s="283"/>
      <c r="BV182" s="284"/>
      <c r="BW182" s="284"/>
    </row>
    <row r="183">
      <c r="A183" s="328" t="s">
        <v>554</v>
      </c>
      <c r="B183" s="270"/>
      <c r="C183" s="271">
        <v>0.0</v>
      </c>
      <c r="D183" s="271">
        <v>1.0</v>
      </c>
      <c r="E183" s="271">
        <v>27.0</v>
      </c>
      <c r="F183" s="272">
        <v>28.0</v>
      </c>
      <c r="G183" s="273">
        <f t="shared" ref="G183:I183" si="1249">SUM(G184:G185)</f>
        <v>0</v>
      </c>
      <c r="H183" s="273">
        <f t="shared" si="1249"/>
        <v>0</v>
      </c>
      <c r="I183" s="273">
        <f t="shared" si="1249"/>
        <v>0</v>
      </c>
      <c r="J183" s="274">
        <f t="shared" ref="J183:J189" si="1266">SUM(G183:I183)</f>
        <v>0</v>
      </c>
      <c r="K183" s="270">
        <f t="shared" ref="K183:M183" si="1250">SUM(K184:K185)</f>
        <v>0</v>
      </c>
      <c r="L183" s="270">
        <f t="shared" si="1250"/>
        <v>0</v>
      </c>
      <c r="M183" s="270">
        <f t="shared" si="1250"/>
        <v>0</v>
      </c>
      <c r="N183" s="275">
        <f t="shared" ref="N183:N189" si="1267">SUM(K183:M183)</f>
        <v>0</v>
      </c>
      <c r="O183" s="273">
        <f t="shared" ref="O183:Q183" si="1251">SUM(O184:O185)</f>
        <v>0</v>
      </c>
      <c r="P183" s="273">
        <f t="shared" si="1251"/>
        <v>0</v>
      </c>
      <c r="Q183" s="273">
        <f t="shared" si="1251"/>
        <v>0</v>
      </c>
      <c r="R183" s="274">
        <f t="shared" ref="R183:R189" si="1268">SUM(O183:Q183)</f>
        <v>0</v>
      </c>
      <c r="S183" s="276">
        <f t="shared" ref="S183:V183" si="1252">SUM(G183,K183,O183)</f>
        <v>0</v>
      </c>
      <c r="T183" s="276">
        <f t="shared" si="1252"/>
        <v>0</v>
      </c>
      <c r="U183" s="276">
        <f t="shared" si="1252"/>
        <v>0</v>
      </c>
      <c r="V183" s="277">
        <f t="shared" si="1252"/>
        <v>0</v>
      </c>
      <c r="W183" s="273">
        <f t="shared" ref="W183:Y183" si="1253">SUM(W184:W185)</f>
        <v>0</v>
      </c>
      <c r="X183" s="273">
        <f t="shared" si="1253"/>
        <v>0</v>
      </c>
      <c r="Y183" s="273">
        <f t="shared" si="1253"/>
        <v>0</v>
      </c>
      <c r="Z183" s="274">
        <f t="shared" ref="Z183:Z189" si="1270">SUM(W183:Y183)</f>
        <v>0</v>
      </c>
      <c r="AA183" s="270">
        <f t="shared" ref="AA183:AC183" si="1254">SUM(AA184:AA185)</f>
        <v>0</v>
      </c>
      <c r="AB183" s="270">
        <f t="shared" si="1254"/>
        <v>0</v>
      </c>
      <c r="AC183" s="270">
        <f t="shared" si="1254"/>
        <v>0</v>
      </c>
      <c r="AD183" s="275">
        <f t="shared" ref="AD183:AD189" si="1271">SUM(AA183:AC183)</f>
        <v>0</v>
      </c>
      <c r="AE183" s="273">
        <f t="shared" ref="AE183:AG183" si="1255">SUM(AE184:AE185)</f>
        <v>0</v>
      </c>
      <c r="AF183" s="273">
        <f t="shared" si="1255"/>
        <v>0</v>
      </c>
      <c r="AG183" s="273">
        <f t="shared" si="1255"/>
        <v>0</v>
      </c>
      <c r="AH183" s="274">
        <f t="shared" ref="AH183:AH189" si="1272">SUM(AE183:AG183)</f>
        <v>0</v>
      </c>
      <c r="AI183" s="276">
        <f t="shared" ref="AI183:AL183" si="1256">SUM(W183,AA183,AE183)</f>
        <v>0</v>
      </c>
      <c r="AJ183" s="276">
        <f t="shared" si="1256"/>
        <v>0</v>
      </c>
      <c r="AK183" s="276">
        <f t="shared" si="1256"/>
        <v>0</v>
      </c>
      <c r="AL183" s="277">
        <f t="shared" si="1256"/>
        <v>0</v>
      </c>
      <c r="AM183" s="273">
        <f t="shared" ref="AM183:AO183" si="1257">SUM(AM184:AM185)</f>
        <v>0</v>
      </c>
      <c r="AN183" s="273">
        <f t="shared" si="1257"/>
        <v>0</v>
      </c>
      <c r="AO183" s="273">
        <f t="shared" si="1257"/>
        <v>0</v>
      </c>
      <c r="AP183" s="274">
        <f t="shared" ref="AP183:AP189" si="1274">SUM(AM183:AO183)</f>
        <v>0</v>
      </c>
      <c r="AQ183" s="270">
        <f t="shared" ref="AQ183:AS183" si="1258">SUM(AQ184:AQ185)</f>
        <v>0</v>
      </c>
      <c r="AR183" s="270">
        <f t="shared" si="1258"/>
        <v>0</v>
      </c>
      <c r="AS183" s="270">
        <f t="shared" si="1258"/>
        <v>4</v>
      </c>
      <c r="AT183" s="275">
        <f t="shared" ref="AT183:AT189" si="1275">SUM(AQ183:AS183)</f>
        <v>4</v>
      </c>
      <c r="AU183" s="273">
        <f t="shared" ref="AU183:AW183" si="1259">SUM(AU184:AU185)</f>
        <v>0</v>
      </c>
      <c r="AV183" s="273">
        <f t="shared" si="1259"/>
        <v>1</v>
      </c>
      <c r="AW183" s="273">
        <f t="shared" si="1259"/>
        <v>6</v>
      </c>
      <c r="AX183" s="274">
        <f t="shared" ref="AX183:AX189" si="1276">SUM(AU183:AW183)</f>
        <v>7</v>
      </c>
      <c r="AY183" s="276">
        <f t="shared" ref="AY183:BB183" si="1260">SUM(AM183,AQ183,AU183)</f>
        <v>0</v>
      </c>
      <c r="AZ183" s="276">
        <f t="shared" si="1260"/>
        <v>1</v>
      </c>
      <c r="BA183" s="276">
        <f t="shared" si="1260"/>
        <v>10</v>
      </c>
      <c r="BB183" s="277">
        <f t="shared" si="1260"/>
        <v>11</v>
      </c>
      <c r="BC183" s="273">
        <f t="shared" ref="BC183:BE183" si="1261">SUM(BC184:BC185)</f>
        <v>0</v>
      </c>
      <c r="BD183" s="273">
        <f t="shared" si="1261"/>
        <v>0</v>
      </c>
      <c r="BE183" s="273">
        <f t="shared" si="1261"/>
        <v>6</v>
      </c>
      <c r="BF183" s="274">
        <f t="shared" ref="BF183:BF189" si="1278">SUM(BC183:BE183)</f>
        <v>6</v>
      </c>
      <c r="BG183" s="270">
        <f t="shared" ref="BG183:BI183" si="1262">SUM(BG184:BG185)</f>
        <v>0</v>
      </c>
      <c r="BH183" s="270">
        <f t="shared" si="1262"/>
        <v>0</v>
      </c>
      <c r="BI183" s="270">
        <f t="shared" si="1262"/>
        <v>6</v>
      </c>
      <c r="BJ183" s="275">
        <f t="shared" ref="BJ183:BJ189" si="1279">SUM(BG183:BI183)</f>
        <v>6</v>
      </c>
      <c r="BK183" s="273">
        <f t="shared" ref="BK183:BM183" si="1263">SUM(BK184:BK185)</f>
        <v>0</v>
      </c>
      <c r="BL183" s="273">
        <f t="shared" si="1263"/>
        <v>0</v>
      </c>
      <c r="BM183" s="273">
        <f t="shared" si="1263"/>
        <v>5</v>
      </c>
      <c r="BN183" s="274">
        <f t="shared" ref="BN183:BN189" si="1280">SUM(BK183:BM183)</f>
        <v>5</v>
      </c>
      <c r="BO183" s="276">
        <f t="shared" ref="BO183:BR183" si="1264">SUM(BC183,BG183,BK183)</f>
        <v>0</v>
      </c>
      <c r="BP183" s="276">
        <f t="shared" si="1264"/>
        <v>0</v>
      </c>
      <c r="BQ183" s="276">
        <f t="shared" si="1264"/>
        <v>17</v>
      </c>
      <c r="BR183" s="277">
        <f t="shared" si="1264"/>
        <v>17</v>
      </c>
      <c r="BS183" s="278">
        <f t="shared" ref="BS183:BV183" si="1265">SUM(S183,AI183,AY183,BO183)</f>
        <v>0</v>
      </c>
      <c r="BT183" s="278">
        <f t="shared" si="1265"/>
        <v>1</v>
      </c>
      <c r="BU183" s="278">
        <f t="shared" si="1265"/>
        <v>27</v>
      </c>
      <c r="BV183" s="279">
        <f t="shared" si="1265"/>
        <v>28</v>
      </c>
      <c r="BW183" s="279"/>
    </row>
    <row r="184">
      <c r="A184" s="328" t="s">
        <v>555</v>
      </c>
      <c r="B184" s="270"/>
      <c r="C184" s="271">
        <v>0.0</v>
      </c>
      <c r="D184" s="271">
        <v>1.0</v>
      </c>
      <c r="E184" s="271">
        <v>24.0</v>
      </c>
      <c r="F184" s="272">
        <v>25.0</v>
      </c>
      <c r="G184" s="285">
        <v>0.0</v>
      </c>
      <c r="H184" s="285">
        <v>0.0</v>
      </c>
      <c r="I184" s="285">
        <v>0.0</v>
      </c>
      <c r="J184" s="274">
        <f t="shared" si="1266"/>
        <v>0</v>
      </c>
      <c r="K184" s="285">
        <v>0.0</v>
      </c>
      <c r="L184" s="285">
        <v>0.0</v>
      </c>
      <c r="M184" s="285">
        <v>0.0</v>
      </c>
      <c r="N184" s="275">
        <f t="shared" si="1267"/>
        <v>0</v>
      </c>
      <c r="O184" s="285">
        <v>0.0</v>
      </c>
      <c r="P184" s="285">
        <v>0.0</v>
      </c>
      <c r="Q184" s="285">
        <v>0.0</v>
      </c>
      <c r="R184" s="274">
        <f t="shared" si="1268"/>
        <v>0</v>
      </c>
      <c r="S184" s="276">
        <f t="shared" ref="S184:V184" si="1269">SUM(G184,K184,O184)</f>
        <v>0</v>
      </c>
      <c r="T184" s="276">
        <f t="shared" si="1269"/>
        <v>0</v>
      </c>
      <c r="U184" s="276">
        <f t="shared" si="1269"/>
        <v>0</v>
      </c>
      <c r="V184" s="277">
        <f t="shared" si="1269"/>
        <v>0</v>
      </c>
      <c r="W184" s="285">
        <v>0.0</v>
      </c>
      <c r="X184" s="285">
        <v>0.0</v>
      </c>
      <c r="Y184" s="285">
        <v>0.0</v>
      </c>
      <c r="Z184" s="274">
        <f t="shared" si="1270"/>
        <v>0</v>
      </c>
      <c r="AA184" s="285">
        <v>0.0</v>
      </c>
      <c r="AB184" s="285">
        <v>0.0</v>
      </c>
      <c r="AC184" s="285">
        <v>0.0</v>
      </c>
      <c r="AD184" s="275">
        <f t="shared" si="1271"/>
        <v>0</v>
      </c>
      <c r="AE184" s="285">
        <v>0.0</v>
      </c>
      <c r="AF184" s="285">
        <v>0.0</v>
      </c>
      <c r="AG184" s="285">
        <v>0.0</v>
      </c>
      <c r="AH184" s="274">
        <f t="shared" si="1272"/>
        <v>0</v>
      </c>
      <c r="AI184" s="276">
        <f t="shared" ref="AI184:AL184" si="1273">SUM(W184,AA184,AE184)</f>
        <v>0</v>
      </c>
      <c r="AJ184" s="276">
        <f t="shared" si="1273"/>
        <v>0</v>
      </c>
      <c r="AK184" s="276">
        <f t="shared" si="1273"/>
        <v>0</v>
      </c>
      <c r="AL184" s="277">
        <f t="shared" si="1273"/>
        <v>0</v>
      </c>
      <c r="AM184" s="285">
        <v>0.0</v>
      </c>
      <c r="AN184" s="285">
        <v>0.0</v>
      </c>
      <c r="AO184" s="285">
        <v>0.0</v>
      </c>
      <c r="AP184" s="274">
        <f t="shared" si="1274"/>
        <v>0</v>
      </c>
      <c r="AQ184" s="286">
        <v>0.0</v>
      </c>
      <c r="AR184" s="286">
        <v>0.0</v>
      </c>
      <c r="AS184" s="286">
        <v>4.0</v>
      </c>
      <c r="AT184" s="275">
        <f t="shared" si="1275"/>
        <v>4</v>
      </c>
      <c r="AU184" s="285">
        <v>0.0</v>
      </c>
      <c r="AV184" s="285">
        <v>1.0</v>
      </c>
      <c r="AW184" s="285">
        <v>5.0</v>
      </c>
      <c r="AX184" s="274">
        <f t="shared" si="1276"/>
        <v>6</v>
      </c>
      <c r="AY184" s="276">
        <f t="shared" ref="AY184:BB184" si="1277">SUM(AM184,AQ184,AU184)</f>
        <v>0</v>
      </c>
      <c r="AZ184" s="276">
        <f t="shared" si="1277"/>
        <v>1</v>
      </c>
      <c r="BA184" s="276">
        <f t="shared" si="1277"/>
        <v>9</v>
      </c>
      <c r="BB184" s="277">
        <f t="shared" si="1277"/>
        <v>10</v>
      </c>
      <c r="BC184" s="285">
        <v>0.0</v>
      </c>
      <c r="BD184" s="285">
        <v>0.0</v>
      </c>
      <c r="BE184" s="285">
        <v>4.0</v>
      </c>
      <c r="BF184" s="274">
        <f t="shared" si="1278"/>
        <v>4</v>
      </c>
      <c r="BG184" s="286">
        <v>0.0</v>
      </c>
      <c r="BH184" s="286">
        <v>0.0</v>
      </c>
      <c r="BI184" s="286">
        <v>6.0</v>
      </c>
      <c r="BJ184" s="275">
        <f t="shared" si="1279"/>
        <v>6</v>
      </c>
      <c r="BK184" s="285">
        <v>0.0</v>
      </c>
      <c r="BL184" s="285">
        <v>0.0</v>
      </c>
      <c r="BM184" s="285">
        <v>5.0</v>
      </c>
      <c r="BN184" s="274">
        <f t="shared" si="1280"/>
        <v>5</v>
      </c>
      <c r="BO184" s="276">
        <f t="shared" ref="BO184:BR184" si="1281">SUM(BC184,BG184,BK184)</f>
        <v>0</v>
      </c>
      <c r="BP184" s="276">
        <f t="shared" si="1281"/>
        <v>0</v>
      </c>
      <c r="BQ184" s="276">
        <f t="shared" si="1281"/>
        <v>15</v>
      </c>
      <c r="BR184" s="277">
        <f t="shared" si="1281"/>
        <v>15</v>
      </c>
      <c r="BS184" s="278">
        <f t="shared" ref="BS184:BV184" si="1282">SUM(S184,AI184,AY184,BO184)</f>
        <v>0</v>
      </c>
      <c r="BT184" s="278">
        <f t="shared" si="1282"/>
        <v>1</v>
      </c>
      <c r="BU184" s="278">
        <f t="shared" si="1282"/>
        <v>24</v>
      </c>
      <c r="BV184" s="279">
        <f t="shared" si="1282"/>
        <v>25</v>
      </c>
      <c r="BW184" s="279"/>
    </row>
    <row r="185">
      <c r="A185" s="328" t="s">
        <v>556</v>
      </c>
      <c r="B185" s="270"/>
      <c r="C185" s="271">
        <v>0.0</v>
      </c>
      <c r="D185" s="271">
        <v>0.0</v>
      </c>
      <c r="E185" s="271">
        <v>3.0</v>
      </c>
      <c r="F185" s="272">
        <v>3.0</v>
      </c>
      <c r="G185" s="285">
        <v>0.0</v>
      </c>
      <c r="H185" s="285">
        <v>0.0</v>
      </c>
      <c r="I185" s="285">
        <v>0.0</v>
      </c>
      <c r="J185" s="274">
        <f t="shared" si="1266"/>
        <v>0</v>
      </c>
      <c r="K185" s="285">
        <v>0.0</v>
      </c>
      <c r="L185" s="285">
        <v>0.0</v>
      </c>
      <c r="M185" s="285">
        <v>0.0</v>
      </c>
      <c r="N185" s="275">
        <f t="shared" si="1267"/>
        <v>0</v>
      </c>
      <c r="O185" s="285">
        <v>0.0</v>
      </c>
      <c r="P185" s="285">
        <v>0.0</v>
      </c>
      <c r="Q185" s="285">
        <v>0.0</v>
      </c>
      <c r="R185" s="274">
        <f t="shared" si="1268"/>
        <v>0</v>
      </c>
      <c r="S185" s="276">
        <f t="shared" ref="S185:V185" si="1283">SUM(G185,K185,O185)</f>
        <v>0</v>
      </c>
      <c r="T185" s="276">
        <f t="shared" si="1283"/>
        <v>0</v>
      </c>
      <c r="U185" s="276">
        <f t="shared" si="1283"/>
        <v>0</v>
      </c>
      <c r="V185" s="277">
        <f t="shared" si="1283"/>
        <v>0</v>
      </c>
      <c r="W185" s="285">
        <v>0.0</v>
      </c>
      <c r="X185" s="285">
        <v>0.0</v>
      </c>
      <c r="Y185" s="285">
        <v>0.0</v>
      </c>
      <c r="Z185" s="274">
        <f t="shared" si="1270"/>
        <v>0</v>
      </c>
      <c r="AA185" s="285">
        <v>0.0</v>
      </c>
      <c r="AB185" s="285">
        <v>0.0</v>
      </c>
      <c r="AC185" s="285">
        <v>0.0</v>
      </c>
      <c r="AD185" s="275">
        <f t="shared" si="1271"/>
        <v>0</v>
      </c>
      <c r="AE185" s="285">
        <v>0.0</v>
      </c>
      <c r="AF185" s="285">
        <v>0.0</v>
      </c>
      <c r="AG185" s="285">
        <v>0.0</v>
      </c>
      <c r="AH185" s="274">
        <f t="shared" si="1272"/>
        <v>0</v>
      </c>
      <c r="AI185" s="276">
        <f t="shared" ref="AI185:AL185" si="1284">SUM(W185,AA185,AE185)</f>
        <v>0</v>
      </c>
      <c r="AJ185" s="276">
        <f t="shared" si="1284"/>
        <v>0</v>
      </c>
      <c r="AK185" s="276">
        <f t="shared" si="1284"/>
        <v>0</v>
      </c>
      <c r="AL185" s="277">
        <f t="shared" si="1284"/>
        <v>0</v>
      </c>
      <c r="AM185" s="285">
        <v>0.0</v>
      </c>
      <c r="AN185" s="285">
        <v>0.0</v>
      </c>
      <c r="AO185" s="285">
        <v>0.0</v>
      </c>
      <c r="AP185" s="274">
        <f t="shared" si="1274"/>
        <v>0</v>
      </c>
      <c r="AQ185" s="286">
        <v>0.0</v>
      </c>
      <c r="AR185" s="286">
        <v>0.0</v>
      </c>
      <c r="AS185" s="286">
        <v>0.0</v>
      </c>
      <c r="AT185" s="275">
        <f t="shared" si="1275"/>
        <v>0</v>
      </c>
      <c r="AU185" s="285">
        <v>0.0</v>
      </c>
      <c r="AV185" s="285">
        <v>0.0</v>
      </c>
      <c r="AW185" s="285">
        <v>1.0</v>
      </c>
      <c r="AX185" s="274">
        <f t="shared" si="1276"/>
        <v>1</v>
      </c>
      <c r="AY185" s="276">
        <f t="shared" ref="AY185:BB185" si="1285">SUM(AM185,AQ185,AU185)</f>
        <v>0</v>
      </c>
      <c r="AZ185" s="276">
        <f t="shared" si="1285"/>
        <v>0</v>
      </c>
      <c r="BA185" s="276">
        <f t="shared" si="1285"/>
        <v>1</v>
      </c>
      <c r="BB185" s="277">
        <f t="shared" si="1285"/>
        <v>1</v>
      </c>
      <c r="BC185" s="285">
        <v>0.0</v>
      </c>
      <c r="BD185" s="285">
        <v>0.0</v>
      </c>
      <c r="BE185" s="285">
        <v>2.0</v>
      </c>
      <c r="BF185" s="274">
        <f t="shared" si="1278"/>
        <v>2</v>
      </c>
      <c r="BG185" s="286">
        <v>0.0</v>
      </c>
      <c r="BH185" s="286">
        <v>0.0</v>
      </c>
      <c r="BI185" s="286">
        <v>0.0</v>
      </c>
      <c r="BJ185" s="275">
        <f t="shared" si="1279"/>
        <v>0</v>
      </c>
      <c r="BK185" s="285">
        <v>0.0</v>
      </c>
      <c r="BL185" s="285">
        <v>0.0</v>
      </c>
      <c r="BM185" s="285">
        <v>0.0</v>
      </c>
      <c r="BN185" s="274">
        <f t="shared" si="1280"/>
        <v>0</v>
      </c>
      <c r="BO185" s="276">
        <f t="shared" ref="BO185:BR185" si="1286">SUM(BC185,BG185,BK185)</f>
        <v>0</v>
      </c>
      <c r="BP185" s="276">
        <f t="shared" si="1286"/>
        <v>0</v>
      </c>
      <c r="BQ185" s="276">
        <f t="shared" si="1286"/>
        <v>2</v>
      </c>
      <c r="BR185" s="277">
        <f t="shared" si="1286"/>
        <v>2</v>
      </c>
      <c r="BS185" s="278">
        <f t="shared" ref="BS185:BV185" si="1287">SUM(S185,AI185,AY185,BO185)</f>
        <v>0</v>
      </c>
      <c r="BT185" s="278">
        <f t="shared" si="1287"/>
        <v>0</v>
      </c>
      <c r="BU185" s="278">
        <f t="shared" si="1287"/>
        <v>3</v>
      </c>
      <c r="BV185" s="279">
        <f t="shared" si="1287"/>
        <v>3</v>
      </c>
      <c r="BW185" s="279"/>
    </row>
    <row r="186">
      <c r="A186" s="328" t="s">
        <v>557</v>
      </c>
      <c r="B186" s="270"/>
      <c r="C186" s="271">
        <v>0.0</v>
      </c>
      <c r="D186" s="271">
        <v>2.0</v>
      </c>
      <c r="E186" s="271">
        <v>22.0</v>
      </c>
      <c r="F186" s="272">
        <v>24.0</v>
      </c>
      <c r="G186" s="273">
        <f t="shared" ref="G186:I186" si="1288">SUM(G187:G188)-G189</f>
        <v>0</v>
      </c>
      <c r="H186" s="273">
        <f t="shared" si="1288"/>
        <v>0</v>
      </c>
      <c r="I186" s="273">
        <f t="shared" si="1288"/>
        <v>0</v>
      </c>
      <c r="J186" s="274">
        <f t="shared" si="1266"/>
        <v>0</v>
      </c>
      <c r="K186" s="270">
        <f t="shared" ref="K186:M186" si="1289">SUM(K187:K188)-K189</f>
        <v>0</v>
      </c>
      <c r="L186" s="270">
        <f t="shared" si="1289"/>
        <v>0</v>
      </c>
      <c r="M186" s="270">
        <f t="shared" si="1289"/>
        <v>0</v>
      </c>
      <c r="N186" s="275">
        <f t="shared" si="1267"/>
        <v>0</v>
      </c>
      <c r="O186" s="273">
        <f t="shared" ref="O186:Q186" si="1290">SUM(O187:O188)-O189</f>
        <v>0</v>
      </c>
      <c r="P186" s="273">
        <f t="shared" si="1290"/>
        <v>0</v>
      </c>
      <c r="Q186" s="273">
        <f t="shared" si="1290"/>
        <v>0</v>
      </c>
      <c r="R186" s="274">
        <f t="shared" si="1268"/>
        <v>0</v>
      </c>
      <c r="S186" s="276">
        <f t="shared" ref="S186:V186" si="1291">SUM(G186,K186,O186)</f>
        <v>0</v>
      </c>
      <c r="T186" s="276">
        <f t="shared" si="1291"/>
        <v>0</v>
      </c>
      <c r="U186" s="276">
        <f t="shared" si="1291"/>
        <v>0</v>
      </c>
      <c r="V186" s="277">
        <f t="shared" si="1291"/>
        <v>0</v>
      </c>
      <c r="W186" s="273">
        <f t="shared" ref="W186:Y186" si="1292">SUM(W187:W188)-W189</f>
        <v>0</v>
      </c>
      <c r="X186" s="273">
        <f t="shared" si="1292"/>
        <v>0</v>
      </c>
      <c r="Y186" s="273">
        <f t="shared" si="1292"/>
        <v>0</v>
      </c>
      <c r="Z186" s="274">
        <f t="shared" si="1270"/>
        <v>0</v>
      </c>
      <c r="AA186" s="270">
        <f t="shared" ref="AA186:AC186" si="1293">SUM(AA187:AA188)-AA189</f>
        <v>0</v>
      </c>
      <c r="AB186" s="270">
        <f t="shared" si="1293"/>
        <v>0</v>
      </c>
      <c r="AC186" s="270">
        <f t="shared" si="1293"/>
        <v>0</v>
      </c>
      <c r="AD186" s="275">
        <f t="shared" si="1271"/>
        <v>0</v>
      </c>
      <c r="AE186" s="273">
        <f t="shared" ref="AE186:AG186" si="1294">SUM(AE187:AE188)-AE189</f>
        <v>0</v>
      </c>
      <c r="AF186" s="273">
        <f t="shared" si="1294"/>
        <v>0</v>
      </c>
      <c r="AG186" s="273">
        <f t="shared" si="1294"/>
        <v>0</v>
      </c>
      <c r="AH186" s="274">
        <f t="shared" si="1272"/>
        <v>0</v>
      </c>
      <c r="AI186" s="276">
        <f t="shared" ref="AI186:AL186" si="1295">SUM(W186,AA186,AE186)</f>
        <v>0</v>
      </c>
      <c r="AJ186" s="276">
        <f t="shared" si="1295"/>
        <v>0</v>
      </c>
      <c r="AK186" s="276">
        <f t="shared" si="1295"/>
        <v>0</v>
      </c>
      <c r="AL186" s="277">
        <f t="shared" si="1295"/>
        <v>0</v>
      </c>
      <c r="AM186" s="273">
        <f t="shared" ref="AM186:AO186" si="1296">SUM(AM187:AM188)-AM189</f>
        <v>0</v>
      </c>
      <c r="AN186" s="273">
        <f t="shared" si="1296"/>
        <v>1</v>
      </c>
      <c r="AO186" s="273">
        <f t="shared" si="1296"/>
        <v>2</v>
      </c>
      <c r="AP186" s="274">
        <f t="shared" si="1274"/>
        <v>3</v>
      </c>
      <c r="AQ186" s="270">
        <f t="shared" ref="AQ186:AS186" si="1297">SUM(AQ187:AQ188)-AQ189</f>
        <v>0</v>
      </c>
      <c r="AR186" s="270">
        <f t="shared" si="1297"/>
        <v>0</v>
      </c>
      <c r="AS186" s="270">
        <f t="shared" si="1297"/>
        <v>4</v>
      </c>
      <c r="AT186" s="275">
        <f t="shared" si="1275"/>
        <v>4</v>
      </c>
      <c r="AU186" s="273">
        <f t="shared" ref="AU186:AW186" si="1298">SUM(AU187:AU188)-AU189</f>
        <v>0</v>
      </c>
      <c r="AV186" s="273">
        <f t="shared" si="1298"/>
        <v>0</v>
      </c>
      <c r="AW186" s="273">
        <f t="shared" si="1298"/>
        <v>4</v>
      </c>
      <c r="AX186" s="274">
        <f t="shared" si="1276"/>
        <v>4</v>
      </c>
      <c r="AY186" s="276">
        <f t="shared" ref="AY186:BB186" si="1299">SUM(AM186,AQ186,AU186)</f>
        <v>0</v>
      </c>
      <c r="AZ186" s="276">
        <f t="shared" si="1299"/>
        <v>1</v>
      </c>
      <c r="BA186" s="276">
        <f t="shared" si="1299"/>
        <v>10</v>
      </c>
      <c r="BB186" s="277">
        <f t="shared" si="1299"/>
        <v>11</v>
      </c>
      <c r="BC186" s="273">
        <f t="shared" ref="BC186:BE186" si="1300">SUM(BC187:BC188)-BC189</f>
        <v>0</v>
      </c>
      <c r="BD186" s="273">
        <f t="shared" si="1300"/>
        <v>0</v>
      </c>
      <c r="BE186" s="273">
        <f t="shared" si="1300"/>
        <v>6</v>
      </c>
      <c r="BF186" s="274">
        <f t="shared" si="1278"/>
        <v>6</v>
      </c>
      <c r="BG186" s="270">
        <f t="shared" ref="BG186:BI186" si="1301">SUM(BG187:BG188)-BG189</f>
        <v>0</v>
      </c>
      <c r="BH186" s="270">
        <f t="shared" si="1301"/>
        <v>0</v>
      </c>
      <c r="BI186" s="270">
        <f t="shared" si="1301"/>
        <v>3</v>
      </c>
      <c r="BJ186" s="275">
        <f t="shared" si="1279"/>
        <v>3</v>
      </c>
      <c r="BK186" s="273">
        <f t="shared" ref="BK186:BM186" si="1302">SUM(BK187:BK188)-BK189</f>
        <v>0</v>
      </c>
      <c r="BL186" s="273">
        <f t="shared" si="1302"/>
        <v>1</v>
      </c>
      <c r="BM186" s="273">
        <f t="shared" si="1302"/>
        <v>3</v>
      </c>
      <c r="BN186" s="274">
        <f t="shared" si="1280"/>
        <v>4</v>
      </c>
      <c r="BO186" s="276">
        <f t="shared" ref="BO186:BR186" si="1303">SUM(BC186,BG186,BK186)</f>
        <v>0</v>
      </c>
      <c r="BP186" s="276">
        <f t="shared" si="1303"/>
        <v>1</v>
      </c>
      <c r="BQ186" s="276">
        <f t="shared" si="1303"/>
        <v>12</v>
      </c>
      <c r="BR186" s="277">
        <f t="shared" si="1303"/>
        <v>13</v>
      </c>
      <c r="BS186" s="278">
        <f t="shared" ref="BS186:BV186" si="1304">SUM(S186,AI186,AY186,BO186)</f>
        <v>0</v>
      </c>
      <c r="BT186" s="278">
        <f t="shared" si="1304"/>
        <v>2</v>
      </c>
      <c r="BU186" s="278">
        <f t="shared" si="1304"/>
        <v>22</v>
      </c>
      <c r="BV186" s="279">
        <f t="shared" si="1304"/>
        <v>24</v>
      </c>
      <c r="BW186" s="279"/>
    </row>
    <row r="187">
      <c r="A187" s="328" t="s">
        <v>558</v>
      </c>
      <c r="B187" s="270"/>
      <c r="C187" s="271">
        <v>0.0</v>
      </c>
      <c r="D187" s="271">
        <v>2.0</v>
      </c>
      <c r="E187" s="271">
        <v>19.0</v>
      </c>
      <c r="F187" s="272">
        <v>21.0</v>
      </c>
      <c r="G187" s="285">
        <v>0.0</v>
      </c>
      <c r="H187" s="285">
        <v>0.0</v>
      </c>
      <c r="I187" s="285"/>
      <c r="J187" s="274">
        <f t="shared" si="1266"/>
        <v>0</v>
      </c>
      <c r="K187" s="285">
        <v>0.0</v>
      </c>
      <c r="L187" s="285">
        <v>0.0</v>
      </c>
      <c r="M187" s="285">
        <v>0.0</v>
      </c>
      <c r="N187" s="275">
        <f t="shared" si="1267"/>
        <v>0</v>
      </c>
      <c r="O187" s="285">
        <v>0.0</v>
      </c>
      <c r="P187" s="285">
        <v>0.0</v>
      </c>
      <c r="Q187" s="285">
        <v>0.0</v>
      </c>
      <c r="R187" s="274">
        <f t="shared" si="1268"/>
        <v>0</v>
      </c>
      <c r="S187" s="276">
        <f t="shared" ref="S187:V187" si="1305">SUM(G187,K187,O187)</f>
        <v>0</v>
      </c>
      <c r="T187" s="276">
        <f t="shared" si="1305"/>
        <v>0</v>
      </c>
      <c r="U187" s="276">
        <f t="shared" si="1305"/>
        <v>0</v>
      </c>
      <c r="V187" s="277">
        <f t="shared" si="1305"/>
        <v>0</v>
      </c>
      <c r="W187" s="285">
        <v>0.0</v>
      </c>
      <c r="X187" s="285">
        <v>0.0</v>
      </c>
      <c r="Y187" s="285">
        <v>0.0</v>
      </c>
      <c r="Z187" s="274">
        <f t="shared" si="1270"/>
        <v>0</v>
      </c>
      <c r="AA187" s="285">
        <v>0.0</v>
      </c>
      <c r="AB187" s="285">
        <v>0.0</v>
      </c>
      <c r="AC187" s="285">
        <v>0.0</v>
      </c>
      <c r="AD187" s="275">
        <f t="shared" si="1271"/>
        <v>0</v>
      </c>
      <c r="AE187" s="285">
        <v>0.0</v>
      </c>
      <c r="AF187" s="285">
        <v>0.0</v>
      </c>
      <c r="AG187" s="285">
        <v>0.0</v>
      </c>
      <c r="AH187" s="274">
        <f t="shared" si="1272"/>
        <v>0</v>
      </c>
      <c r="AI187" s="276">
        <f t="shared" ref="AI187:AL187" si="1306">SUM(W187,AA187,AE187)</f>
        <v>0</v>
      </c>
      <c r="AJ187" s="276">
        <f t="shared" si="1306"/>
        <v>0</v>
      </c>
      <c r="AK187" s="276">
        <f t="shared" si="1306"/>
        <v>0</v>
      </c>
      <c r="AL187" s="277">
        <f t="shared" si="1306"/>
        <v>0</v>
      </c>
      <c r="AM187" s="285">
        <v>0.0</v>
      </c>
      <c r="AN187" s="285">
        <v>1.0</v>
      </c>
      <c r="AO187" s="285">
        <v>2.0</v>
      </c>
      <c r="AP187" s="274">
        <f t="shared" si="1274"/>
        <v>3</v>
      </c>
      <c r="AQ187" s="286">
        <v>0.0</v>
      </c>
      <c r="AR187" s="286">
        <v>0.0</v>
      </c>
      <c r="AS187" s="286">
        <v>4.0</v>
      </c>
      <c r="AT187" s="275">
        <f t="shared" si="1275"/>
        <v>4</v>
      </c>
      <c r="AU187" s="285">
        <v>0.0</v>
      </c>
      <c r="AV187" s="285">
        <v>0.0</v>
      </c>
      <c r="AW187" s="285">
        <v>3.0</v>
      </c>
      <c r="AX187" s="274">
        <f t="shared" si="1276"/>
        <v>3</v>
      </c>
      <c r="AY187" s="276">
        <f t="shared" ref="AY187:BB187" si="1307">SUM(AM187,AQ187,AU187)</f>
        <v>0</v>
      </c>
      <c r="AZ187" s="276">
        <f t="shared" si="1307"/>
        <v>1</v>
      </c>
      <c r="BA187" s="276">
        <f t="shared" si="1307"/>
        <v>9</v>
      </c>
      <c r="BB187" s="277">
        <f t="shared" si="1307"/>
        <v>10</v>
      </c>
      <c r="BC187" s="285">
        <v>0.0</v>
      </c>
      <c r="BD187" s="285">
        <v>0.0</v>
      </c>
      <c r="BE187" s="285">
        <v>4.0</v>
      </c>
      <c r="BF187" s="274">
        <f t="shared" si="1278"/>
        <v>4</v>
      </c>
      <c r="BG187" s="286">
        <v>0.0</v>
      </c>
      <c r="BH187" s="286">
        <v>0.0</v>
      </c>
      <c r="BI187" s="286">
        <v>3.0</v>
      </c>
      <c r="BJ187" s="275">
        <f t="shared" si="1279"/>
        <v>3</v>
      </c>
      <c r="BK187" s="285">
        <v>0.0</v>
      </c>
      <c r="BL187" s="285">
        <v>1.0</v>
      </c>
      <c r="BM187" s="285">
        <v>3.0</v>
      </c>
      <c r="BN187" s="274">
        <f t="shared" si="1280"/>
        <v>4</v>
      </c>
      <c r="BO187" s="276">
        <f t="shared" ref="BO187:BR187" si="1308">SUM(BC187,BG187,BK187)</f>
        <v>0</v>
      </c>
      <c r="BP187" s="276">
        <f t="shared" si="1308"/>
        <v>1</v>
      </c>
      <c r="BQ187" s="276">
        <f t="shared" si="1308"/>
        <v>10</v>
      </c>
      <c r="BR187" s="277">
        <f t="shared" si="1308"/>
        <v>11</v>
      </c>
      <c r="BS187" s="278">
        <f t="shared" ref="BS187:BV187" si="1309">SUM(S187,AI187,AY187,BO187)</f>
        <v>0</v>
      </c>
      <c r="BT187" s="278">
        <f t="shared" si="1309"/>
        <v>2</v>
      </c>
      <c r="BU187" s="278">
        <f t="shared" si="1309"/>
        <v>19</v>
      </c>
      <c r="BV187" s="279">
        <f t="shared" si="1309"/>
        <v>21</v>
      </c>
      <c r="BW187" s="279"/>
    </row>
    <row r="188">
      <c r="A188" s="328" t="s">
        <v>559</v>
      </c>
      <c r="B188" s="270"/>
      <c r="C188" s="271">
        <v>0.0</v>
      </c>
      <c r="D188" s="271">
        <v>0.0</v>
      </c>
      <c r="E188" s="271">
        <v>3.0</v>
      </c>
      <c r="F188" s="272">
        <v>3.0</v>
      </c>
      <c r="G188" s="285">
        <v>0.0</v>
      </c>
      <c r="H188" s="285">
        <v>0.0</v>
      </c>
      <c r="I188" s="285">
        <v>0.0</v>
      </c>
      <c r="J188" s="274">
        <f t="shared" si="1266"/>
        <v>0</v>
      </c>
      <c r="K188" s="285">
        <v>0.0</v>
      </c>
      <c r="L188" s="285">
        <v>0.0</v>
      </c>
      <c r="M188" s="285">
        <v>0.0</v>
      </c>
      <c r="N188" s="275">
        <f t="shared" si="1267"/>
        <v>0</v>
      </c>
      <c r="O188" s="285">
        <v>0.0</v>
      </c>
      <c r="P188" s="285">
        <v>0.0</v>
      </c>
      <c r="Q188" s="285">
        <v>0.0</v>
      </c>
      <c r="R188" s="274">
        <f t="shared" si="1268"/>
        <v>0</v>
      </c>
      <c r="S188" s="276">
        <f t="shared" ref="S188:V188" si="1310">SUM(G188,K188,O188)</f>
        <v>0</v>
      </c>
      <c r="T188" s="276">
        <f t="shared" si="1310"/>
        <v>0</v>
      </c>
      <c r="U188" s="276">
        <f t="shared" si="1310"/>
        <v>0</v>
      </c>
      <c r="V188" s="277">
        <f t="shared" si="1310"/>
        <v>0</v>
      </c>
      <c r="W188" s="285">
        <v>0.0</v>
      </c>
      <c r="X188" s="285">
        <v>0.0</v>
      </c>
      <c r="Y188" s="285">
        <v>0.0</v>
      </c>
      <c r="Z188" s="274">
        <f t="shared" si="1270"/>
        <v>0</v>
      </c>
      <c r="AA188" s="285">
        <v>0.0</v>
      </c>
      <c r="AB188" s="285">
        <v>0.0</v>
      </c>
      <c r="AC188" s="285">
        <v>0.0</v>
      </c>
      <c r="AD188" s="275">
        <f t="shared" si="1271"/>
        <v>0</v>
      </c>
      <c r="AE188" s="285">
        <v>0.0</v>
      </c>
      <c r="AF188" s="285">
        <v>0.0</v>
      </c>
      <c r="AG188" s="285">
        <v>0.0</v>
      </c>
      <c r="AH188" s="274">
        <f t="shared" si="1272"/>
        <v>0</v>
      </c>
      <c r="AI188" s="276">
        <f t="shared" ref="AI188:AL188" si="1311">SUM(W188,AA188,AE188)</f>
        <v>0</v>
      </c>
      <c r="AJ188" s="276">
        <f t="shared" si="1311"/>
        <v>0</v>
      </c>
      <c r="AK188" s="276">
        <f t="shared" si="1311"/>
        <v>0</v>
      </c>
      <c r="AL188" s="277">
        <f t="shared" si="1311"/>
        <v>0</v>
      </c>
      <c r="AM188" s="285">
        <v>0.0</v>
      </c>
      <c r="AN188" s="285">
        <v>0.0</v>
      </c>
      <c r="AO188" s="285">
        <v>0.0</v>
      </c>
      <c r="AP188" s="274">
        <f t="shared" si="1274"/>
        <v>0</v>
      </c>
      <c r="AQ188" s="286">
        <v>0.0</v>
      </c>
      <c r="AR188" s="286">
        <v>0.0</v>
      </c>
      <c r="AS188" s="286">
        <v>0.0</v>
      </c>
      <c r="AT188" s="275">
        <f t="shared" si="1275"/>
        <v>0</v>
      </c>
      <c r="AU188" s="285">
        <v>0.0</v>
      </c>
      <c r="AV188" s="285">
        <v>0.0</v>
      </c>
      <c r="AW188" s="285">
        <v>1.0</v>
      </c>
      <c r="AX188" s="274">
        <f t="shared" si="1276"/>
        <v>1</v>
      </c>
      <c r="AY188" s="276">
        <f t="shared" ref="AY188:BB188" si="1312">SUM(AM188,AQ188,AU188)</f>
        <v>0</v>
      </c>
      <c r="AZ188" s="276">
        <f t="shared" si="1312"/>
        <v>0</v>
      </c>
      <c r="BA188" s="276">
        <f t="shared" si="1312"/>
        <v>1</v>
      </c>
      <c r="BB188" s="277">
        <f t="shared" si="1312"/>
        <v>1</v>
      </c>
      <c r="BC188" s="285">
        <v>0.0</v>
      </c>
      <c r="BD188" s="285">
        <v>0.0</v>
      </c>
      <c r="BE188" s="285">
        <v>2.0</v>
      </c>
      <c r="BF188" s="274">
        <f t="shared" si="1278"/>
        <v>2</v>
      </c>
      <c r="BG188" s="286">
        <v>0.0</v>
      </c>
      <c r="BH188" s="286">
        <v>0.0</v>
      </c>
      <c r="BI188" s="286">
        <v>0.0</v>
      </c>
      <c r="BJ188" s="275">
        <f t="shared" si="1279"/>
        <v>0</v>
      </c>
      <c r="BK188" s="285">
        <v>0.0</v>
      </c>
      <c r="BL188" s="285">
        <v>0.0</v>
      </c>
      <c r="BM188" s="285">
        <v>0.0</v>
      </c>
      <c r="BN188" s="274">
        <f t="shared" si="1280"/>
        <v>0</v>
      </c>
      <c r="BO188" s="276">
        <f t="shared" ref="BO188:BR188" si="1313">SUM(BC188,BG188,BK188)</f>
        <v>0</v>
      </c>
      <c r="BP188" s="276">
        <f t="shared" si="1313"/>
        <v>0</v>
      </c>
      <c r="BQ188" s="276">
        <f t="shared" si="1313"/>
        <v>2</v>
      </c>
      <c r="BR188" s="277">
        <f t="shared" si="1313"/>
        <v>2</v>
      </c>
      <c r="BS188" s="278">
        <f t="shared" ref="BS188:BV188" si="1314">SUM(S188,AI188,AY188,BO188)</f>
        <v>0</v>
      </c>
      <c r="BT188" s="278">
        <f t="shared" si="1314"/>
        <v>0</v>
      </c>
      <c r="BU188" s="278">
        <f t="shared" si="1314"/>
        <v>3</v>
      </c>
      <c r="BV188" s="279">
        <f t="shared" si="1314"/>
        <v>3</v>
      </c>
      <c r="BW188" s="279"/>
    </row>
    <row r="189">
      <c r="A189" s="328" t="s">
        <v>560</v>
      </c>
      <c r="B189" s="270"/>
      <c r="C189" s="271">
        <v>0.0</v>
      </c>
      <c r="D189" s="271">
        <v>0.0</v>
      </c>
      <c r="E189" s="271">
        <v>0.0</v>
      </c>
      <c r="F189" s="272">
        <v>0.0</v>
      </c>
      <c r="G189" s="285">
        <v>0.0</v>
      </c>
      <c r="H189" s="285">
        <v>0.0</v>
      </c>
      <c r="I189" s="285">
        <v>0.0</v>
      </c>
      <c r="J189" s="274">
        <f t="shared" si="1266"/>
        <v>0</v>
      </c>
      <c r="K189" s="285">
        <v>0.0</v>
      </c>
      <c r="L189" s="285">
        <v>0.0</v>
      </c>
      <c r="M189" s="285">
        <v>0.0</v>
      </c>
      <c r="N189" s="275">
        <f t="shared" si="1267"/>
        <v>0</v>
      </c>
      <c r="O189" s="285">
        <v>0.0</v>
      </c>
      <c r="P189" s="285">
        <v>0.0</v>
      </c>
      <c r="Q189" s="285">
        <v>0.0</v>
      </c>
      <c r="R189" s="274">
        <f t="shared" si="1268"/>
        <v>0</v>
      </c>
      <c r="S189" s="276">
        <f t="shared" ref="S189:V189" si="1315">SUM(G189,K189,O189)</f>
        <v>0</v>
      </c>
      <c r="T189" s="276">
        <f t="shared" si="1315"/>
        <v>0</v>
      </c>
      <c r="U189" s="276">
        <f t="shared" si="1315"/>
        <v>0</v>
      </c>
      <c r="V189" s="277">
        <f t="shared" si="1315"/>
        <v>0</v>
      </c>
      <c r="W189" s="285">
        <v>0.0</v>
      </c>
      <c r="X189" s="285">
        <v>0.0</v>
      </c>
      <c r="Y189" s="285">
        <v>0.0</v>
      </c>
      <c r="Z189" s="274">
        <f t="shared" si="1270"/>
        <v>0</v>
      </c>
      <c r="AA189" s="285">
        <v>0.0</v>
      </c>
      <c r="AB189" s="285">
        <v>0.0</v>
      </c>
      <c r="AC189" s="285">
        <v>0.0</v>
      </c>
      <c r="AD189" s="275">
        <f t="shared" si="1271"/>
        <v>0</v>
      </c>
      <c r="AE189" s="285">
        <v>0.0</v>
      </c>
      <c r="AF189" s="285">
        <v>0.0</v>
      </c>
      <c r="AG189" s="285">
        <v>0.0</v>
      </c>
      <c r="AH189" s="274">
        <f t="shared" si="1272"/>
        <v>0</v>
      </c>
      <c r="AI189" s="276">
        <f t="shared" ref="AI189:AL189" si="1316">SUM(W189,AA189,AE189)</f>
        <v>0</v>
      </c>
      <c r="AJ189" s="276">
        <f t="shared" si="1316"/>
        <v>0</v>
      </c>
      <c r="AK189" s="276">
        <f t="shared" si="1316"/>
        <v>0</v>
      </c>
      <c r="AL189" s="277">
        <f t="shared" si="1316"/>
        <v>0</v>
      </c>
      <c r="AM189" s="285">
        <v>0.0</v>
      </c>
      <c r="AN189" s="285">
        <v>0.0</v>
      </c>
      <c r="AO189" s="285">
        <v>0.0</v>
      </c>
      <c r="AP189" s="274">
        <f t="shared" si="1274"/>
        <v>0</v>
      </c>
      <c r="AQ189" s="286">
        <v>0.0</v>
      </c>
      <c r="AR189" s="286">
        <v>0.0</v>
      </c>
      <c r="AS189" s="286">
        <v>0.0</v>
      </c>
      <c r="AT189" s="275">
        <f t="shared" si="1275"/>
        <v>0</v>
      </c>
      <c r="AU189" s="285">
        <v>0.0</v>
      </c>
      <c r="AV189" s="285">
        <v>0.0</v>
      </c>
      <c r="AW189" s="285">
        <v>0.0</v>
      </c>
      <c r="AX189" s="274">
        <f t="shared" si="1276"/>
        <v>0</v>
      </c>
      <c r="AY189" s="276">
        <f t="shared" ref="AY189:BB189" si="1317">SUM(AM189,AQ189,AU189)</f>
        <v>0</v>
      </c>
      <c r="AZ189" s="276">
        <f t="shared" si="1317"/>
        <v>0</v>
      </c>
      <c r="BA189" s="276">
        <f t="shared" si="1317"/>
        <v>0</v>
      </c>
      <c r="BB189" s="277">
        <f t="shared" si="1317"/>
        <v>0</v>
      </c>
      <c r="BC189" s="285">
        <v>0.0</v>
      </c>
      <c r="BD189" s="285">
        <v>0.0</v>
      </c>
      <c r="BE189" s="285">
        <v>0.0</v>
      </c>
      <c r="BF189" s="274">
        <f t="shared" si="1278"/>
        <v>0</v>
      </c>
      <c r="BG189" s="286">
        <v>0.0</v>
      </c>
      <c r="BH189" s="286">
        <v>0.0</v>
      </c>
      <c r="BI189" s="286">
        <v>0.0</v>
      </c>
      <c r="BJ189" s="275">
        <f t="shared" si="1279"/>
        <v>0</v>
      </c>
      <c r="BK189" s="285">
        <v>0.0</v>
      </c>
      <c r="BL189" s="285">
        <v>0.0</v>
      </c>
      <c r="BM189" s="285">
        <v>0.0</v>
      </c>
      <c r="BN189" s="274">
        <f t="shared" si="1280"/>
        <v>0</v>
      </c>
      <c r="BO189" s="276">
        <f t="shared" ref="BO189:BR189" si="1318">SUM(BC189,BG189,BK189)</f>
        <v>0</v>
      </c>
      <c r="BP189" s="276">
        <f t="shared" si="1318"/>
        <v>0</v>
      </c>
      <c r="BQ189" s="276">
        <f t="shared" si="1318"/>
        <v>0</v>
      </c>
      <c r="BR189" s="277">
        <f t="shared" si="1318"/>
        <v>0</v>
      </c>
      <c r="BS189" s="278">
        <f t="shared" ref="BS189:BV189" si="1319">SUM(S189,AI189,AY189,BO189)</f>
        <v>0</v>
      </c>
      <c r="BT189" s="278">
        <f t="shared" si="1319"/>
        <v>0</v>
      </c>
      <c r="BU189" s="278">
        <f t="shared" si="1319"/>
        <v>0</v>
      </c>
      <c r="BV189" s="279">
        <f t="shared" si="1319"/>
        <v>0</v>
      </c>
      <c r="BW189" s="279"/>
    </row>
    <row r="190">
      <c r="A190" s="332" t="s">
        <v>561</v>
      </c>
      <c r="B190" s="281"/>
      <c r="C190" s="281"/>
      <c r="D190" s="281"/>
      <c r="E190" s="281"/>
      <c r="F190" s="282"/>
      <c r="G190" s="281"/>
      <c r="H190" s="281"/>
      <c r="I190" s="281"/>
      <c r="J190" s="282"/>
      <c r="K190" s="281"/>
      <c r="L190" s="281"/>
      <c r="M190" s="281"/>
      <c r="N190" s="282"/>
      <c r="O190" s="281"/>
      <c r="P190" s="281"/>
      <c r="Q190" s="281"/>
      <c r="R190" s="282"/>
      <c r="S190" s="281"/>
      <c r="T190" s="281"/>
      <c r="U190" s="281"/>
      <c r="V190" s="282"/>
      <c r="W190" s="281"/>
      <c r="X190" s="281"/>
      <c r="Y190" s="281"/>
      <c r="Z190" s="282"/>
      <c r="AA190" s="281"/>
      <c r="AB190" s="281"/>
      <c r="AC190" s="281"/>
      <c r="AD190" s="282"/>
      <c r="AE190" s="281"/>
      <c r="AF190" s="281"/>
      <c r="AG190" s="281"/>
      <c r="AH190" s="282"/>
      <c r="AI190" s="281"/>
      <c r="AJ190" s="281"/>
      <c r="AK190" s="281"/>
      <c r="AL190" s="282"/>
      <c r="AM190" s="281"/>
      <c r="AN190" s="281"/>
      <c r="AO190" s="281"/>
      <c r="AP190" s="282"/>
      <c r="AQ190" s="281"/>
      <c r="AR190" s="281"/>
      <c r="AS190" s="281"/>
      <c r="AT190" s="282"/>
      <c r="AU190" s="281"/>
      <c r="AV190" s="281"/>
      <c r="AW190" s="281"/>
      <c r="AX190" s="282"/>
      <c r="AY190" s="281"/>
      <c r="AZ190" s="281"/>
      <c r="BA190" s="281"/>
      <c r="BB190" s="282"/>
      <c r="BC190" s="281"/>
      <c r="BD190" s="281"/>
      <c r="BE190" s="281"/>
      <c r="BF190" s="282"/>
      <c r="BG190" s="281"/>
      <c r="BH190" s="281"/>
      <c r="BI190" s="281"/>
      <c r="BJ190" s="282"/>
      <c r="BK190" s="281"/>
      <c r="BL190" s="281"/>
      <c r="BM190" s="281"/>
      <c r="BN190" s="282"/>
      <c r="BO190" s="281"/>
      <c r="BP190" s="281"/>
      <c r="BQ190" s="281"/>
      <c r="BR190" s="282"/>
      <c r="BS190" s="283"/>
      <c r="BT190" s="283"/>
      <c r="BU190" s="283"/>
      <c r="BV190" s="284"/>
      <c r="BW190" s="284"/>
    </row>
    <row r="191">
      <c r="A191" s="328" t="s">
        <v>562</v>
      </c>
      <c r="B191" s="270"/>
      <c r="C191" s="271">
        <v>0.0</v>
      </c>
      <c r="D191" s="271">
        <v>4.0</v>
      </c>
      <c r="E191" s="271">
        <v>40.0</v>
      </c>
      <c r="F191" s="272">
        <v>44.0</v>
      </c>
      <c r="G191" s="285">
        <v>0.0</v>
      </c>
      <c r="H191" s="285">
        <v>0.0</v>
      </c>
      <c r="I191" s="285">
        <v>4.0</v>
      </c>
      <c r="J191" s="274">
        <f t="shared" ref="J191:J192" si="1325">SUM(G191:I191)</f>
        <v>4</v>
      </c>
      <c r="K191" s="285">
        <v>0.0</v>
      </c>
      <c r="L191" s="285">
        <v>0.0</v>
      </c>
      <c r="M191" s="286">
        <v>3.0</v>
      </c>
      <c r="N191" s="275">
        <f t="shared" ref="N191:N192" si="1326">SUM(K191:M191)</f>
        <v>3</v>
      </c>
      <c r="O191" s="285">
        <v>0.0</v>
      </c>
      <c r="P191" s="285">
        <v>0.0</v>
      </c>
      <c r="Q191" s="285">
        <v>1.0</v>
      </c>
      <c r="R191" s="274">
        <f t="shared" ref="R191:R192" si="1327">SUM(O191:Q191)</f>
        <v>1</v>
      </c>
      <c r="S191" s="276">
        <f t="shared" ref="S191:V191" si="1320">SUM(G191,K191,O191)</f>
        <v>0</v>
      </c>
      <c r="T191" s="276">
        <f t="shared" si="1320"/>
        <v>0</v>
      </c>
      <c r="U191" s="276">
        <f t="shared" si="1320"/>
        <v>8</v>
      </c>
      <c r="V191" s="277">
        <f t="shared" si="1320"/>
        <v>8</v>
      </c>
      <c r="W191" s="285">
        <v>0.0</v>
      </c>
      <c r="X191" s="285">
        <v>0.0</v>
      </c>
      <c r="Y191" s="285">
        <v>5.0</v>
      </c>
      <c r="Z191" s="274">
        <f t="shared" ref="Z191:Z192" si="1329">SUM(W191:Y191)</f>
        <v>5</v>
      </c>
      <c r="AA191" s="285">
        <v>0.0</v>
      </c>
      <c r="AB191" s="285">
        <v>0.0</v>
      </c>
      <c r="AC191" s="286">
        <v>1.0</v>
      </c>
      <c r="AD191" s="275">
        <f t="shared" ref="AD191:AD192" si="1330">SUM(AA191:AC191)</f>
        <v>1</v>
      </c>
      <c r="AE191" s="285">
        <v>0.0</v>
      </c>
      <c r="AF191" s="285">
        <v>0.0</v>
      </c>
      <c r="AG191" s="285">
        <v>5.0</v>
      </c>
      <c r="AH191" s="274">
        <f t="shared" ref="AH191:AH192" si="1331">SUM(AE191:AG191)</f>
        <v>5</v>
      </c>
      <c r="AI191" s="276">
        <f t="shared" ref="AI191:AL191" si="1321">SUM(W191,AA191,AE191)</f>
        <v>0</v>
      </c>
      <c r="AJ191" s="276">
        <f t="shared" si="1321"/>
        <v>0</v>
      </c>
      <c r="AK191" s="276">
        <f t="shared" si="1321"/>
        <v>11</v>
      </c>
      <c r="AL191" s="277">
        <f t="shared" si="1321"/>
        <v>11</v>
      </c>
      <c r="AM191" s="285">
        <v>0.0</v>
      </c>
      <c r="AN191" s="285">
        <v>0.0</v>
      </c>
      <c r="AO191" s="285">
        <v>1.0</v>
      </c>
      <c r="AP191" s="274">
        <f t="shared" ref="AP191:AP192" si="1333">SUM(AM191:AO191)</f>
        <v>1</v>
      </c>
      <c r="AQ191" s="286">
        <v>0.0</v>
      </c>
      <c r="AR191" s="286">
        <v>0.0</v>
      </c>
      <c r="AS191" s="286">
        <v>4.0</v>
      </c>
      <c r="AT191" s="275">
        <f t="shared" ref="AT191:AT192" si="1334">SUM(AQ191:AS191)</f>
        <v>4</v>
      </c>
      <c r="AU191" s="285">
        <v>0.0</v>
      </c>
      <c r="AV191" s="285">
        <v>1.0</v>
      </c>
      <c r="AW191" s="285">
        <v>1.0</v>
      </c>
      <c r="AX191" s="274">
        <f t="shared" ref="AX191:AX192" si="1335">SUM(AU191:AW191)</f>
        <v>2</v>
      </c>
      <c r="AY191" s="276">
        <f t="shared" ref="AY191:BB191" si="1322">SUM(AM191,AQ191,AU191)</f>
        <v>0</v>
      </c>
      <c r="AZ191" s="276">
        <f t="shared" si="1322"/>
        <v>1</v>
      </c>
      <c r="BA191" s="276">
        <f t="shared" si="1322"/>
        <v>6</v>
      </c>
      <c r="BB191" s="277">
        <f t="shared" si="1322"/>
        <v>7</v>
      </c>
      <c r="BC191" s="285">
        <v>0.0</v>
      </c>
      <c r="BD191" s="285">
        <v>0.0</v>
      </c>
      <c r="BE191" s="285">
        <v>3.0</v>
      </c>
      <c r="BF191" s="274">
        <f t="shared" ref="BF191:BF192" si="1337">SUM(BC191:BE191)</f>
        <v>3</v>
      </c>
      <c r="BG191" s="286">
        <v>0.0</v>
      </c>
      <c r="BH191" s="286">
        <v>2.0</v>
      </c>
      <c r="BI191" s="286">
        <v>8.0</v>
      </c>
      <c r="BJ191" s="275">
        <f t="shared" ref="BJ191:BJ192" si="1338">SUM(BG191:BI191)</f>
        <v>10</v>
      </c>
      <c r="BK191" s="285">
        <v>0.0</v>
      </c>
      <c r="BL191" s="285">
        <v>1.0</v>
      </c>
      <c r="BM191" s="285">
        <v>4.0</v>
      </c>
      <c r="BN191" s="274">
        <f t="shared" ref="BN191:BN192" si="1339">SUM(BK191:BM191)</f>
        <v>5</v>
      </c>
      <c r="BO191" s="276">
        <f t="shared" ref="BO191:BR191" si="1323">SUM(BC191,BG191,BK191)</f>
        <v>0</v>
      </c>
      <c r="BP191" s="276">
        <f t="shared" si="1323"/>
        <v>3</v>
      </c>
      <c r="BQ191" s="276">
        <f t="shared" si="1323"/>
        <v>15</v>
      </c>
      <c r="BR191" s="277">
        <f t="shared" si="1323"/>
        <v>18</v>
      </c>
      <c r="BS191" s="278">
        <f t="shared" ref="BS191:BV191" si="1324">SUM(S191,AI191,AY191,BO191)</f>
        <v>0</v>
      </c>
      <c r="BT191" s="278">
        <f t="shared" si="1324"/>
        <v>4</v>
      </c>
      <c r="BU191" s="278">
        <f t="shared" si="1324"/>
        <v>40</v>
      </c>
      <c r="BV191" s="279">
        <f t="shared" si="1324"/>
        <v>44</v>
      </c>
      <c r="BW191" s="279"/>
    </row>
    <row r="192">
      <c r="A192" s="328" t="s">
        <v>563</v>
      </c>
      <c r="B192" s="270"/>
      <c r="C192" s="271">
        <v>0.0</v>
      </c>
      <c r="D192" s="271">
        <v>2.0</v>
      </c>
      <c r="E192" s="271">
        <v>41.0</v>
      </c>
      <c r="F192" s="272">
        <v>43.0</v>
      </c>
      <c r="G192" s="285">
        <v>0.0</v>
      </c>
      <c r="H192" s="285">
        <v>0.0</v>
      </c>
      <c r="I192" s="285">
        <v>3.0</v>
      </c>
      <c r="J192" s="274">
        <f t="shared" si="1325"/>
        <v>3</v>
      </c>
      <c r="K192" s="285">
        <v>0.0</v>
      </c>
      <c r="L192" s="285">
        <v>0.0</v>
      </c>
      <c r="M192" s="286">
        <v>1.0</v>
      </c>
      <c r="N192" s="275">
        <f t="shared" si="1326"/>
        <v>1</v>
      </c>
      <c r="O192" s="285">
        <v>0.0</v>
      </c>
      <c r="P192" s="285">
        <v>0.0</v>
      </c>
      <c r="Q192" s="285">
        <v>4.0</v>
      </c>
      <c r="R192" s="274">
        <f t="shared" si="1327"/>
        <v>4</v>
      </c>
      <c r="S192" s="276">
        <f t="shared" ref="S192:V192" si="1328">SUM(G192,K192,O192)</f>
        <v>0</v>
      </c>
      <c r="T192" s="276">
        <f t="shared" si="1328"/>
        <v>0</v>
      </c>
      <c r="U192" s="276">
        <f t="shared" si="1328"/>
        <v>8</v>
      </c>
      <c r="V192" s="277">
        <f t="shared" si="1328"/>
        <v>8</v>
      </c>
      <c r="W192" s="285">
        <v>0.0</v>
      </c>
      <c r="X192" s="285">
        <v>0.0</v>
      </c>
      <c r="Y192" s="285">
        <v>2.0</v>
      </c>
      <c r="Z192" s="274">
        <f t="shared" si="1329"/>
        <v>2</v>
      </c>
      <c r="AA192" s="285">
        <v>0.0</v>
      </c>
      <c r="AB192" s="285">
        <v>0.0</v>
      </c>
      <c r="AC192" s="286">
        <v>2.0</v>
      </c>
      <c r="AD192" s="275">
        <f t="shared" si="1330"/>
        <v>2</v>
      </c>
      <c r="AE192" s="285">
        <v>0.0</v>
      </c>
      <c r="AF192" s="285">
        <v>1.0</v>
      </c>
      <c r="AG192" s="285">
        <v>2.0</v>
      </c>
      <c r="AH192" s="274">
        <f t="shared" si="1331"/>
        <v>3</v>
      </c>
      <c r="AI192" s="276">
        <f t="shared" ref="AI192:AL192" si="1332">SUM(W192,AA192,AE192)</f>
        <v>0</v>
      </c>
      <c r="AJ192" s="276">
        <f t="shared" si="1332"/>
        <v>1</v>
      </c>
      <c r="AK192" s="276">
        <f t="shared" si="1332"/>
        <v>6</v>
      </c>
      <c r="AL192" s="277">
        <f t="shared" si="1332"/>
        <v>7</v>
      </c>
      <c r="AM192" s="285">
        <v>0.0</v>
      </c>
      <c r="AN192" s="285">
        <v>0.0</v>
      </c>
      <c r="AO192" s="285">
        <v>3.0</v>
      </c>
      <c r="AP192" s="274">
        <f t="shared" si="1333"/>
        <v>3</v>
      </c>
      <c r="AQ192" s="286">
        <v>0.0</v>
      </c>
      <c r="AR192" s="286">
        <v>0.0</v>
      </c>
      <c r="AS192" s="286">
        <v>8.0</v>
      </c>
      <c r="AT192" s="275">
        <f t="shared" si="1334"/>
        <v>8</v>
      </c>
      <c r="AU192" s="285">
        <v>0.0</v>
      </c>
      <c r="AV192" s="285">
        <v>0.0</v>
      </c>
      <c r="AW192" s="285">
        <v>4.0</v>
      </c>
      <c r="AX192" s="274">
        <f t="shared" si="1335"/>
        <v>4</v>
      </c>
      <c r="AY192" s="276">
        <f t="shared" ref="AY192:BB192" si="1336">SUM(AM192,AQ192,AU192)</f>
        <v>0</v>
      </c>
      <c r="AZ192" s="276">
        <f t="shared" si="1336"/>
        <v>0</v>
      </c>
      <c r="BA192" s="276">
        <f t="shared" si="1336"/>
        <v>15</v>
      </c>
      <c r="BB192" s="277">
        <f t="shared" si="1336"/>
        <v>15</v>
      </c>
      <c r="BC192" s="285">
        <v>0.0</v>
      </c>
      <c r="BD192" s="285">
        <v>0.0</v>
      </c>
      <c r="BE192" s="285">
        <v>5.0</v>
      </c>
      <c r="BF192" s="274">
        <f t="shared" si="1337"/>
        <v>5</v>
      </c>
      <c r="BG192" s="286">
        <v>0.0</v>
      </c>
      <c r="BH192" s="286">
        <v>0.0</v>
      </c>
      <c r="BI192" s="286">
        <v>4.0</v>
      </c>
      <c r="BJ192" s="275">
        <f t="shared" si="1338"/>
        <v>4</v>
      </c>
      <c r="BK192" s="285">
        <v>0.0</v>
      </c>
      <c r="BL192" s="285">
        <v>1.0</v>
      </c>
      <c r="BM192" s="285">
        <v>3.0</v>
      </c>
      <c r="BN192" s="274">
        <f t="shared" si="1339"/>
        <v>4</v>
      </c>
      <c r="BO192" s="276">
        <f t="shared" ref="BO192:BR192" si="1340">SUM(BC192,BG192,BK192)</f>
        <v>0</v>
      </c>
      <c r="BP192" s="276">
        <f t="shared" si="1340"/>
        <v>1</v>
      </c>
      <c r="BQ192" s="276">
        <f t="shared" si="1340"/>
        <v>12</v>
      </c>
      <c r="BR192" s="277">
        <f t="shared" si="1340"/>
        <v>13</v>
      </c>
      <c r="BS192" s="278">
        <f t="shared" ref="BS192:BV192" si="1341">SUM(S192,AI192,AY192,BO192)</f>
        <v>0</v>
      </c>
      <c r="BT192" s="278">
        <f t="shared" si="1341"/>
        <v>2</v>
      </c>
      <c r="BU192" s="278">
        <f t="shared" si="1341"/>
        <v>41</v>
      </c>
      <c r="BV192" s="279">
        <f t="shared" si="1341"/>
        <v>43</v>
      </c>
      <c r="BW192" s="279"/>
    </row>
    <row r="193">
      <c r="A193" s="333"/>
      <c r="B193" s="131"/>
      <c r="C193" s="131"/>
      <c r="D193" s="131"/>
      <c r="E193" s="131"/>
      <c r="F193" s="311"/>
      <c r="G193" s="131"/>
      <c r="H193" s="131"/>
      <c r="I193" s="131"/>
      <c r="J193" s="311"/>
      <c r="K193" s="131"/>
      <c r="L193" s="131"/>
      <c r="M193" s="131"/>
      <c r="N193" s="311"/>
      <c r="O193" s="131"/>
      <c r="P193" s="131"/>
      <c r="Q193" s="131"/>
      <c r="R193" s="311"/>
      <c r="S193" s="131"/>
      <c r="T193" s="131"/>
      <c r="U193" s="131"/>
      <c r="V193" s="311"/>
      <c r="W193" s="131"/>
      <c r="X193" s="131"/>
      <c r="Y193" s="131"/>
      <c r="Z193" s="311"/>
      <c r="AA193" s="131"/>
      <c r="AB193" s="131"/>
      <c r="AC193" s="131"/>
      <c r="AD193" s="311"/>
      <c r="AE193" s="131"/>
      <c r="AF193" s="131"/>
      <c r="AG193" s="131"/>
      <c r="AH193" s="311"/>
      <c r="AI193" s="131"/>
      <c r="AJ193" s="131"/>
      <c r="AK193" s="131"/>
      <c r="AL193" s="311"/>
      <c r="AM193" s="131"/>
      <c r="AN193" s="131"/>
      <c r="AO193" s="131"/>
      <c r="AP193" s="311"/>
      <c r="AQ193" s="131"/>
      <c r="AR193" s="131"/>
      <c r="AS193" s="131"/>
      <c r="AT193" s="311"/>
      <c r="AU193" s="131"/>
      <c r="AV193" s="131"/>
      <c r="AW193" s="131"/>
      <c r="AX193" s="311"/>
      <c r="AY193" s="131"/>
      <c r="AZ193" s="131"/>
      <c r="BA193" s="131"/>
      <c r="BB193" s="311"/>
      <c r="BC193" s="131"/>
      <c r="BD193" s="131"/>
      <c r="BE193" s="131"/>
      <c r="BF193" s="311"/>
      <c r="BG193" s="131"/>
      <c r="BH193" s="131"/>
      <c r="BI193" s="131"/>
      <c r="BJ193" s="311"/>
      <c r="BK193" s="131"/>
      <c r="BL193" s="131"/>
      <c r="BM193" s="131"/>
      <c r="BN193" s="311"/>
      <c r="BO193" s="131"/>
      <c r="BP193" s="131"/>
      <c r="BQ193" s="131"/>
      <c r="BR193" s="311"/>
      <c r="BS193" s="312"/>
      <c r="BT193" s="312"/>
      <c r="BU193" s="312"/>
      <c r="BV193" s="313"/>
      <c r="BW193" s="314"/>
    </row>
    <row r="194">
      <c r="A194" s="333"/>
      <c r="B194" s="131"/>
      <c r="C194" s="131"/>
      <c r="D194" s="131"/>
      <c r="E194" s="131"/>
      <c r="F194" s="311"/>
      <c r="G194" s="131"/>
      <c r="H194" s="131"/>
      <c r="I194" s="131"/>
      <c r="J194" s="311"/>
      <c r="K194" s="131"/>
      <c r="L194" s="131"/>
      <c r="M194" s="131"/>
      <c r="N194" s="311"/>
      <c r="O194" s="131"/>
      <c r="P194" s="131"/>
      <c r="Q194" s="131"/>
      <c r="R194" s="311"/>
      <c r="S194" s="131"/>
      <c r="T194" s="131"/>
      <c r="U194" s="131"/>
      <c r="V194" s="311"/>
      <c r="W194" s="131"/>
      <c r="X194" s="131"/>
      <c r="Y194" s="131"/>
      <c r="Z194" s="311"/>
      <c r="AA194" s="131"/>
      <c r="AB194" s="131"/>
      <c r="AC194" s="131"/>
      <c r="AD194" s="311"/>
      <c r="AE194" s="131"/>
      <c r="AF194" s="131"/>
      <c r="AG194" s="131"/>
      <c r="AH194" s="311"/>
      <c r="AI194" s="131"/>
      <c r="AJ194" s="131"/>
      <c r="AK194" s="131"/>
      <c r="AL194" s="311"/>
      <c r="AM194" s="131"/>
      <c r="AN194" s="131"/>
      <c r="AO194" s="131"/>
      <c r="AP194" s="311"/>
      <c r="AQ194" s="131"/>
      <c r="AR194" s="131"/>
      <c r="AS194" s="131"/>
      <c r="AT194" s="311"/>
      <c r="AU194" s="131"/>
      <c r="AV194" s="131"/>
      <c r="AW194" s="131"/>
      <c r="AX194" s="311"/>
      <c r="AY194" s="131"/>
      <c r="AZ194" s="131"/>
      <c r="BA194" s="131"/>
      <c r="BB194" s="311"/>
      <c r="BC194" s="131"/>
      <c r="BD194" s="131"/>
      <c r="BE194" s="131"/>
      <c r="BF194" s="311"/>
      <c r="BG194" s="131"/>
      <c r="BH194" s="131"/>
      <c r="BI194" s="131"/>
      <c r="BJ194" s="311"/>
      <c r="BK194" s="131"/>
      <c r="BL194" s="131"/>
      <c r="BM194" s="131"/>
      <c r="BN194" s="311"/>
      <c r="BO194" s="131"/>
      <c r="BP194" s="131"/>
      <c r="BQ194" s="131"/>
      <c r="BR194" s="311"/>
      <c r="BS194" s="312"/>
      <c r="BT194" s="312"/>
      <c r="BU194" s="312"/>
      <c r="BV194" s="313"/>
      <c r="BW194" s="314"/>
    </row>
    <row r="195">
      <c r="A195" s="334" t="s">
        <v>460</v>
      </c>
      <c r="B195" s="316"/>
      <c r="C195" s="316"/>
      <c r="D195" s="316"/>
      <c r="E195" s="316"/>
      <c r="F195" s="317"/>
      <c r="G195" s="316"/>
      <c r="H195" s="316"/>
      <c r="I195" s="316"/>
      <c r="J195" s="317"/>
      <c r="K195" s="316"/>
      <c r="L195" s="316"/>
      <c r="M195" s="316"/>
      <c r="N195" s="317"/>
      <c r="O195" s="316"/>
      <c r="P195" s="316"/>
      <c r="Q195" s="316"/>
      <c r="R195" s="317"/>
      <c r="S195" s="316"/>
      <c r="T195" s="316"/>
      <c r="U195" s="316"/>
      <c r="V195" s="317"/>
      <c r="W195" s="316"/>
      <c r="X195" s="316"/>
      <c r="Y195" s="316"/>
      <c r="Z195" s="317"/>
      <c r="AA195" s="316"/>
      <c r="AB195" s="316"/>
      <c r="AC195" s="316"/>
      <c r="AD195" s="317"/>
      <c r="AE195" s="316"/>
      <c r="AF195" s="316"/>
      <c r="AG195" s="316"/>
      <c r="AH195" s="317"/>
      <c r="AI195" s="316"/>
      <c r="AJ195" s="316"/>
      <c r="AK195" s="316"/>
      <c r="AL195" s="317"/>
      <c r="AM195" s="316"/>
      <c r="AN195" s="316"/>
      <c r="AO195" s="316"/>
      <c r="AP195" s="317"/>
      <c r="AQ195" s="316"/>
      <c r="AR195" s="316"/>
      <c r="AS195" s="316"/>
      <c r="AT195" s="317"/>
      <c r="AU195" s="316"/>
      <c r="AV195" s="316"/>
      <c r="AW195" s="316"/>
      <c r="AX195" s="317"/>
      <c r="AY195" s="316"/>
      <c r="AZ195" s="316"/>
      <c r="BA195" s="316"/>
      <c r="BB195" s="317"/>
      <c r="BC195" s="316"/>
      <c r="BD195" s="316"/>
      <c r="BE195" s="316"/>
      <c r="BF195" s="317"/>
      <c r="BG195" s="316"/>
      <c r="BH195" s="316"/>
      <c r="BI195" s="316"/>
      <c r="BJ195" s="317"/>
      <c r="BK195" s="316"/>
      <c r="BL195" s="316"/>
      <c r="BM195" s="316"/>
      <c r="BN195" s="317"/>
      <c r="BO195" s="316"/>
      <c r="BP195" s="316"/>
      <c r="BQ195" s="316"/>
      <c r="BR195" s="317"/>
      <c r="BS195" s="335"/>
      <c r="BT195" s="335"/>
      <c r="BU195" s="335"/>
      <c r="BV195" s="322"/>
      <c r="BW195" s="322"/>
    </row>
    <row r="196">
      <c r="A196" s="281" t="s">
        <v>163</v>
      </c>
      <c r="B196" s="281"/>
      <c r="C196" s="281">
        <v>0.0</v>
      </c>
      <c r="D196" s="281">
        <v>0.0</v>
      </c>
      <c r="E196" s="281">
        <v>0.0</v>
      </c>
      <c r="F196" s="282">
        <v>0.0</v>
      </c>
      <c r="G196" s="281">
        <f t="shared" ref="G196:I196" si="1342">SUM(G197,G200)</f>
        <v>0</v>
      </c>
      <c r="H196" s="281">
        <f t="shared" si="1342"/>
        <v>0</v>
      </c>
      <c r="I196" s="281">
        <f t="shared" si="1342"/>
        <v>0</v>
      </c>
      <c r="J196" s="282">
        <f t="shared" ref="J196:J202" si="1360">SUM(G196:I196)</f>
        <v>0</v>
      </c>
      <c r="K196" s="281">
        <f t="shared" ref="K196:M196" si="1343">SUM(K197,K200)</f>
        <v>0</v>
      </c>
      <c r="L196" s="281">
        <f t="shared" si="1343"/>
        <v>0</v>
      </c>
      <c r="M196" s="281">
        <f t="shared" si="1343"/>
        <v>0</v>
      </c>
      <c r="N196" s="282">
        <f t="shared" ref="N196:N202" si="1362">SUM(K196:M196)</f>
        <v>0</v>
      </c>
      <c r="O196" s="281">
        <f t="shared" ref="O196:Q196" si="1344">SUM(O197,O200)</f>
        <v>0</v>
      </c>
      <c r="P196" s="281">
        <f t="shared" si="1344"/>
        <v>0</v>
      </c>
      <c r="Q196" s="281">
        <f t="shared" si="1344"/>
        <v>0</v>
      </c>
      <c r="R196" s="282">
        <f t="shared" ref="R196:R202" si="1364">SUM(O196:Q196)</f>
        <v>0</v>
      </c>
      <c r="S196" s="281">
        <f t="shared" ref="S196:V196" si="1345">SUM(G196,K196,O196)</f>
        <v>0</v>
      </c>
      <c r="T196" s="281">
        <f t="shared" si="1345"/>
        <v>0</v>
      </c>
      <c r="U196" s="281">
        <f t="shared" si="1345"/>
        <v>0</v>
      </c>
      <c r="V196" s="282">
        <f t="shared" si="1345"/>
        <v>0</v>
      </c>
      <c r="W196" s="281">
        <f t="shared" ref="W196:Y196" si="1346">SUM(W197,W200)</f>
        <v>0</v>
      </c>
      <c r="X196" s="281">
        <f t="shared" si="1346"/>
        <v>0</v>
      </c>
      <c r="Y196" s="281">
        <f t="shared" si="1346"/>
        <v>0</v>
      </c>
      <c r="Z196" s="282">
        <f t="shared" ref="Z196:Z202" si="1367">SUM(W196:Y196)</f>
        <v>0</v>
      </c>
      <c r="AA196" s="281">
        <f t="shared" ref="AA196:AC196" si="1347">SUM(AA197,AA200)</f>
        <v>0</v>
      </c>
      <c r="AB196" s="281">
        <f t="shared" si="1347"/>
        <v>0</v>
      </c>
      <c r="AC196" s="281">
        <f t="shared" si="1347"/>
        <v>0</v>
      </c>
      <c r="AD196" s="282">
        <f t="shared" ref="AD196:AD202" si="1369">SUM(AA196:AC196)</f>
        <v>0</v>
      </c>
      <c r="AE196" s="281">
        <f t="shared" ref="AE196:AG196" si="1348">SUM(AE197,AE200)</f>
        <v>0</v>
      </c>
      <c r="AF196" s="281">
        <f t="shared" si="1348"/>
        <v>0</v>
      </c>
      <c r="AG196" s="281">
        <f t="shared" si="1348"/>
        <v>0</v>
      </c>
      <c r="AH196" s="282">
        <f t="shared" ref="AH196:AH202" si="1371">SUM(AE196:AG196)</f>
        <v>0</v>
      </c>
      <c r="AI196" s="281">
        <f t="shared" ref="AI196:AL196" si="1349">SUM(W196,AA196,AE196)</f>
        <v>0</v>
      </c>
      <c r="AJ196" s="281">
        <f t="shared" si="1349"/>
        <v>0</v>
      </c>
      <c r="AK196" s="281">
        <f t="shared" si="1349"/>
        <v>0</v>
      </c>
      <c r="AL196" s="282">
        <f t="shared" si="1349"/>
        <v>0</v>
      </c>
      <c r="AM196" s="281">
        <f t="shared" ref="AM196:AO196" si="1350">SUM(AM197,AM200)</f>
        <v>0</v>
      </c>
      <c r="AN196" s="281">
        <f t="shared" si="1350"/>
        <v>0</v>
      </c>
      <c r="AO196" s="281">
        <f t="shared" si="1350"/>
        <v>0</v>
      </c>
      <c r="AP196" s="282">
        <f t="shared" ref="AP196:AP202" si="1374">SUM(AM196:AO196)</f>
        <v>0</v>
      </c>
      <c r="AQ196" s="281">
        <f t="shared" ref="AQ196:AS196" si="1351">SUM(AQ197,AQ200)</f>
        <v>0</v>
      </c>
      <c r="AR196" s="281">
        <f t="shared" si="1351"/>
        <v>0</v>
      </c>
      <c r="AS196" s="281">
        <f t="shared" si="1351"/>
        <v>0</v>
      </c>
      <c r="AT196" s="282">
        <f t="shared" ref="AT196:AT202" si="1376">SUM(AQ196:AS196)</f>
        <v>0</v>
      </c>
      <c r="AU196" s="281">
        <f t="shared" ref="AU196:AW196" si="1352">SUM(AU197,AU200)</f>
        <v>0</v>
      </c>
      <c r="AV196" s="281">
        <f t="shared" si="1352"/>
        <v>0</v>
      </c>
      <c r="AW196" s="281">
        <f t="shared" si="1352"/>
        <v>0</v>
      </c>
      <c r="AX196" s="282">
        <f t="shared" ref="AX196:AX202" si="1378">SUM(AU196:AW196)</f>
        <v>0</v>
      </c>
      <c r="AY196" s="281">
        <f t="shared" ref="AY196:BB196" si="1353">SUM(AM196,AQ196,AU196)</f>
        <v>0</v>
      </c>
      <c r="AZ196" s="281">
        <f t="shared" si="1353"/>
        <v>0</v>
      </c>
      <c r="BA196" s="281">
        <f t="shared" si="1353"/>
        <v>0</v>
      </c>
      <c r="BB196" s="282">
        <f t="shared" si="1353"/>
        <v>0</v>
      </c>
      <c r="BC196" s="281">
        <f t="shared" ref="BC196:BE196" si="1354">SUM(BC197,BC200)</f>
        <v>0</v>
      </c>
      <c r="BD196" s="281">
        <f t="shared" si="1354"/>
        <v>0</v>
      </c>
      <c r="BE196" s="281">
        <f t="shared" si="1354"/>
        <v>0</v>
      </c>
      <c r="BF196" s="282">
        <f t="shared" ref="BF196:BF202" si="1381">SUM(BC196:BE196)</f>
        <v>0</v>
      </c>
      <c r="BG196" s="281">
        <f t="shared" ref="BG196:BI196" si="1355">SUM(BG197,BG200)</f>
        <v>0</v>
      </c>
      <c r="BH196" s="281">
        <f t="shared" si="1355"/>
        <v>0</v>
      </c>
      <c r="BI196" s="281">
        <f t="shared" si="1355"/>
        <v>0</v>
      </c>
      <c r="BJ196" s="282">
        <f t="shared" ref="BJ196:BJ202" si="1383">SUM(BG196:BI196)</f>
        <v>0</v>
      </c>
      <c r="BK196" s="281">
        <f t="shared" ref="BK196:BM196" si="1356">SUM(BK197,BK200)</f>
        <v>0</v>
      </c>
      <c r="BL196" s="281">
        <f t="shared" si="1356"/>
        <v>0</v>
      </c>
      <c r="BM196" s="281">
        <f t="shared" si="1356"/>
        <v>0</v>
      </c>
      <c r="BN196" s="282">
        <f t="shared" ref="BN196:BN202" si="1385">SUM(BK196:BM196)</f>
        <v>0</v>
      </c>
      <c r="BO196" s="281">
        <f t="shared" ref="BO196:BR196" si="1357">SUM(BC196,BG196,BK196)</f>
        <v>0</v>
      </c>
      <c r="BP196" s="281">
        <f t="shared" si="1357"/>
        <v>0</v>
      </c>
      <c r="BQ196" s="281">
        <f t="shared" si="1357"/>
        <v>0</v>
      </c>
      <c r="BR196" s="282">
        <f t="shared" si="1357"/>
        <v>0</v>
      </c>
      <c r="BS196" s="283">
        <f t="shared" ref="BS196:BV196" si="1358">SUM(S196,AI196,AY196,BO196)</f>
        <v>0</v>
      </c>
      <c r="BT196" s="283">
        <f t="shared" si="1358"/>
        <v>0</v>
      </c>
      <c r="BU196" s="283">
        <f t="shared" si="1358"/>
        <v>0</v>
      </c>
      <c r="BV196" s="284">
        <f t="shared" si="1358"/>
        <v>0</v>
      </c>
      <c r="BW196" s="284"/>
    </row>
    <row r="197">
      <c r="A197" s="336" t="s">
        <v>165</v>
      </c>
      <c r="B197" s="336"/>
      <c r="C197" s="336">
        <v>0.0</v>
      </c>
      <c r="D197" s="336">
        <v>0.0</v>
      </c>
      <c r="E197" s="336">
        <v>0.0</v>
      </c>
      <c r="F197" s="337">
        <v>0.0</v>
      </c>
      <c r="G197" s="336">
        <f t="shared" ref="G197:I197" si="1359">SUM(G198:G199)</f>
        <v>0</v>
      </c>
      <c r="H197" s="336">
        <f t="shared" si="1359"/>
        <v>0</v>
      </c>
      <c r="I197" s="336">
        <f t="shared" si="1359"/>
        <v>0</v>
      </c>
      <c r="J197" s="337">
        <f t="shared" si="1360"/>
        <v>0</v>
      </c>
      <c r="K197" s="336">
        <f t="shared" ref="K197:M197" si="1361">SUM(K198:K199)</f>
        <v>0</v>
      </c>
      <c r="L197" s="336">
        <f t="shared" si="1361"/>
        <v>0</v>
      </c>
      <c r="M197" s="336">
        <f t="shared" si="1361"/>
        <v>0</v>
      </c>
      <c r="N197" s="337">
        <f t="shared" si="1362"/>
        <v>0</v>
      </c>
      <c r="O197" s="336">
        <f t="shared" ref="O197:Q197" si="1363">SUM(O198:O199)</f>
        <v>0</v>
      </c>
      <c r="P197" s="336">
        <f t="shared" si="1363"/>
        <v>0</v>
      </c>
      <c r="Q197" s="336">
        <f t="shared" si="1363"/>
        <v>0</v>
      </c>
      <c r="R197" s="337">
        <f t="shared" si="1364"/>
        <v>0</v>
      </c>
      <c r="S197" s="336">
        <f t="shared" ref="S197:V197" si="1365">SUM(G197,K197,O197)</f>
        <v>0</v>
      </c>
      <c r="T197" s="336">
        <f t="shared" si="1365"/>
        <v>0</v>
      </c>
      <c r="U197" s="336">
        <f t="shared" si="1365"/>
        <v>0</v>
      </c>
      <c r="V197" s="337">
        <f t="shared" si="1365"/>
        <v>0</v>
      </c>
      <c r="W197" s="336">
        <f t="shared" ref="W197:Y197" si="1366">SUM(W198:W199)</f>
        <v>0</v>
      </c>
      <c r="X197" s="336">
        <f t="shared" si="1366"/>
        <v>0</v>
      </c>
      <c r="Y197" s="336">
        <f t="shared" si="1366"/>
        <v>0</v>
      </c>
      <c r="Z197" s="337">
        <f t="shared" si="1367"/>
        <v>0</v>
      </c>
      <c r="AA197" s="336">
        <f t="shared" ref="AA197:AC197" si="1368">SUM(AA198:AA199)</f>
        <v>0</v>
      </c>
      <c r="AB197" s="336">
        <f t="shared" si="1368"/>
        <v>0</v>
      </c>
      <c r="AC197" s="336">
        <f t="shared" si="1368"/>
        <v>0</v>
      </c>
      <c r="AD197" s="337">
        <f t="shared" si="1369"/>
        <v>0</v>
      </c>
      <c r="AE197" s="336">
        <f t="shared" ref="AE197:AG197" si="1370">SUM(AE198:AE199)</f>
        <v>0</v>
      </c>
      <c r="AF197" s="336">
        <f t="shared" si="1370"/>
        <v>0</v>
      </c>
      <c r="AG197" s="336">
        <f t="shared" si="1370"/>
        <v>0</v>
      </c>
      <c r="AH197" s="337">
        <f t="shared" si="1371"/>
        <v>0</v>
      </c>
      <c r="AI197" s="336">
        <f t="shared" ref="AI197:AL197" si="1372">SUM(W197,AA197,AE197)</f>
        <v>0</v>
      </c>
      <c r="AJ197" s="336">
        <f t="shared" si="1372"/>
        <v>0</v>
      </c>
      <c r="AK197" s="336">
        <f t="shared" si="1372"/>
        <v>0</v>
      </c>
      <c r="AL197" s="337">
        <f t="shared" si="1372"/>
        <v>0</v>
      </c>
      <c r="AM197" s="336">
        <f t="shared" ref="AM197:AO197" si="1373">SUM(AM198:AM199)</f>
        <v>0</v>
      </c>
      <c r="AN197" s="336">
        <f t="shared" si="1373"/>
        <v>0</v>
      </c>
      <c r="AO197" s="336">
        <f t="shared" si="1373"/>
        <v>0</v>
      </c>
      <c r="AP197" s="337">
        <f t="shared" si="1374"/>
        <v>0</v>
      </c>
      <c r="AQ197" s="336">
        <f t="shared" ref="AQ197:AS197" si="1375">SUM(AQ198:AQ199)</f>
        <v>0</v>
      </c>
      <c r="AR197" s="336">
        <f t="shared" si="1375"/>
        <v>0</v>
      </c>
      <c r="AS197" s="336">
        <f t="shared" si="1375"/>
        <v>0</v>
      </c>
      <c r="AT197" s="337">
        <f t="shared" si="1376"/>
        <v>0</v>
      </c>
      <c r="AU197" s="336">
        <f t="shared" ref="AU197:AW197" si="1377">SUM(AU198:AU199)</f>
        <v>0</v>
      </c>
      <c r="AV197" s="336">
        <f t="shared" si="1377"/>
        <v>0</v>
      </c>
      <c r="AW197" s="336">
        <f t="shared" si="1377"/>
        <v>0</v>
      </c>
      <c r="AX197" s="337">
        <f t="shared" si="1378"/>
        <v>0</v>
      </c>
      <c r="AY197" s="336">
        <f t="shared" ref="AY197:BB197" si="1379">SUM(AM197,AQ197,AU197)</f>
        <v>0</v>
      </c>
      <c r="AZ197" s="336">
        <f t="shared" si="1379"/>
        <v>0</v>
      </c>
      <c r="BA197" s="336">
        <f t="shared" si="1379"/>
        <v>0</v>
      </c>
      <c r="BB197" s="337">
        <f t="shared" si="1379"/>
        <v>0</v>
      </c>
      <c r="BC197" s="336">
        <f t="shared" ref="BC197:BE197" si="1380">SUM(BC198:BC199)</f>
        <v>0</v>
      </c>
      <c r="BD197" s="336">
        <f t="shared" si="1380"/>
        <v>0</v>
      </c>
      <c r="BE197" s="336">
        <f t="shared" si="1380"/>
        <v>0</v>
      </c>
      <c r="BF197" s="337">
        <f t="shared" si="1381"/>
        <v>0</v>
      </c>
      <c r="BG197" s="336">
        <f t="shared" ref="BG197:BI197" si="1382">SUM(BG198:BG199)</f>
        <v>0</v>
      </c>
      <c r="BH197" s="336">
        <f t="shared" si="1382"/>
        <v>0</v>
      </c>
      <c r="BI197" s="336">
        <f t="shared" si="1382"/>
        <v>0</v>
      </c>
      <c r="BJ197" s="337">
        <f t="shared" si="1383"/>
        <v>0</v>
      </c>
      <c r="BK197" s="336">
        <f t="shared" ref="BK197:BM197" si="1384">SUM(BK198:BK199)</f>
        <v>0</v>
      </c>
      <c r="BL197" s="336">
        <f t="shared" si="1384"/>
        <v>0</v>
      </c>
      <c r="BM197" s="336">
        <f t="shared" si="1384"/>
        <v>0</v>
      </c>
      <c r="BN197" s="337">
        <f t="shared" si="1385"/>
        <v>0</v>
      </c>
      <c r="BO197" s="336">
        <f t="shared" ref="BO197:BR197" si="1386">SUM(BC197,BG197,BK197)</f>
        <v>0</v>
      </c>
      <c r="BP197" s="336">
        <f t="shared" si="1386"/>
        <v>0</v>
      </c>
      <c r="BQ197" s="336">
        <f t="shared" si="1386"/>
        <v>0</v>
      </c>
      <c r="BR197" s="337">
        <f t="shared" si="1386"/>
        <v>0</v>
      </c>
      <c r="BS197" s="338">
        <f t="shared" ref="BS197:BV197" si="1387">SUM(S197,AI197,AY197,BO197)</f>
        <v>0</v>
      </c>
      <c r="BT197" s="338">
        <f t="shared" si="1387"/>
        <v>0</v>
      </c>
      <c r="BU197" s="338">
        <f t="shared" si="1387"/>
        <v>0</v>
      </c>
      <c r="BV197" s="339">
        <f t="shared" si="1387"/>
        <v>0</v>
      </c>
      <c r="BW197" s="339"/>
    </row>
    <row r="198">
      <c r="A198" s="270" t="s">
        <v>167</v>
      </c>
      <c r="B198" s="270"/>
      <c r="C198" s="271">
        <v>0.0</v>
      </c>
      <c r="D198" s="271">
        <v>0.0</v>
      </c>
      <c r="E198" s="271">
        <v>0.0</v>
      </c>
      <c r="F198" s="272">
        <v>0.0</v>
      </c>
      <c r="G198" s="285">
        <v>0.0</v>
      </c>
      <c r="H198" s="285">
        <v>0.0</v>
      </c>
      <c r="I198" s="285">
        <v>0.0</v>
      </c>
      <c r="J198" s="274">
        <f t="shared" si="1360"/>
        <v>0</v>
      </c>
      <c r="K198" s="285">
        <v>0.0</v>
      </c>
      <c r="L198" s="285">
        <v>0.0</v>
      </c>
      <c r="M198" s="285">
        <v>0.0</v>
      </c>
      <c r="N198" s="275">
        <f t="shared" si="1362"/>
        <v>0</v>
      </c>
      <c r="O198" s="285">
        <v>0.0</v>
      </c>
      <c r="P198" s="285">
        <v>0.0</v>
      </c>
      <c r="Q198" s="285">
        <v>0.0</v>
      </c>
      <c r="R198" s="274">
        <f t="shared" si="1364"/>
        <v>0</v>
      </c>
      <c r="S198" s="276">
        <f t="shared" ref="S198:V198" si="1388">SUM(G198,K198,O198)</f>
        <v>0</v>
      </c>
      <c r="T198" s="276">
        <f t="shared" si="1388"/>
        <v>0</v>
      </c>
      <c r="U198" s="276">
        <f t="shared" si="1388"/>
        <v>0</v>
      </c>
      <c r="V198" s="277">
        <f t="shared" si="1388"/>
        <v>0</v>
      </c>
      <c r="W198" s="285">
        <v>0.0</v>
      </c>
      <c r="X198" s="285">
        <v>0.0</v>
      </c>
      <c r="Y198" s="285">
        <v>0.0</v>
      </c>
      <c r="Z198" s="274">
        <f t="shared" si="1367"/>
        <v>0</v>
      </c>
      <c r="AA198" s="285">
        <v>0.0</v>
      </c>
      <c r="AB198" s="285">
        <v>0.0</v>
      </c>
      <c r="AC198" s="285">
        <v>0.0</v>
      </c>
      <c r="AD198" s="275">
        <f t="shared" si="1369"/>
        <v>0</v>
      </c>
      <c r="AE198" s="285">
        <v>0.0</v>
      </c>
      <c r="AF198" s="285">
        <v>0.0</v>
      </c>
      <c r="AG198" s="285">
        <v>0.0</v>
      </c>
      <c r="AH198" s="274">
        <f t="shared" si="1371"/>
        <v>0</v>
      </c>
      <c r="AI198" s="276">
        <f t="shared" ref="AI198:AL198" si="1389">SUM(W198,AA198,AE198)</f>
        <v>0</v>
      </c>
      <c r="AJ198" s="276">
        <f t="shared" si="1389"/>
        <v>0</v>
      </c>
      <c r="AK198" s="276">
        <f t="shared" si="1389"/>
        <v>0</v>
      </c>
      <c r="AL198" s="277">
        <f t="shared" si="1389"/>
        <v>0</v>
      </c>
      <c r="AM198" s="285">
        <v>0.0</v>
      </c>
      <c r="AN198" s="285">
        <v>0.0</v>
      </c>
      <c r="AO198" s="285">
        <v>0.0</v>
      </c>
      <c r="AP198" s="274">
        <f t="shared" si="1374"/>
        <v>0</v>
      </c>
      <c r="AQ198" s="286">
        <v>0.0</v>
      </c>
      <c r="AR198" s="286">
        <v>0.0</v>
      </c>
      <c r="AS198" s="286">
        <v>0.0</v>
      </c>
      <c r="AT198" s="275">
        <f t="shared" si="1376"/>
        <v>0</v>
      </c>
      <c r="AU198" s="285">
        <v>0.0</v>
      </c>
      <c r="AV198" s="285">
        <v>0.0</v>
      </c>
      <c r="AW198" s="285">
        <v>0.0</v>
      </c>
      <c r="AX198" s="274">
        <f t="shared" si="1378"/>
        <v>0</v>
      </c>
      <c r="AY198" s="276">
        <f t="shared" ref="AY198:BB198" si="1390">SUM(AM198,AQ198,AU198)</f>
        <v>0</v>
      </c>
      <c r="AZ198" s="276">
        <f t="shared" si="1390"/>
        <v>0</v>
      </c>
      <c r="BA198" s="276">
        <f t="shared" si="1390"/>
        <v>0</v>
      </c>
      <c r="BB198" s="277">
        <f t="shared" si="1390"/>
        <v>0</v>
      </c>
      <c r="BC198" s="285">
        <v>0.0</v>
      </c>
      <c r="BD198" s="285">
        <v>0.0</v>
      </c>
      <c r="BE198" s="285">
        <v>0.0</v>
      </c>
      <c r="BF198" s="274">
        <f t="shared" si="1381"/>
        <v>0</v>
      </c>
      <c r="BG198" s="270"/>
      <c r="BH198" s="270"/>
      <c r="BI198" s="270"/>
      <c r="BJ198" s="275">
        <f t="shared" si="1383"/>
        <v>0</v>
      </c>
      <c r="BK198" s="285">
        <v>0.0</v>
      </c>
      <c r="BL198" s="285">
        <v>0.0</v>
      </c>
      <c r="BM198" s="285">
        <v>0.0</v>
      </c>
      <c r="BN198" s="274">
        <f t="shared" si="1385"/>
        <v>0</v>
      </c>
      <c r="BO198" s="276">
        <f t="shared" ref="BO198:BR198" si="1391">SUM(BC198,BG198,BK198)</f>
        <v>0</v>
      </c>
      <c r="BP198" s="276">
        <f t="shared" si="1391"/>
        <v>0</v>
      </c>
      <c r="BQ198" s="276">
        <f t="shared" si="1391"/>
        <v>0</v>
      </c>
      <c r="BR198" s="277">
        <f t="shared" si="1391"/>
        <v>0</v>
      </c>
      <c r="BS198" s="278">
        <f t="shared" ref="BS198:BV198" si="1392">SUM(S198,AI198,AY198,BO198)</f>
        <v>0</v>
      </c>
      <c r="BT198" s="278">
        <f t="shared" si="1392"/>
        <v>0</v>
      </c>
      <c r="BU198" s="278">
        <f t="shared" si="1392"/>
        <v>0</v>
      </c>
      <c r="BV198" s="279">
        <f t="shared" si="1392"/>
        <v>0</v>
      </c>
      <c r="BW198" s="279"/>
    </row>
    <row r="199">
      <c r="A199" s="270" t="s">
        <v>169</v>
      </c>
      <c r="B199" s="270"/>
      <c r="C199" s="271">
        <v>0.0</v>
      </c>
      <c r="D199" s="271">
        <v>0.0</v>
      </c>
      <c r="E199" s="271">
        <v>0.0</v>
      </c>
      <c r="F199" s="272">
        <v>0.0</v>
      </c>
      <c r="G199" s="285">
        <v>0.0</v>
      </c>
      <c r="H199" s="285">
        <v>0.0</v>
      </c>
      <c r="I199" s="285">
        <v>0.0</v>
      </c>
      <c r="J199" s="274">
        <f t="shared" si="1360"/>
        <v>0</v>
      </c>
      <c r="K199" s="285">
        <v>0.0</v>
      </c>
      <c r="L199" s="285">
        <v>0.0</v>
      </c>
      <c r="M199" s="285">
        <v>0.0</v>
      </c>
      <c r="N199" s="275">
        <f t="shared" si="1362"/>
        <v>0</v>
      </c>
      <c r="O199" s="285">
        <v>0.0</v>
      </c>
      <c r="P199" s="285">
        <v>0.0</v>
      </c>
      <c r="Q199" s="285">
        <v>0.0</v>
      </c>
      <c r="R199" s="274">
        <f t="shared" si="1364"/>
        <v>0</v>
      </c>
      <c r="S199" s="276">
        <f t="shared" ref="S199:V199" si="1393">SUM(G199,K199,O199)</f>
        <v>0</v>
      </c>
      <c r="T199" s="276">
        <f t="shared" si="1393"/>
        <v>0</v>
      </c>
      <c r="U199" s="276">
        <f t="shared" si="1393"/>
        <v>0</v>
      </c>
      <c r="V199" s="277">
        <f t="shared" si="1393"/>
        <v>0</v>
      </c>
      <c r="W199" s="285">
        <v>0.0</v>
      </c>
      <c r="X199" s="285">
        <v>0.0</v>
      </c>
      <c r="Y199" s="285">
        <v>0.0</v>
      </c>
      <c r="Z199" s="274">
        <f t="shared" si="1367"/>
        <v>0</v>
      </c>
      <c r="AA199" s="285">
        <v>0.0</v>
      </c>
      <c r="AB199" s="285">
        <v>0.0</v>
      </c>
      <c r="AC199" s="285">
        <v>0.0</v>
      </c>
      <c r="AD199" s="275">
        <f t="shared" si="1369"/>
        <v>0</v>
      </c>
      <c r="AE199" s="285">
        <v>0.0</v>
      </c>
      <c r="AF199" s="285">
        <v>0.0</v>
      </c>
      <c r="AG199" s="285">
        <v>0.0</v>
      </c>
      <c r="AH199" s="274">
        <f t="shared" si="1371"/>
        <v>0</v>
      </c>
      <c r="AI199" s="276">
        <f t="shared" ref="AI199:AL199" si="1394">SUM(W199,AA199,AE199)</f>
        <v>0</v>
      </c>
      <c r="AJ199" s="276">
        <f t="shared" si="1394"/>
        <v>0</v>
      </c>
      <c r="AK199" s="276">
        <f t="shared" si="1394"/>
        <v>0</v>
      </c>
      <c r="AL199" s="277">
        <f t="shared" si="1394"/>
        <v>0</v>
      </c>
      <c r="AM199" s="285">
        <v>0.0</v>
      </c>
      <c r="AN199" s="285">
        <v>0.0</v>
      </c>
      <c r="AO199" s="285">
        <v>0.0</v>
      </c>
      <c r="AP199" s="274">
        <f t="shared" si="1374"/>
        <v>0</v>
      </c>
      <c r="AQ199" s="286">
        <v>0.0</v>
      </c>
      <c r="AR199" s="286">
        <v>0.0</v>
      </c>
      <c r="AS199" s="286">
        <v>0.0</v>
      </c>
      <c r="AT199" s="275">
        <f t="shared" si="1376"/>
        <v>0</v>
      </c>
      <c r="AU199" s="285">
        <v>0.0</v>
      </c>
      <c r="AV199" s="285">
        <v>0.0</v>
      </c>
      <c r="AW199" s="285">
        <v>0.0</v>
      </c>
      <c r="AX199" s="274">
        <f t="shared" si="1378"/>
        <v>0</v>
      </c>
      <c r="AY199" s="276">
        <f t="shared" ref="AY199:BB199" si="1395">SUM(AM199,AQ199,AU199)</f>
        <v>0</v>
      </c>
      <c r="AZ199" s="276">
        <f t="shared" si="1395"/>
        <v>0</v>
      </c>
      <c r="BA199" s="276">
        <f t="shared" si="1395"/>
        <v>0</v>
      </c>
      <c r="BB199" s="277">
        <f t="shared" si="1395"/>
        <v>0</v>
      </c>
      <c r="BC199" s="285">
        <v>0.0</v>
      </c>
      <c r="BD199" s="285">
        <v>0.0</v>
      </c>
      <c r="BE199" s="285">
        <v>0.0</v>
      </c>
      <c r="BF199" s="274">
        <f t="shared" si="1381"/>
        <v>0</v>
      </c>
      <c r="BG199" s="270"/>
      <c r="BH199" s="270"/>
      <c r="BI199" s="270"/>
      <c r="BJ199" s="275">
        <f t="shared" si="1383"/>
        <v>0</v>
      </c>
      <c r="BK199" s="285">
        <v>0.0</v>
      </c>
      <c r="BL199" s="285">
        <v>0.0</v>
      </c>
      <c r="BM199" s="285">
        <v>0.0</v>
      </c>
      <c r="BN199" s="274">
        <f t="shared" si="1385"/>
        <v>0</v>
      </c>
      <c r="BO199" s="276">
        <f t="shared" ref="BO199:BR199" si="1396">SUM(BC199,BG199,BK199)</f>
        <v>0</v>
      </c>
      <c r="BP199" s="276">
        <f t="shared" si="1396"/>
        <v>0</v>
      </c>
      <c r="BQ199" s="276">
        <f t="shared" si="1396"/>
        <v>0</v>
      </c>
      <c r="BR199" s="277">
        <f t="shared" si="1396"/>
        <v>0</v>
      </c>
      <c r="BS199" s="278">
        <f t="shared" ref="BS199:BV199" si="1397">SUM(S199,AI199,AY199,BO199)</f>
        <v>0</v>
      </c>
      <c r="BT199" s="278">
        <f t="shared" si="1397"/>
        <v>0</v>
      </c>
      <c r="BU199" s="278">
        <f t="shared" si="1397"/>
        <v>0</v>
      </c>
      <c r="BV199" s="279">
        <f t="shared" si="1397"/>
        <v>0</v>
      </c>
      <c r="BW199" s="279"/>
    </row>
    <row r="200">
      <c r="A200" s="336" t="s">
        <v>171</v>
      </c>
      <c r="B200" s="336"/>
      <c r="C200" s="336">
        <v>0.0</v>
      </c>
      <c r="D200" s="336">
        <v>0.0</v>
      </c>
      <c r="E200" s="336">
        <v>0.0</v>
      </c>
      <c r="F200" s="337">
        <v>0.0</v>
      </c>
      <c r="G200" s="336">
        <f t="shared" ref="G200:I200" si="1398">SUM(G201:G202)</f>
        <v>0</v>
      </c>
      <c r="H200" s="336">
        <f t="shared" si="1398"/>
        <v>0</v>
      </c>
      <c r="I200" s="336">
        <f t="shared" si="1398"/>
        <v>0</v>
      </c>
      <c r="J200" s="337">
        <f t="shared" si="1360"/>
        <v>0</v>
      </c>
      <c r="K200" s="336">
        <f t="shared" ref="K200:M200" si="1399">SUM(K201:K202)</f>
        <v>0</v>
      </c>
      <c r="L200" s="336">
        <f t="shared" si="1399"/>
        <v>0</v>
      </c>
      <c r="M200" s="336">
        <f t="shared" si="1399"/>
        <v>0</v>
      </c>
      <c r="N200" s="337">
        <f t="shared" si="1362"/>
        <v>0</v>
      </c>
      <c r="O200" s="336">
        <f t="shared" ref="O200:Q200" si="1400">SUM(O201:O202)</f>
        <v>0</v>
      </c>
      <c r="P200" s="336">
        <f t="shared" si="1400"/>
        <v>0</v>
      </c>
      <c r="Q200" s="336">
        <f t="shared" si="1400"/>
        <v>0</v>
      </c>
      <c r="R200" s="337">
        <f t="shared" si="1364"/>
        <v>0</v>
      </c>
      <c r="S200" s="336">
        <f t="shared" ref="S200:V200" si="1401">SUM(G200,K200,O200)</f>
        <v>0</v>
      </c>
      <c r="T200" s="336">
        <f t="shared" si="1401"/>
        <v>0</v>
      </c>
      <c r="U200" s="336">
        <f t="shared" si="1401"/>
        <v>0</v>
      </c>
      <c r="V200" s="337">
        <f t="shared" si="1401"/>
        <v>0</v>
      </c>
      <c r="W200" s="336">
        <f t="shared" ref="W200:Y200" si="1402">SUM(W201:W202)</f>
        <v>0</v>
      </c>
      <c r="X200" s="336">
        <f t="shared" si="1402"/>
        <v>0</v>
      </c>
      <c r="Y200" s="336">
        <f t="shared" si="1402"/>
        <v>0</v>
      </c>
      <c r="Z200" s="337">
        <f t="shared" si="1367"/>
        <v>0</v>
      </c>
      <c r="AA200" s="336">
        <f t="shared" ref="AA200:AC200" si="1403">SUM(AA201:AA202)</f>
        <v>0</v>
      </c>
      <c r="AB200" s="336">
        <f t="shared" si="1403"/>
        <v>0</v>
      </c>
      <c r="AC200" s="336">
        <f t="shared" si="1403"/>
        <v>0</v>
      </c>
      <c r="AD200" s="337">
        <f t="shared" si="1369"/>
        <v>0</v>
      </c>
      <c r="AE200" s="336">
        <f t="shared" ref="AE200:AG200" si="1404">SUM(AE201:AE202)</f>
        <v>0</v>
      </c>
      <c r="AF200" s="336">
        <f t="shared" si="1404"/>
        <v>0</v>
      </c>
      <c r="AG200" s="336">
        <f t="shared" si="1404"/>
        <v>0</v>
      </c>
      <c r="AH200" s="337">
        <f t="shared" si="1371"/>
        <v>0</v>
      </c>
      <c r="AI200" s="336">
        <f t="shared" ref="AI200:AL200" si="1405">SUM(W200,AA200,AE200)</f>
        <v>0</v>
      </c>
      <c r="AJ200" s="336">
        <f t="shared" si="1405"/>
        <v>0</v>
      </c>
      <c r="AK200" s="336">
        <f t="shared" si="1405"/>
        <v>0</v>
      </c>
      <c r="AL200" s="337">
        <f t="shared" si="1405"/>
        <v>0</v>
      </c>
      <c r="AM200" s="336">
        <f t="shared" ref="AM200:AO200" si="1406">SUM(AM201:AM202)</f>
        <v>0</v>
      </c>
      <c r="AN200" s="336">
        <f t="shared" si="1406"/>
        <v>0</v>
      </c>
      <c r="AO200" s="336">
        <f t="shared" si="1406"/>
        <v>0</v>
      </c>
      <c r="AP200" s="337">
        <f t="shared" si="1374"/>
        <v>0</v>
      </c>
      <c r="AQ200" s="336">
        <f t="shared" ref="AQ200:AS200" si="1407">SUM(AQ201:AQ202)</f>
        <v>0</v>
      </c>
      <c r="AR200" s="336">
        <f t="shared" si="1407"/>
        <v>0</v>
      </c>
      <c r="AS200" s="336">
        <f t="shared" si="1407"/>
        <v>0</v>
      </c>
      <c r="AT200" s="337">
        <f t="shared" si="1376"/>
        <v>0</v>
      </c>
      <c r="AU200" s="336">
        <f t="shared" ref="AU200:AW200" si="1408">SUM(AU201:AU202)</f>
        <v>0</v>
      </c>
      <c r="AV200" s="336">
        <f t="shared" si="1408"/>
        <v>0</v>
      </c>
      <c r="AW200" s="336">
        <f t="shared" si="1408"/>
        <v>0</v>
      </c>
      <c r="AX200" s="337">
        <f t="shared" si="1378"/>
        <v>0</v>
      </c>
      <c r="AY200" s="336">
        <f t="shared" ref="AY200:BB200" si="1409">SUM(AM200,AQ200,AU200)</f>
        <v>0</v>
      </c>
      <c r="AZ200" s="336">
        <f t="shared" si="1409"/>
        <v>0</v>
      </c>
      <c r="BA200" s="336">
        <f t="shared" si="1409"/>
        <v>0</v>
      </c>
      <c r="BB200" s="337">
        <f t="shared" si="1409"/>
        <v>0</v>
      </c>
      <c r="BC200" s="336">
        <f t="shared" ref="BC200:BE200" si="1410">SUM(BC201:BC202)</f>
        <v>0</v>
      </c>
      <c r="BD200" s="336">
        <f t="shared" si="1410"/>
        <v>0</v>
      </c>
      <c r="BE200" s="336">
        <f t="shared" si="1410"/>
        <v>0</v>
      </c>
      <c r="BF200" s="337">
        <f t="shared" si="1381"/>
        <v>0</v>
      </c>
      <c r="BG200" s="336">
        <f t="shared" ref="BG200:BI200" si="1411">SUM(BG201:BG202)</f>
        <v>0</v>
      </c>
      <c r="BH200" s="336">
        <f t="shared" si="1411"/>
        <v>0</v>
      </c>
      <c r="BI200" s="336">
        <f t="shared" si="1411"/>
        <v>0</v>
      </c>
      <c r="BJ200" s="337">
        <f t="shared" si="1383"/>
        <v>0</v>
      </c>
      <c r="BK200" s="336">
        <f t="shared" ref="BK200:BM200" si="1412">SUM(BK201:BK202)</f>
        <v>0</v>
      </c>
      <c r="BL200" s="336">
        <f t="shared" si="1412"/>
        <v>0</v>
      </c>
      <c r="BM200" s="336">
        <f t="shared" si="1412"/>
        <v>0</v>
      </c>
      <c r="BN200" s="337">
        <f t="shared" si="1385"/>
        <v>0</v>
      </c>
      <c r="BO200" s="336">
        <f t="shared" ref="BO200:BR200" si="1413">SUM(BC200,BG200,BK200)</f>
        <v>0</v>
      </c>
      <c r="BP200" s="336">
        <f t="shared" si="1413"/>
        <v>0</v>
      </c>
      <c r="BQ200" s="336">
        <f t="shared" si="1413"/>
        <v>0</v>
      </c>
      <c r="BR200" s="337">
        <f t="shared" si="1413"/>
        <v>0</v>
      </c>
      <c r="BS200" s="338">
        <f t="shared" ref="BS200:BV200" si="1414">SUM(S200,AI200,AY200,BO200)</f>
        <v>0</v>
      </c>
      <c r="BT200" s="338">
        <f t="shared" si="1414"/>
        <v>0</v>
      </c>
      <c r="BU200" s="338">
        <f t="shared" si="1414"/>
        <v>0</v>
      </c>
      <c r="BV200" s="339">
        <f t="shared" si="1414"/>
        <v>0</v>
      </c>
      <c r="BW200" s="339"/>
    </row>
    <row r="201">
      <c r="A201" s="270" t="s">
        <v>173</v>
      </c>
      <c r="B201" s="270"/>
      <c r="C201" s="271">
        <v>0.0</v>
      </c>
      <c r="D201" s="271">
        <v>0.0</v>
      </c>
      <c r="E201" s="271">
        <v>0.0</v>
      </c>
      <c r="F201" s="272">
        <v>0.0</v>
      </c>
      <c r="G201" s="285">
        <v>0.0</v>
      </c>
      <c r="H201" s="285">
        <v>0.0</v>
      </c>
      <c r="I201" s="285">
        <v>0.0</v>
      </c>
      <c r="J201" s="274">
        <f t="shared" si="1360"/>
        <v>0</v>
      </c>
      <c r="K201" s="285">
        <v>0.0</v>
      </c>
      <c r="L201" s="285">
        <v>0.0</v>
      </c>
      <c r="M201" s="285">
        <v>0.0</v>
      </c>
      <c r="N201" s="275">
        <f t="shared" si="1362"/>
        <v>0</v>
      </c>
      <c r="O201" s="285">
        <v>0.0</v>
      </c>
      <c r="P201" s="285">
        <v>0.0</v>
      </c>
      <c r="Q201" s="285">
        <v>0.0</v>
      </c>
      <c r="R201" s="274">
        <f t="shared" si="1364"/>
        <v>0</v>
      </c>
      <c r="S201" s="276">
        <f t="shared" ref="S201:V201" si="1415">SUM(G201,K201,O201)</f>
        <v>0</v>
      </c>
      <c r="T201" s="276">
        <f t="shared" si="1415"/>
        <v>0</v>
      </c>
      <c r="U201" s="276">
        <f t="shared" si="1415"/>
        <v>0</v>
      </c>
      <c r="V201" s="277">
        <f t="shared" si="1415"/>
        <v>0</v>
      </c>
      <c r="W201" s="285">
        <v>0.0</v>
      </c>
      <c r="X201" s="285">
        <v>0.0</v>
      </c>
      <c r="Y201" s="285">
        <v>0.0</v>
      </c>
      <c r="Z201" s="274">
        <f t="shared" si="1367"/>
        <v>0</v>
      </c>
      <c r="AA201" s="285">
        <v>0.0</v>
      </c>
      <c r="AB201" s="285">
        <v>0.0</v>
      </c>
      <c r="AC201" s="285">
        <v>0.0</v>
      </c>
      <c r="AD201" s="275">
        <f t="shared" si="1369"/>
        <v>0</v>
      </c>
      <c r="AE201" s="285">
        <v>0.0</v>
      </c>
      <c r="AF201" s="285">
        <v>0.0</v>
      </c>
      <c r="AG201" s="285">
        <v>0.0</v>
      </c>
      <c r="AH201" s="274">
        <f t="shared" si="1371"/>
        <v>0</v>
      </c>
      <c r="AI201" s="276">
        <f t="shared" ref="AI201:AL201" si="1416">SUM(W201,AA201,AE201)</f>
        <v>0</v>
      </c>
      <c r="AJ201" s="276">
        <f t="shared" si="1416"/>
        <v>0</v>
      </c>
      <c r="AK201" s="276">
        <f t="shared" si="1416"/>
        <v>0</v>
      </c>
      <c r="AL201" s="277">
        <f t="shared" si="1416"/>
        <v>0</v>
      </c>
      <c r="AM201" s="285">
        <v>0.0</v>
      </c>
      <c r="AN201" s="285">
        <v>0.0</v>
      </c>
      <c r="AO201" s="285">
        <v>0.0</v>
      </c>
      <c r="AP201" s="274">
        <f t="shared" si="1374"/>
        <v>0</v>
      </c>
      <c r="AQ201" s="286">
        <v>0.0</v>
      </c>
      <c r="AR201" s="286">
        <v>0.0</v>
      </c>
      <c r="AS201" s="286">
        <v>0.0</v>
      </c>
      <c r="AT201" s="275">
        <f t="shared" si="1376"/>
        <v>0</v>
      </c>
      <c r="AU201" s="285">
        <v>0.0</v>
      </c>
      <c r="AV201" s="285">
        <v>0.0</v>
      </c>
      <c r="AW201" s="285">
        <v>0.0</v>
      </c>
      <c r="AX201" s="274">
        <f t="shared" si="1378"/>
        <v>0</v>
      </c>
      <c r="AY201" s="276">
        <f t="shared" ref="AY201:BB201" si="1417">SUM(AM201,AQ201,AU201)</f>
        <v>0</v>
      </c>
      <c r="AZ201" s="276">
        <f t="shared" si="1417"/>
        <v>0</v>
      </c>
      <c r="BA201" s="276">
        <f t="shared" si="1417"/>
        <v>0</v>
      </c>
      <c r="BB201" s="277">
        <f t="shared" si="1417"/>
        <v>0</v>
      </c>
      <c r="BC201" s="285">
        <v>0.0</v>
      </c>
      <c r="BD201" s="285">
        <v>0.0</v>
      </c>
      <c r="BE201" s="285">
        <v>0.0</v>
      </c>
      <c r="BF201" s="274">
        <f t="shared" si="1381"/>
        <v>0</v>
      </c>
      <c r="BG201" s="270"/>
      <c r="BH201" s="270"/>
      <c r="BI201" s="270"/>
      <c r="BJ201" s="275">
        <f t="shared" si="1383"/>
        <v>0</v>
      </c>
      <c r="BK201" s="285">
        <v>0.0</v>
      </c>
      <c r="BL201" s="285">
        <v>0.0</v>
      </c>
      <c r="BM201" s="285">
        <v>0.0</v>
      </c>
      <c r="BN201" s="274">
        <f t="shared" si="1385"/>
        <v>0</v>
      </c>
      <c r="BO201" s="276">
        <f t="shared" ref="BO201:BR201" si="1418">SUM(BC201,BG201,BK201)</f>
        <v>0</v>
      </c>
      <c r="BP201" s="276">
        <f t="shared" si="1418"/>
        <v>0</v>
      </c>
      <c r="BQ201" s="276">
        <f t="shared" si="1418"/>
        <v>0</v>
      </c>
      <c r="BR201" s="277">
        <f t="shared" si="1418"/>
        <v>0</v>
      </c>
      <c r="BS201" s="278">
        <f t="shared" ref="BS201:BV201" si="1419">SUM(S201,AI201,AY201,BO201)</f>
        <v>0</v>
      </c>
      <c r="BT201" s="278">
        <f t="shared" si="1419"/>
        <v>0</v>
      </c>
      <c r="BU201" s="278">
        <f t="shared" si="1419"/>
        <v>0</v>
      </c>
      <c r="BV201" s="279">
        <f t="shared" si="1419"/>
        <v>0</v>
      </c>
      <c r="BW201" s="279"/>
    </row>
    <row r="202">
      <c r="A202" s="270" t="s">
        <v>174</v>
      </c>
      <c r="B202" s="270"/>
      <c r="C202" s="271">
        <v>0.0</v>
      </c>
      <c r="D202" s="271">
        <v>0.0</v>
      </c>
      <c r="E202" s="271">
        <v>0.0</v>
      </c>
      <c r="F202" s="272">
        <v>0.0</v>
      </c>
      <c r="G202" s="285">
        <v>0.0</v>
      </c>
      <c r="H202" s="285">
        <v>0.0</v>
      </c>
      <c r="I202" s="285">
        <v>0.0</v>
      </c>
      <c r="J202" s="274">
        <f t="shared" si="1360"/>
        <v>0</v>
      </c>
      <c r="K202" s="285">
        <v>0.0</v>
      </c>
      <c r="L202" s="285">
        <v>0.0</v>
      </c>
      <c r="M202" s="285">
        <v>0.0</v>
      </c>
      <c r="N202" s="275">
        <f t="shared" si="1362"/>
        <v>0</v>
      </c>
      <c r="O202" s="285">
        <v>0.0</v>
      </c>
      <c r="P202" s="285">
        <v>0.0</v>
      </c>
      <c r="Q202" s="285">
        <v>0.0</v>
      </c>
      <c r="R202" s="274">
        <f t="shared" si="1364"/>
        <v>0</v>
      </c>
      <c r="S202" s="276">
        <f t="shared" ref="S202:V202" si="1420">SUM(G202,K202,O202)</f>
        <v>0</v>
      </c>
      <c r="T202" s="276">
        <f t="shared" si="1420"/>
        <v>0</v>
      </c>
      <c r="U202" s="276">
        <f t="shared" si="1420"/>
        <v>0</v>
      </c>
      <c r="V202" s="277">
        <f t="shared" si="1420"/>
        <v>0</v>
      </c>
      <c r="W202" s="285">
        <v>0.0</v>
      </c>
      <c r="X202" s="285">
        <v>0.0</v>
      </c>
      <c r="Y202" s="285">
        <v>0.0</v>
      </c>
      <c r="Z202" s="274">
        <f t="shared" si="1367"/>
        <v>0</v>
      </c>
      <c r="AA202" s="285">
        <v>0.0</v>
      </c>
      <c r="AB202" s="285">
        <v>0.0</v>
      </c>
      <c r="AC202" s="285">
        <v>0.0</v>
      </c>
      <c r="AD202" s="275">
        <f t="shared" si="1369"/>
        <v>0</v>
      </c>
      <c r="AE202" s="285">
        <v>0.0</v>
      </c>
      <c r="AF202" s="285">
        <v>0.0</v>
      </c>
      <c r="AG202" s="285">
        <v>0.0</v>
      </c>
      <c r="AH202" s="274">
        <f t="shared" si="1371"/>
        <v>0</v>
      </c>
      <c r="AI202" s="276">
        <f t="shared" ref="AI202:AL202" si="1421">SUM(W202,AA202,AE202)</f>
        <v>0</v>
      </c>
      <c r="AJ202" s="276">
        <f t="shared" si="1421"/>
        <v>0</v>
      </c>
      <c r="AK202" s="276">
        <f t="shared" si="1421"/>
        <v>0</v>
      </c>
      <c r="AL202" s="277">
        <f t="shared" si="1421"/>
        <v>0</v>
      </c>
      <c r="AM202" s="285">
        <v>0.0</v>
      </c>
      <c r="AN202" s="285">
        <v>0.0</v>
      </c>
      <c r="AO202" s="285">
        <v>0.0</v>
      </c>
      <c r="AP202" s="274">
        <f t="shared" si="1374"/>
        <v>0</v>
      </c>
      <c r="AQ202" s="286">
        <v>0.0</v>
      </c>
      <c r="AR202" s="286">
        <v>0.0</v>
      </c>
      <c r="AS202" s="286">
        <v>0.0</v>
      </c>
      <c r="AT202" s="275">
        <f t="shared" si="1376"/>
        <v>0</v>
      </c>
      <c r="AU202" s="285">
        <v>0.0</v>
      </c>
      <c r="AV202" s="285">
        <v>0.0</v>
      </c>
      <c r="AW202" s="285">
        <v>0.0</v>
      </c>
      <c r="AX202" s="274">
        <f t="shared" si="1378"/>
        <v>0</v>
      </c>
      <c r="AY202" s="276">
        <f t="shared" ref="AY202:BB202" si="1422">SUM(AM202,AQ202,AU202)</f>
        <v>0</v>
      </c>
      <c r="AZ202" s="276">
        <f t="shared" si="1422"/>
        <v>0</v>
      </c>
      <c r="BA202" s="276">
        <f t="shared" si="1422"/>
        <v>0</v>
      </c>
      <c r="BB202" s="277">
        <f t="shared" si="1422"/>
        <v>0</v>
      </c>
      <c r="BC202" s="285">
        <v>0.0</v>
      </c>
      <c r="BD202" s="285">
        <v>0.0</v>
      </c>
      <c r="BE202" s="285">
        <v>0.0</v>
      </c>
      <c r="BF202" s="274">
        <f t="shared" si="1381"/>
        <v>0</v>
      </c>
      <c r="BG202" s="270"/>
      <c r="BH202" s="270"/>
      <c r="BI202" s="270"/>
      <c r="BJ202" s="275">
        <f t="shared" si="1383"/>
        <v>0</v>
      </c>
      <c r="BK202" s="285">
        <v>0.0</v>
      </c>
      <c r="BL202" s="285">
        <v>0.0</v>
      </c>
      <c r="BM202" s="285">
        <v>0.0</v>
      </c>
      <c r="BN202" s="274">
        <f t="shared" si="1385"/>
        <v>0</v>
      </c>
      <c r="BO202" s="276">
        <f t="shared" ref="BO202:BR202" si="1423">SUM(BC202,BG202,BK202)</f>
        <v>0</v>
      </c>
      <c r="BP202" s="276">
        <f t="shared" si="1423"/>
        <v>0</v>
      </c>
      <c r="BQ202" s="276">
        <f t="shared" si="1423"/>
        <v>0</v>
      </c>
      <c r="BR202" s="277">
        <f t="shared" si="1423"/>
        <v>0</v>
      </c>
      <c r="BS202" s="278">
        <f t="shared" ref="BS202:BV202" si="1424">SUM(S202,AI202,AY202,BO202)</f>
        <v>0</v>
      </c>
      <c r="BT202" s="278">
        <f t="shared" si="1424"/>
        <v>0</v>
      </c>
      <c r="BU202" s="278">
        <f t="shared" si="1424"/>
        <v>0</v>
      </c>
      <c r="BV202" s="279">
        <f t="shared" si="1424"/>
        <v>0</v>
      </c>
      <c r="BW202" s="279"/>
    </row>
    <row r="203">
      <c r="A203" s="125"/>
      <c r="B203" s="340"/>
      <c r="C203" s="341" t="s">
        <v>564</v>
      </c>
      <c r="D203" s="341" t="s">
        <v>565</v>
      </c>
      <c r="E203" s="342" t="s">
        <v>160</v>
      </c>
      <c r="F203" s="5"/>
      <c r="G203" s="341" t="s">
        <v>564</v>
      </c>
      <c r="H203" s="341" t="s">
        <v>565</v>
      </c>
      <c r="I203" s="342" t="s">
        <v>160</v>
      </c>
      <c r="J203" s="5"/>
      <c r="K203" s="341" t="s">
        <v>564</v>
      </c>
      <c r="L203" s="341" t="s">
        <v>565</v>
      </c>
      <c r="M203" s="342" t="s">
        <v>160</v>
      </c>
      <c r="N203" s="5"/>
      <c r="O203" s="341" t="s">
        <v>564</v>
      </c>
      <c r="P203" s="341" t="s">
        <v>565</v>
      </c>
      <c r="Q203" s="342" t="s">
        <v>160</v>
      </c>
      <c r="R203" s="5"/>
      <c r="S203" s="341" t="s">
        <v>564</v>
      </c>
      <c r="T203" s="341" t="s">
        <v>565</v>
      </c>
      <c r="U203" s="342" t="s">
        <v>160</v>
      </c>
      <c r="V203" s="5"/>
      <c r="W203" s="341" t="s">
        <v>564</v>
      </c>
      <c r="X203" s="341" t="s">
        <v>565</v>
      </c>
      <c r="Y203" s="342" t="s">
        <v>160</v>
      </c>
      <c r="Z203" s="5"/>
      <c r="AA203" s="341" t="s">
        <v>564</v>
      </c>
      <c r="AB203" s="341" t="s">
        <v>565</v>
      </c>
      <c r="AC203" s="342" t="s">
        <v>160</v>
      </c>
      <c r="AD203" s="5"/>
      <c r="AE203" s="341" t="s">
        <v>564</v>
      </c>
      <c r="AF203" s="341" t="s">
        <v>565</v>
      </c>
      <c r="AG203" s="342" t="s">
        <v>160</v>
      </c>
      <c r="AH203" s="5"/>
      <c r="AI203" s="341" t="s">
        <v>564</v>
      </c>
      <c r="AJ203" s="341" t="s">
        <v>565</v>
      </c>
      <c r="AK203" s="342" t="s">
        <v>160</v>
      </c>
      <c r="AL203" s="5"/>
      <c r="AM203" s="341" t="s">
        <v>564</v>
      </c>
      <c r="AN203" s="341" t="s">
        <v>565</v>
      </c>
      <c r="AO203" s="342" t="s">
        <v>160</v>
      </c>
      <c r="AP203" s="5"/>
      <c r="AQ203" s="341" t="s">
        <v>564</v>
      </c>
      <c r="AR203" s="341" t="s">
        <v>565</v>
      </c>
      <c r="AS203" s="342" t="s">
        <v>160</v>
      </c>
      <c r="AT203" s="5"/>
      <c r="AU203" s="341" t="s">
        <v>564</v>
      </c>
      <c r="AV203" s="341" t="s">
        <v>565</v>
      </c>
      <c r="AW203" s="342" t="s">
        <v>160</v>
      </c>
      <c r="AX203" s="5"/>
      <c r="AY203" s="341" t="s">
        <v>564</v>
      </c>
      <c r="AZ203" s="341" t="s">
        <v>565</v>
      </c>
      <c r="BA203" s="342" t="s">
        <v>160</v>
      </c>
      <c r="BB203" s="5"/>
      <c r="BC203" s="341" t="s">
        <v>564</v>
      </c>
      <c r="BD203" s="341" t="s">
        <v>565</v>
      </c>
      <c r="BE203" s="342" t="s">
        <v>160</v>
      </c>
      <c r="BF203" s="5"/>
      <c r="BG203" s="341" t="s">
        <v>564</v>
      </c>
      <c r="BH203" s="341" t="s">
        <v>565</v>
      </c>
      <c r="BI203" s="342" t="s">
        <v>160</v>
      </c>
      <c r="BJ203" s="5"/>
      <c r="BK203" s="341" t="s">
        <v>564</v>
      </c>
      <c r="BL203" s="341" t="s">
        <v>565</v>
      </c>
      <c r="BM203" s="342" t="s">
        <v>160</v>
      </c>
      <c r="BN203" s="5"/>
      <c r="BO203" s="341" t="s">
        <v>564</v>
      </c>
      <c r="BP203" s="341" t="s">
        <v>565</v>
      </c>
      <c r="BQ203" s="342" t="s">
        <v>160</v>
      </c>
      <c r="BR203" s="5"/>
      <c r="BS203" s="341" t="s">
        <v>564</v>
      </c>
      <c r="BT203" s="341" t="s">
        <v>565</v>
      </c>
      <c r="BU203" s="342" t="s">
        <v>160</v>
      </c>
      <c r="BV203" s="5"/>
      <c r="BW203" s="343"/>
    </row>
    <row r="204">
      <c r="A204" s="270" t="s">
        <v>175</v>
      </c>
      <c r="B204" s="270"/>
      <c r="C204" s="271">
        <v>0.0</v>
      </c>
      <c r="D204" s="271">
        <v>0.0</v>
      </c>
      <c r="E204" s="344">
        <v>0.0</v>
      </c>
      <c r="F204" s="5"/>
      <c r="G204" s="273"/>
      <c r="H204" s="273"/>
      <c r="I204" s="345">
        <f>SUM(G204:H204)</f>
        <v>0</v>
      </c>
      <c r="J204" s="5"/>
      <c r="K204" s="285">
        <v>0.0</v>
      </c>
      <c r="L204" s="285">
        <v>0.0</v>
      </c>
      <c r="M204" s="346">
        <f>SUM(K204:L204)</f>
        <v>0</v>
      </c>
      <c r="N204" s="5"/>
      <c r="O204" s="285">
        <v>0.0</v>
      </c>
      <c r="P204" s="285">
        <v>0.0</v>
      </c>
      <c r="Q204" s="345">
        <f>SUM(O204:P204)</f>
        <v>0</v>
      </c>
      <c r="R204" s="5"/>
      <c r="S204" s="276">
        <f t="shared" ref="S204:U204" si="1425">SUM(G204,K204,O204)</f>
        <v>0</v>
      </c>
      <c r="T204" s="276">
        <f t="shared" si="1425"/>
        <v>0</v>
      </c>
      <c r="U204" s="347">
        <f t="shared" si="1425"/>
        <v>0</v>
      </c>
      <c r="V204" s="5"/>
      <c r="W204" s="285">
        <v>0.0</v>
      </c>
      <c r="X204" s="285">
        <v>0.0</v>
      </c>
      <c r="Y204" s="345">
        <f>SUM(W204:X204)</f>
        <v>0</v>
      </c>
      <c r="Z204" s="5"/>
      <c r="AA204" s="285">
        <v>0.0</v>
      </c>
      <c r="AB204" s="285">
        <v>0.0</v>
      </c>
      <c r="AC204" s="346">
        <f>SUM(AA204:AB204)</f>
        <v>0</v>
      </c>
      <c r="AD204" s="5"/>
      <c r="AE204" s="285">
        <v>0.0</v>
      </c>
      <c r="AF204" s="285">
        <v>0.0</v>
      </c>
      <c r="AG204" s="345">
        <f>SUM(AE204:AF204)</f>
        <v>0</v>
      </c>
      <c r="AH204" s="5"/>
      <c r="AI204" s="276">
        <f t="shared" ref="AI204:AK204" si="1426">SUM(W204,AA204,AE204)</f>
        <v>0</v>
      </c>
      <c r="AJ204" s="276">
        <f t="shared" si="1426"/>
        <v>0</v>
      </c>
      <c r="AK204" s="347">
        <f t="shared" si="1426"/>
        <v>0</v>
      </c>
      <c r="AL204" s="5"/>
      <c r="AM204" s="285">
        <v>0.0</v>
      </c>
      <c r="AN204" s="285">
        <v>0.0</v>
      </c>
      <c r="AO204" s="345">
        <f>SUM(AM204:AN204)</f>
        <v>0</v>
      </c>
      <c r="AP204" s="5"/>
      <c r="AQ204" s="286">
        <v>0.0</v>
      </c>
      <c r="AR204" s="286">
        <v>0.0</v>
      </c>
      <c r="AS204" s="346">
        <f>SUM(AQ204:AR204)</f>
        <v>0</v>
      </c>
      <c r="AT204" s="5"/>
      <c r="AU204" s="285">
        <v>0.0</v>
      </c>
      <c r="AV204" s="285">
        <v>0.0</v>
      </c>
      <c r="AW204" s="345">
        <f>SUM(AU204:AV204)</f>
        <v>0</v>
      </c>
      <c r="AX204" s="5"/>
      <c r="AY204" s="276">
        <f t="shared" ref="AY204:BA204" si="1427">SUM(AM204,AQ204,AU204)</f>
        <v>0</v>
      </c>
      <c r="AZ204" s="276">
        <f t="shared" si="1427"/>
        <v>0</v>
      </c>
      <c r="BA204" s="347">
        <f t="shared" si="1427"/>
        <v>0</v>
      </c>
      <c r="BB204" s="5"/>
      <c r="BC204" s="285">
        <v>0.0</v>
      </c>
      <c r="BD204" s="285">
        <v>0.0</v>
      </c>
      <c r="BE204" s="345">
        <f>SUM(BC204:BD204)</f>
        <v>0</v>
      </c>
      <c r="BF204" s="5"/>
      <c r="BG204" s="270"/>
      <c r="BH204" s="270"/>
      <c r="BI204" s="346">
        <f>SUM(BG204:BH204)</f>
        <v>0</v>
      </c>
      <c r="BJ204" s="5"/>
      <c r="BK204" s="285">
        <v>0.0</v>
      </c>
      <c r="BL204" s="285">
        <v>0.0</v>
      </c>
      <c r="BM204" s="348">
        <f>SUM(BK204:BL204)</f>
        <v>0</v>
      </c>
      <c r="BN204" s="5"/>
      <c r="BO204" s="276">
        <f t="shared" ref="BO204:BQ204" si="1428">SUM(BC204,BG204,BK204)</f>
        <v>0</v>
      </c>
      <c r="BP204" s="276">
        <f t="shared" si="1428"/>
        <v>0</v>
      </c>
      <c r="BQ204" s="347">
        <f t="shared" si="1428"/>
        <v>0</v>
      </c>
      <c r="BR204" s="5"/>
      <c r="BS204" s="278">
        <f t="shared" ref="BS204:BU204" si="1429">SUM(S204,AI204,AY204,BO204)</f>
        <v>0</v>
      </c>
      <c r="BT204" s="278">
        <f t="shared" si="1429"/>
        <v>0</v>
      </c>
      <c r="BU204" s="349">
        <f t="shared" si="1429"/>
        <v>0</v>
      </c>
      <c r="BV204" s="5"/>
      <c r="BW204" s="350"/>
    </row>
    <row r="205">
      <c r="A205" s="334" t="s">
        <v>461</v>
      </c>
      <c r="B205" s="316"/>
      <c r="C205" s="316"/>
      <c r="D205" s="316"/>
      <c r="E205" s="351"/>
      <c r="F205" s="5"/>
      <c r="G205" s="316"/>
      <c r="H205" s="316"/>
      <c r="I205" s="351"/>
      <c r="J205" s="5"/>
      <c r="K205" s="316"/>
      <c r="L205" s="316"/>
      <c r="M205" s="351"/>
      <c r="N205" s="5"/>
      <c r="O205" s="316"/>
      <c r="P205" s="316"/>
      <c r="Q205" s="351"/>
      <c r="R205" s="5"/>
      <c r="S205" s="316"/>
      <c r="T205" s="316"/>
      <c r="U205" s="352"/>
      <c r="V205" s="5"/>
      <c r="W205" s="316"/>
      <c r="X205" s="316"/>
      <c r="Y205" s="351"/>
      <c r="Z205" s="5"/>
      <c r="AA205" s="316"/>
      <c r="AB205" s="316"/>
      <c r="AC205" s="351"/>
      <c r="AD205" s="5"/>
      <c r="AE205" s="316"/>
      <c r="AF205" s="316"/>
      <c r="AG205" s="351"/>
      <c r="AH205" s="5"/>
      <c r="AI205" s="316"/>
      <c r="AJ205" s="316"/>
      <c r="AK205" s="351"/>
      <c r="AL205" s="5"/>
      <c r="AM205" s="316"/>
      <c r="AN205" s="316"/>
      <c r="AO205" s="351"/>
      <c r="AP205" s="5"/>
      <c r="AQ205" s="316"/>
      <c r="AR205" s="316"/>
      <c r="AS205" s="351"/>
      <c r="AT205" s="5"/>
      <c r="AU205" s="316"/>
      <c r="AV205" s="316"/>
      <c r="AW205" s="351"/>
      <c r="AX205" s="5"/>
      <c r="AY205" s="316"/>
      <c r="AZ205" s="316"/>
      <c r="BA205" s="351"/>
      <c r="BB205" s="5"/>
      <c r="BC205" s="316"/>
      <c r="BD205" s="316"/>
      <c r="BE205" s="351"/>
      <c r="BF205" s="5"/>
      <c r="BG205" s="316"/>
      <c r="BH205" s="316"/>
      <c r="BI205" s="351"/>
      <c r="BJ205" s="5"/>
      <c r="BK205" s="316"/>
      <c r="BL205" s="316"/>
      <c r="BM205" s="352"/>
      <c r="BN205" s="5"/>
      <c r="BO205" s="316"/>
      <c r="BP205" s="316"/>
      <c r="BQ205" s="351"/>
      <c r="BR205" s="5"/>
      <c r="BS205" s="335"/>
      <c r="BT205" s="335"/>
      <c r="BU205" s="353"/>
      <c r="BV205" s="5"/>
      <c r="BW205" s="335"/>
    </row>
    <row r="206">
      <c r="A206" s="270" t="s">
        <v>164</v>
      </c>
      <c r="B206" s="270"/>
      <c r="C206" s="271">
        <v>3.0</v>
      </c>
      <c r="D206" s="271">
        <v>8.0</v>
      </c>
      <c r="E206" s="344">
        <v>11.0</v>
      </c>
      <c r="F206" s="5"/>
      <c r="G206" s="285">
        <v>1.0</v>
      </c>
      <c r="H206" s="285">
        <v>0.0</v>
      </c>
      <c r="I206" s="345">
        <f t="shared" ref="I206:I210" si="1436">SUM(G206:H206)</f>
        <v>1</v>
      </c>
      <c r="J206" s="5"/>
      <c r="K206" s="286">
        <v>1.0</v>
      </c>
      <c r="L206" s="286">
        <v>1.0</v>
      </c>
      <c r="M206" s="346">
        <f t="shared" ref="M206:M210" si="1438">SUM(K206:L206)</f>
        <v>2</v>
      </c>
      <c r="N206" s="5"/>
      <c r="O206" s="285">
        <v>0.0</v>
      </c>
      <c r="P206" s="285">
        <v>1.0</v>
      </c>
      <c r="Q206" s="345">
        <f t="shared" ref="Q206:Q210" si="1440">SUM(O206:P206)</f>
        <v>1</v>
      </c>
      <c r="R206" s="5"/>
      <c r="S206" s="276">
        <f t="shared" ref="S206:U206" si="1430">SUM(G206,K206,O206)</f>
        <v>2</v>
      </c>
      <c r="T206" s="276">
        <f t="shared" si="1430"/>
        <v>2</v>
      </c>
      <c r="U206" s="347">
        <f t="shared" si="1430"/>
        <v>4</v>
      </c>
      <c r="V206" s="5"/>
      <c r="W206" s="285">
        <v>0.0</v>
      </c>
      <c r="X206" s="285">
        <v>0.0</v>
      </c>
      <c r="Y206" s="345">
        <f t="shared" ref="Y206:Y210" si="1443">SUM(W206:X206)</f>
        <v>0</v>
      </c>
      <c r="Z206" s="5"/>
      <c r="AA206" s="285">
        <v>0.0</v>
      </c>
      <c r="AB206" s="285">
        <v>0.0</v>
      </c>
      <c r="AC206" s="346">
        <f t="shared" ref="AC206:AC210" si="1445">SUM(AA206:AB206)</f>
        <v>0</v>
      </c>
      <c r="AD206" s="5"/>
      <c r="AE206" s="285">
        <v>0.0</v>
      </c>
      <c r="AF206" s="285">
        <v>0.0</v>
      </c>
      <c r="AG206" s="345">
        <f t="shared" ref="AG206:AG210" si="1447">SUM(AE206:AF206)</f>
        <v>0</v>
      </c>
      <c r="AH206" s="5"/>
      <c r="AI206" s="276">
        <f t="shared" ref="AI206:AK206" si="1431">SUM(W206,AA206,AE206)</f>
        <v>0</v>
      </c>
      <c r="AJ206" s="276">
        <f t="shared" si="1431"/>
        <v>0</v>
      </c>
      <c r="AK206" s="347">
        <f t="shared" si="1431"/>
        <v>0</v>
      </c>
      <c r="AL206" s="5"/>
      <c r="AM206" s="285">
        <v>0.0</v>
      </c>
      <c r="AN206" s="285">
        <v>0.0</v>
      </c>
      <c r="AO206" s="345">
        <f t="shared" ref="AO206:AO210" si="1450">SUM(AM206:AN206)</f>
        <v>0</v>
      </c>
      <c r="AP206" s="5"/>
      <c r="AQ206" s="286">
        <v>0.0</v>
      </c>
      <c r="AR206" s="286">
        <v>1.0</v>
      </c>
      <c r="AS206" s="346">
        <f t="shared" ref="AS206:AS210" si="1452">SUM(AQ206:AR206)</f>
        <v>1</v>
      </c>
      <c r="AT206" s="5"/>
      <c r="AU206" s="285">
        <v>0.0</v>
      </c>
      <c r="AV206" s="285">
        <v>2.0</v>
      </c>
      <c r="AW206" s="345">
        <f t="shared" ref="AW206:AW210" si="1454">SUM(AU206:AV206)</f>
        <v>2</v>
      </c>
      <c r="AX206" s="5"/>
      <c r="AY206" s="276">
        <f t="shared" ref="AY206:BA206" si="1432">SUM(AM206,AQ206,AU206)</f>
        <v>0</v>
      </c>
      <c r="AZ206" s="276">
        <f t="shared" si="1432"/>
        <v>3</v>
      </c>
      <c r="BA206" s="347">
        <f t="shared" si="1432"/>
        <v>3</v>
      </c>
      <c r="BB206" s="5"/>
      <c r="BC206" s="285">
        <v>0.0</v>
      </c>
      <c r="BD206" s="285">
        <v>2.0</v>
      </c>
      <c r="BE206" s="345">
        <f t="shared" ref="BE206:BE210" si="1457">SUM(BC206:BD206)</f>
        <v>2</v>
      </c>
      <c r="BF206" s="5"/>
      <c r="BG206" s="286">
        <v>0.0</v>
      </c>
      <c r="BH206" s="286">
        <v>1.0</v>
      </c>
      <c r="BI206" s="346">
        <f t="shared" ref="BI206:BI210" si="1459">SUM(BG206:BH206)</f>
        <v>1</v>
      </c>
      <c r="BJ206" s="5"/>
      <c r="BK206" s="285">
        <v>1.0</v>
      </c>
      <c r="BL206" s="285">
        <v>0.0</v>
      </c>
      <c r="BM206" s="348">
        <f t="shared" ref="BM206:BM210" si="1461">SUM(BK206:BL206)</f>
        <v>1</v>
      </c>
      <c r="BN206" s="5"/>
      <c r="BO206" s="276">
        <f t="shared" ref="BO206:BQ206" si="1433">SUM(BC206,BG206,BK206)</f>
        <v>1</v>
      </c>
      <c r="BP206" s="276">
        <f t="shared" si="1433"/>
        <v>3</v>
      </c>
      <c r="BQ206" s="347">
        <f t="shared" si="1433"/>
        <v>4</v>
      </c>
      <c r="BR206" s="5"/>
      <c r="BS206" s="278">
        <f t="shared" ref="BS206:BU206" si="1434">SUM(S206,AI206,AY206,BO206)</f>
        <v>3</v>
      </c>
      <c r="BT206" s="278">
        <f t="shared" si="1434"/>
        <v>8</v>
      </c>
      <c r="BU206" s="349">
        <f t="shared" si="1434"/>
        <v>11</v>
      </c>
      <c r="BV206" s="5"/>
      <c r="BW206" s="350"/>
    </row>
    <row r="207">
      <c r="A207" s="336" t="s">
        <v>166</v>
      </c>
      <c r="B207" s="336"/>
      <c r="C207" s="336">
        <v>0.0</v>
      </c>
      <c r="D207" s="336">
        <v>0.0</v>
      </c>
      <c r="E207" s="354">
        <v>0.0</v>
      </c>
      <c r="F207" s="5"/>
      <c r="G207" s="336">
        <f t="shared" ref="G207:H207" si="1435">SUM(G208:G210)</f>
        <v>0</v>
      </c>
      <c r="H207" s="336">
        <f t="shared" si="1435"/>
        <v>0</v>
      </c>
      <c r="I207" s="354">
        <f t="shared" si="1436"/>
        <v>0</v>
      </c>
      <c r="J207" s="5"/>
      <c r="K207" s="336">
        <f t="shared" ref="K207:L207" si="1437">SUM(K208:K210)</f>
        <v>0</v>
      </c>
      <c r="L207" s="336">
        <f t="shared" si="1437"/>
        <v>0</v>
      </c>
      <c r="M207" s="354">
        <f t="shared" si="1438"/>
        <v>0</v>
      </c>
      <c r="N207" s="5"/>
      <c r="O207" s="336">
        <f t="shared" ref="O207:P207" si="1439">SUM(O208:O210)</f>
        <v>0</v>
      </c>
      <c r="P207" s="336">
        <f t="shared" si="1439"/>
        <v>0</v>
      </c>
      <c r="Q207" s="354">
        <f t="shared" si="1440"/>
        <v>0</v>
      </c>
      <c r="R207" s="5"/>
      <c r="S207" s="336">
        <f t="shared" ref="S207:U207" si="1441">SUM(G207,K207,O207)</f>
        <v>0</v>
      </c>
      <c r="T207" s="336">
        <f t="shared" si="1441"/>
        <v>0</v>
      </c>
      <c r="U207" s="354">
        <f t="shared" si="1441"/>
        <v>0</v>
      </c>
      <c r="V207" s="5"/>
      <c r="W207" s="336">
        <f t="shared" ref="W207:X207" si="1442">SUM(W208:W210)</f>
        <v>0</v>
      </c>
      <c r="X207" s="336">
        <f t="shared" si="1442"/>
        <v>0</v>
      </c>
      <c r="Y207" s="354">
        <f t="shared" si="1443"/>
        <v>0</v>
      </c>
      <c r="Z207" s="5"/>
      <c r="AA207" s="336">
        <f t="shared" ref="AA207:AB207" si="1444">SUM(AA208:AA210)</f>
        <v>0</v>
      </c>
      <c r="AB207" s="336">
        <f t="shared" si="1444"/>
        <v>0</v>
      </c>
      <c r="AC207" s="354">
        <f t="shared" si="1445"/>
        <v>0</v>
      </c>
      <c r="AD207" s="5"/>
      <c r="AE207" s="336">
        <f t="shared" ref="AE207:AF207" si="1446">SUM(AE208:AE210)</f>
        <v>0</v>
      </c>
      <c r="AF207" s="336">
        <f t="shared" si="1446"/>
        <v>0</v>
      </c>
      <c r="AG207" s="354">
        <f t="shared" si="1447"/>
        <v>0</v>
      </c>
      <c r="AH207" s="5"/>
      <c r="AI207" s="336">
        <f t="shared" ref="AI207:AK207" si="1448">SUM(W207,AA207,AE207)</f>
        <v>0</v>
      </c>
      <c r="AJ207" s="336">
        <f t="shared" si="1448"/>
        <v>0</v>
      </c>
      <c r="AK207" s="354">
        <f t="shared" si="1448"/>
        <v>0</v>
      </c>
      <c r="AL207" s="5"/>
      <c r="AM207" s="336">
        <f t="shared" ref="AM207:AN207" si="1449">SUM(AM208:AM210)</f>
        <v>0</v>
      </c>
      <c r="AN207" s="336">
        <f t="shared" si="1449"/>
        <v>0</v>
      </c>
      <c r="AO207" s="354">
        <f t="shared" si="1450"/>
        <v>0</v>
      </c>
      <c r="AP207" s="5"/>
      <c r="AQ207" s="336">
        <f t="shared" ref="AQ207:AR207" si="1451">SUM(AQ208:AQ210)</f>
        <v>0</v>
      </c>
      <c r="AR207" s="336">
        <f t="shared" si="1451"/>
        <v>0</v>
      </c>
      <c r="AS207" s="354">
        <f t="shared" si="1452"/>
        <v>0</v>
      </c>
      <c r="AT207" s="5"/>
      <c r="AU207" s="336">
        <f t="shared" ref="AU207:AV207" si="1453">SUM(AU208:AU210)</f>
        <v>0</v>
      </c>
      <c r="AV207" s="336">
        <f t="shared" si="1453"/>
        <v>0</v>
      </c>
      <c r="AW207" s="354">
        <f t="shared" si="1454"/>
        <v>0</v>
      </c>
      <c r="AX207" s="5"/>
      <c r="AY207" s="336">
        <f t="shared" ref="AY207:BA207" si="1455">SUM(AM207,AQ207,AU207)</f>
        <v>0</v>
      </c>
      <c r="AZ207" s="336">
        <f t="shared" si="1455"/>
        <v>0</v>
      </c>
      <c r="BA207" s="354">
        <f t="shared" si="1455"/>
        <v>0</v>
      </c>
      <c r="BB207" s="5"/>
      <c r="BC207" s="336">
        <f t="shared" ref="BC207:BD207" si="1456">SUM(BC208:BC210)</f>
        <v>0</v>
      </c>
      <c r="BD207" s="336">
        <f t="shared" si="1456"/>
        <v>0</v>
      </c>
      <c r="BE207" s="354">
        <f t="shared" si="1457"/>
        <v>0</v>
      </c>
      <c r="BF207" s="5"/>
      <c r="BG207" s="336">
        <f t="shared" ref="BG207:BH207" si="1458">SUM(BG208:BG210)</f>
        <v>0</v>
      </c>
      <c r="BH207" s="336">
        <f t="shared" si="1458"/>
        <v>0</v>
      </c>
      <c r="BI207" s="354">
        <f t="shared" si="1459"/>
        <v>0</v>
      </c>
      <c r="BJ207" s="5"/>
      <c r="BK207" s="336">
        <f t="shared" ref="BK207:BL207" si="1460">SUM(BK208:BK210)</f>
        <v>0</v>
      </c>
      <c r="BL207" s="336">
        <f t="shared" si="1460"/>
        <v>0</v>
      </c>
      <c r="BM207" s="355">
        <f t="shared" si="1461"/>
        <v>0</v>
      </c>
      <c r="BN207" s="5"/>
      <c r="BO207" s="336">
        <f t="shared" ref="BO207:BQ207" si="1462">SUM(BC207,BG207,BK207)</f>
        <v>0</v>
      </c>
      <c r="BP207" s="336">
        <f t="shared" si="1462"/>
        <v>0</v>
      </c>
      <c r="BQ207" s="354">
        <f t="shared" si="1462"/>
        <v>0</v>
      </c>
      <c r="BR207" s="5"/>
      <c r="BS207" s="338">
        <f t="shared" ref="BS207:BU207" si="1463">SUM(S207,AI207,AY207,BO207)</f>
        <v>0</v>
      </c>
      <c r="BT207" s="338">
        <f t="shared" si="1463"/>
        <v>0</v>
      </c>
      <c r="BU207" s="356">
        <f t="shared" si="1463"/>
        <v>0</v>
      </c>
      <c r="BV207" s="5"/>
      <c r="BW207" s="357"/>
    </row>
    <row r="208">
      <c r="A208" s="270" t="s">
        <v>168</v>
      </c>
      <c r="B208" s="270"/>
      <c r="C208" s="271">
        <v>0.0</v>
      </c>
      <c r="D208" s="271">
        <v>0.0</v>
      </c>
      <c r="E208" s="344">
        <v>0.0</v>
      </c>
      <c r="F208" s="5"/>
      <c r="G208" s="285">
        <v>0.0</v>
      </c>
      <c r="H208" s="285">
        <v>0.0</v>
      </c>
      <c r="I208" s="345">
        <f t="shared" si="1436"/>
        <v>0</v>
      </c>
      <c r="J208" s="5"/>
      <c r="K208" s="285">
        <v>0.0</v>
      </c>
      <c r="L208" s="285">
        <v>0.0</v>
      </c>
      <c r="M208" s="346">
        <f t="shared" si="1438"/>
        <v>0</v>
      </c>
      <c r="N208" s="5"/>
      <c r="O208" s="285">
        <v>0.0</v>
      </c>
      <c r="P208" s="285">
        <v>0.0</v>
      </c>
      <c r="Q208" s="345">
        <f t="shared" si="1440"/>
        <v>0</v>
      </c>
      <c r="R208" s="5"/>
      <c r="S208" s="276">
        <f t="shared" ref="S208:U208" si="1464">SUM(G208,K208,O208)</f>
        <v>0</v>
      </c>
      <c r="T208" s="276">
        <f t="shared" si="1464"/>
        <v>0</v>
      </c>
      <c r="U208" s="347">
        <f t="shared" si="1464"/>
        <v>0</v>
      </c>
      <c r="V208" s="5"/>
      <c r="W208" s="285">
        <v>0.0</v>
      </c>
      <c r="X208" s="285">
        <v>0.0</v>
      </c>
      <c r="Y208" s="345">
        <f t="shared" si="1443"/>
        <v>0</v>
      </c>
      <c r="Z208" s="5"/>
      <c r="AA208" s="285">
        <v>0.0</v>
      </c>
      <c r="AB208" s="285">
        <v>0.0</v>
      </c>
      <c r="AC208" s="346">
        <f t="shared" si="1445"/>
        <v>0</v>
      </c>
      <c r="AD208" s="5"/>
      <c r="AE208" s="285">
        <v>0.0</v>
      </c>
      <c r="AF208" s="285">
        <v>0.0</v>
      </c>
      <c r="AG208" s="345">
        <f t="shared" si="1447"/>
        <v>0</v>
      </c>
      <c r="AH208" s="5"/>
      <c r="AI208" s="276">
        <f t="shared" ref="AI208:AK208" si="1465">SUM(W208,AA208,AE208)</f>
        <v>0</v>
      </c>
      <c r="AJ208" s="276">
        <f t="shared" si="1465"/>
        <v>0</v>
      </c>
      <c r="AK208" s="347">
        <f t="shared" si="1465"/>
        <v>0</v>
      </c>
      <c r="AL208" s="5"/>
      <c r="AM208" s="285">
        <v>0.0</v>
      </c>
      <c r="AN208" s="285">
        <v>0.0</v>
      </c>
      <c r="AO208" s="345">
        <f t="shared" si="1450"/>
        <v>0</v>
      </c>
      <c r="AP208" s="5"/>
      <c r="AQ208" s="286">
        <v>0.0</v>
      </c>
      <c r="AR208" s="286">
        <v>0.0</v>
      </c>
      <c r="AS208" s="346">
        <f t="shared" si="1452"/>
        <v>0</v>
      </c>
      <c r="AT208" s="5"/>
      <c r="AU208" s="285">
        <v>0.0</v>
      </c>
      <c r="AV208" s="285">
        <v>0.0</v>
      </c>
      <c r="AW208" s="345">
        <f t="shared" si="1454"/>
        <v>0</v>
      </c>
      <c r="AX208" s="5"/>
      <c r="AY208" s="276">
        <f t="shared" ref="AY208:BA208" si="1466">SUM(AM208,AQ208,AU208)</f>
        <v>0</v>
      </c>
      <c r="AZ208" s="276">
        <f t="shared" si="1466"/>
        <v>0</v>
      </c>
      <c r="BA208" s="347">
        <f t="shared" si="1466"/>
        <v>0</v>
      </c>
      <c r="BB208" s="5"/>
      <c r="BC208" s="285">
        <v>0.0</v>
      </c>
      <c r="BD208" s="285">
        <v>0.0</v>
      </c>
      <c r="BE208" s="345">
        <f t="shared" si="1457"/>
        <v>0</v>
      </c>
      <c r="BF208" s="5"/>
      <c r="BG208" s="270"/>
      <c r="BH208" s="270"/>
      <c r="BI208" s="346">
        <f t="shared" si="1459"/>
        <v>0</v>
      </c>
      <c r="BJ208" s="5"/>
      <c r="BK208" s="285">
        <v>0.0</v>
      </c>
      <c r="BL208" s="285">
        <v>0.0</v>
      </c>
      <c r="BM208" s="348">
        <f t="shared" si="1461"/>
        <v>0</v>
      </c>
      <c r="BN208" s="5"/>
      <c r="BO208" s="276">
        <f t="shared" ref="BO208:BQ208" si="1467">SUM(BC208,BG208,BK208)</f>
        <v>0</v>
      </c>
      <c r="BP208" s="276">
        <f t="shared" si="1467"/>
        <v>0</v>
      </c>
      <c r="BQ208" s="347">
        <f t="shared" si="1467"/>
        <v>0</v>
      </c>
      <c r="BR208" s="5"/>
      <c r="BS208" s="278">
        <f t="shared" ref="BS208:BU208" si="1468">SUM(S208,AI208,AY208,BO208)</f>
        <v>0</v>
      </c>
      <c r="BT208" s="278">
        <f t="shared" si="1468"/>
        <v>0</v>
      </c>
      <c r="BU208" s="349">
        <f t="shared" si="1468"/>
        <v>0</v>
      </c>
      <c r="BV208" s="5"/>
      <c r="BW208" s="350"/>
    </row>
    <row r="209">
      <c r="A209" s="270" t="s">
        <v>170</v>
      </c>
      <c r="B209" s="270"/>
      <c r="C209" s="271">
        <v>0.0</v>
      </c>
      <c r="D209" s="271">
        <v>0.0</v>
      </c>
      <c r="E209" s="344">
        <v>0.0</v>
      </c>
      <c r="F209" s="5"/>
      <c r="G209" s="285">
        <v>0.0</v>
      </c>
      <c r="H209" s="285">
        <v>0.0</v>
      </c>
      <c r="I209" s="345">
        <f t="shared" si="1436"/>
        <v>0</v>
      </c>
      <c r="J209" s="5"/>
      <c r="K209" s="285">
        <v>0.0</v>
      </c>
      <c r="L209" s="285">
        <v>0.0</v>
      </c>
      <c r="M209" s="346">
        <f t="shared" si="1438"/>
        <v>0</v>
      </c>
      <c r="N209" s="5"/>
      <c r="O209" s="285">
        <v>0.0</v>
      </c>
      <c r="P209" s="285">
        <v>0.0</v>
      </c>
      <c r="Q209" s="345">
        <f t="shared" si="1440"/>
        <v>0</v>
      </c>
      <c r="R209" s="5"/>
      <c r="S209" s="276">
        <f t="shared" ref="S209:U209" si="1469">SUM(G209,K209,O209)</f>
        <v>0</v>
      </c>
      <c r="T209" s="276">
        <f t="shared" si="1469"/>
        <v>0</v>
      </c>
      <c r="U209" s="347">
        <f t="shared" si="1469"/>
        <v>0</v>
      </c>
      <c r="V209" s="5"/>
      <c r="W209" s="285">
        <v>0.0</v>
      </c>
      <c r="X209" s="285">
        <v>0.0</v>
      </c>
      <c r="Y209" s="345">
        <f t="shared" si="1443"/>
        <v>0</v>
      </c>
      <c r="Z209" s="5"/>
      <c r="AA209" s="285">
        <v>0.0</v>
      </c>
      <c r="AB209" s="285">
        <v>0.0</v>
      </c>
      <c r="AC209" s="346">
        <f t="shared" si="1445"/>
        <v>0</v>
      </c>
      <c r="AD209" s="5"/>
      <c r="AE209" s="285">
        <v>0.0</v>
      </c>
      <c r="AF209" s="285">
        <v>0.0</v>
      </c>
      <c r="AG209" s="345">
        <f t="shared" si="1447"/>
        <v>0</v>
      </c>
      <c r="AH209" s="5"/>
      <c r="AI209" s="276">
        <f t="shared" ref="AI209:AK209" si="1470">SUM(W209,AA209,AE209)</f>
        <v>0</v>
      </c>
      <c r="AJ209" s="276">
        <f t="shared" si="1470"/>
        <v>0</v>
      </c>
      <c r="AK209" s="347">
        <f t="shared" si="1470"/>
        <v>0</v>
      </c>
      <c r="AL209" s="5"/>
      <c r="AM209" s="285">
        <v>0.0</v>
      </c>
      <c r="AN209" s="285">
        <v>0.0</v>
      </c>
      <c r="AO209" s="345">
        <f t="shared" si="1450"/>
        <v>0</v>
      </c>
      <c r="AP209" s="5"/>
      <c r="AQ209" s="286">
        <v>0.0</v>
      </c>
      <c r="AR209" s="286">
        <v>0.0</v>
      </c>
      <c r="AS209" s="346">
        <f t="shared" si="1452"/>
        <v>0</v>
      </c>
      <c r="AT209" s="5"/>
      <c r="AU209" s="285">
        <v>0.0</v>
      </c>
      <c r="AV209" s="285">
        <v>0.0</v>
      </c>
      <c r="AW209" s="345">
        <f t="shared" si="1454"/>
        <v>0</v>
      </c>
      <c r="AX209" s="5"/>
      <c r="AY209" s="276">
        <f t="shared" ref="AY209:BA209" si="1471">SUM(AM209,AQ209,AU209)</f>
        <v>0</v>
      </c>
      <c r="AZ209" s="276">
        <f t="shared" si="1471"/>
        <v>0</v>
      </c>
      <c r="BA209" s="347">
        <f t="shared" si="1471"/>
        <v>0</v>
      </c>
      <c r="BB209" s="5"/>
      <c r="BC209" s="285">
        <v>0.0</v>
      </c>
      <c r="BD209" s="285">
        <v>0.0</v>
      </c>
      <c r="BE209" s="345">
        <f t="shared" si="1457"/>
        <v>0</v>
      </c>
      <c r="BF209" s="5"/>
      <c r="BG209" s="270"/>
      <c r="BH209" s="270"/>
      <c r="BI209" s="346">
        <f t="shared" si="1459"/>
        <v>0</v>
      </c>
      <c r="BJ209" s="5"/>
      <c r="BK209" s="285">
        <v>0.0</v>
      </c>
      <c r="BL209" s="285">
        <v>0.0</v>
      </c>
      <c r="BM209" s="348">
        <f t="shared" si="1461"/>
        <v>0</v>
      </c>
      <c r="BN209" s="5"/>
      <c r="BO209" s="276">
        <f t="shared" ref="BO209:BQ209" si="1472">SUM(BC209,BG209,BK209)</f>
        <v>0</v>
      </c>
      <c r="BP209" s="276">
        <f t="shared" si="1472"/>
        <v>0</v>
      </c>
      <c r="BQ209" s="347">
        <f t="shared" si="1472"/>
        <v>0</v>
      </c>
      <c r="BR209" s="5"/>
      <c r="BS209" s="278">
        <f t="shared" ref="BS209:BU209" si="1473">SUM(S209,AI209,AY209,BO209)</f>
        <v>0</v>
      </c>
      <c r="BT209" s="278">
        <f t="shared" si="1473"/>
        <v>0</v>
      </c>
      <c r="BU209" s="349">
        <f t="shared" si="1473"/>
        <v>0</v>
      </c>
      <c r="BV209" s="5"/>
      <c r="BW209" s="350"/>
    </row>
    <row r="210">
      <c r="A210" s="270" t="s">
        <v>172</v>
      </c>
      <c r="B210" s="270"/>
      <c r="C210" s="271">
        <v>0.0</v>
      </c>
      <c r="D210" s="271">
        <v>0.0</v>
      </c>
      <c r="E210" s="344">
        <v>0.0</v>
      </c>
      <c r="F210" s="5"/>
      <c r="G210" s="285">
        <v>0.0</v>
      </c>
      <c r="H210" s="285">
        <v>0.0</v>
      </c>
      <c r="I210" s="345">
        <f t="shared" si="1436"/>
        <v>0</v>
      </c>
      <c r="J210" s="5"/>
      <c r="K210" s="285">
        <v>0.0</v>
      </c>
      <c r="L210" s="285">
        <v>0.0</v>
      </c>
      <c r="M210" s="346">
        <f t="shared" si="1438"/>
        <v>0</v>
      </c>
      <c r="N210" s="5"/>
      <c r="O210" s="285">
        <v>0.0</v>
      </c>
      <c r="P210" s="285">
        <v>0.0</v>
      </c>
      <c r="Q210" s="345">
        <f t="shared" si="1440"/>
        <v>0</v>
      </c>
      <c r="R210" s="5"/>
      <c r="S210" s="276">
        <f t="shared" ref="S210:U210" si="1474">SUM(G210,K210,O210)</f>
        <v>0</v>
      </c>
      <c r="T210" s="276">
        <f t="shared" si="1474"/>
        <v>0</v>
      </c>
      <c r="U210" s="347">
        <f t="shared" si="1474"/>
        <v>0</v>
      </c>
      <c r="V210" s="5"/>
      <c r="W210" s="285">
        <v>0.0</v>
      </c>
      <c r="X210" s="285">
        <v>0.0</v>
      </c>
      <c r="Y210" s="345">
        <f t="shared" si="1443"/>
        <v>0</v>
      </c>
      <c r="Z210" s="5"/>
      <c r="AA210" s="285">
        <v>0.0</v>
      </c>
      <c r="AB210" s="285">
        <v>0.0</v>
      </c>
      <c r="AC210" s="346">
        <f t="shared" si="1445"/>
        <v>0</v>
      </c>
      <c r="AD210" s="5"/>
      <c r="AE210" s="285">
        <v>0.0</v>
      </c>
      <c r="AF210" s="285">
        <v>0.0</v>
      </c>
      <c r="AG210" s="345">
        <f t="shared" si="1447"/>
        <v>0</v>
      </c>
      <c r="AH210" s="5"/>
      <c r="AI210" s="276">
        <f t="shared" ref="AI210:AK210" si="1475">SUM(W210,AA210,AE210)</f>
        <v>0</v>
      </c>
      <c r="AJ210" s="276">
        <f t="shared" si="1475"/>
        <v>0</v>
      </c>
      <c r="AK210" s="347">
        <f t="shared" si="1475"/>
        <v>0</v>
      </c>
      <c r="AL210" s="5"/>
      <c r="AM210" s="285">
        <v>0.0</v>
      </c>
      <c r="AN210" s="285">
        <v>0.0</v>
      </c>
      <c r="AO210" s="345">
        <f t="shared" si="1450"/>
        <v>0</v>
      </c>
      <c r="AP210" s="5"/>
      <c r="AQ210" s="286">
        <v>0.0</v>
      </c>
      <c r="AR210" s="286">
        <v>0.0</v>
      </c>
      <c r="AS210" s="346">
        <f t="shared" si="1452"/>
        <v>0</v>
      </c>
      <c r="AT210" s="5"/>
      <c r="AU210" s="285">
        <v>0.0</v>
      </c>
      <c r="AV210" s="285">
        <v>0.0</v>
      </c>
      <c r="AW210" s="345">
        <f t="shared" si="1454"/>
        <v>0</v>
      </c>
      <c r="AX210" s="5"/>
      <c r="AY210" s="276">
        <f t="shared" ref="AY210:BA210" si="1476">SUM(AM210,AQ210,AU210)</f>
        <v>0</v>
      </c>
      <c r="AZ210" s="276">
        <f t="shared" si="1476"/>
        <v>0</v>
      </c>
      <c r="BA210" s="347">
        <f t="shared" si="1476"/>
        <v>0</v>
      </c>
      <c r="BB210" s="5"/>
      <c r="BC210" s="285">
        <v>0.0</v>
      </c>
      <c r="BD210" s="285">
        <v>0.0</v>
      </c>
      <c r="BE210" s="345">
        <f t="shared" si="1457"/>
        <v>0</v>
      </c>
      <c r="BF210" s="5"/>
      <c r="BG210" s="270"/>
      <c r="BH210" s="270"/>
      <c r="BI210" s="346">
        <f t="shared" si="1459"/>
        <v>0</v>
      </c>
      <c r="BJ210" s="5"/>
      <c r="BK210" s="285">
        <v>0.0</v>
      </c>
      <c r="BL210" s="285">
        <v>0.0</v>
      </c>
      <c r="BM210" s="348">
        <f t="shared" si="1461"/>
        <v>0</v>
      </c>
      <c r="BN210" s="5"/>
      <c r="BO210" s="276">
        <f t="shared" ref="BO210:BQ210" si="1477">SUM(BC210,BG210,BK210)</f>
        <v>0</v>
      </c>
      <c r="BP210" s="276">
        <f t="shared" si="1477"/>
        <v>0</v>
      </c>
      <c r="BQ210" s="347">
        <f t="shared" si="1477"/>
        <v>0</v>
      </c>
      <c r="BR210" s="5"/>
      <c r="BS210" s="278">
        <f t="shared" ref="BS210:BU210" si="1478">SUM(S210,AI210,AY210,BO210)</f>
        <v>0</v>
      </c>
      <c r="BT210" s="278">
        <f t="shared" si="1478"/>
        <v>0</v>
      </c>
      <c r="BU210" s="349">
        <f t="shared" si="1478"/>
        <v>0</v>
      </c>
      <c r="BV210" s="5"/>
      <c r="BW210" s="350"/>
    </row>
    <row r="211">
      <c r="A211" s="333"/>
      <c r="B211" s="131"/>
      <c r="C211" s="131"/>
      <c r="D211" s="131"/>
      <c r="E211" s="131"/>
      <c r="F211" s="311"/>
      <c r="G211" s="131"/>
      <c r="H211" s="131"/>
      <c r="I211" s="131"/>
      <c r="J211" s="311"/>
      <c r="K211" s="131"/>
      <c r="L211" s="131"/>
      <c r="M211" s="131"/>
      <c r="N211" s="311"/>
      <c r="O211" s="131"/>
      <c r="P211" s="131"/>
      <c r="Q211" s="131"/>
      <c r="R211" s="311"/>
      <c r="S211" s="131"/>
      <c r="T211" s="131"/>
      <c r="U211" s="131"/>
      <c r="V211" s="311"/>
      <c r="W211" s="131"/>
      <c r="X211" s="131"/>
      <c r="Y211" s="131"/>
      <c r="Z211" s="311"/>
      <c r="AA211" s="131"/>
      <c r="AB211" s="131"/>
      <c r="AC211" s="131"/>
      <c r="AD211" s="311"/>
      <c r="AE211" s="131"/>
      <c r="AF211" s="131"/>
      <c r="AG211" s="131"/>
      <c r="AH211" s="311"/>
      <c r="AI211" s="131"/>
      <c r="AJ211" s="131"/>
      <c r="AK211" s="131"/>
      <c r="AL211" s="311"/>
      <c r="AM211" s="131"/>
      <c r="AN211" s="131"/>
      <c r="AO211" s="131"/>
      <c r="AP211" s="311"/>
      <c r="AQ211" s="131"/>
      <c r="AR211" s="131"/>
      <c r="AS211" s="131"/>
      <c r="AT211" s="311"/>
      <c r="AU211" s="131"/>
      <c r="AV211" s="131"/>
      <c r="AW211" s="131"/>
      <c r="AX211" s="311"/>
      <c r="AY211" s="131"/>
      <c r="AZ211" s="131"/>
      <c r="BA211" s="131"/>
      <c r="BB211" s="311"/>
      <c r="BC211" s="131"/>
      <c r="BD211" s="131"/>
      <c r="BE211" s="131"/>
      <c r="BF211" s="311"/>
      <c r="BG211" s="131"/>
      <c r="BH211" s="131"/>
      <c r="BI211" s="131"/>
      <c r="BJ211" s="311"/>
      <c r="BK211" s="131"/>
      <c r="BL211" s="131"/>
      <c r="BM211" s="131"/>
      <c r="BN211" s="311"/>
      <c r="BO211" s="131"/>
      <c r="BP211" s="131"/>
      <c r="BQ211" s="131"/>
      <c r="BR211" s="311"/>
      <c r="BS211" s="312"/>
      <c r="BT211" s="312"/>
      <c r="BU211" s="312"/>
      <c r="BV211" s="313"/>
      <c r="BW211" s="314"/>
    </row>
    <row r="212">
      <c r="A212" s="333"/>
      <c r="B212" s="131"/>
      <c r="C212" s="131"/>
      <c r="D212" s="131"/>
      <c r="E212" s="131"/>
      <c r="F212" s="311"/>
      <c r="G212" s="131"/>
      <c r="H212" s="131"/>
      <c r="I212" s="131"/>
      <c r="J212" s="311"/>
      <c r="K212" s="131"/>
      <c r="L212" s="131"/>
      <c r="M212" s="131"/>
      <c r="N212" s="311"/>
      <c r="O212" s="131"/>
      <c r="P212" s="131"/>
      <c r="Q212" s="131"/>
      <c r="R212" s="311"/>
      <c r="S212" s="131"/>
      <c r="T212" s="131"/>
      <c r="U212" s="131"/>
      <c r="V212" s="311"/>
      <c r="W212" s="131"/>
      <c r="X212" s="131"/>
      <c r="Y212" s="131"/>
      <c r="Z212" s="311"/>
      <c r="AA212" s="131"/>
      <c r="AB212" s="131"/>
      <c r="AC212" s="131"/>
      <c r="AD212" s="311"/>
      <c r="AE212" s="131"/>
      <c r="AF212" s="131"/>
      <c r="AG212" s="131"/>
      <c r="AH212" s="311"/>
      <c r="AI212" s="131"/>
      <c r="AJ212" s="131"/>
      <c r="AK212" s="131"/>
      <c r="AL212" s="311"/>
      <c r="AM212" s="131"/>
      <c r="AN212" s="131"/>
      <c r="AO212" s="131"/>
      <c r="AP212" s="311"/>
      <c r="AQ212" s="131"/>
      <c r="AR212" s="131"/>
      <c r="AS212" s="131"/>
      <c r="AT212" s="311"/>
      <c r="AU212" s="131"/>
      <c r="AV212" s="131"/>
      <c r="AW212" s="131"/>
      <c r="AX212" s="311"/>
      <c r="AY212" s="131"/>
      <c r="AZ212" s="131"/>
      <c r="BA212" s="131"/>
      <c r="BB212" s="311"/>
      <c r="BC212" s="131"/>
      <c r="BD212" s="131"/>
      <c r="BE212" s="131"/>
      <c r="BF212" s="311"/>
      <c r="BG212" s="131"/>
      <c r="BH212" s="131"/>
      <c r="BI212" s="131"/>
      <c r="BJ212" s="311"/>
      <c r="BK212" s="131"/>
      <c r="BL212" s="131"/>
      <c r="BM212" s="131"/>
      <c r="BN212" s="311"/>
      <c r="BO212" s="131"/>
      <c r="BP212" s="131"/>
      <c r="BQ212" s="131"/>
      <c r="BR212" s="311"/>
      <c r="BS212" s="312"/>
      <c r="BT212" s="312"/>
      <c r="BU212" s="312"/>
      <c r="BV212" s="313"/>
      <c r="BW212" s="314"/>
    </row>
  </sheetData>
  <mergeCells count="202">
    <mergeCell ref="BC3:BF4"/>
    <mergeCell ref="BG3:BJ4"/>
    <mergeCell ref="BW3:BW5"/>
    <mergeCell ref="AA3:AD4"/>
    <mergeCell ref="AE3:AH4"/>
    <mergeCell ref="AI3:AL4"/>
    <mergeCell ref="AM3:AP4"/>
    <mergeCell ref="AQ3:AT4"/>
    <mergeCell ref="AU3:AX4"/>
    <mergeCell ref="AY3:BB4"/>
    <mergeCell ref="BC1:BF1"/>
    <mergeCell ref="BG1:BJ1"/>
    <mergeCell ref="BK1:BN1"/>
    <mergeCell ref="BO1:BR1"/>
    <mergeCell ref="BS1:BV1"/>
    <mergeCell ref="AA1:AD1"/>
    <mergeCell ref="AE1:AH1"/>
    <mergeCell ref="AI1:AL1"/>
    <mergeCell ref="AM1:AP1"/>
    <mergeCell ref="AQ1:AT1"/>
    <mergeCell ref="AU1:AX1"/>
    <mergeCell ref="AY1:BB1"/>
    <mergeCell ref="K2:N2"/>
    <mergeCell ref="O2:R2"/>
    <mergeCell ref="S2:V2"/>
    <mergeCell ref="W2:Z2"/>
    <mergeCell ref="AA2:AD2"/>
    <mergeCell ref="AE2:AH2"/>
    <mergeCell ref="AI2:AL2"/>
    <mergeCell ref="AM2:AP2"/>
    <mergeCell ref="AQ2:AT2"/>
    <mergeCell ref="BK3:BN4"/>
    <mergeCell ref="BO3:BR4"/>
    <mergeCell ref="BS3:BV4"/>
    <mergeCell ref="AU2:AX2"/>
    <mergeCell ref="AY2:BB2"/>
    <mergeCell ref="BC2:BF2"/>
    <mergeCell ref="BG2:BJ2"/>
    <mergeCell ref="BK2:BN2"/>
    <mergeCell ref="BO2:BR2"/>
    <mergeCell ref="BS2:BV2"/>
    <mergeCell ref="A4:A5"/>
    <mergeCell ref="B4:B5"/>
    <mergeCell ref="AC203:AD203"/>
    <mergeCell ref="AG203:AH203"/>
    <mergeCell ref="AK203:AL203"/>
    <mergeCell ref="AO203:AP203"/>
    <mergeCell ref="AS203:AT203"/>
    <mergeCell ref="AW203:AX203"/>
    <mergeCell ref="BA203:BB203"/>
    <mergeCell ref="Y203:Z203"/>
    <mergeCell ref="Y204:Z204"/>
    <mergeCell ref="AC204:AD204"/>
    <mergeCell ref="AG204:AH204"/>
    <mergeCell ref="AK204:AL204"/>
    <mergeCell ref="AO204:AP204"/>
    <mergeCell ref="AS204:AT204"/>
    <mergeCell ref="BM205:BN205"/>
    <mergeCell ref="BQ205:BR205"/>
    <mergeCell ref="AK205:AL205"/>
    <mergeCell ref="AO205:AP205"/>
    <mergeCell ref="AS205:AT205"/>
    <mergeCell ref="AW205:AX205"/>
    <mergeCell ref="BA205:BB205"/>
    <mergeCell ref="BE205:BF205"/>
    <mergeCell ref="BI205:BJ205"/>
    <mergeCell ref="A1:A2"/>
    <mergeCell ref="B1:F1"/>
    <mergeCell ref="G1:J1"/>
    <mergeCell ref="K1:N1"/>
    <mergeCell ref="O1:R1"/>
    <mergeCell ref="S1:V1"/>
    <mergeCell ref="W1:Z1"/>
    <mergeCell ref="B2:F2"/>
    <mergeCell ref="G2:J2"/>
    <mergeCell ref="G3:J4"/>
    <mergeCell ref="K3:N4"/>
    <mergeCell ref="O3:R4"/>
    <mergeCell ref="S3:V4"/>
    <mergeCell ref="W3:Z4"/>
    <mergeCell ref="BE203:BF203"/>
    <mergeCell ref="BI203:BJ203"/>
    <mergeCell ref="BM203:BN203"/>
    <mergeCell ref="BQ203:BR203"/>
    <mergeCell ref="BU203:BV203"/>
    <mergeCell ref="C4:F4"/>
    <mergeCell ref="E203:F203"/>
    <mergeCell ref="M203:N203"/>
    <mergeCell ref="U203:V203"/>
    <mergeCell ref="E204:F204"/>
    <mergeCell ref="M204:N204"/>
    <mergeCell ref="U204:V204"/>
    <mergeCell ref="Q203:R203"/>
    <mergeCell ref="Q204:R204"/>
    <mergeCell ref="Q205:R205"/>
    <mergeCell ref="U205:V205"/>
    <mergeCell ref="Y205:Z205"/>
    <mergeCell ref="AC205:AD205"/>
    <mergeCell ref="AG205:AH205"/>
    <mergeCell ref="I203:J203"/>
    <mergeCell ref="I204:J204"/>
    <mergeCell ref="E205:F205"/>
    <mergeCell ref="I205:J205"/>
    <mergeCell ref="M205:N205"/>
    <mergeCell ref="E206:F206"/>
    <mergeCell ref="I206:J206"/>
    <mergeCell ref="AW204:AX204"/>
    <mergeCell ref="AW206:AX206"/>
    <mergeCell ref="BA206:BB206"/>
    <mergeCell ref="BE206:BF206"/>
    <mergeCell ref="BI206:BJ206"/>
    <mergeCell ref="BM206:BN206"/>
    <mergeCell ref="BQ206:BR206"/>
    <mergeCell ref="BU206:BV206"/>
    <mergeCell ref="BA204:BB204"/>
    <mergeCell ref="BE204:BF204"/>
    <mergeCell ref="BI204:BJ204"/>
    <mergeCell ref="BM204:BN204"/>
    <mergeCell ref="BQ204:BR204"/>
    <mergeCell ref="BU204:BV204"/>
    <mergeCell ref="BU205:BV205"/>
    <mergeCell ref="AO206:AP206"/>
    <mergeCell ref="AS206:AT206"/>
    <mergeCell ref="M206:N206"/>
    <mergeCell ref="Q206:R206"/>
    <mergeCell ref="U206:V206"/>
    <mergeCell ref="Y206:Z206"/>
    <mergeCell ref="AC206:AD206"/>
    <mergeCell ref="AG206:AH206"/>
    <mergeCell ref="AK206:AL206"/>
    <mergeCell ref="BI207:BJ207"/>
    <mergeCell ref="BM207:BN207"/>
    <mergeCell ref="BQ207:BR207"/>
    <mergeCell ref="BU207:BV207"/>
    <mergeCell ref="AG207:AH207"/>
    <mergeCell ref="AK207:AL207"/>
    <mergeCell ref="AO207:AP207"/>
    <mergeCell ref="AS207:AT207"/>
    <mergeCell ref="AW207:AX207"/>
    <mergeCell ref="BA207:BB207"/>
    <mergeCell ref="BE207:BF207"/>
    <mergeCell ref="I207:J207"/>
    <mergeCell ref="I208:J208"/>
    <mergeCell ref="Q207:R207"/>
    <mergeCell ref="Q208:R208"/>
    <mergeCell ref="BE208:BF208"/>
    <mergeCell ref="BI208:BJ208"/>
    <mergeCell ref="BM208:BN208"/>
    <mergeCell ref="BQ208:BR208"/>
    <mergeCell ref="BU208:BV208"/>
    <mergeCell ref="AC208:AD208"/>
    <mergeCell ref="AG208:AH208"/>
    <mergeCell ref="AK208:AL208"/>
    <mergeCell ref="AO208:AP208"/>
    <mergeCell ref="AS208:AT208"/>
    <mergeCell ref="AW208:AX208"/>
    <mergeCell ref="BA208:BB208"/>
    <mergeCell ref="U210:V210"/>
    <mergeCell ref="Y210:Z210"/>
    <mergeCell ref="E209:F209"/>
    <mergeCell ref="M209:N209"/>
    <mergeCell ref="U209:V209"/>
    <mergeCell ref="AC209:AD209"/>
    <mergeCell ref="E210:F210"/>
    <mergeCell ref="M210:N210"/>
    <mergeCell ref="AC210:AD210"/>
    <mergeCell ref="Y207:Z207"/>
    <mergeCell ref="Y208:Z208"/>
    <mergeCell ref="Y209:Z209"/>
    <mergeCell ref="E207:F207"/>
    <mergeCell ref="M207:N207"/>
    <mergeCell ref="U207:V207"/>
    <mergeCell ref="AC207:AD207"/>
    <mergeCell ref="E208:F208"/>
    <mergeCell ref="M208:N208"/>
    <mergeCell ref="U208:V208"/>
    <mergeCell ref="BM209:BN209"/>
    <mergeCell ref="BQ209:BR209"/>
    <mergeCell ref="BU209:BV209"/>
    <mergeCell ref="AK209:AL209"/>
    <mergeCell ref="AO209:AP209"/>
    <mergeCell ref="AS209:AT209"/>
    <mergeCell ref="AW209:AX209"/>
    <mergeCell ref="BA209:BB209"/>
    <mergeCell ref="BE209:BF209"/>
    <mergeCell ref="BI209:BJ209"/>
    <mergeCell ref="I209:J209"/>
    <mergeCell ref="I210:J210"/>
    <mergeCell ref="Q209:R209"/>
    <mergeCell ref="Q210:R210"/>
    <mergeCell ref="BE210:BF210"/>
    <mergeCell ref="BI210:BJ210"/>
    <mergeCell ref="BM210:BN210"/>
    <mergeCell ref="BQ210:BR210"/>
    <mergeCell ref="BU210:BV210"/>
    <mergeCell ref="AG209:AH209"/>
    <mergeCell ref="AG210:AH210"/>
    <mergeCell ref="AK210:AL210"/>
    <mergeCell ref="AO210:AP210"/>
    <mergeCell ref="AS210:AT210"/>
    <mergeCell ref="AW210:AX210"/>
    <mergeCell ref="BA210:BB210"/>
  </mergeCells>
  <conditionalFormatting sqref="G1:BV2">
    <cfRule type="containsBlanks" dxfId="0" priority="1">
      <formula>LEN(TRIM(G1))=0</formula>
    </cfRule>
  </conditionalFormatting>
  <conditionalFormatting sqref="G1:BV2">
    <cfRule type="notContainsBlanks" dxfId="1" priority="2">
      <formula>LEN(TRIM(G1))&gt;0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>
      <pane xSplit="8.0" ySplit="5.0" topLeftCell="I6" activePane="bottomRight" state="frozen"/>
      <selection activeCell="I1" sqref="I1" pane="topRight"/>
      <selection activeCell="A6" sqref="A6" pane="bottomLeft"/>
      <selection activeCell="I6" sqref="I6" pane="bottomRight"/>
    </sheetView>
  </sheetViews>
  <sheetFormatPr customHeight="1" defaultColWidth="12.63" defaultRowHeight="15.75"/>
  <cols>
    <col customWidth="1" min="1" max="1" width="53.88"/>
    <col customWidth="1" min="2" max="59" width="6.38"/>
    <col customWidth="1" min="60" max="60" width="9.5"/>
  </cols>
  <sheetData>
    <row r="1">
      <c r="A1" s="250" t="s">
        <v>462</v>
      </c>
      <c r="B1" s="358"/>
      <c r="C1" s="359" t="s">
        <v>463</v>
      </c>
      <c r="I1" s="251" t="s">
        <v>464</v>
      </c>
      <c r="J1" s="4"/>
      <c r="K1" s="5"/>
      <c r="L1" s="251" t="s">
        <v>464</v>
      </c>
      <c r="M1" s="4"/>
      <c r="N1" s="5"/>
      <c r="O1" s="251" t="s">
        <v>464</v>
      </c>
      <c r="P1" s="4"/>
      <c r="Q1" s="5"/>
      <c r="R1" s="251" t="s">
        <v>464</v>
      </c>
      <c r="S1" s="4"/>
      <c r="T1" s="5"/>
      <c r="U1" s="251" t="s">
        <v>464</v>
      </c>
      <c r="V1" s="4"/>
      <c r="W1" s="5"/>
      <c r="X1" s="251" t="s">
        <v>464</v>
      </c>
      <c r="Y1" s="4"/>
      <c r="Z1" s="5"/>
      <c r="AA1" s="251" t="s">
        <v>464</v>
      </c>
      <c r="AB1" s="4"/>
      <c r="AC1" s="5"/>
      <c r="AD1" s="251" t="s">
        <v>464</v>
      </c>
      <c r="AE1" s="4"/>
      <c r="AF1" s="5"/>
      <c r="AG1" s="252"/>
      <c r="AH1" s="4"/>
      <c r="AI1" s="5"/>
      <c r="AJ1" s="252"/>
      <c r="AK1" s="4"/>
      <c r="AL1" s="5"/>
      <c r="AM1" s="252"/>
      <c r="AN1" s="4"/>
      <c r="AO1" s="5"/>
      <c r="AP1" s="251"/>
      <c r="AQ1" s="4"/>
      <c r="AR1" s="5"/>
      <c r="AS1" s="252"/>
      <c r="AT1" s="4"/>
      <c r="AU1" s="5"/>
      <c r="AV1" s="252"/>
      <c r="AW1" s="4"/>
      <c r="AX1" s="5"/>
      <c r="AY1" s="252"/>
      <c r="AZ1" s="4"/>
      <c r="BA1" s="5"/>
      <c r="BB1" s="252"/>
      <c r="BC1" s="4"/>
      <c r="BD1" s="5"/>
      <c r="BE1" s="252"/>
      <c r="BF1" s="4"/>
      <c r="BG1" s="5"/>
      <c r="BH1" s="360"/>
    </row>
    <row r="2">
      <c r="B2" s="358"/>
      <c r="C2" s="361" t="s">
        <v>465</v>
      </c>
      <c r="I2" s="251" t="s">
        <v>464</v>
      </c>
      <c r="J2" s="4"/>
      <c r="K2" s="5"/>
      <c r="L2" s="251" t="s">
        <v>464</v>
      </c>
      <c r="M2" s="4"/>
      <c r="N2" s="5"/>
      <c r="O2" s="251" t="s">
        <v>464</v>
      </c>
      <c r="P2" s="4"/>
      <c r="Q2" s="5"/>
      <c r="R2" s="251" t="s">
        <v>464</v>
      </c>
      <c r="S2" s="4"/>
      <c r="T2" s="5"/>
      <c r="U2" s="251" t="s">
        <v>464</v>
      </c>
      <c r="V2" s="4"/>
      <c r="W2" s="5"/>
      <c r="X2" s="251" t="s">
        <v>464</v>
      </c>
      <c r="Y2" s="4"/>
      <c r="Z2" s="5"/>
      <c r="AA2" s="251" t="s">
        <v>464</v>
      </c>
      <c r="AB2" s="4"/>
      <c r="AC2" s="5"/>
      <c r="AD2" s="251" t="s">
        <v>464</v>
      </c>
      <c r="AE2" s="4"/>
      <c r="AF2" s="5"/>
      <c r="AG2" s="252"/>
      <c r="AH2" s="4"/>
      <c r="AI2" s="5"/>
      <c r="AJ2" s="252"/>
      <c r="AK2" s="4"/>
      <c r="AL2" s="5"/>
      <c r="AM2" s="252"/>
      <c r="AN2" s="4"/>
      <c r="AO2" s="5"/>
      <c r="AP2" s="252"/>
      <c r="AQ2" s="4"/>
      <c r="AR2" s="5"/>
      <c r="AS2" s="252"/>
      <c r="AT2" s="4"/>
      <c r="AU2" s="5"/>
      <c r="AV2" s="252"/>
      <c r="AW2" s="4"/>
      <c r="AX2" s="5"/>
      <c r="AY2" s="252"/>
      <c r="AZ2" s="4"/>
      <c r="BA2" s="5"/>
      <c r="BB2" s="252"/>
      <c r="BC2" s="4"/>
      <c r="BD2" s="5"/>
      <c r="BE2" s="252"/>
      <c r="BF2" s="4"/>
      <c r="BG2" s="5"/>
      <c r="BH2" s="360"/>
    </row>
    <row r="3">
      <c r="A3" s="255" t="s">
        <v>466</v>
      </c>
      <c r="B3" s="358"/>
      <c r="C3" s="361"/>
      <c r="D3" s="361"/>
      <c r="E3" s="362"/>
      <c r="F3" s="361"/>
      <c r="G3" s="361"/>
      <c r="H3" s="362"/>
      <c r="I3" s="363" t="s">
        <v>467</v>
      </c>
      <c r="K3" s="184"/>
      <c r="L3" s="363" t="s">
        <v>468</v>
      </c>
      <c r="N3" s="184"/>
      <c r="O3" s="363" t="s">
        <v>469</v>
      </c>
      <c r="Q3" s="184"/>
      <c r="R3" s="363" t="s">
        <v>566</v>
      </c>
      <c r="T3" s="184"/>
      <c r="U3" s="363" t="s">
        <v>471</v>
      </c>
      <c r="W3" s="184"/>
      <c r="X3" s="363" t="s">
        <v>472</v>
      </c>
      <c r="Z3" s="184"/>
      <c r="AA3" s="363" t="s">
        <v>473</v>
      </c>
      <c r="AC3" s="184"/>
      <c r="AD3" s="363" t="s">
        <v>567</v>
      </c>
      <c r="AF3" s="184"/>
      <c r="AG3" s="363" t="s">
        <v>475</v>
      </c>
      <c r="AI3" s="184"/>
      <c r="AJ3" s="363" t="s">
        <v>476</v>
      </c>
      <c r="AL3" s="184"/>
      <c r="AM3" s="363" t="s">
        <v>568</v>
      </c>
      <c r="AO3" s="184"/>
      <c r="AP3" s="363" t="s">
        <v>569</v>
      </c>
      <c r="AR3" s="184"/>
      <c r="AS3" s="363" t="s">
        <v>479</v>
      </c>
      <c r="AU3" s="184"/>
      <c r="AV3" s="363" t="s">
        <v>480</v>
      </c>
      <c r="AX3" s="184"/>
      <c r="AY3" s="363" t="s">
        <v>481</v>
      </c>
      <c r="BA3" s="184"/>
      <c r="BB3" s="363" t="s">
        <v>570</v>
      </c>
      <c r="BD3" s="184"/>
      <c r="BE3" s="364" t="s">
        <v>188</v>
      </c>
      <c r="BG3" s="184"/>
      <c r="BH3" s="365" t="s">
        <v>483</v>
      </c>
    </row>
    <row r="4">
      <c r="A4" s="84" t="s">
        <v>92</v>
      </c>
      <c r="B4" s="84" t="s">
        <v>485</v>
      </c>
      <c r="C4" s="366" t="s">
        <v>571</v>
      </c>
      <c r="D4" s="82"/>
      <c r="E4" s="83"/>
      <c r="F4" s="366" t="s">
        <v>572</v>
      </c>
      <c r="G4" s="82"/>
      <c r="H4" s="83"/>
      <c r="I4" s="64"/>
      <c r="J4" s="65"/>
      <c r="K4" s="66"/>
      <c r="L4" s="64"/>
      <c r="M4" s="65"/>
      <c r="N4" s="66"/>
      <c r="O4" s="64"/>
      <c r="P4" s="65"/>
      <c r="Q4" s="66"/>
      <c r="R4" s="64"/>
      <c r="S4" s="65"/>
      <c r="T4" s="66"/>
      <c r="U4" s="64"/>
      <c r="V4" s="65"/>
      <c r="W4" s="66"/>
      <c r="X4" s="64"/>
      <c r="Y4" s="65"/>
      <c r="Z4" s="66"/>
      <c r="AA4" s="64"/>
      <c r="AB4" s="65"/>
      <c r="AC4" s="66"/>
      <c r="AD4" s="64"/>
      <c r="AE4" s="65"/>
      <c r="AF4" s="66"/>
      <c r="AG4" s="64"/>
      <c r="AH4" s="65"/>
      <c r="AI4" s="66"/>
      <c r="AJ4" s="64"/>
      <c r="AK4" s="65"/>
      <c r="AL4" s="66"/>
      <c r="AM4" s="64"/>
      <c r="AN4" s="65"/>
      <c r="AO4" s="66"/>
      <c r="AP4" s="64"/>
      <c r="AQ4" s="65"/>
      <c r="AR4" s="66"/>
      <c r="AS4" s="64"/>
      <c r="AT4" s="65"/>
      <c r="AU4" s="66"/>
      <c r="AV4" s="64"/>
      <c r="AW4" s="65"/>
      <c r="AX4" s="66"/>
      <c r="AY4" s="64"/>
      <c r="AZ4" s="65"/>
      <c r="BA4" s="66"/>
      <c r="BB4" s="64"/>
      <c r="BC4" s="65"/>
      <c r="BD4" s="66"/>
      <c r="BE4" s="64"/>
      <c r="BF4" s="65"/>
      <c r="BG4" s="66"/>
      <c r="BH4" s="262"/>
    </row>
    <row r="5">
      <c r="A5" s="62"/>
      <c r="B5" s="62"/>
      <c r="C5" s="86" t="s">
        <v>564</v>
      </c>
      <c r="D5" s="86" t="s">
        <v>565</v>
      </c>
      <c r="E5" s="367" t="s">
        <v>573</v>
      </c>
      <c r="F5" s="86" t="s">
        <v>564</v>
      </c>
      <c r="G5" s="86" t="s">
        <v>565</v>
      </c>
      <c r="H5" s="367" t="s">
        <v>573</v>
      </c>
      <c r="I5" s="86" t="s">
        <v>564</v>
      </c>
      <c r="J5" s="86" t="s">
        <v>565</v>
      </c>
      <c r="K5" s="367" t="s">
        <v>573</v>
      </c>
      <c r="L5" s="86" t="s">
        <v>564</v>
      </c>
      <c r="M5" s="86" t="s">
        <v>565</v>
      </c>
      <c r="N5" s="367" t="s">
        <v>573</v>
      </c>
      <c r="O5" s="86" t="s">
        <v>564</v>
      </c>
      <c r="P5" s="86" t="s">
        <v>565</v>
      </c>
      <c r="Q5" s="367" t="s">
        <v>573</v>
      </c>
      <c r="R5" s="86" t="s">
        <v>564</v>
      </c>
      <c r="S5" s="86" t="s">
        <v>565</v>
      </c>
      <c r="T5" s="367" t="s">
        <v>573</v>
      </c>
      <c r="U5" s="86" t="s">
        <v>564</v>
      </c>
      <c r="V5" s="86" t="s">
        <v>565</v>
      </c>
      <c r="W5" s="367" t="s">
        <v>573</v>
      </c>
      <c r="X5" s="86" t="s">
        <v>564</v>
      </c>
      <c r="Y5" s="86" t="s">
        <v>565</v>
      </c>
      <c r="Z5" s="367" t="s">
        <v>573</v>
      </c>
      <c r="AA5" s="86" t="s">
        <v>564</v>
      </c>
      <c r="AB5" s="86" t="s">
        <v>565</v>
      </c>
      <c r="AC5" s="367" t="s">
        <v>573</v>
      </c>
      <c r="AD5" s="86" t="s">
        <v>564</v>
      </c>
      <c r="AE5" s="86" t="s">
        <v>565</v>
      </c>
      <c r="AF5" s="367" t="s">
        <v>573</v>
      </c>
      <c r="AG5" s="86" t="s">
        <v>564</v>
      </c>
      <c r="AH5" s="86" t="s">
        <v>565</v>
      </c>
      <c r="AI5" s="367" t="s">
        <v>573</v>
      </c>
      <c r="AJ5" s="86" t="s">
        <v>564</v>
      </c>
      <c r="AK5" s="86" t="s">
        <v>565</v>
      </c>
      <c r="AL5" s="367" t="s">
        <v>573</v>
      </c>
      <c r="AM5" s="86" t="s">
        <v>564</v>
      </c>
      <c r="AN5" s="86" t="s">
        <v>565</v>
      </c>
      <c r="AO5" s="367" t="s">
        <v>573</v>
      </c>
      <c r="AP5" s="86" t="s">
        <v>564</v>
      </c>
      <c r="AQ5" s="86" t="s">
        <v>565</v>
      </c>
      <c r="AR5" s="367" t="s">
        <v>573</v>
      </c>
      <c r="AS5" s="86" t="s">
        <v>564</v>
      </c>
      <c r="AT5" s="86" t="s">
        <v>565</v>
      </c>
      <c r="AU5" s="367" t="s">
        <v>573</v>
      </c>
      <c r="AV5" s="86" t="s">
        <v>564</v>
      </c>
      <c r="AW5" s="86" t="s">
        <v>565</v>
      </c>
      <c r="AX5" s="367" t="s">
        <v>573</v>
      </c>
      <c r="AY5" s="86" t="s">
        <v>564</v>
      </c>
      <c r="AZ5" s="86" t="s">
        <v>565</v>
      </c>
      <c r="BA5" s="367" t="s">
        <v>573</v>
      </c>
      <c r="BB5" s="86" t="s">
        <v>564</v>
      </c>
      <c r="BC5" s="86" t="s">
        <v>565</v>
      </c>
      <c r="BD5" s="367" t="s">
        <v>573</v>
      </c>
      <c r="BE5" s="86" t="s">
        <v>564</v>
      </c>
      <c r="BF5" s="86" t="s">
        <v>565</v>
      </c>
      <c r="BG5" s="368" t="s">
        <v>573</v>
      </c>
      <c r="BH5" s="8"/>
    </row>
    <row r="6">
      <c r="A6" s="315" t="s">
        <v>574</v>
      </c>
      <c r="B6" s="369"/>
      <c r="C6" s="370"/>
      <c r="D6" s="370"/>
      <c r="E6" s="371"/>
      <c r="F6" s="370"/>
      <c r="G6" s="370"/>
      <c r="H6" s="371"/>
      <c r="I6" s="370"/>
      <c r="J6" s="370"/>
      <c r="K6" s="371"/>
      <c r="L6" s="370"/>
      <c r="M6" s="370"/>
      <c r="N6" s="371"/>
      <c r="O6" s="370"/>
      <c r="P6" s="370"/>
      <c r="Q6" s="371"/>
      <c r="R6" s="370"/>
      <c r="S6" s="370"/>
      <c r="T6" s="371"/>
      <c r="U6" s="370"/>
      <c r="V6" s="370"/>
      <c r="W6" s="371"/>
      <c r="X6" s="370"/>
      <c r="Y6" s="370"/>
      <c r="Z6" s="371"/>
      <c r="AA6" s="370"/>
      <c r="AB6" s="370"/>
      <c r="AC6" s="371"/>
      <c r="AD6" s="370"/>
      <c r="AE6" s="370"/>
      <c r="AF6" s="371"/>
      <c r="AG6" s="370"/>
      <c r="AH6" s="370"/>
      <c r="AI6" s="371"/>
      <c r="AJ6" s="370"/>
      <c r="AK6" s="370"/>
      <c r="AL6" s="371"/>
      <c r="AM6" s="370"/>
      <c r="AN6" s="370"/>
      <c r="AO6" s="371"/>
      <c r="AP6" s="370"/>
      <c r="AQ6" s="370"/>
      <c r="AR6" s="371"/>
      <c r="AS6" s="370"/>
      <c r="AT6" s="370"/>
      <c r="AU6" s="371"/>
      <c r="AV6" s="370"/>
      <c r="AW6" s="370"/>
      <c r="AX6" s="371"/>
      <c r="AY6" s="370"/>
      <c r="AZ6" s="370"/>
      <c r="BA6" s="371"/>
      <c r="BB6" s="370"/>
      <c r="BC6" s="370"/>
      <c r="BD6" s="371"/>
      <c r="BE6" s="370"/>
      <c r="BF6" s="370"/>
      <c r="BG6" s="371"/>
      <c r="BH6" s="372"/>
    </row>
    <row r="7">
      <c r="A7" s="373" t="s">
        <v>575</v>
      </c>
      <c r="B7" s="374"/>
      <c r="C7" s="375"/>
      <c r="D7" s="375"/>
      <c r="E7" s="376"/>
      <c r="F7" s="375"/>
      <c r="G7" s="375"/>
      <c r="H7" s="376"/>
      <c r="I7" s="375"/>
      <c r="J7" s="375"/>
      <c r="K7" s="376"/>
      <c r="L7" s="375"/>
      <c r="M7" s="375"/>
      <c r="N7" s="376"/>
      <c r="O7" s="375"/>
      <c r="P7" s="375"/>
      <c r="Q7" s="376"/>
      <c r="R7" s="375"/>
      <c r="S7" s="375"/>
      <c r="T7" s="376"/>
      <c r="U7" s="375"/>
      <c r="V7" s="375"/>
      <c r="W7" s="376"/>
      <c r="X7" s="375"/>
      <c r="Y7" s="375"/>
      <c r="Z7" s="376"/>
      <c r="AA7" s="375"/>
      <c r="AB7" s="375"/>
      <c r="AC7" s="376"/>
      <c r="AD7" s="375"/>
      <c r="AE7" s="375"/>
      <c r="AF7" s="376"/>
      <c r="AG7" s="375"/>
      <c r="AH7" s="375"/>
      <c r="AI7" s="376"/>
      <c r="AJ7" s="375"/>
      <c r="AK7" s="375"/>
      <c r="AL7" s="376"/>
      <c r="AM7" s="375"/>
      <c r="AN7" s="375"/>
      <c r="AO7" s="376"/>
      <c r="AP7" s="375"/>
      <c r="AQ7" s="375"/>
      <c r="AR7" s="376"/>
      <c r="AS7" s="375"/>
      <c r="AT7" s="375"/>
      <c r="AU7" s="376"/>
      <c r="AV7" s="375"/>
      <c r="AW7" s="375"/>
      <c r="AX7" s="376"/>
      <c r="AY7" s="375"/>
      <c r="AZ7" s="375"/>
      <c r="BA7" s="376"/>
      <c r="BB7" s="375"/>
      <c r="BC7" s="375"/>
      <c r="BD7" s="376"/>
      <c r="BE7" s="375"/>
      <c r="BF7" s="375"/>
      <c r="BG7" s="376"/>
      <c r="BH7" s="377"/>
    </row>
    <row r="8">
      <c r="A8" s="327" t="s">
        <v>96</v>
      </c>
      <c r="B8" s="378"/>
      <c r="C8" s="379"/>
      <c r="D8" s="379"/>
      <c r="E8" s="380"/>
      <c r="F8" s="379"/>
      <c r="G8" s="379"/>
      <c r="H8" s="380"/>
      <c r="I8" s="379"/>
      <c r="J8" s="379"/>
      <c r="K8" s="380"/>
      <c r="L8" s="379"/>
      <c r="M8" s="379"/>
      <c r="N8" s="380"/>
      <c r="O8" s="379"/>
      <c r="P8" s="379"/>
      <c r="Q8" s="380"/>
      <c r="R8" s="379"/>
      <c r="S8" s="379"/>
      <c r="T8" s="380"/>
      <c r="U8" s="379"/>
      <c r="V8" s="379"/>
      <c r="W8" s="380"/>
      <c r="X8" s="379"/>
      <c r="Y8" s="379"/>
      <c r="Z8" s="380"/>
      <c r="AA8" s="379"/>
      <c r="AB8" s="379"/>
      <c r="AC8" s="380"/>
      <c r="AD8" s="379"/>
      <c r="AE8" s="379"/>
      <c r="AF8" s="380"/>
      <c r="AG8" s="379"/>
      <c r="AH8" s="379"/>
      <c r="AI8" s="380"/>
      <c r="AJ8" s="379"/>
      <c r="AK8" s="379"/>
      <c r="AL8" s="380"/>
      <c r="AM8" s="379"/>
      <c r="AN8" s="379"/>
      <c r="AO8" s="380"/>
      <c r="AP8" s="379"/>
      <c r="AQ8" s="379"/>
      <c r="AR8" s="380"/>
      <c r="AS8" s="379"/>
      <c r="AT8" s="379"/>
      <c r="AU8" s="380"/>
      <c r="AV8" s="379"/>
      <c r="AW8" s="379"/>
      <c r="AX8" s="380"/>
      <c r="AY8" s="379"/>
      <c r="AZ8" s="379"/>
      <c r="BA8" s="380"/>
      <c r="BB8" s="379"/>
      <c r="BC8" s="379"/>
      <c r="BD8" s="380"/>
      <c r="BE8" s="379"/>
      <c r="BF8" s="379"/>
      <c r="BG8" s="380"/>
      <c r="BH8" s="381"/>
    </row>
    <row r="9">
      <c r="A9" s="328" t="s">
        <v>97</v>
      </c>
      <c r="B9" s="382">
        <v>71.0</v>
      </c>
      <c r="C9" s="383">
        <v>22.0</v>
      </c>
      <c r="D9" s="383">
        <v>20.0</v>
      </c>
      <c r="E9" s="384">
        <v>42.0</v>
      </c>
      <c r="F9" s="385">
        <v>22.0</v>
      </c>
      <c r="G9" s="385">
        <v>20.0</v>
      </c>
      <c r="H9" s="386">
        <v>42.0</v>
      </c>
      <c r="I9" s="387">
        <v>4.0</v>
      </c>
      <c r="J9" s="387">
        <v>1.0</v>
      </c>
      <c r="K9" s="388">
        <f t="shared" ref="K9:K13" si="6">SUM(I9:J9)</f>
        <v>5</v>
      </c>
      <c r="L9" s="389">
        <v>0.0</v>
      </c>
      <c r="M9" s="389">
        <v>0.0</v>
      </c>
      <c r="N9" s="390">
        <f t="shared" ref="N9:N13" si="7">SUM(L9:M9)</f>
        <v>0</v>
      </c>
      <c r="O9" s="387">
        <v>1.0</v>
      </c>
      <c r="P9" s="387">
        <v>3.0</v>
      </c>
      <c r="Q9" s="388">
        <f t="shared" ref="Q9:Q13" si="8">SUM(O9:P9)</f>
        <v>4</v>
      </c>
      <c r="R9" s="391">
        <f t="shared" ref="R9:T9" si="1">SUM(I9,L9,O9)</f>
        <v>5</v>
      </c>
      <c r="S9" s="391">
        <f t="shared" si="1"/>
        <v>4</v>
      </c>
      <c r="T9" s="392">
        <f t="shared" si="1"/>
        <v>9</v>
      </c>
      <c r="U9" s="393"/>
      <c r="V9" s="387">
        <v>2.0</v>
      </c>
      <c r="W9" s="388">
        <f t="shared" ref="W9:W13" si="10">SUM(U9:V9)</f>
        <v>2</v>
      </c>
      <c r="X9" s="389">
        <v>2.0</v>
      </c>
      <c r="Y9" s="389">
        <v>0.0</v>
      </c>
      <c r="Z9" s="390">
        <f t="shared" ref="Z9:Z13" si="11">SUM(X9:Y9)</f>
        <v>2</v>
      </c>
      <c r="AA9" s="387">
        <v>2.0</v>
      </c>
      <c r="AB9" s="387">
        <v>1.0</v>
      </c>
      <c r="AC9" s="388">
        <f t="shared" ref="AC9:AC13" si="12">SUM(AA9:AB9)</f>
        <v>3</v>
      </c>
      <c r="AD9" s="391">
        <f t="shared" ref="AD9:AF9" si="2">SUM(U9,X9,AA9)</f>
        <v>4</v>
      </c>
      <c r="AE9" s="391">
        <f t="shared" si="2"/>
        <v>3</v>
      </c>
      <c r="AF9" s="392">
        <f t="shared" si="2"/>
        <v>7</v>
      </c>
      <c r="AG9" s="387">
        <v>2.0</v>
      </c>
      <c r="AH9" s="387">
        <v>1.0</v>
      </c>
      <c r="AI9" s="388">
        <f t="shared" ref="AI9:AI13" si="14">SUM(AG9:AH9)</f>
        <v>3</v>
      </c>
      <c r="AJ9" s="389">
        <v>5.0</v>
      </c>
      <c r="AK9" s="389">
        <v>3.0</v>
      </c>
      <c r="AL9" s="390">
        <f t="shared" ref="AL9:AL13" si="15">SUM(AJ9:AK9)</f>
        <v>8</v>
      </c>
      <c r="AM9" s="387">
        <v>2.0</v>
      </c>
      <c r="AN9" s="387">
        <v>2.0</v>
      </c>
      <c r="AO9" s="388">
        <f t="shared" ref="AO9:AO13" si="16">SUM(AM9:AN9)</f>
        <v>4</v>
      </c>
      <c r="AP9" s="391">
        <f t="shared" ref="AP9:AR9" si="3">SUM(AG9,AJ9,AM9)</f>
        <v>9</v>
      </c>
      <c r="AQ9" s="391">
        <f t="shared" si="3"/>
        <v>6</v>
      </c>
      <c r="AR9" s="392">
        <f t="shared" si="3"/>
        <v>15</v>
      </c>
      <c r="AS9" s="387">
        <v>3.0</v>
      </c>
      <c r="AT9" s="387">
        <v>2.0</v>
      </c>
      <c r="AU9" s="388">
        <f t="shared" ref="AU9:AU13" si="18">SUM(AS9:AT9)</f>
        <v>5</v>
      </c>
      <c r="AV9" s="389">
        <v>0.0</v>
      </c>
      <c r="AW9" s="389">
        <v>3.0</v>
      </c>
      <c r="AX9" s="390">
        <f t="shared" ref="AX9:AX13" si="19">SUM(AV9:AW9)</f>
        <v>3</v>
      </c>
      <c r="AY9" s="387">
        <v>1.0</v>
      </c>
      <c r="AZ9" s="387">
        <v>2.0</v>
      </c>
      <c r="BA9" s="388">
        <f t="shared" ref="BA9:BA13" si="20">SUM(AY9:AZ9)</f>
        <v>3</v>
      </c>
      <c r="BB9" s="391">
        <f t="shared" ref="BB9:BD9" si="4">SUM(AS9,AV9,AY9)</f>
        <v>4</v>
      </c>
      <c r="BC9" s="391">
        <f t="shared" si="4"/>
        <v>7</v>
      </c>
      <c r="BD9" s="392">
        <f t="shared" si="4"/>
        <v>11</v>
      </c>
      <c r="BE9" s="394">
        <f t="shared" ref="BE9:BG9" si="5">SUM(R9,AD9,AP9,BB9)</f>
        <v>22</v>
      </c>
      <c r="BF9" s="394">
        <f t="shared" si="5"/>
        <v>20</v>
      </c>
      <c r="BG9" s="395">
        <f t="shared" si="5"/>
        <v>42</v>
      </c>
      <c r="BH9" s="396">
        <f>BG9/B9</f>
        <v>0.5915492958</v>
      </c>
    </row>
    <row r="10">
      <c r="A10" s="328" t="s">
        <v>99</v>
      </c>
      <c r="B10" s="262"/>
      <c r="C10" s="383">
        <v>15.0</v>
      </c>
      <c r="D10" s="383">
        <v>16.0</v>
      </c>
      <c r="E10" s="384">
        <v>31.0</v>
      </c>
      <c r="F10" s="385">
        <v>15.0</v>
      </c>
      <c r="G10" s="385">
        <v>16.0</v>
      </c>
      <c r="H10" s="386">
        <v>31.0</v>
      </c>
      <c r="I10" s="393"/>
      <c r="J10" s="393"/>
      <c r="K10" s="388">
        <f t="shared" si="6"/>
        <v>0</v>
      </c>
      <c r="L10" s="389">
        <v>1.0</v>
      </c>
      <c r="M10" s="389">
        <v>1.0</v>
      </c>
      <c r="N10" s="390">
        <f t="shared" si="7"/>
        <v>2</v>
      </c>
      <c r="O10" s="393"/>
      <c r="P10" s="387">
        <v>1.0</v>
      </c>
      <c r="Q10" s="388">
        <f t="shared" si="8"/>
        <v>1</v>
      </c>
      <c r="R10" s="391">
        <f t="shared" ref="R10:T10" si="9">SUM(I10,L10,O10)</f>
        <v>1</v>
      </c>
      <c r="S10" s="391">
        <f t="shared" si="9"/>
        <v>2</v>
      </c>
      <c r="T10" s="392">
        <f t="shared" si="9"/>
        <v>3</v>
      </c>
      <c r="U10" s="393"/>
      <c r="V10" s="393"/>
      <c r="W10" s="388">
        <f t="shared" si="10"/>
        <v>0</v>
      </c>
      <c r="X10" s="397"/>
      <c r="Y10" s="397"/>
      <c r="Z10" s="390">
        <f t="shared" si="11"/>
        <v>0</v>
      </c>
      <c r="AA10" s="393"/>
      <c r="AB10" s="393"/>
      <c r="AC10" s="388">
        <f t="shared" si="12"/>
        <v>0</v>
      </c>
      <c r="AD10" s="391">
        <f t="shared" ref="AD10:AF10" si="13">SUM(U10,X10,AA10)</f>
        <v>0</v>
      </c>
      <c r="AE10" s="391">
        <f t="shared" si="13"/>
        <v>0</v>
      </c>
      <c r="AF10" s="392">
        <f t="shared" si="13"/>
        <v>0</v>
      </c>
      <c r="AG10" s="387">
        <v>2.0</v>
      </c>
      <c r="AH10" s="387">
        <v>1.0</v>
      </c>
      <c r="AI10" s="388">
        <f t="shared" si="14"/>
        <v>3</v>
      </c>
      <c r="AJ10" s="389">
        <v>5.0</v>
      </c>
      <c r="AK10" s="389">
        <v>3.0</v>
      </c>
      <c r="AL10" s="390">
        <f t="shared" si="15"/>
        <v>8</v>
      </c>
      <c r="AM10" s="387">
        <v>2.0</v>
      </c>
      <c r="AN10" s="387">
        <v>2.0</v>
      </c>
      <c r="AO10" s="388">
        <f t="shared" si="16"/>
        <v>4</v>
      </c>
      <c r="AP10" s="391">
        <f t="shared" ref="AP10:AR10" si="17">SUM(AG10,AJ10,AM10)</f>
        <v>9</v>
      </c>
      <c r="AQ10" s="391">
        <f t="shared" si="17"/>
        <v>6</v>
      </c>
      <c r="AR10" s="392">
        <f t="shared" si="17"/>
        <v>15</v>
      </c>
      <c r="AS10" s="387">
        <v>4.0</v>
      </c>
      <c r="AT10" s="387">
        <v>2.0</v>
      </c>
      <c r="AU10" s="388">
        <f t="shared" si="18"/>
        <v>6</v>
      </c>
      <c r="AV10" s="389">
        <v>0.0</v>
      </c>
      <c r="AW10" s="389">
        <v>3.0</v>
      </c>
      <c r="AX10" s="390">
        <f t="shared" si="19"/>
        <v>3</v>
      </c>
      <c r="AY10" s="387">
        <v>1.0</v>
      </c>
      <c r="AZ10" s="387">
        <v>3.0</v>
      </c>
      <c r="BA10" s="388">
        <f t="shared" si="20"/>
        <v>4</v>
      </c>
      <c r="BB10" s="391">
        <f t="shared" ref="BB10:BD10" si="21">SUM(AS10,AV10,AY10)</f>
        <v>5</v>
      </c>
      <c r="BC10" s="391">
        <f t="shared" si="21"/>
        <v>8</v>
      </c>
      <c r="BD10" s="392">
        <f t="shared" si="21"/>
        <v>13</v>
      </c>
      <c r="BE10" s="394">
        <f t="shared" ref="BE10:BG10" si="22">SUM(R10,AD10,AP10,BB10)</f>
        <v>15</v>
      </c>
      <c r="BF10" s="394">
        <f t="shared" si="22"/>
        <v>16</v>
      </c>
      <c r="BG10" s="395">
        <f t="shared" si="22"/>
        <v>31</v>
      </c>
      <c r="BH10" s="396">
        <f>BG10/B9</f>
        <v>0.4366197183</v>
      </c>
    </row>
    <row r="11">
      <c r="A11" s="328" t="s">
        <v>101</v>
      </c>
      <c r="B11" s="262"/>
      <c r="C11" s="383">
        <v>0.0</v>
      </c>
      <c r="D11" s="383">
        <v>0.0</v>
      </c>
      <c r="E11" s="384">
        <v>0.0</v>
      </c>
      <c r="F11" s="385">
        <v>0.0</v>
      </c>
      <c r="G11" s="385">
        <v>0.0</v>
      </c>
      <c r="H11" s="386">
        <v>0.0</v>
      </c>
      <c r="I11" s="393"/>
      <c r="J11" s="393"/>
      <c r="K11" s="388">
        <f t="shared" si="6"/>
        <v>0</v>
      </c>
      <c r="L11" s="397"/>
      <c r="M11" s="397"/>
      <c r="N11" s="390">
        <f t="shared" si="7"/>
        <v>0</v>
      </c>
      <c r="O11" s="393"/>
      <c r="P11" s="393"/>
      <c r="Q11" s="388">
        <f t="shared" si="8"/>
        <v>0</v>
      </c>
      <c r="R11" s="391">
        <f t="shared" ref="R11:T11" si="23">SUM(I11,L11,O11)</f>
        <v>0</v>
      </c>
      <c r="S11" s="391">
        <f t="shared" si="23"/>
        <v>0</v>
      </c>
      <c r="T11" s="392">
        <f t="shared" si="23"/>
        <v>0</v>
      </c>
      <c r="U11" s="393"/>
      <c r="V11" s="393"/>
      <c r="W11" s="388">
        <f t="shared" si="10"/>
        <v>0</v>
      </c>
      <c r="X11" s="397"/>
      <c r="Y11" s="397"/>
      <c r="Z11" s="390">
        <f t="shared" si="11"/>
        <v>0</v>
      </c>
      <c r="AA11" s="393"/>
      <c r="AB11" s="393"/>
      <c r="AC11" s="388">
        <f t="shared" si="12"/>
        <v>0</v>
      </c>
      <c r="AD11" s="391">
        <f t="shared" ref="AD11:AF11" si="24">SUM(U11,X11,AA11)</f>
        <v>0</v>
      </c>
      <c r="AE11" s="391">
        <f t="shared" si="24"/>
        <v>0</v>
      </c>
      <c r="AF11" s="392">
        <f t="shared" si="24"/>
        <v>0</v>
      </c>
      <c r="AG11" s="393"/>
      <c r="AH11" s="393"/>
      <c r="AI11" s="388">
        <f t="shared" si="14"/>
        <v>0</v>
      </c>
      <c r="AJ11" s="389">
        <v>0.0</v>
      </c>
      <c r="AK11" s="389">
        <v>0.0</v>
      </c>
      <c r="AL11" s="390">
        <f t="shared" si="15"/>
        <v>0</v>
      </c>
      <c r="AM11" s="393"/>
      <c r="AN11" s="393"/>
      <c r="AO11" s="388">
        <f t="shared" si="16"/>
        <v>0</v>
      </c>
      <c r="AP11" s="391">
        <f t="shared" ref="AP11:AR11" si="25">SUM(AG11,AJ11,AM11)</f>
        <v>0</v>
      </c>
      <c r="AQ11" s="391">
        <f t="shared" si="25"/>
        <v>0</v>
      </c>
      <c r="AR11" s="392">
        <f t="shared" si="25"/>
        <v>0</v>
      </c>
      <c r="AS11" s="387">
        <v>0.0</v>
      </c>
      <c r="AT11" s="387">
        <v>0.0</v>
      </c>
      <c r="AU11" s="388">
        <f t="shared" si="18"/>
        <v>0</v>
      </c>
      <c r="AV11" s="389">
        <v>0.0</v>
      </c>
      <c r="AW11" s="389">
        <v>0.0</v>
      </c>
      <c r="AX11" s="390">
        <f t="shared" si="19"/>
        <v>0</v>
      </c>
      <c r="AY11" s="387">
        <v>0.0</v>
      </c>
      <c r="AZ11" s="387">
        <v>0.0</v>
      </c>
      <c r="BA11" s="388">
        <f t="shared" si="20"/>
        <v>0</v>
      </c>
      <c r="BB11" s="391">
        <f t="shared" ref="BB11:BD11" si="26">SUM(AS11,AV11,AY11)</f>
        <v>0</v>
      </c>
      <c r="BC11" s="391">
        <f t="shared" si="26"/>
        <v>0</v>
      </c>
      <c r="BD11" s="392">
        <f t="shared" si="26"/>
        <v>0</v>
      </c>
      <c r="BE11" s="394">
        <f t="shared" ref="BE11:BG11" si="27">SUM(R11,AD11,AP11,BB11)</f>
        <v>0</v>
      </c>
      <c r="BF11" s="394">
        <f t="shared" si="27"/>
        <v>0</v>
      </c>
      <c r="BG11" s="395">
        <f t="shared" si="27"/>
        <v>0</v>
      </c>
      <c r="BH11" s="396">
        <f>BG11/B9</f>
        <v>0</v>
      </c>
    </row>
    <row r="12">
      <c r="A12" s="328" t="s">
        <v>98</v>
      </c>
      <c r="B12" s="262"/>
      <c r="C12" s="383">
        <v>15.0</v>
      </c>
      <c r="D12" s="383">
        <v>15.0</v>
      </c>
      <c r="E12" s="384">
        <v>30.0</v>
      </c>
      <c r="F12" s="385">
        <v>15.0</v>
      </c>
      <c r="G12" s="385">
        <v>15.0</v>
      </c>
      <c r="H12" s="386">
        <v>30.0</v>
      </c>
      <c r="I12" s="393"/>
      <c r="J12" s="393"/>
      <c r="K12" s="388">
        <f t="shared" si="6"/>
        <v>0</v>
      </c>
      <c r="L12" s="389">
        <v>1.0</v>
      </c>
      <c r="M12" s="389">
        <v>1.0</v>
      </c>
      <c r="N12" s="390">
        <f t="shared" si="7"/>
        <v>2</v>
      </c>
      <c r="O12" s="393"/>
      <c r="P12" s="387">
        <v>1.0</v>
      </c>
      <c r="Q12" s="388">
        <f t="shared" si="8"/>
        <v>1</v>
      </c>
      <c r="R12" s="391">
        <f t="shared" ref="R12:T12" si="28">SUM(I12,L12,O12)</f>
        <v>1</v>
      </c>
      <c r="S12" s="391">
        <f t="shared" si="28"/>
        <v>2</v>
      </c>
      <c r="T12" s="392">
        <f t="shared" si="28"/>
        <v>3</v>
      </c>
      <c r="U12" s="393"/>
      <c r="V12" s="393"/>
      <c r="W12" s="388">
        <f t="shared" si="10"/>
        <v>0</v>
      </c>
      <c r="X12" s="397"/>
      <c r="Y12" s="397"/>
      <c r="Z12" s="390">
        <f t="shared" si="11"/>
        <v>0</v>
      </c>
      <c r="AA12" s="393"/>
      <c r="AB12" s="393"/>
      <c r="AC12" s="388">
        <f t="shared" si="12"/>
        <v>0</v>
      </c>
      <c r="AD12" s="391">
        <f t="shared" ref="AD12:AF12" si="29">SUM(U12,X12,AA12)</f>
        <v>0</v>
      </c>
      <c r="AE12" s="391">
        <f t="shared" si="29"/>
        <v>0</v>
      </c>
      <c r="AF12" s="392">
        <f t="shared" si="29"/>
        <v>0</v>
      </c>
      <c r="AG12" s="387">
        <v>2.0</v>
      </c>
      <c r="AH12" s="387">
        <v>1.0</v>
      </c>
      <c r="AI12" s="388">
        <f t="shared" si="14"/>
        <v>3</v>
      </c>
      <c r="AJ12" s="389">
        <v>5.0</v>
      </c>
      <c r="AK12" s="389">
        <v>2.0</v>
      </c>
      <c r="AL12" s="390">
        <f t="shared" si="15"/>
        <v>7</v>
      </c>
      <c r="AM12" s="387">
        <v>2.0</v>
      </c>
      <c r="AN12" s="387">
        <v>2.0</v>
      </c>
      <c r="AO12" s="388">
        <f t="shared" si="16"/>
        <v>4</v>
      </c>
      <c r="AP12" s="391">
        <f t="shared" ref="AP12:AR12" si="30">SUM(AG12,AJ12,AM12)</f>
        <v>9</v>
      </c>
      <c r="AQ12" s="391">
        <f t="shared" si="30"/>
        <v>5</v>
      </c>
      <c r="AR12" s="392">
        <f t="shared" si="30"/>
        <v>14</v>
      </c>
      <c r="AS12" s="387">
        <v>4.0</v>
      </c>
      <c r="AT12" s="387">
        <v>2.0</v>
      </c>
      <c r="AU12" s="388">
        <f t="shared" si="18"/>
        <v>6</v>
      </c>
      <c r="AV12" s="389">
        <v>0.0</v>
      </c>
      <c r="AW12" s="389">
        <v>3.0</v>
      </c>
      <c r="AX12" s="390">
        <f t="shared" si="19"/>
        <v>3</v>
      </c>
      <c r="AY12" s="387">
        <v>1.0</v>
      </c>
      <c r="AZ12" s="387">
        <v>3.0</v>
      </c>
      <c r="BA12" s="388">
        <f t="shared" si="20"/>
        <v>4</v>
      </c>
      <c r="BB12" s="391">
        <f t="shared" ref="BB12:BD12" si="31">SUM(AS12,AV12,AY12)</f>
        <v>5</v>
      </c>
      <c r="BC12" s="391">
        <f t="shared" si="31"/>
        <v>8</v>
      </c>
      <c r="BD12" s="392">
        <f t="shared" si="31"/>
        <v>13</v>
      </c>
      <c r="BE12" s="394">
        <f t="shared" ref="BE12:BG12" si="32">SUM(R12,AD12,AP12,BB12)</f>
        <v>15</v>
      </c>
      <c r="BF12" s="394">
        <f t="shared" si="32"/>
        <v>15</v>
      </c>
      <c r="BG12" s="395">
        <f t="shared" si="32"/>
        <v>30</v>
      </c>
      <c r="BH12" s="396">
        <f>BG12/B9</f>
        <v>0.4225352113</v>
      </c>
    </row>
    <row r="13">
      <c r="A13" s="328" t="s">
        <v>100</v>
      </c>
      <c r="B13" s="8"/>
      <c r="C13" s="383">
        <v>14.0</v>
      </c>
      <c r="D13" s="383">
        <v>6.0</v>
      </c>
      <c r="E13" s="384">
        <v>20.0</v>
      </c>
      <c r="F13" s="385">
        <v>14.0</v>
      </c>
      <c r="G13" s="385">
        <v>6.0</v>
      </c>
      <c r="H13" s="386">
        <v>20.0</v>
      </c>
      <c r="I13" s="393"/>
      <c r="J13" s="393"/>
      <c r="K13" s="388">
        <f t="shared" si="6"/>
        <v>0</v>
      </c>
      <c r="L13" s="397"/>
      <c r="M13" s="397"/>
      <c r="N13" s="390">
        <f t="shared" si="7"/>
        <v>0</v>
      </c>
      <c r="O13" s="393"/>
      <c r="P13" s="393"/>
      <c r="Q13" s="388">
        <f t="shared" si="8"/>
        <v>0</v>
      </c>
      <c r="R13" s="391">
        <f t="shared" ref="R13:T13" si="33">SUM(I13,L13,O13)</f>
        <v>0</v>
      </c>
      <c r="S13" s="391">
        <f t="shared" si="33"/>
        <v>0</v>
      </c>
      <c r="T13" s="392">
        <f t="shared" si="33"/>
        <v>0</v>
      </c>
      <c r="U13" s="387">
        <v>11.0</v>
      </c>
      <c r="V13" s="387">
        <v>3.0</v>
      </c>
      <c r="W13" s="388">
        <f t="shared" si="10"/>
        <v>14</v>
      </c>
      <c r="X13" s="389">
        <v>3.0</v>
      </c>
      <c r="Y13" s="389">
        <v>2.0</v>
      </c>
      <c r="Z13" s="390">
        <f t="shared" si="11"/>
        <v>5</v>
      </c>
      <c r="AA13" s="393"/>
      <c r="AB13" s="393"/>
      <c r="AC13" s="388">
        <f t="shared" si="12"/>
        <v>0</v>
      </c>
      <c r="AD13" s="391">
        <f t="shared" ref="AD13:AF13" si="34">SUM(U13,X13,AA13)</f>
        <v>14</v>
      </c>
      <c r="AE13" s="391">
        <f t="shared" si="34"/>
        <v>5</v>
      </c>
      <c r="AF13" s="392">
        <f t="shared" si="34"/>
        <v>19</v>
      </c>
      <c r="AG13" s="393"/>
      <c r="AH13" s="393"/>
      <c r="AI13" s="388">
        <f t="shared" si="14"/>
        <v>0</v>
      </c>
      <c r="AJ13" s="389">
        <v>0.0</v>
      </c>
      <c r="AK13" s="389">
        <v>1.0</v>
      </c>
      <c r="AL13" s="390">
        <f t="shared" si="15"/>
        <v>1</v>
      </c>
      <c r="AM13" s="393"/>
      <c r="AN13" s="393"/>
      <c r="AO13" s="388">
        <f t="shared" si="16"/>
        <v>0</v>
      </c>
      <c r="AP13" s="391">
        <f t="shared" ref="AP13:AR13" si="35">SUM(AG13,AJ13,AM13)</f>
        <v>0</v>
      </c>
      <c r="AQ13" s="391">
        <f t="shared" si="35"/>
        <v>1</v>
      </c>
      <c r="AR13" s="392">
        <f t="shared" si="35"/>
        <v>1</v>
      </c>
      <c r="AS13" s="387">
        <v>0.0</v>
      </c>
      <c r="AT13" s="387">
        <v>0.0</v>
      </c>
      <c r="AU13" s="388">
        <f t="shared" si="18"/>
        <v>0</v>
      </c>
      <c r="AV13" s="389">
        <v>0.0</v>
      </c>
      <c r="AW13" s="389">
        <v>0.0</v>
      </c>
      <c r="AX13" s="390">
        <f t="shared" si="19"/>
        <v>0</v>
      </c>
      <c r="AY13" s="387">
        <v>0.0</v>
      </c>
      <c r="AZ13" s="387">
        <v>0.0</v>
      </c>
      <c r="BA13" s="388">
        <f t="shared" si="20"/>
        <v>0</v>
      </c>
      <c r="BB13" s="391">
        <f t="shared" ref="BB13:BD13" si="36">SUM(AS13,AV13,AY13)</f>
        <v>0</v>
      </c>
      <c r="BC13" s="391">
        <f t="shared" si="36"/>
        <v>0</v>
      </c>
      <c r="BD13" s="392">
        <f t="shared" si="36"/>
        <v>0</v>
      </c>
      <c r="BE13" s="394">
        <f t="shared" ref="BE13:BG13" si="37">SUM(R13,AD13,AP13,BB13)</f>
        <v>14</v>
      </c>
      <c r="BF13" s="394">
        <f t="shared" si="37"/>
        <v>6</v>
      </c>
      <c r="BG13" s="395">
        <f t="shared" si="37"/>
        <v>20</v>
      </c>
      <c r="BH13" s="396">
        <f>BG13/B9</f>
        <v>0.2816901408</v>
      </c>
    </row>
    <row r="14">
      <c r="A14" s="327" t="s">
        <v>102</v>
      </c>
      <c r="B14" s="378"/>
      <c r="C14" s="379"/>
      <c r="D14" s="379"/>
      <c r="E14" s="380"/>
      <c r="F14" s="379"/>
      <c r="G14" s="379"/>
      <c r="H14" s="380"/>
      <c r="I14" s="379"/>
      <c r="J14" s="379"/>
      <c r="K14" s="380"/>
      <c r="L14" s="379"/>
      <c r="M14" s="379"/>
      <c r="N14" s="380"/>
      <c r="O14" s="379"/>
      <c r="P14" s="379"/>
      <c r="Q14" s="380"/>
      <c r="R14" s="379"/>
      <c r="S14" s="379"/>
      <c r="T14" s="380"/>
      <c r="U14" s="379"/>
      <c r="V14" s="379"/>
      <c r="W14" s="380"/>
      <c r="X14" s="379"/>
      <c r="Y14" s="379"/>
      <c r="Z14" s="380"/>
      <c r="AA14" s="379"/>
      <c r="AB14" s="379"/>
      <c r="AC14" s="380"/>
      <c r="AD14" s="379"/>
      <c r="AE14" s="379"/>
      <c r="AF14" s="380"/>
      <c r="AG14" s="379"/>
      <c r="AH14" s="379"/>
      <c r="AI14" s="380"/>
      <c r="AJ14" s="379"/>
      <c r="AK14" s="379"/>
      <c r="AL14" s="380"/>
      <c r="AM14" s="379"/>
      <c r="AN14" s="379"/>
      <c r="AO14" s="380"/>
      <c r="AP14" s="379"/>
      <c r="AQ14" s="379"/>
      <c r="AR14" s="380"/>
      <c r="AS14" s="379"/>
      <c r="AT14" s="379"/>
      <c r="AU14" s="380"/>
      <c r="AV14" s="379"/>
      <c r="AW14" s="379"/>
      <c r="AX14" s="380"/>
      <c r="AY14" s="379"/>
      <c r="AZ14" s="379"/>
      <c r="BA14" s="380"/>
      <c r="BB14" s="379"/>
      <c r="BC14" s="379"/>
      <c r="BD14" s="380"/>
      <c r="BE14" s="379"/>
      <c r="BF14" s="379"/>
      <c r="BG14" s="380"/>
      <c r="BH14" s="398"/>
    </row>
    <row r="15">
      <c r="A15" s="328" t="s">
        <v>103</v>
      </c>
      <c r="B15" s="382">
        <v>71.0</v>
      </c>
      <c r="C15" s="383">
        <v>30.0</v>
      </c>
      <c r="D15" s="383">
        <v>21.0</v>
      </c>
      <c r="E15" s="384">
        <v>51.0</v>
      </c>
      <c r="F15" s="385">
        <v>30.0</v>
      </c>
      <c r="G15" s="385">
        <v>21.0</v>
      </c>
      <c r="H15" s="386">
        <v>51.0</v>
      </c>
      <c r="I15" s="387">
        <v>2.0</v>
      </c>
      <c r="J15" s="387">
        <v>1.0</v>
      </c>
      <c r="K15" s="388">
        <f t="shared" ref="K15:K28" si="43">SUM(I15:J15)</f>
        <v>3</v>
      </c>
      <c r="L15" s="389">
        <v>2.0</v>
      </c>
      <c r="M15" s="389">
        <v>0.0</v>
      </c>
      <c r="N15" s="390">
        <f t="shared" ref="N15:N28" si="44">SUM(L15:M15)</f>
        <v>2</v>
      </c>
      <c r="O15" s="387">
        <v>2.0</v>
      </c>
      <c r="P15" s="387">
        <v>1.0</v>
      </c>
      <c r="Q15" s="388">
        <f t="shared" ref="Q15:Q28" si="45">SUM(O15:P15)</f>
        <v>3</v>
      </c>
      <c r="R15" s="391">
        <f t="shared" ref="R15:T15" si="38">SUM(I15,L15,O15)</f>
        <v>6</v>
      </c>
      <c r="S15" s="391">
        <f t="shared" si="38"/>
        <v>2</v>
      </c>
      <c r="T15" s="392">
        <f t="shared" si="38"/>
        <v>8</v>
      </c>
      <c r="U15" s="387">
        <v>3.0</v>
      </c>
      <c r="V15" s="387">
        <v>0.0</v>
      </c>
      <c r="W15" s="388">
        <f t="shared" ref="W15:W28" si="47">SUM(U15:V15)</f>
        <v>3</v>
      </c>
      <c r="X15" s="389">
        <v>0.0</v>
      </c>
      <c r="Y15" s="389">
        <v>5.0</v>
      </c>
      <c r="Z15" s="390">
        <f t="shared" ref="Z15:Z28" si="48">SUM(X15:Y15)</f>
        <v>5</v>
      </c>
      <c r="AA15" s="387">
        <v>1.0</v>
      </c>
      <c r="AB15" s="387">
        <v>0.0</v>
      </c>
      <c r="AC15" s="388">
        <f t="shared" ref="AC15:AC28" si="49">SUM(AA15:AB15)</f>
        <v>1</v>
      </c>
      <c r="AD15" s="391">
        <f t="shared" ref="AD15:AF15" si="39">SUM(U15,X15,AA15)</f>
        <v>4</v>
      </c>
      <c r="AE15" s="391">
        <f t="shared" si="39"/>
        <v>5</v>
      </c>
      <c r="AF15" s="392">
        <f t="shared" si="39"/>
        <v>9</v>
      </c>
      <c r="AG15" s="387">
        <v>4.0</v>
      </c>
      <c r="AH15" s="387">
        <v>2.0</v>
      </c>
      <c r="AI15" s="388">
        <f t="shared" ref="AI15:AI28" si="51">SUM(AG15:AH15)</f>
        <v>6</v>
      </c>
      <c r="AJ15" s="389">
        <v>2.0</v>
      </c>
      <c r="AK15" s="389">
        <v>1.0</v>
      </c>
      <c r="AL15" s="390">
        <f t="shared" ref="AL15:AL28" si="52">SUM(AJ15:AK15)</f>
        <v>3</v>
      </c>
      <c r="AM15" s="387">
        <v>1.0</v>
      </c>
      <c r="AN15" s="387">
        <v>2.0</v>
      </c>
      <c r="AO15" s="388">
        <f t="shared" ref="AO15:AO28" si="53">SUM(AM15:AN15)</f>
        <v>3</v>
      </c>
      <c r="AP15" s="391">
        <f t="shared" ref="AP15:AR15" si="40">SUM(AG15,AJ15,AM15)</f>
        <v>7</v>
      </c>
      <c r="AQ15" s="391">
        <f t="shared" si="40"/>
        <v>5</v>
      </c>
      <c r="AR15" s="392">
        <f t="shared" si="40"/>
        <v>12</v>
      </c>
      <c r="AS15" s="387">
        <v>9.0</v>
      </c>
      <c r="AT15" s="387">
        <v>3.0</v>
      </c>
      <c r="AU15" s="388">
        <f t="shared" ref="AU15:AU28" si="55">SUM(AS15:AT15)</f>
        <v>12</v>
      </c>
      <c r="AV15" s="389">
        <v>3.0</v>
      </c>
      <c r="AW15" s="389">
        <v>2.0</v>
      </c>
      <c r="AX15" s="390">
        <f t="shared" ref="AX15:AX28" si="56">SUM(AV15:AW15)</f>
        <v>5</v>
      </c>
      <c r="AY15" s="387">
        <v>1.0</v>
      </c>
      <c r="AZ15" s="387">
        <v>4.0</v>
      </c>
      <c r="BA15" s="388">
        <f t="shared" ref="BA15:BA28" si="57">SUM(AY15:AZ15)</f>
        <v>5</v>
      </c>
      <c r="BB15" s="391">
        <f t="shared" ref="BB15:BD15" si="41">SUM(AS15,AV15,AY15)</f>
        <v>13</v>
      </c>
      <c r="BC15" s="391">
        <f t="shared" si="41"/>
        <v>9</v>
      </c>
      <c r="BD15" s="392">
        <f t="shared" si="41"/>
        <v>22</v>
      </c>
      <c r="BE15" s="394">
        <f t="shared" ref="BE15:BG15" si="42">SUM(R15,AD15,AP15,BB15)</f>
        <v>30</v>
      </c>
      <c r="BF15" s="394">
        <f t="shared" si="42"/>
        <v>21</v>
      </c>
      <c r="BG15" s="395">
        <f t="shared" si="42"/>
        <v>51</v>
      </c>
      <c r="BH15" s="396">
        <f>BG15/B15</f>
        <v>0.7183098592</v>
      </c>
    </row>
    <row r="16">
      <c r="A16" s="328" t="s">
        <v>105</v>
      </c>
      <c r="B16" s="262"/>
      <c r="C16" s="383">
        <v>31.0</v>
      </c>
      <c r="D16" s="383">
        <v>18.0</v>
      </c>
      <c r="E16" s="384">
        <v>49.0</v>
      </c>
      <c r="F16" s="385">
        <v>31.0</v>
      </c>
      <c r="G16" s="385">
        <v>18.0</v>
      </c>
      <c r="H16" s="386">
        <v>49.0</v>
      </c>
      <c r="I16" s="387">
        <v>3.0</v>
      </c>
      <c r="J16" s="387">
        <v>2.0</v>
      </c>
      <c r="K16" s="388">
        <f t="shared" si="43"/>
        <v>5</v>
      </c>
      <c r="L16" s="389">
        <v>2.0</v>
      </c>
      <c r="M16" s="389">
        <v>1.0</v>
      </c>
      <c r="N16" s="390">
        <f t="shared" si="44"/>
        <v>3</v>
      </c>
      <c r="O16" s="387">
        <v>2.0</v>
      </c>
      <c r="P16" s="387">
        <v>0.0</v>
      </c>
      <c r="Q16" s="388">
        <f t="shared" si="45"/>
        <v>2</v>
      </c>
      <c r="R16" s="391">
        <f t="shared" ref="R16:T16" si="46">SUM(I16,L16,O16)</f>
        <v>7</v>
      </c>
      <c r="S16" s="391">
        <f t="shared" si="46"/>
        <v>3</v>
      </c>
      <c r="T16" s="392">
        <f t="shared" si="46"/>
        <v>10</v>
      </c>
      <c r="U16" s="387">
        <v>2.0</v>
      </c>
      <c r="V16" s="387">
        <v>1.0</v>
      </c>
      <c r="W16" s="388">
        <f t="shared" si="47"/>
        <v>3</v>
      </c>
      <c r="X16" s="389">
        <v>2.0</v>
      </c>
      <c r="Y16" s="389">
        <v>0.0</v>
      </c>
      <c r="Z16" s="390">
        <f t="shared" si="48"/>
        <v>2</v>
      </c>
      <c r="AA16" s="387">
        <v>1.0</v>
      </c>
      <c r="AB16" s="387">
        <v>4.0</v>
      </c>
      <c r="AC16" s="388">
        <f t="shared" si="49"/>
        <v>5</v>
      </c>
      <c r="AD16" s="391">
        <f t="shared" ref="AD16:AF16" si="50">SUM(U16,X16,AA16)</f>
        <v>5</v>
      </c>
      <c r="AE16" s="391">
        <f t="shared" si="50"/>
        <v>5</v>
      </c>
      <c r="AF16" s="392">
        <f t="shared" si="50"/>
        <v>10</v>
      </c>
      <c r="AG16" s="387">
        <v>1.0</v>
      </c>
      <c r="AH16" s="387">
        <v>1.0</v>
      </c>
      <c r="AI16" s="388">
        <f t="shared" si="51"/>
        <v>2</v>
      </c>
      <c r="AJ16" s="389">
        <v>3.0</v>
      </c>
      <c r="AK16" s="389">
        <v>2.0</v>
      </c>
      <c r="AL16" s="390">
        <f t="shared" si="52"/>
        <v>5</v>
      </c>
      <c r="AM16" s="387">
        <v>3.0</v>
      </c>
      <c r="AN16" s="387">
        <v>1.0</v>
      </c>
      <c r="AO16" s="388">
        <f t="shared" si="53"/>
        <v>4</v>
      </c>
      <c r="AP16" s="391">
        <f t="shared" ref="AP16:AR16" si="54">SUM(AG16,AJ16,AM16)</f>
        <v>7</v>
      </c>
      <c r="AQ16" s="391">
        <f t="shared" si="54"/>
        <v>4</v>
      </c>
      <c r="AR16" s="392">
        <f t="shared" si="54"/>
        <v>11</v>
      </c>
      <c r="AS16" s="387">
        <v>1.0</v>
      </c>
      <c r="AT16" s="387">
        <v>2.0</v>
      </c>
      <c r="AU16" s="388">
        <f t="shared" si="55"/>
        <v>3</v>
      </c>
      <c r="AV16" s="389">
        <v>8.0</v>
      </c>
      <c r="AW16" s="389">
        <v>3.0</v>
      </c>
      <c r="AX16" s="390">
        <f t="shared" si="56"/>
        <v>11</v>
      </c>
      <c r="AY16" s="387">
        <v>3.0</v>
      </c>
      <c r="AZ16" s="387">
        <v>1.0</v>
      </c>
      <c r="BA16" s="388">
        <f t="shared" si="57"/>
        <v>4</v>
      </c>
      <c r="BB16" s="391">
        <f t="shared" ref="BB16:BD16" si="58">SUM(AS16,AV16,AY16)</f>
        <v>12</v>
      </c>
      <c r="BC16" s="391">
        <f t="shared" si="58"/>
        <v>6</v>
      </c>
      <c r="BD16" s="392">
        <f t="shared" si="58"/>
        <v>18</v>
      </c>
      <c r="BE16" s="394">
        <f t="shared" ref="BE16:BG16" si="59">SUM(R16,AD16,AP16,BB16)</f>
        <v>31</v>
      </c>
      <c r="BF16" s="394">
        <f t="shared" si="59"/>
        <v>18</v>
      </c>
      <c r="BG16" s="395">
        <f t="shared" si="59"/>
        <v>49</v>
      </c>
      <c r="BH16" s="396">
        <f>BG16/B15</f>
        <v>0.6901408451</v>
      </c>
    </row>
    <row r="17">
      <c r="A17" s="328" t="s">
        <v>107</v>
      </c>
      <c r="B17" s="262"/>
      <c r="C17" s="383">
        <v>29.0</v>
      </c>
      <c r="D17" s="383">
        <v>22.0</v>
      </c>
      <c r="E17" s="384">
        <v>51.0</v>
      </c>
      <c r="F17" s="385">
        <v>29.0</v>
      </c>
      <c r="G17" s="385">
        <v>22.0</v>
      </c>
      <c r="H17" s="386">
        <v>51.0</v>
      </c>
      <c r="I17" s="387">
        <v>2.0</v>
      </c>
      <c r="J17" s="387">
        <v>2.0</v>
      </c>
      <c r="K17" s="388">
        <f t="shared" si="43"/>
        <v>4</v>
      </c>
      <c r="L17" s="389">
        <v>4.0</v>
      </c>
      <c r="M17" s="389">
        <v>1.0</v>
      </c>
      <c r="N17" s="390">
        <f t="shared" si="44"/>
        <v>5</v>
      </c>
      <c r="O17" s="387">
        <v>1.0</v>
      </c>
      <c r="P17" s="387">
        <v>1.0</v>
      </c>
      <c r="Q17" s="388">
        <f t="shared" si="45"/>
        <v>2</v>
      </c>
      <c r="R17" s="391">
        <f t="shared" ref="R17:T17" si="60">SUM(I17,L17,O17)</f>
        <v>7</v>
      </c>
      <c r="S17" s="391">
        <f t="shared" si="60"/>
        <v>4</v>
      </c>
      <c r="T17" s="392">
        <f t="shared" si="60"/>
        <v>11</v>
      </c>
      <c r="U17" s="387">
        <v>3.0</v>
      </c>
      <c r="V17" s="387">
        <v>0.0</v>
      </c>
      <c r="W17" s="388">
        <f t="shared" si="47"/>
        <v>3</v>
      </c>
      <c r="X17" s="389">
        <v>0.0</v>
      </c>
      <c r="Y17" s="389">
        <v>5.0</v>
      </c>
      <c r="Z17" s="390">
        <f t="shared" si="48"/>
        <v>5</v>
      </c>
      <c r="AA17" s="387">
        <v>2.0</v>
      </c>
      <c r="AB17" s="387">
        <v>0.0</v>
      </c>
      <c r="AC17" s="388">
        <f t="shared" si="49"/>
        <v>2</v>
      </c>
      <c r="AD17" s="391">
        <f t="shared" ref="AD17:AF17" si="61">SUM(U17,X17,AA17)</f>
        <v>5</v>
      </c>
      <c r="AE17" s="391">
        <f t="shared" si="61"/>
        <v>5</v>
      </c>
      <c r="AF17" s="392">
        <f t="shared" si="61"/>
        <v>10</v>
      </c>
      <c r="AG17" s="387">
        <v>1.0</v>
      </c>
      <c r="AH17" s="387">
        <v>4.0</v>
      </c>
      <c r="AI17" s="388">
        <f t="shared" si="51"/>
        <v>5</v>
      </c>
      <c r="AJ17" s="389">
        <v>1.0</v>
      </c>
      <c r="AK17" s="389">
        <v>1.0</v>
      </c>
      <c r="AL17" s="390">
        <f t="shared" si="52"/>
        <v>2</v>
      </c>
      <c r="AM17" s="387">
        <v>3.0</v>
      </c>
      <c r="AN17" s="387">
        <v>2.0</v>
      </c>
      <c r="AO17" s="388">
        <f t="shared" si="53"/>
        <v>5</v>
      </c>
      <c r="AP17" s="391">
        <f t="shared" ref="AP17:AR17" si="62">SUM(AG17,AJ17,AM17)</f>
        <v>5</v>
      </c>
      <c r="AQ17" s="391">
        <f t="shared" si="62"/>
        <v>7</v>
      </c>
      <c r="AR17" s="392">
        <f t="shared" si="62"/>
        <v>12</v>
      </c>
      <c r="AS17" s="387">
        <v>3.0</v>
      </c>
      <c r="AT17" s="387">
        <v>1.0</v>
      </c>
      <c r="AU17" s="388">
        <f t="shared" si="55"/>
        <v>4</v>
      </c>
      <c r="AV17" s="389">
        <v>1.0</v>
      </c>
      <c r="AW17" s="389">
        <v>2.0</v>
      </c>
      <c r="AX17" s="390">
        <f t="shared" si="56"/>
        <v>3</v>
      </c>
      <c r="AY17" s="387">
        <v>8.0</v>
      </c>
      <c r="AZ17" s="387">
        <v>3.0</v>
      </c>
      <c r="BA17" s="388">
        <f t="shared" si="57"/>
        <v>11</v>
      </c>
      <c r="BB17" s="391">
        <f t="shared" ref="BB17:BD17" si="63">SUM(AS17,AV17,AY17)</f>
        <v>12</v>
      </c>
      <c r="BC17" s="391">
        <f t="shared" si="63"/>
        <v>6</v>
      </c>
      <c r="BD17" s="392">
        <f t="shared" si="63"/>
        <v>18</v>
      </c>
      <c r="BE17" s="394">
        <f t="shared" ref="BE17:BG17" si="64">SUM(R17,AD17,AP17,BB17)</f>
        <v>29</v>
      </c>
      <c r="BF17" s="394">
        <f t="shared" si="64"/>
        <v>22</v>
      </c>
      <c r="BG17" s="395">
        <f t="shared" si="64"/>
        <v>51</v>
      </c>
      <c r="BH17" s="396">
        <f>BG17/B15</f>
        <v>0.7183098592</v>
      </c>
    </row>
    <row r="18">
      <c r="A18" s="328" t="s">
        <v>109</v>
      </c>
      <c r="B18" s="262"/>
      <c r="C18" s="383">
        <v>7.0</v>
      </c>
      <c r="D18" s="383">
        <v>2.0</v>
      </c>
      <c r="E18" s="384">
        <v>9.0</v>
      </c>
      <c r="F18" s="385">
        <v>7.0</v>
      </c>
      <c r="G18" s="385">
        <v>2.0</v>
      </c>
      <c r="H18" s="386">
        <v>9.0</v>
      </c>
      <c r="I18" s="387">
        <v>3.0</v>
      </c>
      <c r="J18" s="387">
        <v>1.0</v>
      </c>
      <c r="K18" s="388">
        <f t="shared" si="43"/>
        <v>4</v>
      </c>
      <c r="L18" s="389">
        <v>2.0</v>
      </c>
      <c r="M18" s="389">
        <v>0.0</v>
      </c>
      <c r="N18" s="390">
        <f t="shared" si="44"/>
        <v>2</v>
      </c>
      <c r="O18" s="387">
        <v>2.0</v>
      </c>
      <c r="P18" s="387">
        <v>1.0</v>
      </c>
      <c r="Q18" s="388">
        <f t="shared" si="45"/>
        <v>3</v>
      </c>
      <c r="R18" s="391">
        <f t="shared" ref="R18:T18" si="65">SUM(I18,L18,O18)</f>
        <v>7</v>
      </c>
      <c r="S18" s="391">
        <f t="shared" si="65"/>
        <v>2</v>
      </c>
      <c r="T18" s="392">
        <f t="shared" si="65"/>
        <v>9</v>
      </c>
      <c r="U18" s="393"/>
      <c r="V18" s="393"/>
      <c r="W18" s="388">
        <f t="shared" si="47"/>
        <v>0</v>
      </c>
      <c r="X18" s="397"/>
      <c r="Y18" s="397"/>
      <c r="Z18" s="390">
        <f t="shared" si="48"/>
        <v>0</v>
      </c>
      <c r="AA18" s="393"/>
      <c r="AB18" s="393"/>
      <c r="AC18" s="388">
        <f t="shared" si="49"/>
        <v>0</v>
      </c>
      <c r="AD18" s="391">
        <f t="shared" ref="AD18:AF18" si="66">SUM(U18,X18,AA18)</f>
        <v>0</v>
      </c>
      <c r="AE18" s="391">
        <f t="shared" si="66"/>
        <v>0</v>
      </c>
      <c r="AF18" s="392">
        <f t="shared" si="66"/>
        <v>0</v>
      </c>
      <c r="AG18" s="393"/>
      <c r="AH18" s="393"/>
      <c r="AI18" s="388">
        <f t="shared" si="51"/>
        <v>0</v>
      </c>
      <c r="AJ18" s="397"/>
      <c r="AK18" s="397"/>
      <c r="AL18" s="390">
        <f t="shared" si="52"/>
        <v>0</v>
      </c>
      <c r="AM18" s="393"/>
      <c r="AN18" s="393"/>
      <c r="AO18" s="388">
        <f t="shared" si="53"/>
        <v>0</v>
      </c>
      <c r="AP18" s="391">
        <f t="shared" ref="AP18:AR18" si="67">SUM(AG18,AJ18,AM18)</f>
        <v>0</v>
      </c>
      <c r="AQ18" s="391">
        <f t="shared" si="67"/>
        <v>0</v>
      </c>
      <c r="AR18" s="392">
        <f t="shared" si="67"/>
        <v>0</v>
      </c>
      <c r="AS18" s="387">
        <v>0.0</v>
      </c>
      <c r="AT18" s="387">
        <v>0.0</v>
      </c>
      <c r="AU18" s="388">
        <f t="shared" si="55"/>
        <v>0</v>
      </c>
      <c r="AV18" s="389">
        <v>0.0</v>
      </c>
      <c r="AW18" s="389">
        <v>0.0</v>
      </c>
      <c r="AX18" s="390">
        <f t="shared" si="56"/>
        <v>0</v>
      </c>
      <c r="AY18" s="387">
        <v>0.0</v>
      </c>
      <c r="AZ18" s="387">
        <v>0.0</v>
      </c>
      <c r="BA18" s="388">
        <f t="shared" si="57"/>
        <v>0</v>
      </c>
      <c r="BB18" s="391">
        <f t="shared" ref="BB18:BD18" si="68">SUM(AS18,AV18,AY18)</f>
        <v>0</v>
      </c>
      <c r="BC18" s="391">
        <f t="shared" si="68"/>
        <v>0</v>
      </c>
      <c r="BD18" s="392">
        <f t="shared" si="68"/>
        <v>0</v>
      </c>
      <c r="BE18" s="394">
        <f t="shared" ref="BE18:BG18" si="69">SUM(R18,AD18,AP18,BB18)</f>
        <v>7</v>
      </c>
      <c r="BF18" s="394">
        <f t="shared" si="69"/>
        <v>2</v>
      </c>
      <c r="BG18" s="395">
        <f t="shared" si="69"/>
        <v>9</v>
      </c>
      <c r="BH18" s="396">
        <f>BG18/B15</f>
        <v>0.1267605634</v>
      </c>
    </row>
    <row r="19">
      <c r="A19" s="328" t="s">
        <v>111</v>
      </c>
      <c r="B19" s="262"/>
      <c r="C19" s="383">
        <v>6.0</v>
      </c>
      <c r="D19" s="383">
        <v>2.0</v>
      </c>
      <c r="E19" s="384">
        <v>8.0</v>
      </c>
      <c r="F19" s="385">
        <v>6.0</v>
      </c>
      <c r="G19" s="385">
        <v>2.0</v>
      </c>
      <c r="H19" s="386">
        <v>8.0</v>
      </c>
      <c r="I19" s="387">
        <v>1.0</v>
      </c>
      <c r="J19" s="387">
        <v>1.0</v>
      </c>
      <c r="K19" s="388">
        <f t="shared" si="43"/>
        <v>2</v>
      </c>
      <c r="L19" s="389">
        <v>3.0</v>
      </c>
      <c r="M19" s="389">
        <v>1.0</v>
      </c>
      <c r="N19" s="390">
        <f t="shared" si="44"/>
        <v>4</v>
      </c>
      <c r="O19" s="387">
        <v>2.0</v>
      </c>
      <c r="P19" s="387">
        <v>0.0</v>
      </c>
      <c r="Q19" s="388">
        <f t="shared" si="45"/>
        <v>2</v>
      </c>
      <c r="R19" s="391">
        <f t="shared" ref="R19:T19" si="70">SUM(I19,L19,O19)</f>
        <v>6</v>
      </c>
      <c r="S19" s="391">
        <f t="shared" si="70"/>
        <v>2</v>
      </c>
      <c r="T19" s="392">
        <f t="shared" si="70"/>
        <v>8</v>
      </c>
      <c r="U19" s="393"/>
      <c r="V19" s="393"/>
      <c r="W19" s="388">
        <f t="shared" si="47"/>
        <v>0</v>
      </c>
      <c r="X19" s="397"/>
      <c r="Y19" s="397"/>
      <c r="Z19" s="390">
        <f t="shared" si="48"/>
        <v>0</v>
      </c>
      <c r="AA19" s="393"/>
      <c r="AB19" s="393"/>
      <c r="AC19" s="388">
        <f t="shared" si="49"/>
        <v>0</v>
      </c>
      <c r="AD19" s="391">
        <f t="shared" ref="AD19:AF19" si="71">SUM(U19,X19,AA19)</f>
        <v>0</v>
      </c>
      <c r="AE19" s="391">
        <f t="shared" si="71"/>
        <v>0</v>
      </c>
      <c r="AF19" s="392">
        <f t="shared" si="71"/>
        <v>0</v>
      </c>
      <c r="AG19" s="393"/>
      <c r="AH19" s="393"/>
      <c r="AI19" s="388">
        <f t="shared" si="51"/>
        <v>0</v>
      </c>
      <c r="AJ19" s="397"/>
      <c r="AK19" s="397"/>
      <c r="AL19" s="390">
        <f t="shared" si="52"/>
        <v>0</v>
      </c>
      <c r="AM19" s="393"/>
      <c r="AN19" s="393"/>
      <c r="AO19" s="388">
        <f t="shared" si="53"/>
        <v>0</v>
      </c>
      <c r="AP19" s="391">
        <f t="shared" ref="AP19:AR19" si="72">SUM(AG19,AJ19,AM19)</f>
        <v>0</v>
      </c>
      <c r="AQ19" s="391">
        <f t="shared" si="72"/>
        <v>0</v>
      </c>
      <c r="AR19" s="392">
        <f t="shared" si="72"/>
        <v>0</v>
      </c>
      <c r="AS19" s="387">
        <v>0.0</v>
      </c>
      <c r="AT19" s="387">
        <v>0.0</v>
      </c>
      <c r="AU19" s="388">
        <f t="shared" si="55"/>
        <v>0</v>
      </c>
      <c r="AV19" s="389">
        <v>0.0</v>
      </c>
      <c r="AW19" s="389">
        <v>0.0</v>
      </c>
      <c r="AX19" s="390">
        <f t="shared" si="56"/>
        <v>0</v>
      </c>
      <c r="AY19" s="387">
        <v>0.0</v>
      </c>
      <c r="AZ19" s="387">
        <v>0.0</v>
      </c>
      <c r="BA19" s="388">
        <f t="shared" si="57"/>
        <v>0</v>
      </c>
      <c r="BB19" s="391">
        <f t="shared" ref="BB19:BD19" si="73">SUM(AS19,AV19,AY19)</f>
        <v>0</v>
      </c>
      <c r="BC19" s="391">
        <f t="shared" si="73"/>
        <v>0</v>
      </c>
      <c r="BD19" s="392">
        <f t="shared" si="73"/>
        <v>0</v>
      </c>
      <c r="BE19" s="394">
        <f t="shared" ref="BE19:BG19" si="74">SUM(R19,AD19,AP19,BB19)</f>
        <v>6</v>
      </c>
      <c r="BF19" s="394">
        <f t="shared" si="74"/>
        <v>2</v>
      </c>
      <c r="BG19" s="395">
        <f t="shared" si="74"/>
        <v>8</v>
      </c>
      <c r="BH19" s="396">
        <f>BG19/B15</f>
        <v>0.1126760563</v>
      </c>
    </row>
    <row r="20">
      <c r="A20" s="328" t="s">
        <v>113</v>
      </c>
      <c r="B20" s="262"/>
      <c r="C20" s="383">
        <v>4.0</v>
      </c>
      <c r="D20" s="383">
        <v>2.0</v>
      </c>
      <c r="E20" s="384">
        <v>6.0</v>
      </c>
      <c r="F20" s="385">
        <v>4.0</v>
      </c>
      <c r="G20" s="385">
        <v>2.0</v>
      </c>
      <c r="H20" s="386">
        <v>6.0</v>
      </c>
      <c r="I20" s="387">
        <v>1.0</v>
      </c>
      <c r="J20" s="387">
        <v>1.0</v>
      </c>
      <c r="K20" s="388">
        <f t="shared" si="43"/>
        <v>2</v>
      </c>
      <c r="L20" s="389">
        <v>3.0</v>
      </c>
      <c r="M20" s="389">
        <v>0.0</v>
      </c>
      <c r="N20" s="390">
        <f t="shared" si="44"/>
        <v>3</v>
      </c>
      <c r="O20" s="387">
        <v>0.0</v>
      </c>
      <c r="P20" s="387">
        <v>1.0</v>
      </c>
      <c r="Q20" s="388">
        <f t="shared" si="45"/>
        <v>1</v>
      </c>
      <c r="R20" s="391">
        <f t="shared" ref="R20:T20" si="75">SUM(I20,L20,O20)</f>
        <v>4</v>
      </c>
      <c r="S20" s="391">
        <f t="shared" si="75"/>
        <v>2</v>
      </c>
      <c r="T20" s="392">
        <f t="shared" si="75"/>
        <v>6</v>
      </c>
      <c r="U20" s="393"/>
      <c r="V20" s="393"/>
      <c r="W20" s="388">
        <f t="shared" si="47"/>
        <v>0</v>
      </c>
      <c r="X20" s="397"/>
      <c r="Y20" s="397"/>
      <c r="Z20" s="390">
        <f t="shared" si="48"/>
        <v>0</v>
      </c>
      <c r="AA20" s="393"/>
      <c r="AB20" s="393"/>
      <c r="AC20" s="388">
        <f t="shared" si="49"/>
        <v>0</v>
      </c>
      <c r="AD20" s="391">
        <f t="shared" ref="AD20:AF20" si="76">SUM(U20,X20,AA20)</f>
        <v>0</v>
      </c>
      <c r="AE20" s="391">
        <f t="shared" si="76"/>
        <v>0</v>
      </c>
      <c r="AF20" s="392">
        <f t="shared" si="76"/>
        <v>0</v>
      </c>
      <c r="AG20" s="393"/>
      <c r="AH20" s="393"/>
      <c r="AI20" s="388">
        <f t="shared" si="51"/>
        <v>0</v>
      </c>
      <c r="AJ20" s="397"/>
      <c r="AK20" s="397"/>
      <c r="AL20" s="390">
        <f t="shared" si="52"/>
        <v>0</v>
      </c>
      <c r="AM20" s="393"/>
      <c r="AN20" s="393"/>
      <c r="AO20" s="388">
        <f t="shared" si="53"/>
        <v>0</v>
      </c>
      <c r="AP20" s="391">
        <f t="shared" ref="AP20:AR20" si="77">SUM(AG20,AJ20,AM20)</f>
        <v>0</v>
      </c>
      <c r="AQ20" s="391">
        <f t="shared" si="77"/>
        <v>0</v>
      </c>
      <c r="AR20" s="392">
        <f t="shared" si="77"/>
        <v>0</v>
      </c>
      <c r="AS20" s="387">
        <v>0.0</v>
      </c>
      <c r="AT20" s="387">
        <v>0.0</v>
      </c>
      <c r="AU20" s="388">
        <f t="shared" si="55"/>
        <v>0</v>
      </c>
      <c r="AV20" s="389">
        <v>0.0</v>
      </c>
      <c r="AW20" s="389">
        <v>0.0</v>
      </c>
      <c r="AX20" s="390">
        <f t="shared" si="56"/>
        <v>0</v>
      </c>
      <c r="AY20" s="387">
        <v>0.0</v>
      </c>
      <c r="AZ20" s="387">
        <v>0.0</v>
      </c>
      <c r="BA20" s="388">
        <f t="shared" si="57"/>
        <v>0</v>
      </c>
      <c r="BB20" s="391">
        <f t="shared" ref="BB20:BD20" si="78">SUM(AS20,AV20,AY20)</f>
        <v>0</v>
      </c>
      <c r="BC20" s="391">
        <f t="shared" si="78"/>
        <v>0</v>
      </c>
      <c r="BD20" s="392">
        <f t="shared" si="78"/>
        <v>0</v>
      </c>
      <c r="BE20" s="394">
        <f t="shared" ref="BE20:BG20" si="79">SUM(R20,AD20,AP20,BB20)</f>
        <v>4</v>
      </c>
      <c r="BF20" s="394">
        <f t="shared" si="79"/>
        <v>2</v>
      </c>
      <c r="BG20" s="395">
        <f t="shared" si="79"/>
        <v>6</v>
      </c>
      <c r="BH20" s="396">
        <f>BG20/B15</f>
        <v>0.08450704225</v>
      </c>
    </row>
    <row r="21">
      <c r="A21" s="328" t="s">
        <v>115</v>
      </c>
      <c r="B21" s="262"/>
      <c r="C21" s="383">
        <v>29.0</v>
      </c>
      <c r="D21" s="383">
        <v>16.0</v>
      </c>
      <c r="E21" s="384">
        <v>45.0</v>
      </c>
      <c r="F21" s="385">
        <v>29.0</v>
      </c>
      <c r="G21" s="385">
        <v>16.0</v>
      </c>
      <c r="H21" s="386">
        <v>45.0</v>
      </c>
      <c r="I21" s="387">
        <v>1.0</v>
      </c>
      <c r="J21" s="387">
        <v>1.0</v>
      </c>
      <c r="K21" s="388">
        <f t="shared" si="43"/>
        <v>2</v>
      </c>
      <c r="L21" s="389">
        <v>3.0</v>
      </c>
      <c r="M21" s="389">
        <v>0.0</v>
      </c>
      <c r="N21" s="390">
        <f t="shared" si="44"/>
        <v>3</v>
      </c>
      <c r="O21" s="387">
        <v>0.0</v>
      </c>
      <c r="P21" s="387">
        <v>1.0</v>
      </c>
      <c r="Q21" s="388">
        <f t="shared" si="45"/>
        <v>1</v>
      </c>
      <c r="R21" s="391">
        <f t="shared" ref="R21:T21" si="80">SUM(I21,L21,O21)</f>
        <v>4</v>
      </c>
      <c r="S21" s="391">
        <f t="shared" si="80"/>
        <v>2</v>
      </c>
      <c r="T21" s="392">
        <f t="shared" si="80"/>
        <v>6</v>
      </c>
      <c r="U21" s="387">
        <v>3.0</v>
      </c>
      <c r="V21" s="387">
        <v>0.0</v>
      </c>
      <c r="W21" s="388">
        <f t="shared" si="47"/>
        <v>3</v>
      </c>
      <c r="X21" s="389">
        <v>3.0</v>
      </c>
      <c r="Y21" s="389">
        <v>0.0</v>
      </c>
      <c r="Z21" s="390">
        <f t="shared" si="48"/>
        <v>3</v>
      </c>
      <c r="AA21" s="387">
        <v>2.0</v>
      </c>
      <c r="AB21" s="387">
        <v>0.0</v>
      </c>
      <c r="AC21" s="388">
        <f t="shared" si="49"/>
        <v>2</v>
      </c>
      <c r="AD21" s="391">
        <f t="shared" ref="AD21:AF21" si="81">SUM(U21,X21,AA21)</f>
        <v>8</v>
      </c>
      <c r="AE21" s="391">
        <f t="shared" si="81"/>
        <v>0</v>
      </c>
      <c r="AF21" s="392">
        <f t="shared" si="81"/>
        <v>8</v>
      </c>
      <c r="AG21" s="387">
        <v>1.0</v>
      </c>
      <c r="AH21" s="387">
        <v>5.0</v>
      </c>
      <c r="AI21" s="388">
        <f t="shared" si="51"/>
        <v>6</v>
      </c>
      <c r="AJ21" s="389">
        <v>1.0</v>
      </c>
      <c r="AK21" s="389">
        <v>1.0</v>
      </c>
      <c r="AL21" s="390">
        <f t="shared" si="52"/>
        <v>2</v>
      </c>
      <c r="AM21" s="387">
        <v>3.0</v>
      </c>
      <c r="AN21" s="387">
        <v>1.0</v>
      </c>
      <c r="AO21" s="388">
        <f t="shared" si="53"/>
        <v>4</v>
      </c>
      <c r="AP21" s="391">
        <f t="shared" ref="AP21:AR21" si="82">SUM(AG21,AJ21,AM21)</f>
        <v>5</v>
      </c>
      <c r="AQ21" s="391">
        <f t="shared" si="82"/>
        <v>7</v>
      </c>
      <c r="AR21" s="392">
        <f t="shared" si="82"/>
        <v>12</v>
      </c>
      <c r="AS21" s="387">
        <v>3.0</v>
      </c>
      <c r="AT21" s="387">
        <v>2.0</v>
      </c>
      <c r="AU21" s="388">
        <f t="shared" si="55"/>
        <v>5</v>
      </c>
      <c r="AV21" s="389">
        <v>1.0</v>
      </c>
      <c r="AW21" s="389">
        <v>2.0</v>
      </c>
      <c r="AX21" s="390">
        <f t="shared" si="56"/>
        <v>3</v>
      </c>
      <c r="AY21" s="387">
        <v>8.0</v>
      </c>
      <c r="AZ21" s="387">
        <v>3.0</v>
      </c>
      <c r="BA21" s="388">
        <f t="shared" si="57"/>
        <v>11</v>
      </c>
      <c r="BB21" s="391">
        <f t="shared" ref="BB21:BD21" si="83">SUM(AS21,AV21,AY21)</f>
        <v>12</v>
      </c>
      <c r="BC21" s="391">
        <f t="shared" si="83"/>
        <v>7</v>
      </c>
      <c r="BD21" s="392">
        <f t="shared" si="83"/>
        <v>19</v>
      </c>
      <c r="BE21" s="394">
        <f t="shared" ref="BE21:BG21" si="84">SUM(R21,AD21,AP21,BB21)</f>
        <v>29</v>
      </c>
      <c r="BF21" s="394">
        <f t="shared" si="84"/>
        <v>16</v>
      </c>
      <c r="BG21" s="395">
        <f t="shared" si="84"/>
        <v>45</v>
      </c>
      <c r="BH21" s="396">
        <f>BG21/B15</f>
        <v>0.6338028169</v>
      </c>
    </row>
    <row r="22">
      <c r="A22" s="328" t="s">
        <v>104</v>
      </c>
      <c r="B22" s="262"/>
      <c r="C22" s="383">
        <v>24.0</v>
      </c>
      <c r="D22" s="383">
        <v>12.0</v>
      </c>
      <c r="E22" s="384">
        <v>36.0</v>
      </c>
      <c r="F22" s="385">
        <v>24.0</v>
      </c>
      <c r="G22" s="385">
        <v>12.0</v>
      </c>
      <c r="H22" s="386">
        <v>36.0</v>
      </c>
      <c r="I22" s="387">
        <v>3.0</v>
      </c>
      <c r="J22" s="387">
        <v>2.0</v>
      </c>
      <c r="K22" s="388">
        <f t="shared" si="43"/>
        <v>5</v>
      </c>
      <c r="L22" s="389">
        <v>1.0</v>
      </c>
      <c r="M22" s="389">
        <v>0.0</v>
      </c>
      <c r="N22" s="390">
        <f t="shared" si="44"/>
        <v>1</v>
      </c>
      <c r="O22" s="387">
        <v>3.0</v>
      </c>
      <c r="P22" s="387">
        <v>0.0</v>
      </c>
      <c r="Q22" s="388">
        <f t="shared" si="45"/>
        <v>3</v>
      </c>
      <c r="R22" s="391">
        <f t="shared" ref="R22:T22" si="85">SUM(I22,L22,O22)</f>
        <v>7</v>
      </c>
      <c r="S22" s="391">
        <f t="shared" si="85"/>
        <v>2</v>
      </c>
      <c r="T22" s="392">
        <f t="shared" si="85"/>
        <v>9</v>
      </c>
      <c r="U22" s="387">
        <v>1.0</v>
      </c>
      <c r="V22" s="387">
        <v>1.0</v>
      </c>
      <c r="W22" s="388">
        <f t="shared" si="47"/>
        <v>2</v>
      </c>
      <c r="X22" s="389">
        <v>2.0</v>
      </c>
      <c r="Y22" s="389">
        <v>4.0</v>
      </c>
      <c r="Z22" s="390">
        <f t="shared" si="48"/>
        <v>6</v>
      </c>
      <c r="AA22" s="387">
        <v>1.0</v>
      </c>
      <c r="AB22" s="387">
        <v>0.0</v>
      </c>
      <c r="AC22" s="388">
        <f t="shared" si="49"/>
        <v>1</v>
      </c>
      <c r="AD22" s="391">
        <f t="shared" ref="AD22:AF22" si="86">SUM(U22,X22,AA22)</f>
        <v>4</v>
      </c>
      <c r="AE22" s="391">
        <f t="shared" si="86"/>
        <v>5</v>
      </c>
      <c r="AF22" s="392">
        <f t="shared" si="86"/>
        <v>9</v>
      </c>
      <c r="AG22" s="387">
        <v>5.0</v>
      </c>
      <c r="AH22" s="387">
        <v>1.0</v>
      </c>
      <c r="AI22" s="388">
        <f t="shared" si="51"/>
        <v>6</v>
      </c>
      <c r="AJ22" s="389">
        <v>2.0</v>
      </c>
      <c r="AK22" s="389">
        <v>0.0</v>
      </c>
      <c r="AL22" s="390">
        <f t="shared" si="52"/>
        <v>2</v>
      </c>
      <c r="AM22" s="393"/>
      <c r="AN22" s="393"/>
      <c r="AO22" s="388">
        <f t="shared" si="53"/>
        <v>0</v>
      </c>
      <c r="AP22" s="391">
        <f t="shared" ref="AP22:AR22" si="87">SUM(AG22,AJ22,AM22)</f>
        <v>7</v>
      </c>
      <c r="AQ22" s="391">
        <f t="shared" si="87"/>
        <v>1</v>
      </c>
      <c r="AR22" s="392">
        <f t="shared" si="87"/>
        <v>8</v>
      </c>
      <c r="AS22" s="387">
        <v>3.0</v>
      </c>
      <c r="AT22" s="387">
        <v>1.0</v>
      </c>
      <c r="AU22" s="388">
        <f t="shared" si="55"/>
        <v>4</v>
      </c>
      <c r="AV22" s="389">
        <v>2.0</v>
      </c>
      <c r="AW22" s="389">
        <v>0.0</v>
      </c>
      <c r="AX22" s="390">
        <f t="shared" si="56"/>
        <v>2</v>
      </c>
      <c r="AY22" s="387">
        <v>1.0</v>
      </c>
      <c r="AZ22" s="387">
        <v>3.0</v>
      </c>
      <c r="BA22" s="388">
        <f t="shared" si="57"/>
        <v>4</v>
      </c>
      <c r="BB22" s="391">
        <f t="shared" ref="BB22:BD22" si="88">SUM(AS22,AV22,AY22)</f>
        <v>6</v>
      </c>
      <c r="BC22" s="391">
        <f t="shared" si="88"/>
        <v>4</v>
      </c>
      <c r="BD22" s="392">
        <f t="shared" si="88"/>
        <v>10</v>
      </c>
      <c r="BE22" s="394">
        <f t="shared" ref="BE22:BG22" si="89">SUM(R22,AD22,AP22,BB22)</f>
        <v>24</v>
      </c>
      <c r="BF22" s="394">
        <f t="shared" si="89"/>
        <v>12</v>
      </c>
      <c r="BG22" s="395">
        <f t="shared" si="89"/>
        <v>36</v>
      </c>
      <c r="BH22" s="396">
        <f>BG22/B15</f>
        <v>0.5070422535</v>
      </c>
    </row>
    <row r="23">
      <c r="A23" s="328" t="s">
        <v>106</v>
      </c>
      <c r="B23" s="262"/>
      <c r="C23" s="383">
        <v>30.0</v>
      </c>
      <c r="D23" s="383">
        <v>22.0</v>
      </c>
      <c r="E23" s="384">
        <v>52.0</v>
      </c>
      <c r="F23" s="385">
        <v>30.0</v>
      </c>
      <c r="G23" s="385">
        <v>22.0</v>
      </c>
      <c r="H23" s="386">
        <v>52.0</v>
      </c>
      <c r="I23" s="387">
        <v>3.0</v>
      </c>
      <c r="J23" s="387">
        <v>2.0</v>
      </c>
      <c r="K23" s="388">
        <f t="shared" si="43"/>
        <v>5</v>
      </c>
      <c r="L23" s="389">
        <v>2.0</v>
      </c>
      <c r="M23" s="389">
        <v>0.0</v>
      </c>
      <c r="N23" s="390">
        <f t="shared" si="44"/>
        <v>2</v>
      </c>
      <c r="O23" s="387">
        <v>2.0</v>
      </c>
      <c r="P23" s="387">
        <v>1.0</v>
      </c>
      <c r="Q23" s="388">
        <f t="shared" si="45"/>
        <v>3</v>
      </c>
      <c r="R23" s="391">
        <f t="shared" ref="R23:T23" si="90">SUM(I23,L23,O23)</f>
        <v>7</v>
      </c>
      <c r="S23" s="391">
        <f t="shared" si="90"/>
        <v>3</v>
      </c>
      <c r="T23" s="392">
        <f t="shared" si="90"/>
        <v>10</v>
      </c>
      <c r="U23" s="387">
        <v>2.0</v>
      </c>
      <c r="V23" s="387">
        <v>0.0</v>
      </c>
      <c r="W23" s="388">
        <f t="shared" si="47"/>
        <v>2</v>
      </c>
      <c r="X23" s="389">
        <v>0.0</v>
      </c>
      <c r="Y23" s="389">
        <v>5.0</v>
      </c>
      <c r="Z23" s="390">
        <f t="shared" si="48"/>
        <v>5</v>
      </c>
      <c r="AA23" s="387">
        <v>1.0</v>
      </c>
      <c r="AB23" s="387">
        <v>0.0</v>
      </c>
      <c r="AC23" s="388">
        <f t="shared" si="49"/>
        <v>1</v>
      </c>
      <c r="AD23" s="391">
        <f t="shared" ref="AD23:AF23" si="91">SUM(U23,X23,AA23)</f>
        <v>3</v>
      </c>
      <c r="AE23" s="391">
        <f t="shared" si="91"/>
        <v>5</v>
      </c>
      <c r="AF23" s="392">
        <f t="shared" si="91"/>
        <v>8</v>
      </c>
      <c r="AG23" s="387">
        <v>4.0</v>
      </c>
      <c r="AH23" s="387">
        <v>2.0</v>
      </c>
      <c r="AI23" s="388">
        <f t="shared" si="51"/>
        <v>6</v>
      </c>
      <c r="AJ23" s="389">
        <v>1.0</v>
      </c>
      <c r="AK23" s="389">
        <v>1.0</v>
      </c>
      <c r="AL23" s="390">
        <f t="shared" si="52"/>
        <v>2</v>
      </c>
      <c r="AM23" s="387">
        <v>2.0</v>
      </c>
      <c r="AN23" s="387">
        <v>2.0</v>
      </c>
      <c r="AO23" s="388">
        <f t="shared" si="53"/>
        <v>4</v>
      </c>
      <c r="AP23" s="391">
        <f t="shared" ref="AP23:AR23" si="92">SUM(AG23,AJ23,AM23)</f>
        <v>7</v>
      </c>
      <c r="AQ23" s="391">
        <f t="shared" si="92"/>
        <v>5</v>
      </c>
      <c r="AR23" s="392">
        <f t="shared" si="92"/>
        <v>12</v>
      </c>
      <c r="AS23" s="387">
        <v>9.0</v>
      </c>
      <c r="AT23" s="387">
        <v>3.0</v>
      </c>
      <c r="AU23" s="388">
        <f t="shared" si="55"/>
        <v>12</v>
      </c>
      <c r="AV23" s="389">
        <v>3.0</v>
      </c>
      <c r="AW23" s="389">
        <v>2.0</v>
      </c>
      <c r="AX23" s="390">
        <f t="shared" si="56"/>
        <v>5</v>
      </c>
      <c r="AY23" s="387">
        <v>1.0</v>
      </c>
      <c r="AZ23" s="387">
        <v>4.0</v>
      </c>
      <c r="BA23" s="388">
        <f t="shared" si="57"/>
        <v>5</v>
      </c>
      <c r="BB23" s="391">
        <f t="shared" ref="BB23:BD23" si="93">SUM(AS23,AV23,AY23)</f>
        <v>13</v>
      </c>
      <c r="BC23" s="391">
        <f t="shared" si="93"/>
        <v>9</v>
      </c>
      <c r="BD23" s="392">
        <f t="shared" si="93"/>
        <v>22</v>
      </c>
      <c r="BE23" s="394">
        <f t="shared" ref="BE23:BG23" si="94">SUM(R23,AD23,AP23,BB23)</f>
        <v>30</v>
      </c>
      <c r="BF23" s="394">
        <f t="shared" si="94"/>
        <v>22</v>
      </c>
      <c r="BG23" s="395">
        <f t="shared" si="94"/>
        <v>52</v>
      </c>
      <c r="BH23" s="396">
        <f>BG23/B15</f>
        <v>0.7323943662</v>
      </c>
    </row>
    <row r="24">
      <c r="A24" s="328" t="s">
        <v>108</v>
      </c>
      <c r="B24" s="262"/>
      <c r="C24" s="383">
        <v>33.0</v>
      </c>
      <c r="D24" s="383">
        <v>18.0</v>
      </c>
      <c r="E24" s="384">
        <v>51.0</v>
      </c>
      <c r="F24" s="385">
        <v>33.0</v>
      </c>
      <c r="G24" s="385">
        <v>18.0</v>
      </c>
      <c r="H24" s="386">
        <v>51.0</v>
      </c>
      <c r="I24" s="387">
        <v>2.0</v>
      </c>
      <c r="J24" s="387">
        <v>2.0</v>
      </c>
      <c r="K24" s="388">
        <f t="shared" si="43"/>
        <v>4</v>
      </c>
      <c r="L24" s="389">
        <v>3.0</v>
      </c>
      <c r="M24" s="389">
        <v>1.0</v>
      </c>
      <c r="N24" s="390">
        <f t="shared" si="44"/>
        <v>4</v>
      </c>
      <c r="O24" s="387">
        <v>3.0</v>
      </c>
      <c r="P24" s="387">
        <v>0.0</v>
      </c>
      <c r="Q24" s="388">
        <f t="shared" si="45"/>
        <v>3</v>
      </c>
      <c r="R24" s="391">
        <f t="shared" ref="R24:T24" si="95">SUM(I24,L24,O24)</f>
        <v>8</v>
      </c>
      <c r="S24" s="391">
        <f t="shared" si="95"/>
        <v>3</v>
      </c>
      <c r="T24" s="392">
        <f t="shared" si="95"/>
        <v>11</v>
      </c>
      <c r="U24" s="387">
        <v>3.0</v>
      </c>
      <c r="V24" s="387">
        <v>1.0</v>
      </c>
      <c r="W24" s="388">
        <f t="shared" si="47"/>
        <v>4</v>
      </c>
      <c r="X24" s="389">
        <v>2.0</v>
      </c>
      <c r="Y24" s="389">
        <v>0.0</v>
      </c>
      <c r="Z24" s="390">
        <f t="shared" si="48"/>
        <v>2</v>
      </c>
      <c r="AA24" s="387">
        <v>0.0</v>
      </c>
      <c r="AB24" s="387">
        <v>4.0</v>
      </c>
      <c r="AC24" s="388">
        <f t="shared" si="49"/>
        <v>4</v>
      </c>
      <c r="AD24" s="391">
        <f t="shared" ref="AD24:AF24" si="96">SUM(U24,X24,AA24)</f>
        <v>5</v>
      </c>
      <c r="AE24" s="391">
        <f t="shared" si="96"/>
        <v>5</v>
      </c>
      <c r="AF24" s="392">
        <f t="shared" si="96"/>
        <v>10</v>
      </c>
      <c r="AG24" s="387">
        <v>1.0</v>
      </c>
      <c r="AH24" s="387">
        <v>1.0</v>
      </c>
      <c r="AI24" s="388">
        <f t="shared" si="51"/>
        <v>2</v>
      </c>
      <c r="AJ24" s="389">
        <v>3.0</v>
      </c>
      <c r="AK24" s="389">
        <v>2.0</v>
      </c>
      <c r="AL24" s="390">
        <f t="shared" si="52"/>
        <v>5</v>
      </c>
      <c r="AM24" s="387">
        <v>3.0</v>
      </c>
      <c r="AN24" s="387">
        <v>1.0</v>
      </c>
      <c r="AO24" s="388">
        <f t="shared" si="53"/>
        <v>4</v>
      </c>
      <c r="AP24" s="391">
        <f t="shared" ref="AP24:AR24" si="97">SUM(AG24,AJ24,AM24)</f>
        <v>7</v>
      </c>
      <c r="AQ24" s="391">
        <f t="shared" si="97"/>
        <v>4</v>
      </c>
      <c r="AR24" s="392">
        <f t="shared" si="97"/>
        <v>11</v>
      </c>
      <c r="AS24" s="387">
        <v>2.0</v>
      </c>
      <c r="AT24" s="387">
        <v>2.0</v>
      </c>
      <c r="AU24" s="388">
        <f t="shared" si="55"/>
        <v>4</v>
      </c>
      <c r="AV24" s="389">
        <v>8.0</v>
      </c>
      <c r="AW24" s="389">
        <v>3.0</v>
      </c>
      <c r="AX24" s="390">
        <f t="shared" si="56"/>
        <v>11</v>
      </c>
      <c r="AY24" s="387">
        <v>3.0</v>
      </c>
      <c r="AZ24" s="387">
        <v>1.0</v>
      </c>
      <c r="BA24" s="388">
        <f t="shared" si="57"/>
        <v>4</v>
      </c>
      <c r="BB24" s="391">
        <f t="shared" ref="BB24:BD24" si="98">SUM(AS24,AV24,AY24)</f>
        <v>13</v>
      </c>
      <c r="BC24" s="391">
        <f t="shared" si="98"/>
        <v>6</v>
      </c>
      <c r="BD24" s="392">
        <f t="shared" si="98"/>
        <v>19</v>
      </c>
      <c r="BE24" s="394">
        <f t="shared" ref="BE24:BG24" si="99">SUM(R24,AD24,AP24,BB24)</f>
        <v>33</v>
      </c>
      <c r="BF24" s="394">
        <f t="shared" si="99"/>
        <v>18</v>
      </c>
      <c r="BG24" s="395">
        <f t="shared" si="99"/>
        <v>51</v>
      </c>
      <c r="BH24" s="396">
        <f>BG24/B15</f>
        <v>0.7183098592</v>
      </c>
    </row>
    <row r="25">
      <c r="A25" s="328" t="s">
        <v>110</v>
      </c>
      <c r="B25" s="262"/>
      <c r="C25" s="383">
        <v>35.0</v>
      </c>
      <c r="D25" s="383">
        <v>18.0</v>
      </c>
      <c r="E25" s="384">
        <v>53.0</v>
      </c>
      <c r="F25" s="385">
        <v>35.0</v>
      </c>
      <c r="G25" s="385">
        <v>18.0</v>
      </c>
      <c r="H25" s="386">
        <v>53.0</v>
      </c>
      <c r="I25" s="387">
        <v>4.0</v>
      </c>
      <c r="J25" s="387">
        <v>3.0</v>
      </c>
      <c r="K25" s="388">
        <f t="shared" si="43"/>
        <v>7</v>
      </c>
      <c r="L25" s="389">
        <v>5.0</v>
      </c>
      <c r="M25" s="389">
        <v>1.0</v>
      </c>
      <c r="N25" s="390">
        <f t="shared" si="44"/>
        <v>6</v>
      </c>
      <c r="O25" s="387">
        <v>1.0</v>
      </c>
      <c r="P25" s="387">
        <v>1.0</v>
      </c>
      <c r="Q25" s="388">
        <f t="shared" si="45"/>
        <v>2</v>
      </c>
      <c r="R25" s="391">
        <f t="shared" ref="R25:T25" si="100">SUM(I25,L25,O25)</f>
        <v>10</v>
      </c>
      <c r="S25" s="391">
        <f t="shared" si="100"/>
        <v>5</v>
      </c>
      <c r="T25" s="392">
        <f t="shared" si="100"/>
        <v>15</v>
      </c>
      <c r="U25" s="387">
        <v>4.0</v>
      </c>
      <c r="V25" s="387">
        <v>0.0</v>
      </c>
      <c r="W25" s="388">
        <f t="shared" si="47"/>
        <v>4</v>
      </c>
      <c r="X25" s="389">
        <v>2.0</v>
      </c>
      <c r="Y25" s="389">
        <v>0.0</v>
      </c>
      <c r="Z25" s="390">
        <f t="shared" si="48"/>
        <v>2</v>
      </c>
      <c r="AA25" s="387">
        <v>3.0</v>
      </c>
      <c r="AB25" s="387">
        <v>0.0</v>
      </c>
      <c r="AC25" s="388">
        <f t="shared" si="49"/>
        <v>3</v>
      </c>
      <c r="AD25" s="391">
        <f t="shared" ref="AD25:AF25" si="101">SUM(U25,X25,AA25)</f>
        <v>9</v>
      </c>
      <c r="AE25" s="391">
        <f t="shared" si="101"/>
        <v>0</v>
      </c>
      <c r="AF25" s="392">
        <f t="shared" si="101"/>
        <v>9</v>
      </c>
      <c r="AG25" s="387">
        <v>0.0</v>
      </c>
      <c r="AH25" s="387">
        <v>4.0</v>
      </c>
      <c r="AI25" s="388">
        <f t="shared" si="51"/>
        <v>4</v>
      </c>
      <c r="AJ25" s="389">
        <v>1.0</v>
      </c>
      <c r="AK25" s="389">
        <v>1.0</v>
      </c>
      <c r="AL25" s="390">
        <f t="shared" si="52"/>
        <v>2</v>
      </c>
      <c r="AM25" s="387">
        <v>3.0</v>
      </c>
      <c r="AN25" s="387">
        <v>2.0</v>
      </c>
      <c r="AO25" s="388">
        <f t="shared" si="53"/>
        <v>5</v>
      </c>
      <c r="AP25" s="391">
        <f t="shared" ref="AP25:AR25" si="102">SUM(AG25,AJ25,AM25)</f>
        <v>4</v>
      </c>
      <c r="AQ25" s="391">
        <f t="shared" si="102"/>
        <v>7</v>
      </c>
      <c r="AR25" s="392">
        <f t="shared" si="102"/>
        <v>11</v>
      </c>
      <c r="AS25" s="387">
        <v>2.0</v>
      </c>
      <c r="AT25" s="387">
        <v>1.0</v>
      </c>
      <c r="AU25" s="388">
        <f t="shared" si="55"/>
        <v>3</v>
      </c>
      <c r="AV25" s="389">
        <v>2.0</v>
      </c>
      <c r="AW25" s="389">
        <v>2.0</v>
      </c>
      <c r="AX25" s="390">
        <f t="shared" si="56"/>
        <v>4</v>
      </c>
      <c r="AY25" s="387">
        <v>8.0</v>
      </c>
      <c r="AZ25" s="387">
        <v>3.0</v>
      </c>
      <c r="BA25" s="388">
        <f t="shared" si="57"/>
        <v>11</v>
      </c>
      <c r="BB25" s="391">
        <f t="shared" ref="BB25:BD25" si="103">SUM(AS25,AV25,AY25)</f>
        <v>12</v>
      </c>
      <c r="BC25" s="391">
        <f t="shared" si="103"/>
        <v>6</v>
      </c>
      <c r="BD25" s="392">
        <f t="shared" si="103"/>
        <v>18</v>
      </c>
      <c r="BE25" s="394">
        <f t="shared" ref="BE25:BG25" si="104">SUM(R25,AD25,AP25,BB25)</f>
        <v>35</v>
      </c>
      <c r="BF25" s="394">
        <f t="shared" si="104"/>
        <v>18</v>
      </c>
      <c r="BG25" s="395">
        <f t="shared" si="104"/>
        <v>53</v>
      </c>
      <c r="BH25" s="396">
        <f>BG25/B15</f>
        <v>0.7464788732</v>
      </c>
    </row>
    <row r="26">
      <c r="A26" s="328" t="s">
        <v>112</v>
      </c>
      <c r="B26" s="262"/>
      <c r="C26" s="383">
        <v>26.0</v>
      </c>
      <c r="D26" s="383">
        <v>11.0</v>
      </c>
      <c r="E26" s="384">
        <v>37.0</v>
      </c>
      <c r="F26" s="385">
        <v>26.0</v>
      </c>
      <c r="G26" s="385">
        <v>11.0</v>
      </c>
      <c r="H26" s="386">
        <v>37.0</v>
      </c>
      <c r="I26" s="387">
        <v>4.0</v>
      </c>
      <c r="J26" s="387">
        <v>3.0</v>
      </c>
      <c r="K26" s="388">
        <f t="shared" si="43"/>
        <v>7</v>
      </c>
      <c r="L26" s="389">
        <v>1.0</v>
      </c>
      <c r="M26" s="389">
        <v>0.0</v>
      </c>
      <c r="N26" s="390">
        <f t="shared" si="44"/>
        <v>1</v>
      </c>
      <c r="O26" s="387">
        <v>3.0</v>
      </c>
      <c r="P26" s="387">
        <v>0.0</v>
      </c>
      <c r="Q26" s="388">
        <f t="shared" si="45"/>
        <v>3</v>
      </c>
      <c r="R26" s="391">
        <f t="shared" ref="R26:T26" si="105">SUM(I26,L26,O26)</f>
        <v>8</v>
      </c>
      <c r="S26" s="391">
        <f t="shared" si="105"/>
        <v>3</v>
      </c>
      <c r="T26" s="392">
        <f t="shared" si="105"/>
        <v>11</v>
      </c>
      <c r="U26" s="387">
        <v>1.0</v>
      </c>
      <c r="V26" s="387">
        <v>1.0</v>
      </c>
      <c r="W26" s="388">
        <f t="shared" si="47"/>
        <v>2</v>
      </c>
      <c r="X26" s="389">
        <v>2.0</v>
      </c>
      <c r="Y26" s="389">
        <v>4.0</v>
      </c>
      <c r="Z26" s="390">
        <f t="shared" si="48"/>
        <v>6</v>
      </c>
      <c r="AA26" s="387">
        <v>1.0</v>
      </c>
      <c r="AB26" s="387">
        <v>0.0</v>
      </c>
      <c r="AC26" s="388">
        <f t="shared" si="49"/>
        <v>1</v>
      </c>
      <c r="AD26" s="391">
        <f t="shared" ref="AD26:AF26" si="106">SUM(U26,X26,AA26)</f>
        <v>4</v>
      </c>
      <c r="AE26" s="391">
        <f t="shared" si="106"/>
        <v>5</v>
      </c>
      <c r="AF26" s="392">
        <f t="shared" si="106"/>
        <v>9</v>
      </c>
      <c r="AG26" s="387">
        <v>5.0</v>
      </c>
      <c r="AH26" s="387">
        <v>1.0</v>
      </c>
      <c r="AI26" s="388">
        <f t="shared" si="51"/>
        <v>6</v>
      </c>
      <c r="AJ26" s="389">
        <v>2.0</v>
      </c>
      <c r="AK26" s="389">
        <v>0.0</v>
      </c>
      <c r="AL26" s="390">
        <f t="shared" si="52"/>
        <v>2</v>
      </c>
      <c r="AM26" s="393"/>
      <c r="AN26" s="393"/>
      <c r="AO26" s="388">
        <f t="shared" si="53"/>
        <v>0</v>
      </c>
      <c r="AP26" s="391">
        <f t="shared" ref="AP26:AR26" si="107">SUM(AG26,AJ26,AM26)</f>
        <v>7</v>
      </c>
      <c r="AQ26" s="391">
        <f t="shared" si="107"/>
        <v>1</v>
      </c>
      <c r="AR26" s="392">
        <f t="shared" si="107"/>
        <v>8</v>
      </c>
      <c r="AS26" s="387">
        <v>4.0</v>
      </c>
      <c r="AT26" s="387">
        <v>1.0</v>
      </c>
      <c r="AU26" s="388">
        <f t="shared" si="55"/>
        <v>5</v>
      </c>
      <c r="AV26" s="389">
        <v>2.0</v>
      </c>
      <c r="AW26" s="389">
        <v>0.0</v>
      </c>
      <c r="AX26" s="390">
        <f t="shared" si="56"/>
        <v>2</v>
      </c>
      <c r="AY26" s="387">
        <v>1.0</v>
      </c>
      <c r="AZ26" s="387">
        <v>1.0</v>
      </c>
      <c r="BA26" s="388">
        <f t="shared" si="57"/>
        <v>2</v>
      </c>
      <c r="BB26" s="391">
        <f t="shared" ref="BB26:BD26" si="108">SUM(AS26,AV26,AY26)</f>
        <v>7</v>
      </c>
      <c r="BC26" s="391">
        <f t="shared" si="108"/>
        <v>2</v>
      </c>
      <c r="BD26" s="392">
        <f t="shared" si="108"/>
        <v>9</v>
      </c>
      <c r="BE26" s="394">
        <f t="shared" ref="BE26:BG26" si="109">SUM(R26,AD26,AP26,BB26)</f>
        <v>26</v>
      </c>
      <c r="BF26" s="394">
        <f t="shared" si="109"/>
        <v>11</v>
      </c>
      <c r="BG26" s="395">
        <f t="shared" si="109"/>
        <v>37</v>
      </c>
      <c r="BH26" s="396">
        <f>BG26/B15</f>
        <v>0.5211267606</v>
      </c>
    </row>
    <row r="27">
      <c r="A27" s="328" t="s">
        <v>114</v>
      </c>
      <c r="B27" s="8"/>
      <c r="C27" s="383">
        <v>26.0</v>
      </c>
      <c r="D27" s="383">
        <v>13.0</v>
      </c>
      <c r="E27" s="384">
        <v>39.0</v>
      </c>
      <c r="F27" s="385">
        <v>26.0</v>
      </c>
      <c r="G27" s="385">
        <v>13.0</v>
      </c>
      <c r="H27" s="386">
        <v>39.0</v>
      </c>
      <c r="I27" s="387">
        <v>2.0</v>
      </c>
      <c r="J27" s="387">
        <v>1.0</v>
      </c>
      <c r="K27" s="388">
        <f t="shared" si="43"/>
        <v>3</v>
      </c>
      <c r="L27" s="389">
        <v>3.0</v>
      </c>
      <c r="M27" s="389">
        <v>1.0</v>
      </c>
      <c r="N27" s="390">
        <f t="shared" si="44"/>
        <v>4</v>
      </c>
      <c r="O27" s="387">
        <v>3.0</v>
      </c>
      <c r="P27" s="387">
        <v>1.0</v>
      </c>
      <c r="Q27" s="388">
        <f t="shared" si="45"/>
        <v>4</v>
      </c>
      <c r="R27" s="391">
        <f t="shared" ref="R27:T27" si="110">SUM(I27,L27,O27)</f>
        <v>8</v>
      </c>
      <c r="S27" s="391">
        <f t="shared" si="110"/>
        <v>3</v>
      </c>
      <c r="T27" s="392">
        <f t="shared" si="110"/>
        <v>11</v>
      </c>
      <c r="U27" s="387">
        <v>2.0</v>
      </c>
      <c r="V27" s="387">
        <v>2.0</v>
      </c>
      <c r="W27" s="388">
        <f t="shared" si="47"/>
        <v>4</v>
      </c>
      <c r="X27" s="389">
        <v>1.0</v>
      </c>
      <c r="Y27" s="389">
        <v>1.0</v>
      </c>
      <c r="Z27" s="390">
        <f t="shared" si="48"/>
        <v>2</v>
      </c>
      <c r="AA27" s="387">
        <v>3.0</v>
      </c>
      <c r="AB27" s="387">
        <v>0.0</v>
      </c>
      <c r="AC27" s="388">
        <f t="shared" si="49"/>
        <v>3</v>
      </c>
      <c r="AD27" s="391">
        <f t="shared" ref="AD27:AF27" si="111">SUM(U27,X27,AA27)</f>
        <v>6</v>
      </c>
      <c r="AE27" s="391">
        <f t="shared" si="111"/>
        <v>3</v>
      </c>
      <c r="AF27" s="392">
        <f t="shared" si="111"/>
        <v>9</v>
      </c>
      <c r="AG27" s="387">
        <v>1.0</v>
      </c>
      <c r="AH27" s="387">
        <v>1.0</v>
      </c>
      <c r="AI27" s="388">
        <f t="shared" si="51"/>
        <v>2</v>
      </c>
      <c r="AJ27" s="389">
        <v>2.0</v>
      </c>
      <c r="AK27" s="389">
        <v>3.0</v>
      </c>
      <c r="AL27" s="390">
        <f t="shared" si="52"/>
        <v>5</v>
      </c>
      <c r="AM27" s="387">
        <v>2.0</v>
      </c>
      <c r="AN27" s="387">
        <v>2.0</v>
      </c>
      <c r="AO27" s="388">
        <f t="shared" si="53"/>
        <v>4</v>
      </c>
      <c r="AP27" s="391">
        <f t="shared" ref="AP27:AR27" si="112">SUM(AG27,AJ27,AM27)</f>
        <v>5</v>
      </c>
      <c r="AQ27" s="391">
        <f t="shared" si="112"/>
        <v>6</v>
      </c>
      <c r="AR27" s="392">
        <f t="shared" si="112"/>
        <v>11</v>
      </c>
      <c r="AS27" s="387">
        <v>2.0</v>
      </c>
      <c r="AT27" s="387">
        <v>1.0</v>
      </c>
      <c r="AU27" s="388">
        <f t="shared" si="55"/>
        <v>3</v>
      </c>
      <c r="AV27" s="389">
        <v>4.0</v>
      </c>
      <c r="AW27" s="389">
        <v>0.0</v>
      </c>
      <c r="AX27" s="390">
        <f t="shared" si="56"/>
        <v>4</v>
      </c>
      <c r="AY27" s="387">
        <v>1.0</v>
      </c>
      <c r="AZ27" s="387">
        <v>0.0</v>
      </c>
      <c r="BA27" s="388">
        <f t="shared" si="57"/>
        <v>1</v>
      </c>
      <c r="BB27" s="391">
        <f t="shared" ref="BB27:BD27" si="113">SUM(AS27,AV27,AY27)</f>
        <v>7</v>
      </c>
      <c r="BC27" s="391">
        <f t="shared" si="113"/>
        <v>1</v>
      </c>
      <c r="BD27" s="392">
        <f t="shared" si="113"/>
        <v>8</v>
      </c>
      <c r="BE27" s="394">
        <f t="shared" ref="BE27:BG27" si="114">SUM(R27,AD27,AP27,BB27)</f>
        <v>26</v>
      </c>
      <c r="BF27" s="394">
        <f t="shared" si="114"/>
        <v>13</v>
      </c>
      <c r="BG27" s="395">
        <f t="shared" si="114"/>
        <v>39</v>
      </c>
      <c r="BH27" s="396">
        <f>BG27/B15</f>
        <v>0.5492957746</v>
      </c>
    </row>
    <row r="28">
      <c r="A28" s="328" t="s">
        <v>576</v>
      </c>
      <c r="B28" s="399">
        <v>71.0</v>
      </c>
      <c r="C28" s="383">
        <v>26.0</v>
      </c>
      <c r="D28" s="383">
        <v>11.0</v>
      </c>
      <c r="E28" s="384">
        <v>37.0</v>
      </c>
      <c r="F28" s="385">
        <v>26.0</v>
      </c>
      <c r="G28" s="385">
        <v>11.0</v>
      </c>
      <c r="H28" s="386">
        <v>37.0</v>
      </c>
      <c r="I28" s="387">
        <v>2.0</v>
      </c>
      <c r="J28" s="387">
        <v>1.0</v>
      </c>
      <c r="K28" s="388">
        <f t="shared" si="43"/>
        <v>3</v>
      </c>
      <c r="L28" s="389">
        <v>3.0</v>
      </c>
      <c r="M28" s="389">
        <v>1.0</v>
      </c>
      <c r="N28" s="390">
        <f t="shared" si="44"/>
        <v>4</v>
      </c>
      <c r="O28" s="387">
        <v>3.0</v>
      </c>
      <c r="P28" s="387">
        <v>1.0</v>
      </c>
      <c r="Q28" s="388">
        <f t="shared" si="45"/>
        <v>4</v>
      </c>
      <c r="R28" s="391">
        <f t="shared" ref="R28:T28" si="115">SUM(I28,L28,O28)</f>
        <v>8</v>
      </c>
      <c r="S28" s="391">
        <f t="shared" si="115"/>
        <v>3</v>
      </c>
      <c r="T28" s="392">
        <f t="shared" si="115"/>
        <v>11</v>
      </c>
      <c r="U28" s="387">
        <v>2.0</v>
      </c>
      <c r="V28" s="387">
        <v>2.0</v>
      </c>
      <c r="W28" s="388">
        <f t="shared" si="47"/>
        <v>4</v>
      </c>
      <c r="X28" s="389">
        <v>1.0</v>
      </c>
      <c r="Y28" s="389">
        <v>1.0</v>
      </c>
      <c r="Z28" s="390">
        <f t="shared" si="48"/>
        <v>2</v>
      </c>
      <c r="AA28" s="387">
        <v>3.0</v>
      </c>
      <c r="AB28" s="387">
        <v>0.0</v>
      </c>
      <c r="AC28" s="388">
        <f t="shared" si="49"/>
        <v>3</v>
      </c>
      <c r="AD28" s="391">
        <f t="shared" ref="AD28:AF28" si="116">SUM(U28,X28,AA28)</f>
        <v>6</v>
      </c>
      <c r="AE28" s="391">
        <f t="shared" si="116"/>
        <v>3</v>
      </c>
      <c r="AF28" s="392">
        <f t="shared" si="116"/>
        <v>9</v>
      </c>
      <c r="AG28" s="387">
        <v>1.0</v>
      </c>
      <c r="AH28" s="387">
        <v>1.0</v>
      </c>
      <c r="AI28" s="388">
        <f t="shared" si="51"/>
        <v>2</v>
      </c>
      <c r="AJ28" s="389">
        <v>2.0</v>
      </c>
      <c r="AK28" s="389">
        <v>3.0</v>
      </c>
      <c r="AL28" s="390">
        <f t="shared" si="52"/>
        <v>5</v>
      </c>
      <c r="AM28" s="387">
        <v>2.0</v>
      </c>
      <c r="AN28" s="387">
        <v>0.0</v>
      </c>
      <c r="AO28" s="388">
        <f t="shared" si="53"/>
        <v>2</v>
      </c>
      <c r="AP28" s="391">
        <f t="shared" ref="AP28:AR28" si="117">SUM(AG28,AJ28,AM28)</f>
        <v>5</v>
      </c>
      <c r="AQ28" s="391">
        <f t="shared" si="117"/>
        <v>4</v>
      </c>
      <c r="AR28" s="392">
        <f t="shared" si="117"/>
        <v>9</v>
      </c>
      <c r="AS28" s="387">
        <v>2.0</v>
      </c>
      <c r="AT28" s="387">
        <v>1.0</v>
      </c>
      <c r="AU28" s="388">
        <f t="shared" si="55"/>
        <v>3</v>
      </c>
      <c r="AV28" s="389">
        <v>4.0</v>
      </c>
      <c r="AW28" s="389">
        <v>0.0</v>
      </c>
      <c r="AX28" s="390">
        <f t="shared" si="56"/>
        <v>4</v>
      </c>
      <c r="AY28" s="387">
        <v>1.0</v>
      </c>
      <c r="AZ28" s="387">
        <v>0.0</v>
      </c>
      <c r="BA28" s="388">
        <f t="shared" si="57"/>
        <v>1</v>
      </c>
      <c r="BB28" s="391">
        <f t="shared" ref="BB28:BD28" si="118">SUM(AS28,AV28,AY28)</f>
        <v>7</v>
      </c>
      <c r="BC28" s="391">
        <f t="shared" si="118"/>
        <v>1</v>
      </c>
      <c r="BD28" s="392">
        <f t="shared" si="118"/>
        <v>8</v>
      </c>
      <c r="BE28" s="394">
        <f t="shared" ref="BE28:BG28" si="119">SUM(R28,AD28,AP28,BB28)</f>
        <v>26</v>
      </c>
      <c r="BF28" s="394">
        <f t="shared" si="119"/>
        <v>11</v>
      </c>
      <c r="BG28" s="395">
        <f t="shared" si="119"/>
        <v>37</v>
      </c>
      <c r="BH28" s="396">
        <f>BG28/B28</f>
        <v>0.5211267606</v>
      </c>
    </row>
    <row r="29">
      <c r="A29" s="327" t="s">
        <v>117</v>
      </c>
      <c r="B29" s="378"/>
      <c r="C29" s="379"/>
      <c r="D29" s="379"/>
      <c r="E29" s="380"/>
      <c r="F29" s="379"/>
      <c r="G29" s="379"/>
      <c r="H29" s="380"/>
      <c r="I29" s="379"/>
      <c r="J29" s="379"/>
      <c r="K29" s="380"/>
      <c r="L29" s="379"/>
      <c r="M29" s="379"/>
      <c r="N29" s="380"/>
      <c r="O29" s="379"/>
      <c r="P29" s="379"/>
      <c r="Q29" s="380"/>
      <c r="R29" s="379"/>
      <c r="S29" s="379"/>
      <c r="T29" s="380"/>
      <c r="U29" s="379"/>
      <c r="V29" s="379"/>
      <c r="W29" s="380"/>
      <c r="X29" s="379"/>
      <c r="Y29" s="379"/>
      <c r="Z29" s="380"/>
      <c r="AA29" s="379"/>
      <c r="AB29" s="379"/>
      <c r="AC29" s="380"/>
      <c r="AD29" s="379"/>
      <c r="AE29" s="379"/>
      <c r="AF29" s="380"/>
      <c r="AG29" s="379"/>
      <c r="AH29" s="379"/>
      <c r="AI29" s="380"/>
      <c r="AJ29" s="379"/>
      <c r="AK29" s="379"/>
      <c r="AL29" s="380"/>
      <c r="AM29" s="379"/>
      <c r="AN29" s="379"/>
      <c r="AO29" s="380"/>
      <c r="AP29" s="379"/>
      <c r="AQ29" s="379"/>
      <c r="AR29" s="380"/>
      <c r="AS29" s="379"/>
      <c r="AT29" s="379"/>
      <c r="AU29" s="380"/>
      <c r="AV29" s="379"/>
      <c r="AW29" s="379"/>
      <c r="AX29" s="380"/>
      <c r="AY29" s="379"/>
      <c r="AZ29" s="379"/>
      <c r="BA29" s="380"/>
      <c r="BB29" s="379"/>
      <c r="BC29" s="379"/>
      <c r="BD29" s="380"/>
      <c r="BE29" s="379"/>
      <c r="BF29" s="379"/>
      <c r="BG29" s="380"/>
      <c r="BH29" s="398"/>
    </row>
    <row r="30">
      <c r="A30" s="328" t="s">
        <v>103</v>
      </c>
      <c r="B30" s="400"/>
      <c r="C30" s="383">
        <v>0.0</v>
      </c>
      <c r="D30" s="383">
        <v>1.0</v>
      </c>
      <c r="E30" s="384">
        <v>1.0</v>
      </c>
      <c r="F30" s="385">
        <v>0.0</v>
      </c>
      <c r="G30" s="385">
        <v>1.0</v>
      </c>
      <c r="H30" s="386">
        <v>1.0</v>
      </c>
      <c r="I30" s="393"/>
      <c r="J30" s="393"/>
      <c r="K30" s="388">
        <f t="shared" ref="K30:K43" si="125">SUM(I30:J30)</f>
        <v>0</v>
      </c>
      <c r="L30" s="397"/>
      <c r="M30" s="397"/>
      <c r="N30" s="390">
        <f t="shared" ref="N30:N43" si="126">SUM(L30:M30)</f>
        <v>0</v>
      </c>
      <c r="O30" s="393"/>
      <c r="P30" s="393"/>
      <c r="Q30" s="388">
        <f t="shared" ref="Q30:Q43" si="127">SUM(O30:P30)</f>
        <v>0</v>
      </c>
      <c r="R30" s="391">
        <f t="shared" ref="R30:T30" si="120">SUM(I30,L30,O30)</f>
        <v>0</v>
      </c>
      <c r="S30" s="391">
        <f t="shared" si="120"/>
        <v>0</v>
      </c>
      <c r="T30" s="392">
        <f t="shared" si="120"/>
        <v>0</v>
      </c>
      <c r="U30" s="393"/>
      <c r="V30" s="393"/>
      <c r="W30" s="388">
        <f t="shared" ref="W30:W43" si="129">SUM(U30:V30)</f>
        <v>0</v>
      </c>
      <c r="X30" s="397"/>
      <c r="Y30" s="397"/>
      <c r="Z30" s="390">
        <f t="shared" ref="Z30:Z43" si="130">SUM(X30:Y30)</f>
        <v>0</v>
      </c>
      <c r="AA30" s="393"/>
      <c r="AB30" s="393"/>
      <c r="AC30" s="388">
        <f t="shared" ref="AC30:AC43" si="131">SUM(AA30:AB30)</f>
        <v>0</v>
      </c>
      <c r="AD30" s="391">
        <f t="shared" ref="AD30:AF30" si="121">SUM(U30,X30,AA30)</f>
        <v>0</v>
      </c>
      <c r="AE30" s="391">
        <f t="shared" si="121"/>
        <v>0</v>
      </c>
      <c r="AF30" s="392">
        <f t="shared" si="121"/>
        <v>0</v>
      </c>
      <c r="AG30" s="393"/>
      <c r="AH30" s="393"/>
      <c r="AI30" s="388">
        <f t="shared" ref="AI30:AI43" si="133">SUM(AG30:AH30)</f>
        <v>0</v>
      </c>
      <c r="AJ30" s="397"/>
      <c r="AK30" s="397"/>
      <c r="AL30" s="390">
        <f t="shared" ref="AL30:AL43" si="134">SUM(AJ30:AK30)</f>
        <v>0</v>
      </c>
      <c r="AM30" s="393"/>
      <c r="AN30" s="393"/>
      <c r="AO30" s="388">
        <f t="shared" ref="AO30:AO43" si="135">SUM(AM30:AN30)</f>
        <v>0</v>
      </c>
      <c r="AP30" s="391">
        <f t="shared" ref="AP30:AR30" si="122">SUM(AG30,AJ30,AM30)</f>
        <v>0</v>
      </c>
      <c r="AQ30" s="391">
        <f t="shared" si="122"/>
        <v>0</v>
      </c>
      <c r="AR30" s="392">
        <f t="shared" si="122"/>
        <v>0</v>
      </c>
      <c r="AS30" s="387">
        <v>0.0</v>
      </c>
      <c r="AT30" s="387">
        <v>0.0</v>
      </c>
      <c r="AU30" s="388">
        <f t="shared" ref="AU30:AU43" si="137">SUM(AS30:AT30)</f>
        <v>0</v>
      </c>
      <c r="AV30" s="389">
        <v>0.0</v>
      </c>
      <c r="AW30" s="389">
        <v>0.0</v>
      </c>
      <c r="AX30" s="390">
        <f t="shared" ref="AX30:AX43" si="138">SUM(AV30:AW30)</f>
        <v>0</v>
      </c>
      <c r="AY30" s="387">
        <v>0.0</v>
      </c>
      <c r="AZ30" s="387">
        <v>1.0</v>
      </c>
      <c r="BA30" s="388">
        <f t="shared" ref="BA30:BA43" si="139">SUM(AY30:AZ30)</f>
        <v>1</v>
      </c>
      <c r="BB30" s="391">
        <f t="shared" ref="BB30:BD30" si="123">SUM(AS30,AV30,AY30)</f>
        <v>0</v>
      </c>
      <c r="BC30" s="391">
        <f t="shared" si="123"/>
        <v>1</v>
      </c>
      <c r="BD30" s="392">
        <f t="shared" si="123"/>
        <v>1</v>
      </c>
      <c r="BE30" s="394">
        <f t="shared" ref="BE30:BG30" si="124">SUM(R30,AD30,AP30,BB30)</f>
        <v>0</v>
      </c>
      <c r="BF30" s="394">
        <f t="shared" si="124"/>
        <v>1</v>
      </c>
      <c r="BG30" s="395">
        <f t="shared" si="124"/>
        <v>1</v>
      </c>
      <c r="BH30" s="396" t="str">
        <f t="shared" ref="BH30:BH82" si="142">BG30/B30</f>
        <v>#DIV/0!</v>
      </c>
    </row>
    <row r="31">
      <c r="A31" s="328" t="s">
        <v>105</v>
      </c>
      <c r="B31" s="262"/>
      <c r="C31" s="383">
        <v>0.0</v>
      </c>
      <c r="D31" s="383">
        <v>0.0</v>
      </c>
      <c r="E31" s="384">
        <v>0.0</v>
      </c>
      <c r="F31" s="385">
        <v>0.0</v>
      </c>
      <c r="G31" s="385">
        <v>0.0</v>
      </c>
      <c r="H31" s="386">
        <v>0.0</v>
      </c>
      <c r="I31" s="393"/>
      <c r="J31" s="393"/>
      <c r="K31" s="388">
        <f t="shared" si="125"/>
        <v>0</v>
      </c>
      <c r="L31" s="397"/>
      <c r="M31" s="397"/>
      <c r="N31" s="390">
        <f t="shared" si="126"/>
        <v>0</v>
      </c>
      <c r="O31" s="393"/>
      <c r="P31" s="393"/>
      <c r="Q31" s="388">
        <f t="shared" si="127"/>
        <v>0</v>
      </c>
      <c r="R31" s="391">
        <f t="shared" ref="R31:T31" si="128">SUM(I31,L31,O31)</f>
        <v>0</v>
      </c>
      <c r="S31" s="391">
        <f t="shared" si="128"/>
        <v>0</v>
      </c>
      <c r="T31" s="392">
        <f t="shared" si="128"/>
        <v>0</v>
      </c>
      <c r="U31" s="393"/>
      <c r="V31" s="393"/>
      <c r="W31" s="388">
        <f t="shared" si="129"/>
        <v>0</v>
      </c>
      <c r="X31" s="397"/>
      <c r="Y31" s="397"/>
      <c r="Z31" s="390">
        <f t="shared" si="130"/>
        <v>0</v>
      </c>
      <c r="AA31" s="393"/>
      <c r="AB31" s="393"/>
      <c r="AC31" s="388">
        <f t="shared" si="131"/>
        <v>0</v>
      </c>
      <c r="AD31" s="391">
        <f t="shared" ref="AD31:AF31" si="132">SUM(U31,X31,AA31)</f>
        <v>0</v>
      </c>
      <c r="AE31" s="391">
        <f t="shared" si="132"/>
        <v>0</v>
      </c>
      <c r="AF31" s="392">
        <f t="shared" si="132"/>
        <v>0</v>
      </c>
      <c r="AG31" s="393"/>
      <c r="AH31" s="393"/>
      <c r="AI31" s="388">
        <f t="shared" si="133"/>
        <v>0</v>
      </c>
      <c r="AJ31" s="397"/>
      <c r="AK31" s="397"/>
      <c r="AL31" s="390">
        <f t="shared" si="134"/>
        <v>0</v>
      </c>
      <c r="AM31" s="393"/>
      <c r="AN31" s="393"/>
      <c r="AO31" s="388">
        <f t="shared" si="135"/>
        <v>0</v>
      </c>
      <c r="AP31" s="391">
        <f t="shared" ref="AP31:AR31" si="136">SUM(AG31,AJ31,AM31)</f>
        <v>0</v>
      </c>
      <c r="AQ31" s="391">
        <f t="shared" si="136"/>
        <v>0</v>
      </c>
      <c r="AR31" s="392">
        <f t="shared" si="136"/>
        <v>0</v>
      </c>
      <c r="AS31" s="387">
        <v>0.0</v>
      </c>
      <c r="AT31" s="387">
        <v>0.0</v>
      </c>
      <c r="AU31" s="388">
        <f t="shared" si="137"/>
        <v>0</v>
      </c>
      <c r="AV31" s="389">
        <v>0.0</v>
      </c>
      <c r="AW31" s="389">
        <v>0.0</v>
      </c>
      <c r="AX31" s="390">
        <f t="shared" si="138"/>
        <v>0</v>
      </c>
      <c r="AY31" s="387">
        <v>0.0</v>
      </c>
      <c r="AZ31" s="387">
        <v>0.0</v>
      </c>
      <c r="BA31" s="388">
        <f t="shared" si="139"/>
        <v>0</v>
      </c>
      <c r="BB31" s="391">
        <f t="shared" ref="BB31:BD31" si="140">SUM(AS31,AV31,AY31)</f>
        <v>0</v>
      </c>
      <c r="BC31" s="391">
        <f t="shared" si="140"/>
        <v>0</v>
      </c>
      <c r="BD31" s="392">
        <f t="shared" si="140"/>
        <v>0</v>
      </c>
      <c r="BE31" s="394">
        <f t="shared" ref="BE31:BG31" si="141">SUM(R31,AD31,AP31,BB31)</f>
        <v>0</v>
      </c>
      <c r="BF31" s="394">
        <f t="shared" si="141"/>
        <v>0</v>
      </c>
      <c r="BG31" s="395">
        <f t="shared" si="141"/>
        <v>0</v>
      </c>
      <c r="BH31" s="396" t="str">
        <f t="shared" si="142"/>
        <v>#DIV/0!</v>
      </c>
    </row>
    <row r="32">
      <c r="A32" s="328" t="s">
        <v>107</v>
      </c>
      <c r="B32" s="262"/>
      <c r="C32" s="383">
        <v>0.0</v>
      </c>
      <c r="D32" s="383">
        <v>0.0</v>
      </c>
      <c r="E32" s="384">
        <v>0.0</v>
      </c>
      <c r="F32" s="385">
        <v>0.0</v>
      </c>
      <c r="G32" s="385">
        <v>0.0</v>
      </c>
      <c r="H32" s="386">
        <v>0.0</v>
      </c>
      <c r="I32" s="393"/>
      <c r="J32" s="393"/>
      <c r="K32" s="388">
        <f t="shared" si="125"/>
        <v>0</v>
      </c>
      <c r="L32" s="397"/>
      <c r="M32" s="397"/>
      <c r="N32" s="390">
        <f t="shared" si="126"/>
        <v>0</v>
      </c>
      <c r="O32" s="393"/>
      <c r="P32" s="393"/>
      <c r="Q32" s="388">
        <f t="shared" si="127"/>
        <v>0</v>
      </c>
      <c r="R32" s="391">
        <f t="shared" ref="R32:T32" si="143">SUM(I32,L32,O32)</f>
        <v>0</v>
      </c>
      <c r="S32" s="391">
        <f t="shared" si="143"/>
        <v>0</v>
      </c>
      <c r="T32" s="392">
        <f t="shared" si="143"/>
        <v>0</v>
      </c>
      <c r="U32" s="393"/>
      <c r="V32" s="393"/>
      <c r="W32" s="388">
        <f t="shared" si="129"/>
        <v>0</v>
      </c>
      <c r="X32" s="397"/>
      <c r="Y32" s="397"/>
      <c r="Z32" s="390">
        <f t="shared" si="130"/>
        <v>0</v>
      </c>
      <c r="AA32" s="393"/>
      <c r="AB32" s="393"/>
      <c r="AC32" s="388">
        <f t="shared" si="131"/>
        <v>0</v>
      </c>
      <c r="AD32" s="391">
        <f t="shared" ref="AD32:AF32" si="144">SUM(U32,X32,AA32)</f>
        <v>0</v>
      </c>
      <c r="AE32" s="391">
        <f t="shared" si="144"/>
        <v>0</v>
      </c>
      <c r="AF32" s="392">
        <f t="shared" si="144"/>
        <v>0</v>
      </c>
      <c r="AG32" s="393"/>
      <c r="AH32" s="393"/>
      <c r="AI32" s="388">
        <f t="shared" si="133"/>
        <v>0</v>
      </c>
      <c r="AJ32" s="397"/>
      <c r="AK32" s="397"/>
      <c r="AL32" s="390">
        <f t="shared" si="134"/>
        <v>0</v>
      </c>
      <c r="AM32" s="393"/>
      <c r="AN32" s="393"/>
      <c r="AO32" s="388">
        <f t="shared" si="135"/>
        <v>0</v>
      </c>
      <c r="AP32" s="391">
        <f t="shared" ref="AP32:AR32" si="145">SUM(AG32,AJ32,AM32)</f>
        <v>0</v>
      </c>
      <c r="AQ32" s="391">
        <f t="shared" si="145"/>
        <v>0</v>
      </c>
      <c r="AR32" s="392">
        <f t="shared" si="145"/>
        <v>0</v>
      </c>
      <c r="AS32" s="387">
        <v>0.0</v>
      </c>
      <c r="AT32" s="387">
        <v>0.0</v>
      </c>
      <c r="AU32" s="388">
        <f t="shared" si="137"/>
        <v>0</v>
      </c>
      <c r="AV32" s="389">
        <v>0.0</v>
      </c>
      <c r="AW32" s="389">
        <v>0.0</v>
      </c>
      <c r="AX32" s="390">
        <f t="shared" si="138"/>
        <v>0</v>
      </c>
      <c r="AY32" s="387">
        <v>0.0</v>
      </c>
      <c r="AZ32" s="387">
        <v>0.0</v>
      </c>
      <c r="BA32" s="388">
        <f t="shared" si="139"/>
        <v>0</v>
      </c>
      <c r="BB32" s="391">
        <f t="shared" ref="BB32:BD32" si="146">SUM(AS32,AV32,AY32)</f>
        <v>0</v>
      </c>
      <c r="BC32" s="391">
        <f t="shared" si="146"/>
        <v>0</v>
      </c>
      <c r="BD32" s="392">
        <f t="shared" si="146"/>
        <v>0</v>
      </c>
      <c r="BE32" s="394">
        <f t="shared" ref="BE32:BG32" si="147">SUM(R32,AD32,AP32,BB32)</f>
        <v>0</v>
      </c>
      <c r="BF32" s="394">
        <f t="shared" si="147"/>
        <v>0</v>
      </c>
      <c r="BG32" s="395">
        <f t="shared" si="147"/>
        <v>0</v>
      </c>
      <c r="BH32" s="396" t="str">
        <f t="shared" si="142"/>
        <v>#DIV/0!</v>
      </c>
    </row>
    <row r="33">
      <c r="A33" s="328" t="s">
        <v>109</v>
      </c>
      <c r="B33" s="262"/>
      <c r="C33" s="383">
        <v>0.0</v>
      </c>
      <c r="D33" s="383">
        <v>0.0</v>
      </c>
      <c r="E33" s="384">
        <v>0.0</v>
      </c>
      <c r="F33" s="385">
        <v>0.0</v>
      </c>
      <c r="G33" s="385">
        <v>0.0</v>
      </c>
      <c r="H33" s="386">
        <v>0.0</v>
      </c>
      <c r="I33" s="393"/>
      <c r="J33" s="393"/>
      <c r="K33" s="388">
        <f t="shared" si="125"/>
        <v>0</v>
      </c>
      <c r="L33" s="397"/>
      <c r="M33" s="397"/>
      <c r="N33" s="390">
        <f t="shared" si="126"/>
        <v>0</v>
      </c>
      <c r="O33" s="393"/>
      <c r="P33" s="393"/>
      <c r="Q33" s="388">
        <f t="shared" si="127"/>
        <v>0</v>
      </c>
      <c r="R33" s="391">
        <f t="shared" ref="R33:T33" si="148">SUM(I33,L33,O33)</f>
        <v>0</v>
      </c>
      <c r="S33" s="391">
        <f t="shared" si="148"/>
        <v>0</v>
      </c>
      <c r="T33" s="392">
        <f t="shared" si="148"/>
        <v>0</v>
      </c>
      <c r="U33" s="393"/>
      <c r="V33" s="393"/>
      <c r="W33" s="388">
        <f t="shared" si="129"/>
        <v>0</v>
      </c>
      <c r="X33" s="397"/>
      <c r="Y33" s="397"/>
      <c r="Z33" s="390">
        <f t="shared" si="130"/>
        <v>0</v>
      </c>
      <c r="AA33" s="393"/>
      <c r="AB33" s="393"/>
      <c r="AC33" s="388">
        <f t="shared" si="131"/>
        <v>0</v>
      </c>
      <c r="AD33" s="391">
        <f t="shared" ref="AD33:AF33" si="149">SUM(U33,X33,AA33)</f>
        <v>0</v>
      </c>
      <c r="AE33" s="391">
        <f t="shared" si="149"/>
        <v>0</v>
      </c>
      <c r="AF33" s="392">
        <f t="shared" si="149"/>
        <v>0</v>
      </c>
      <c r="AG33" s="393"/>
      <c r="AH33" s="393"/>
      <c r="AI33" s="388">
        <f t="shared" si="133"/>
        <v>0</v>
      </c>
      <c r="AJ33" s="397"/>
      <c r="AK33" s="397"/>
      <c r="AL33" s="390">
        <f t="shared" si="134"/>
        <v>0</v>
      </c>
      <c r="AM33" s="393"/>
      <c r="AN33" s="393"/>
      <c r="AO33" s="388">
        <f t="shared" si="135"/>
        <v>0</v>
      </c>
      <c r="AP33" s="391">
        <f t="shared" ref="AP33:AR33" si="150">SUM(AG33,AJ33,AM33)</f>
        <v>0</v>
      </c>
      <c r="AQ33" s="391">
        <f t="shared" si="150"/>
        <v>0</v>
      </c>
      <c r="AR33" s="392">
        <f t="shared" si="150"/>
        <v>0</v>
      </c>
      <c r="AS33" s="387">
        <v>0.0</v>
      </c>
      <c r="AT33" s="387">
        <v>0.0</v>
      </c>
      <c r="AU33" s="388">
        <f t="shared" si="137"/>
        <v>0</v>
      </c>
      <c r="AV33" s="389">
        <v>0.0</v>
      </c>
      <c r="AW33" s="389">
        <v>0.0</v>
      </c>
      <c r="AX33" s="390">
        <f t="shared" si="138"/>
        <v>0</v>
      </c>
      <c r="AY33" s="387">
        <v>0.0</v>
      </c>
      <c r="AZ33" s="387">
        <v>0.0</v>
      </c>
      <c r="BA33" s="388">
        <f t="shared" si="139"/>
        <v>0</v>
      </c>
      <c r="BB33" s="391">
        <f t="shared" ref="BB33:BD33" si="151">SUM(AS33,AV33,AY33)</f>
        <v>0</v>
      </c>
      <c r="BC33" s="391">
        <f t="shared" si="151"/>
        <v>0</v>
      </c>
      <c r="BD33" s="392">
        <f t="shared" si="151"/>
        <v>0</v>
      </c>
      <c r="BE33" s="394">
        <f t="shared" ref="BE33:BG33" si="152">SUM(R33,AD33,AP33,BB33)</f>
        <v>0</v>
      </c>
      <c r="BF33" s="394">
        <f t="shared" si="152"/>
        <v>0</v>
      </c>
      <c r="BG33" s="395">
        <f t="shared" si="152"/>
        <v>0</v>
      </c>
      <c r="BH33" s="396" t="str">
        <f t="shared" si="142"/>
        <v>#DIV/0!</v>
      </c>
    </row>
    <row r="34">
      <c r="A34" s="328" t="s">
        <v>111</v>
      </c>
      <c r="B34" s="262"/>
      <c r="C34" s="383">
        <v>0.0</v>
      </c>
      <c r="D34" s="383">
        <v>0.0</v>
      </c>
      <c r="E34" s="384">
        <v>0.0</v>
      </c>
      <c r="F34" s="385">
        <v>0.0</v>
      </c>
      <c r="G34" s="385">
        <v>0.0</v>
      </c>
      <c r="H34" s="386">
        <v>0.0</v>
      </c>
      <c r="I34" s="393"/>
      <c r="J34" s="393"/>
      <c r="K34" s="388">
        <f t="shared" si="125"/>
        <v>0</v>
      </c>
      <c r="L34" s="397"/>
      <c r="M34" s="397"/>
      <c r="N34" s="390">
        <f t="shared" si="126"/>
        <v>0</v>
      </c>
      <c r="O34" s="393"/>
      <c r="P34" s="393"/>
      <c r="Q34" s="388">
        <f t="shared" si="127"/>
        <v>0</v>
      </c>
      <c r="R34" s="391">
        <f t="shared" ref="R34:T34" si="153">SUM(I34,L34,O34)</f>
        <v>0</v>
      </c>
      <c r="S34" s="391">
        <f t="shared" si="153"/>
        <v>0</v>
      </c>
      <c r="T34" s="392">
        <f t="shared" si="153"/>
        <v>0</v>
      </c>
      <c r="U34" s="393"/>
      <c r="V34" s="393"/>
      <c r="W34" s="388">
        <f t="shared" si="129"/>
        <v>0</v>
      </c>
      <c r="X34" s="397"/>
      <c r="Y34" s="397"/>
      <c r="Z34" s="390">
        <f t="shared" si="130"/>
        <v>0</v>
      </c>
      <c r="AA34" s="393"/>
      <c r="AB34" s="393"/>
      <c r="AC34" s="388">
        <f t="shared" si="131"/>
        <v>0</v>
      </c>
      <c r="AD34" s="391">
        <f t="shared" ref="AD34:AF34" si="154">SUM(U34,X34,AA34)</f>
        <v>0</v>
      </c>
      <c r="AE34" s="391">
        <f t="shared" si="154"/>
        <v>0</v>
      </c>
      <c r="AF34" s="392">
        <f t="shared" si="154"/>
        <v>0</v>
      </c>
      <c r="AG34" s="393"/>
      <c r="AH34" s="393"/>
      <c r="AI34" s="388">
        <f t="shared" si="133"/>
        <v>0</v>
      </c>
      <c r="AJ34" s="397"/>
      <c r="AK34" s="397"/>
      <c r="AL34" s="390">
        <f t="shared" si="134"/>
        <v>0</v>
      </c>
      <c r="AM34" s="393"/>
      <c r="AN34" s="393"/>
      <c r="AO34" s="388">
        <f t="shared" si="135"/>
        <v>0</v>
      </c>
      <c r="AP34" s="391">
        <f t="shared" ref="AP34:AR34" si="155">SUM(AG34,AJ34,AM34)</f>
        <v>0</v>
      </c>
      <c r="AQ34" s="391">
        <f t="shared" si="155"/>
        <v>0</v>
      </c>
      <c r="AR34" s="392">
        <f t="shared" si="155"/>
        <v>0</v>
      </c>
      <c r="AS34" s="387">
        <v>0.0</v>
      </c>
      <c r="AT34" s="387">
        <v>0.0</v>
      </c>
      <c r="AU34" s="388">
        <f t="shared" si="137"/>
        <v>0</v>
      </c>
      <c r="AV34" s="389">
        <v>0.0</v>
      </c>
      <c r="AW34" s="389">
        <v>0.0</v>
      </c>
      <c r="AX34" s="390">
        <f t="shared" si="138"/>
        <v>0</v>
      </c>
      <c r="AY34" s="387">
        <v>0.0</v>
      </c>
      <c r="AZ34" s="387">
        <v>0.0</v>
      </c>
      <c r="BA34" s="388">
        <f t="shared" si="139"/>
        <v>0</v>
      </c>
      <c r="BB34" s="391">
        <f t="shared" ref="BB34:BD34" si="156">SUM(AS34,AV34,AY34)</f>
        <v>0</v>
      </c>
      <c r="BC34" s="391">
        <f t="shared" si="156"/>
        <v>0</v>
      </c>
      <c r="BD34" s="392">
        <f t="shared" si="156"/>
        <v>0</v>
      </c>
      <c r="BE34" s="394">
        <f t="shared" ref="BE34:BG34" si="157">SUM(R34,AD34,AP34,BB34)</f>
        <v>0</v>
      </c>
      <c r="BF34" s="394">
        <f t="shared" si="157"/>
        <v>0</v>
      </c>
      <c r="BG34" s="395">
        <f t="shared" si="157"/>
        <v>0</v>
      </c>
      <c r="BH34" s="396" t="str">
        <f t="shared" si="142"/>
        <v>#DIV/0!</v>
      </c>
    </row>
    <row r="35">
      <c r="A35" s="328" t="s">
        <v>113</v>
      </c>
      <c r="B35" s="262"/>
      <c r="C35" s="383">
        <v>0.0</v>
      </c>
      <c r="D35" s="383">
        <v>0.0</v>
      </c>
      <c r="E35" s="384">
        <v>0.0</v>
      </c>
      <c r="F35" s="385">
        <v>0.0</v>
      </c>
      <c r="G35" s="385">
        <v>0.0</v>
      </c>
      <c r="H35" s="386">
        <v>0.0</v>
      </c>
      <c r="I35" s="393"/>
      <c r="J35" s="393"/>
      <c r="K35" s="388">
        <f t="shared" si="125"/>
        <v>0</v>
      </c>
      <c r="L35" s="397"/>
      <c r="M35" s="397"/>
      <c r="N35" s="390">
        <f t="shared" si="126"/>
        <v>0</v>
      </c>
      <c r="O35" s="393"/>
      <c r="P35" s="393"/>
      <c r="Q35" s="388">
        <f t="shared" si="127"/>
        <v>0</v>
      </c>
      <c r="R35" s="391">
        <f t="shared" ref="R35:T35" si="158">SUM(I35,L35,O35)</f>
        <v>0</v>
      </c>
      <c r="S35" s="391">
        <f t="shared" si="158"/>
        <v>0</v>
      </c>
      <c r="T35" s="392">
        <f t="shared" si="158"/>
        <v>0</v>
      </c>
      <c r="U35" s="393"/>
      <c r="V35" s="393"/>
      <c r="W35" s="388">
        <f t="shared" si="129"/>
        <v>0</v>
      </c>
      <c r="X35" s="397"/>
      <c r="Y35" s="397"/>
      <c r="Z35" s="390">
        <f t="shared" si="130"/>
        <v>0</v>
      </c>
      <c r="AA35" s="393"/>
      <c r="AB35" s="393"/>
      <c r="AC35" s="388">
        <f t="shared" si="131"/>
        <v>0</v>
      </c>
      <c r="AD35" s="391">
        <f t="shared" ref="AD35:AF35" si="159">SUM(U35,X35,AA35)</f>
        <v>0</v>
      </c>
      <c r="AE35" s="391">
        <f t="shared" si="159"/>
        <v>0</v>
      </c>
      <c r="AF35" s="392">
        <f t="shared" si="159"/>
        <v>0</v>
      </c>
      <c r="AG35" s="393"/>
      <c r="AH35" s="393"/>
      <c r="AI35" s="388">
        <f t="shared" si="133"/>
        <v>0</v>
      </c>
      <c r="AJ35" s="397"/>
      <c r="AK35" s="397"/>
      <c r="AL35" s="390">
        <f t="shared" si="134"/>
        <v>0</v>
      </c>
      <c r="AM35" s="393"/>
      <c r="AN35" s="393"/>
      <c r="AO35" s="388">
        <f t="shared" si="135"/>
        <v>0</v>
      </c>
      <c r="AP35" s="391">
        <f t="shared" ref="AP35:AR35" si="160">SUM(AG35,AJ35,AM35)</f>
        <v>0</v>
      </c>
      <c r="AQ35" s="391">
        <f t="shared" si="160"/>
        <v>0</v>
      </c>
      <c r="AR35" s="392">
        <f t="shared" si="160"/>
        <v>0</v>
      </c>
      <c r="AS35" s="387">
        <v>0.0</v>
      </c>
      <c r="AT35" s="387">
        <v>0.0</v>
      </c>
      <c r="AU35" s="388">
        <f t="shared" si="137"/>
        <v>0</v>
      </c>
      <c r="AV35" s="389">
        <v>0.0</v>
      </c>
      <c r="AW35" s="389">
        <v>0.0</v>
      </c>
      <c r="AX35" s="390">
        <f t="shared" si="138"/>
        <v>0</v>
      </c>
      <c r="AY35" s="387">
        <v>0.0</v>
      </c>
      <c r="AZ35" s="387">
        <v>0.0</v>
      </c>
      <c r="BA35" s="388">
        <f t="shared" si="139"/>
        <v>0</v>
      </c>
      <c r="BB35" s="391">
        <f t="shared" ref="BB35:BD35" si="161">SUM(AS35,AV35,AY35)</f>
        <v>0</v>
      </c>
      <c r="BC35" s="391">
        <f t="shared" si="161"/>
        <v>0</v>
      </c>
      <c r="BD35" s="392">
        <f t="shared" si="161"/>
        <v>0</v>
      </c>
      <c r="BE35" s="394">
        <f t="shared" ref="BE35:BG35" si="162">SUM(R35,AD35,AP35,BB35)</f>
        <v>0</v>
      </c>
      <c r="BF35" s="394">
        <f t="shared" si="162"/>
        <v>0</v>
      </c>
      <c r="BG35" s="395">
        <f t="shared" si="162"/>
        <v>0</v>
      </c>
      <c r="BH35" s="396" t="str">
        <f t="shared" si="142"/>
        <v>#DIV/0!</v>
      </c>
    </row>
    <row r="36">
      <c r="A36" s="328" t="s">
        <v>115</v>
      </c>
      <c r="B36" s="262"/>
      <c r="C36" s="383">
        <v>0.0</v>
      </c>
      <c r="D36" s="383">
        <v>0.0</v>
      </c>
      <c r="E36" s="384">
        <v>0.0</v>
      </c>
      <c r="F36" s="385">
        <v>0.0</v>
      </c>
      <c r="G36" s="385">
        <v>0.0</v>
      </c>
      <c r="H36" s="386">
        <v>0.0</v>
      </c>
      <c r="I36" s="393"/>
      <c r="J36" s="393"/>
      <c r="K36" s="388">
        <f t="shared" si="125"/>
        <v>0</v>
      </c>
      <c r="L36" s="397"/>
      <c r="M36" s="397"/>
      <c r="N36" s="390">
        <f t="shared" si="126"/>
        <v>0</v>
      </c>
      <c r="O36" s="393"/>
      <c r="P36" s="393"/>
      <c r="Q36" s="388">
        <f t="shared" si="127"/>
        <v>0</v>
      </c>
      <c r="R36" s="391">
        <f t="shared" ref="R36:T36" si="163">SUM(I36,L36,O36)</f>
        <v>0</v>
      </c>
      <c r="S36" s="391">
        <f t="shared" si="163"/>
        <v>0</v>
      </c>
      <c r="T36" s="392">
        <f t="shared" si="163"/>
        <v>0</v>
      </c>
      <c r="U36" s="393"/>
      <c r="V36" s="393"/>
      <c r="W36" s="388">
        <f t="shared" si="129"/>
        <v>0</v>
      </c>
      <c r="X36" s="397"/>
      <c r="Y36" s="397"/>
      <c r="Z36" s="390">
        <f t="shared" si="130"/>
        <v>0</v>
      </c>
      <c r="AA36" s="393"/>
      <c r="AB36" s="393"/>
      <c r="AC36" s="388">
        <f t="shared" si="131"/>
        <v>0</v>
      </c>
      <c r="AD36" s="391">
        <f t="shared" ref="AD36:AF36" si="164">SUM(U36,X36,AA36)</f>
        <v>0</v>
      </c>
      <c r="AE36" s="391">
        <f t="shared" si="164"/>
        <v>0</v>
      </c>
      <c r="AF36" s="392">
        <f t="shared" si="164"/>
        <v>0</v>
      </c>
      <c r="AG36" s="393"/>
      <c r="AH36" s="393"/>
      <c r="AI36" s="388">
        <f t="shared" si="133"/>
        <v>0</v>
      </c>
      <c r="AJ36" s="397"/>
      <c r="AK36" s="397"/>
      <c r="AL36" s="390">
        <f t="shared" si="134"/>
        <v>0</v>
      </c>
      <c r="AM36" s="393"/>
      <c r="AN36" s="393"/>
      <c r="AO36" s="388">
        <f t="shared" si="135"/>
        <v>0</v>
      </c>
      <c r="AP36" s="391">
        <f t="shared" ref="AP36:AR36" si="165">SUM(AG36,AJ36,AM36)</f>
        <v>0</v>
      </c>
      <c r="AQ36" s="391">
        <f t="shared" si="165"/>
        <v>0</v>
      </c>
      <c r="AR36" s="392">
        <f t="shared" si="165"/>
        <v>0</v>
      </c>
      <c r="AS36" s="387">
        <v>0.0</v>
      </c>
      <c r="AT36" s="387">
        <v>0.0</v>
      </c>
      <c r="AU36" s="388">
        <f t="shared" si="137"/>
        <v>0</v>
      </c>
      <c r="AV36" s="389">
        <v>0.0</v>
      </c>
      <c r="AW36" s="389">
        <v>0.0</v>
      </c>
      <c r="AX36" s="390">
        <f t="shared" si="138"/>
        <v>0</v>
      </c>
      <c r="AY36" s="387">
        <v>0.0</v>
      </c>
      <c r="AZ36" s="387">
        <v>0.0</v>
      </c>
      <c r="BA36" s="388">
        <f t="shared" si="139"/>
        <v>0</v>
      </c>
      <c r="BB36" s="391">
        <f t="shared" ref="BB36:BD36" si="166">SUM(AS36,AV36,AY36)</f>
        <v>0</v>
      </c>
      <c r="BC36" s="391">
        <f t="shared" si="166"/>
        <v>0</v>
      </c>
      <c r="BD36" s="392">
        <f t="shared" si="166"/>
        <v>0</v>
      </c>
      <c r="BE36" s="394">
        <f t="shared" ref="BE36:BG36" si="167">SUM(R36,AD36,AP36,BB36)</f>
        <v>0</v>
      </c>
      <c r="BF36" s="394">
        <f t="shared" si="167"/>
        <v>0</v>
      </c>
      <c r="BG36" s="395">
        <f t="shared" si="167"/>
        <v>0</v>
      </c>
      <c r="BH36" s="396" t="str">
        <f t="shared" si="142"/>
        <v>#DIV/0!</v>
      </c>
    </row>
    <row r="37">
      <c r="A37" s="328" t="s">
        <v>104</v>
      </c>
      <c r="B37" s="262"/>
      <c r="C37" s="383">
        <v>0.0</v>
      </c>
      <c r="D37" s="383">
        <v>0.0</v>
      </c>
      <c r="E37" s="384">
        <v>0.0</v>
      </c>
      <c r="F37" s="385">
        <v>0.0</v>
      </c>
      <c r="G37" s="385">
        <v>0.0</v>
      </c>
      <c r="H37" s="386">
        <v>0.0</v>
      </c>
      <c r="I37" s="393"/>
      <c r="J37" s="393"/>
      <c r="K37" s="388">
        <f t="shared" si="125"/>
        <v>0</v>
      </c>
      <c r="L37" s="397"/>
      <c r="M37" s="397"/>
      <c r="N37" s="390">
        <f t="shared" si="126"/>
        <v>0</v>
      </c>
      <c r="O37" s="393"/>
      <c r="P37" s="393"/>
      <c r="Q37" s="388">
        <f t="shared" si="127"/>
        <v>0</v>
      </c>
      <c r="R37" s="391">
        <f t="shared" ref="R37:T37" si="168">SUM(I37,L37,O37)</f>
        <v>0</v>
      </c>
      <c r="S37" s="391">
        <f t="shared" si="168"/>
        <v>0</v>
      </c>
      <c r="T37" s="392">
        <f t="shared" si="168"/>
        <v>0</v>
      </c>
      <c r="U37" s="393"/>
      <c r="V37" s="393"/>
      <c r="W37" s="388">
        <f t="shared" si="129"/>
        <v>0</v>
      </c>
      <c r="X37" s="397"/>
      <c r="Y37" s="397"/>
      <c r="Z37" s="390">
        <f t="shared" si="130"/>
        <v>0</v>
      </c>
      <c r="AA37" s="393"/>
      <c r="AB37" s="393"/>
      <c r="AC37" s="388">
        <f t="shared" si="131"/>
        <v>0</v>
      </c>
      <c r="AD37" s="391">
        <f t="shared" ref="AD37:AF37" si="169">SUM(U37,X37,AA37)</f>
        <v>0</v>
      </c>
      <c r="AE37" s="391">
        <f t="shared" si="169"/>
        <v>0</v>
      </c>
      <c r="AF37" s="392">
        <f t="shared" si="169"/>
        <v>0</v>
      </c>
      <c r="AG37" s="393"/>
      <c r="AH37" s="393"/>
      <c r="AI37" s="388">
        <f t="shared" si="133"/>
        <v>0</v>
      </c>
      <c r="AJ37" s="397"/>
      <c r="AK37" s="397"/>
      <c r="AL37" s="390">
        <f t="shared" si="134"/>
        <v>0</v>
      </c>
      <c r="AM37" s="393"/>
      <c r="AN37" s="393"/>
      <c r="AO37" s="388">
        <f t="shared" si="135"/>
        <v>0</v>
      </c>
      <c r="AP37" s="391">
        <f t="shared" ref="AP37:AR37" si="170">SUM(AG37,AJ37,AM37)</f>
        <v>0</v>
      </c>
      <c r="AQ37" s="391">
        <f t="shared" si="170"/>
        <v>0</v>
      </c>
      <c r="AR37" s="392">
        <f t="shared" si="170"/>
        <v>0</v>
      </c>
      <c r="AS37" s="387">
        <v>0.0</v>
      </c>
      <c r="AT37" s="387">
        <v>0.0</v>
      </c>
      <c r="AU37" s="388">
        <f t="shared" si="137"/>
        <v>0</v>
      </c>
      <c r="AV37" s="389">
        <v>0.0</v>
      </c>
      <c r="AW37" s="389">
        <v>0.0</v>
      </c>
      <c r="AX37" s="390">
        <f t="shared" si="138"/>
        <v>0</v>
      </c>
      <c r="AY37" s="387">
        <v>0.0</v>
      </c>
      <c r="AZ37" s="387">
        <v>0.0</v>
      </c>
      <c r="BA37" s="388">
        <f t="shared" si="139"/>
        <v>0</v>
      </c>
      <c r="BB37" s="391">
        <f t="shared" ref="BB37:BD37" si="171">SUM(AS37,AV37,AY37)</f>
        <v>0</v>
      </c>
      <c r="BC37" s="391">
        <f t="shared" si="171"/>
        <v>0</v>
      </c>
      <c r="BD37" s="392">
        <f t="shared" si="171"/>
        <v>0</v>
      </c>
      <c r="BE37" s="394">
        <f t="shared" ref="BE37:BG37" si="172">SUM(R37,AD37,AP37,BB37)</f>
        <v>0</v>
      </c>
      <c r="BF37" s="394">
        <f t="shared" si="172"/>
        <v>0</v>
      </c>
      <c r="BG37" s="395">
        <f t="shared" si="172"/>
        <v>0</v>
      </c>
      <c r="BH37" s="396" t="str">
        <f t="shared" si="142"/>
        <v>#DIV/0!</v>
      </c>
    </row>
    <row r="38">
      <c r="A38" s="328" t="s">
        <v>106</v>
      </c>
      <c r="B38" s="262"/>
      <c r="C38" s="383">
        <v>0.0</v>
      </c>
      <c r="D38" s="383">
        <v>1.0</v>
      </c>
      <c r="E38" s="384">
        <v>1.0</v>
      </c>
      <c r="F38" s="385">
        <v>0.0</v>
      </c>
      <c r="G38" s="385">
        <v>1.0</v>
      </c>
      <c r="H38" s="386">
        <v>1.0</v>
      </c>
      <c r="I38" s="393"/>
      <c r="J38" s="393"/>
      <c r="K38" s="388">
        <f t="shared" si="125"/>
        <v>0</v>
      </c>
      <c r="L38" s="397"/>
      <c r="M38" s="397"/>
      <c r="N38" s="390">
        <f t="shared" si="126"/>
        <v>0</v>
      </c>
      <c r="O38" s="393"/>
      <c r="P38" s="393"/>
      <c r="Q38" s="388">
        <f t="shared" si="127"/>
        <v>0</v>
      </c>
      <c r="R38" s="391">
        <f t="shared" ref="R38:T38" si="173">SUM(I38,L38,O38)</f>
        <v>0</v>
      </c>
      <c r="S38" s="391">
        <f t="shared" si="173"/>
        <v>0</v>
      </c>
      <c r="T38" s="392">
        <f t="shared" si="173"/>
        <v>0</v>
      </c>
      <c r="U38" s="393"/>
      <c r="V38" s="393"/>
      <c r="W38" s="388">
        <f t="shared" si="129"/>
        <v>0</v>
      </c>
      <c r="X38" s="397"/>
      <c r="Y38" s="397"/>
      <c r="Z38" s="390">
        <f t="shared" si="130"/>
        <v>0</v>
      </c>
      <c r="AA38" s="393"/>
      <c r="AB38" s="393"/>
      <c r="AC38" s="388">
        <f t="shared" si="131"/>
        <v>0</v>
      </c>
      <c r="AD38" s="391">
        <f t="shared" ref="AD38:AF38" si="174">SUM(U38,X38,AA38)</f>
        <v>0</v>
      </c>
      <c r="AE38" s="391">
        <f t="shared" si="174"/>
        <v>0</v>
      </c>
      <c r="AF38" s="392">
        <f t="shared" si="174"/>
        <v>0</v>
      </c>
      <c r="AG38" s="393"/>
      <c r="AH38" s="393"/>
      <c r="AI38" s="388">
        <f t="shared" si="133"/>
        <v>0</v>
      </c>
      <c r="AJ38" s="397"/>
      <c r="AK38" s="397"/>
      <c r="AL38" s="390">
        <f t="shared" si="134"/>
        <v>0</v>
      </c>
      <c r="AM38" s="393"/>
      <c r="AN38" s="393"/>
      <c r="AO38" s="388">
        <f t="shared" si="135"/>
        <v>0</v>
      </c>
      <c r="AP38" s="391">
        <f t="shared" ref="AP38:AR38" si="175">SUM(AG38,AJ38,AM38)</f>
        <v>0</v>
      </c>
      <c r="AQ38" s="391">
        <f t="shared" si="175"/>
        <v>0</v>
      </c>
      <c r="AR38" s="392">
        <f t="shared" si="175"/>
        <v>0</v>
      </c>
      <c r="AS38" s="387">
        <v>0.0</v>
      </c>
      <c r="AT38" s="387">
        <v>0.0</v>
      </c>
      <c r="AU38" s="388">
        <f t="shared" si="137"/>
        <v>0</v>
      </c>
      <c r="AV38" s="389">
        <v>0.0</v>
      </c>
      <c r="AW38" s="389">
        <v>0.0</v>
      </c>
      <c r="AX38" s="390">
        <f t="shared" si="138"/>
        <v>0</v>
      </c>
      <c r="AY38" s="387">
        <v>0.0</v>
      </c>
      <c r="AZ38" s="387">
        <v>1.0</v>
      </c>
      <c r="BA38" s="388">
        <f t="shared" si="139"/>
        <v>1</v>
      </c>
      <c r="BB38" s="391">
        <f t="shared" ref="BB38:BD38" si="176">SUM(AS38,AV38,AY38)</f>
        <v>0</v>
      </c>
      <c r="BC38" s="391">
        <f t="shared" si="176"/>
        <v>1</v>
      </c>
      <c r="BD38" s="392">
        <f t="shared" si="176"/>
        <v>1</v>
      </c>
      <c r="BE38" s="394">
        <f t="shared" ref="BE38:BG38" si="177">SUM(R38,AD38,AP38,BB38)</f>
        <v>0</v>
      </c>
      <c r="BF38" s="394">
        <f t="shared" si="177"/>
        <v>1</v>
      </c>
      <c r="BG38" s="395">
        <f t="shared" si="177"/>
        <v>1</v>
      </c>
      <c r="BH38" s="396" t="str">
        <f t="shared" si="142"/>
        <v>#DIV/0!</v>
      </c>
    </row>
    <row r="39">
      <c r="A39" s="328" t="s">
        <v>108</v>
      </c>
      <c r="B39" s="262"/>
      <c r="C39" s="383">
        <v>0.0</v>
      </c>
      <c r="D39" s="383">
        <v>0.0</v>
      </c>
      <c r="E39" s="384">
        <v>0.0</v>
      </c>
      <c r="F39" s="385">
        <v>0.0</v>
      </c>
      <c r="G39" s="385">
        <v>0.0</v>
      </c>
      <c r="H39" s="386">
        <v>0.0</v>
      </c>
      <c r="I39" s="393"/>
      <c r="J39" s="393"/>
      <c r="K39" s="388">
        <f t="shared" si="125"/>
        <v>0</v>
      </c>
      <c r="L39" s="397"/>
      <c r="M39" s="397"/>
      <c r="N39" s="390">
        <f t="shared" si="126"/>
        <v>0</v>
      </c>
      <c r="O39" s="393"/>
      <c r="P39" s="393"/>
      <c r="Q39" s="388">
        <f t="shared" si="127"/>
        <v>0</v>
      </c>
      <c r="R39" s="391">
        <f t="shared" ref="R39:T39" si="178">SUM(I39,L39,O39)</f>
        <v>0</v>
      </c>
      <c r="S39" s="391">
        <f t="shared" si="178"/>
        <v>0</v>
      </c>
      <c r="T39" s="392">
        <f t="shared" si="178"/>
        <v>0</v>
      </c>
      <c r="U39" s="393"/>
      <c r="V39" s="393"/>
      <c r="W39" s="388">
        <f t="shared" si="129"/>
        <v>0</v>
      </c>
      <c r="X39" s="397"/>
      <c r="Y39" s="397"/>
      <c r="Z39" s="390">
        <f t="shared" si="130"/>
        <v>0</v>
      </c>
      <c r="AA39" s="393"/>
      <c r="AB39" s="393"/>
      <c r="AC39" s="388">
        <f t="shared" si="131"/>
        <v>0</v>
      </c>
      <c r="AD39" s="391">
        <f t="shared" ref="AD39:AF39" si="179">SUM(U39,X39,AA39)</f>
        <v>0</v>
      </c>
      <c r="AE39" s="391">
        <f t="shared" si="179"/>
        <v>0</v>
      </c>
      <c r="AF39" s="392">
        <f t="shared" si="179"/>
        <v>0</v>
      </c>
      <c r="AG39" s="393"/>
      <c r="AH39" s="393"/>
      <c r="AI39" s="388">
        <f t="shared" si="133"/>
        <v>0</v>
      </c>
      <c r="AJ39" s="397"/>
      <c r="AK39" s="397"/>
      <c r="AL39" s="390">
        <f t="shared" si="134"/>
        <v>0</v>
      </c>
      <c r="AM39" s="393"/>
      <c r="AN39" s="393"/>
      <c r="AO39" s="388">
        <f t="shared" si="135"/>
        <v>0</v>
      </c>
      <c r="AP39" s="391">
        <f t="shared" ref="AP39:AR39" si="180">SUM(AG39,AJ39,AM39)</f>
        <v>0</v>
      </c>
      <c r="AQ39" s="391">
        <f t="shared" si="180"/>
        <v>0</v>
      </c>
      <c r="AR39" s="392">
        <f t="shared" si="180"/>
        <v>0</v>
      </c>
      <c r="AS39" s="387">
        <v>0.0</v>
      </c>
      <c r="AT39" s="387">
        <v>0.0</v>
      </c>
      <c r="AU39" s="388">
        <f t="shared" si="137"/>
        <v>0</v>
      </c>
      <c r="AV39" s="389">
        <v>0.0</v>
      </c>
      <c r="AW39" s="389">
        <v>0.0</v>
      </c>
      <c r="AX39" s="390">
        <f t="shared" si="138"/>
        <v>0</v>
      </c>
      <c r="AY39" s="387">
        <v>0.0</v>
      </c>
      <c r="AZ39" s="387">
        <v>0.0</v>
      </c>
      <c r="BA39" s="388">
        <f t="shared" si="139"/>
        <v>0</v>
      </c>
      <c r="BB39" s="391">
        <f t="shared" ref="BB39:BD39" si="181">SUM(AS39,AV39,AY39)</f>
        <v>0</v>
      </c>
      <c r="BC39" s="391">
        <f t="shared" si="181"/>
        <v>0</v>
      </c>
      <c r="BD39" s="392">
        <f t="shared" si="181"/>
        <v>0</v>
      </c>
      <c r="BE39" s="394">
        <f t="shared" ref="BE39:BG39" si="182">SUM(R39,AD39,AP39,BB39)</f>
        <v>0</v>
      </c>
      <c r="BF39" s="394">
        <f t="shared" si="182"/>
        <v>0</v>
      </c>
      <c r="BG39" s="395">
        <f t="shared" si="182"/>
        <v>0</v>
      </c>
      <c r="BH39" s="396" t="str">
        <f t="shared" si="142"/>
        <v>#DIV/0!</v>
      </c>
    </row>
    <row r="40">
      <c r="A40" s="328" t="s">
        <v>110</v>
      </c>
      <c r="B40" s="262"/>
      <c r="C40" s="383">
        <v>0.0</v>
      </c>
      <c r="D40" s="383">
        <v>0.0</v>
      </c>
      <c r="E40" s="384">
        <v>0.0</v>
      </c>
      <c r="F40" s="385">
        <v>0.0</v>
      </c>
      <c r="G40" s="385">
        <v>0.0</v>
      </c>
      <c r="H40" s="386">
        <v>0.0</v>
      </c>
      <c r="I40" s="393"/>
      <c r="J40" s="393"/>
      <c r="K40" s="388">
        <f t="shared" si="125"/>
        <v>0</v>
      </c>
      <c r="L40" s="397"/>
      <c r="M40" s="397"/>
      <c r="N40" s="390">
        <f t="shared" si="126"/>
        <v>0</v>
      </c>
      <c r="O40" s="393"/>
      <c r="P40" s="393"/>
      <c r="Q40" s="388">
        <f t="shared" si="127"/>
        <v>0</v>
      </c>
      <c r="R40" s="391">
        <f t="shared" ref="R40:T40" si="183">SUM(I40,L40,O40)</f>
        <v>0</v>
      </c>
      <c r="S40" s="391">
        <f t="shared" si="183"/>
        <v>0</v>
      </c>
      <c r="T40" s="392">
        <f t="shared" si="183"/>
        <v>0</v>
      </c>
      <c r="U40" s="393"/>
      <c r="V40" s="393"/>
      <c r="W40" s="388">
        <f t="shared" si="129"/>
        <v>0</v>
      </c>
      <c r="X40" s="397"/>
      <c r="Y40" s="397"/>
      <c r="Z40" s="390">
        <f t="shared" si="130"/>
        <v>0</v>
      </c>
      <c r="AA40" s="393"/>
      <c r="AB40" s="393"/>
      <c r="AC40" s="388">
        <f t="shared" si="131"/>
        <v>0</v>
      </c>
      <c r="AD40" s="391">
        <f t="shared" ref="AD40:AF40" si="184">SUM(U40,X40,AA40)</f>
        <v>0</v>
      </c>
      <c r="AE40" s="391">
        <f t="shared" si="184"/>
        <v>0</v>
      </c>
      <c r="AF40" s="392">
        <f t="shared" si="184"/>
        <v>0</v>
      </c>
      <c r="AG40" s="393"/>
      <c r="AH40" s="393"/>
      <c r="AI40" s="388">
        <f t="shared" si="133"/>
        <v>0</v>
      </c>
      <c r="AJ40" s="397"/>
      <c r="AK40" s="397"/>
      <c r="AL40" s="390">
        <f t="shared" si="134"/>
        <v>0</v>
      </c>
      <c r="AM40" s="393"/>
      <c r="AN40" s="393"/>
      <c r="AO40" s="388">
        <f t="shared" si="135"/>
        <v>0</v>
      </c>
      <c r="AP40" s="391">
        <f t="shared" ref="AP40:AR40" si="185">SUM(AG40,AJ40,AM40)</f>
        <v>0</v>
      </c>
      <c r="AQ40" s="391">
        <f t="shared" si="185"/>
        <v>0</v>
      </c>
      <c r="AR40" s="392">
        <f t="shared" si="185"/>
        <v>0</v>
      </c>
      <c r="AS40" s="387">
        <v>0.0</v>
      </c>
      <c r="AT40" s="387">
        <v>0.0</v>
      </c>
      <c r="AU40" s="388">
        <f t="shared" si="137"/>
        <v>0</v>
      </c>
      <c r="AV40" s="389">
        <v>0.0</v>
      </c>
      <c r="AW40" s="389">
        <v>0.0</v>
      </c>
      <c r="AX40" s="390">
        <f t="shared" si="138"/>
        <v>0</v>
      </c>
      <c r="AY40" s="387">
        <v>0.0</v>
      </c>
      <c r="AZ40" s="387">
        <v>0.0</v>
      </c>
      <c r="BA40" s="388">
        <f t="shared" si="139"/>
        <v>0</v>
      </c>
      <c r="BB40" s="391">
        <f t="shared" ref="BB40:BD40" si="186">SUM(AS40,AV40,AY40)</f>
        <v>0</v>
      </c>
      <c r="BC40" s="391">
        <f t="shared" si="186"/>
        <v>0</v>
      </c>
      <c r="BD40" s="392">
        <f t="shared" si="186"/>
        <v>0</v>
      </c>
      <c r="BE40" s="394">
        <f t="shared" ref="BE40:BG40" si="187">SUM(R40,AD40,AP40,BB40)</f>
        <v>0</v>
      </c>
      <c r="BF40" s="394">
        <f t="shared" si="187"/>
        <v>0</v>
      </c>
      <c r="BG40" s="395">
        <f t="shared" si="187"/>
        <v>0</v>
      </c>
      <c r="BH40" s="396" t="str">
        <f t="shared" si="142"/>
        <v>#DIV/0!</v>
      </c>
    </row>
    <row r="41">
      <c r="A41" s="328" t="s">
        <v>112</v>
      </c>
      <c r="B41" s="262"/>
      <c r="C41" s="383">
        <v>0.0</v>
      </c>
      <c r="D41" s="383">
        <v>0.0</v>
      </c>
      <c r="E41" s="384">
        <v>0.0</v>
      </c>
      <c r="F41" s="385">
        <v>0.0</v>
      </c>
      <c r="G41" s="385">
        <v>0.0</v>
      </c>
      <c r="H41" s="386">
        <v>0.0</v>
      </c>
      <c r="I41" s="393"/>
      <c r="J41" s="393"/>
      <c r="K41" s="388">
        <f t="shared" si="125"/>
        <v>0</v>
      </c>
      <c r="L41" s="397"/>
      <c r="M41" s="397"/>
      <c r="N41" s="390">
        <f t="shared" si="126"/>
        <v>0</v>
      </c>
      <c r="O41" s="393"/>
      <c r="P41" s="393"/>
      <c r="Q41" s="388">
        <f t="shared" si="127"/>
        <v>0</v>
      </c>
      <c r="R41" s="391">
        <f t="shared" ref="R41:T41" si="188">SUM(I41,L41,O41)</f>
        <v>0</v>
      </c>
      <c r="S41" s="391">
        <f t="shared" si="188"/>
        <v>0</v>
      </c>
      <c r="T41" s="392">
        <f t="shared" si="188"/>
        <v>0</v>
      </c>
      <c r="U41" s="393"/>
      <c r="V41" s="393"/>
      <c r="W41" s="388">
        <f t="shared" si="129"/>
        <v>0</v>
      </c>
      <c r="X41" s="397"/>
      <c r="Y41" s="397"/>
      <c r="Z41" s="390">
        <f t="shared" si="130"/>
        <v>0</v>
      </c>
      <c r="AA41" s="393"/>
      <c r="AB41" s="393"/>
      <c r="AC41" s="388">
        <f t="shared" si="131"/>
        <v>0</v>
      </c>
      <c r="AD41" s="391">
        <f t="shared" ref="AD41:AF41" si="189">SUM(U41,X41,AA41)</f>
        <v>0</v>
      </c>
      <c r="AE41" s="391">
        <f t="shared" si="189"/>
        <v>0</v>
      </c>
      <c r="AF41" s="392">
        <f t="shared" si="189"/>
        <v>0</v>
      </c>
      <c r="AG41" s="393"/>
      <c r="AH41" s="393"/>
      <c r="AI41" s="388">
        <f t="shared" si="133"/>
        <v>0</v>
      </c>
      <c r="AJ41" s="397"/>
      <c r="AK41" s="397"/>
      <c r="AL41" s="390">
        <f t="shared" si="134"/>
        <v>0</v>
      </c>
      <c r="AM41" s="393"/>
      <c r="AN41" s="393"/>
      <c r="AO41" s="388">
        <f t="shared" si="135"/>
        <v>0</v>
      </c>
      <c r="AP41" s="391">
        <f t="shared" ref="AP41:AR41" si="190">SUM(AG41,AJ41,AM41)</f>
        <v>0</v>
      </c>
      <c r="AQ41" s="391">
        <f t="shared" si="190"/>
        <v>0</v>
      </c>
      <c r="AR41" s="392">
        <f t="shared" si="190"/>
        <v>0</v>
      </c>
      <c r="AS41" s="387">
        <v>0.0</v>
      </c>
      <c r="AT41" s="387">
        <v>0.0</v>
      </c>
      <c r="AU41" s="388">
        <f t="shared" si="137"/>
        <v>0</v>
      </c>
      <c r="AV41" s="389">
        <v>0.0</v>
      </c>
      <c r="AW41" s="389">
        <v>0.0</v>
      </c>
      <c r="AX41" s="390">
        <f t="shared" si="138"/>
        <v>0</v>
      </c>
      <c r="AY41" s="387">
        <v>0.0</v>
      </c>
      <c r="AZ41" s="387">
        <v>0.0</v>
      </c>
      <c r="BA41" s="388">
        <f t="shared" si="139"/>
        <v>0</v>
      </c>
      <c r="BB41" s="391">
        <f t="shared" ref="BB41:BD41" si="191">SUM(AS41,AV41,AY41)</f>
        <v>0</v>
      </c>
      <c r="BC41" s="391">
        <f t="shared" si="191"/>
        <v>0</v>
      </c>
      <c r="BD41" s="392">
        <f t="shared" si="191"/>
        <v>0</v>
      </c>
      <c r="BE41" s="394">
        <f t="shared" ref="BE41:BG41" si="192">SUM(R41,AD41,AP41,BB41)</f>
        <v>0</v>
      </c>
      <c r="BF41" s="394">
        <f t="shared" si="192"/>
        <v>0</v>
      </c>
      <c r="BG41" s="395">
        <f t="shared" si="192"/>
        <v>0</v>
      </c>
      <c r="BH41" s="396" t="str">
        <f t="shared" si="142"/>
        <v>#DIV/0!</v>
      </c>
    </row>
    <row r="42">
      <c r="A42" s="328" t="s">
        <v>114</v>
      </c>
      <c r="B42" s="8"/>
      <c r="C42" s="383">
        <v>2.0</v>
      </c>
      <c r="D42" s="383">
        <v>1.0</v>
      </c>
      <c r="E42" s="384">
        <v>3.0</v>
      </c>
      <c r="F42" s="385">
        <v>2.0</v>
      </c>
      <c r="G42" s="385">
        <v>1.0</v>
      </c>
      <c r="H42" s="386">
        <v>3.0</v>
      </c>
      <c r="I42" s="393"/>
      <c r="J42" s="387">
        <v>1.0</v>
      </c>
      <c r="K42" s="388">
        <f t="shared" si="125"/>
        <v>1</v>
      </c>
      <c r="L42" s="397"/>
      <c r="M42" s="397"/>
      <c r="N42" s="390">
        <f t="shared" si="126"/>
        <v>0</v>
      </c>
      <c r="O42" s="393"/>
      <c r="P42" s="393"/>
      <c r="Q42" s="388">
        <f t="shared" si="127"/>
        <v>0</v>
      </c>
      <c r="R42" s="391">
        <f t="shared" ref="R42:T42" si="193">SUM(I42,L42,O42)</f>
        <v>0</v>
      </c>
      <c r="S42" s="391">
        <f t="shared" si="193"/>
        <v>1</v>
      </c>
      <c r="T42" s="392">
        <f t="shared" si="193"/>
        <v>1</v>
      </c>
      <c r="U42" s="393"/>
      <c r="V42" s="393"/>
      <c r="W42" s="388">
        <f t="shared" si="129"/>
        <v>0</v>
      </c>
      <c r="X42" s="397"/>
      <c r="Y42" s="397"/>
      <c r="Z42" s="390">
        <f t="shared" si="130"/>
        <v>0</v>
      </c>
      <c r="AA42" s="393"/>
      <c r="AB42" s="393"/>
      <c r="AC42" s="388">
        <f t="shared" si="131"/>
        <v>0</v>
      </c>
      <c r="AD42" s="391">
        <f t="shared" ref="AD42:AF42" si="194">SUM(U42,X42,AA42)</f>
        <v>0</v>
      </c>
      <c r="AE42" s="391">
        <f t="shared" si="194"/>
        <v>0</v>
      </c>
      <c r="AF42" s="392">
        <f t="shared" si="194"/>
        <v>0</v>
      </c>
      <c r="AG42" s="393"/>
      <c r="AH42" s="393"/>
      <c r="AI42" s="388">
        <f t="shared" si="133"/>
        <v>0</v>
      </c>
      <c r="AJ42" s="389">
        <v>1.0</v>
      </c>
      <c r="AK42" s="389">
        <v>0.0</v>
      </c>
      <c r="AL42" s="390">
        <f t="shared" si="134"/>
        <v>1</v>
      </c>
      <c r="AM42" s="393"/>
      <c r="AN42" s="393"/>
      <c r="AO42" s="388">
        <f t="shared" si="135"/>
        <v>0</v>
      </c>
      <c r="AP42" s="391">
        <f t="shared" ref="AP42:AR42" si="195">SUM(AG42,AJ42,AM42)</f>
        <v>1</v>
      </c>
      <c r="AQ42" s="391">
        <f t="shared" si="195"/>
        <v>0</v>
      </c>
      <c r="AR42" s="392">
        <f t="shared" si="195"/>
        <v>1</v>
      </c>
      <c r="AS42" s="387">
        <v>0.0</v>
      </c>
      <c r="AT42" s="387">
        <v>0.0</v>
      </c>
      <c r="AU42" s="388">
        <f t="shared" si="137"/>
        <v>0</v>
      </c>
      <c r="AV42" s="389">
        <v>1.0</v>
      </c>
      <c r="AW42" s="389">
        <v>0.0</v>
      </c>
      <c r="AX42" s="390">
        <f t="shared" si="138"/>
        <v>1</v>
      </c>
      <c r="AY42" s="387">
        <v>0.0</v>
      </c>
      <c r="AZ42" s="387">
        <v>0.0</v>
      </c>
      <c r="BA42" s="388">
        <f t="shared" si="139"/>
        <v>0</v>
      </c>
      <c r="BB42" s="391">
        <f t="shared" ref="BB42:BD42" si="196">SUM(AS42,AV42,AY42)</f>
        <v>1</v>
      </c>
      <c r="BC42" s="391">
        <f t="shared" si="196"/>
        <v>0</v>
      </c>
      <c r="BD42" s="392">
        <f t="shared" si="196"/>
        <v>1</v>
      </c>
      <c r="BE42" s="394">
        <f t="shared" ref="BE42:BG42" si="197">SUM(R42,AD42,AP42,BB42)</f>
        <v>2</v>
      </c>
      <c r="BF42" s="394">
        <f t="shared" si="197"/>
        <v>1</v>
      </c>
      <c r="BG42" s="395">
        <f t="shared" si="197"/>
        <v>3</v>
      </c>
      <c r="BH42" s="396" t="str">
        <f t="shared" si="142"/>
        <v>#DIV/0!</v>
      </c>
    </row>
    <row r="43">
      <c r="A43" s="328" t="s">
        <v>577</v>
      </c>
      <c r="B43" s="401"/>
      <c r="C43" s="383">
        <v>2.0</v>
      </c>
      <c r="D43" s="383">
        <v>1.0</v>
      </c>
      <c r="E43" s="384">
        <v>3.0</v>
      </c>
      <c r="F43" s="385">
        <v>2.0</v>
      </c>
      <c r="G43" s="385">
        <v>1.0</v>
      </c>
      <c r="H43" s="386">
        <v>3.0</v>
      </c>
      <c r="I43" s="393"/>
      <c r="J43" s="387">
        <v>1.0</v>
      </c>
      <c r="K43" s="388">
        <f t="shared" si="125"/>
        <v>1</v>
      </c>
      <c r="L43" s="397"/>
      <c r="M43" s="397"/>
      <c r="N43" s="390">
        <f t="shared" si="126"/>
        <v>0</v>
      </c>
      <c r="O43" s="393"/>
      <c r="P43" s="393"/>
      <c r="Q43" s="388">
        <f t="shared" si="127"/>
        <v>0</v>
      </c>
      <c r="R43" s="391">
        <f t="shared" ref="R43:T43" si="198">SUM(I43,L43,O43)</f>
        <v>0</v>
      </c>
      <c r="S43" s="391">
        <f t="shared" si="198"/>
        <v>1</v>
      </c>
      <c r="T43" s="392">
        <f t="shared" si="198"/>
        <v>1</v>
      </c>
      <c r="U43" s="393"/>
      <c r="V43" s="393"/>
      <c r="W43" s="388">
        <f t="shared" si="129"/>
        <v>0</v>
      </c>
      <c r="X43" s="397"/>
      <c r="Y43" s="397"/>
      <c r="Z43" s="390">
        <f t="shared" si="130"/>
        <v>0</v>
      </c>
      <c r="AA43" s="393"/>
      <c r="AB43" s="393"/>
      <c r="AC43" s="388">
        <f t="shared" si="131"/>
        <v>0</v>
      </c>
      <c r="AD43" s="391">
        <f t="shared" ref="AD43:AF43" si="199">SUM(U43,X43,AA43)</f>
        <v>0</v>
      </c>
      <c r="AE43" s="391">
        <f t="shared" si="199"/>
        <v>0</v>
      </c>
      <c r="AF43" s="392">
        <f t="shared" si="199"/>
        <v>0</v>
      </c>
      <c r="AG43" s="393"/>
      <c r="AH43" s="393"/>
      <c r="AI43" s="388">
        <f t="shared" si="133"/>
        <v>0</v>
      </c>
      <c r="AJ43" s="389">
        <v>1.0</v>
      </c>
      <c r="AK43" s="389">
        <v>0.0</v>
      </c>
      <c r="AL43" s="390">
        <f t="shared" si="134"/>
        <v>1</v>
      </c>
      <c r="AM43" s="393"/>
      <c r="AN43" s="393"/>
      <c r="AO43" s="388">
        <f t="shared" si="135"/>
        <v>0</v>
      </c>
      <c r="AP43" s="391">
        <f t="shared" ref="AP43:AR43" si="200">SUM(AG43,AJ43,AM43)</f>
        <v>1</v>
      </c>
      <c r="AQ43" s="391">
        <f t="shared" si="200"/>
        <v>0</v>
      </c>
      <c r="AR43" s="392">
        <f t="shared" si="200"/>
        <v>1</v>
      </c>
      <c r="AS43" s="387">
        <v>0.0</v>
      </c>
      <c r="AT43" s="387">
        <v>0.0</v>
      </c>
      <c r="AU43" s="388">
        <f t="shared" si="137"/>
        <v>0</v>
      </c>
      <c r="AV43" s="389">
        <v>1.0</v>
      </c>
      <c r="AW43" s="389">
        <v>0.0</v>
      </c>
      <c r="AX43" s="390">
        <f t="shared" si="138"/>
        <v>1</v>
      </c>
      <c r="AY43" s="387">
        <v>0.0</v>
      </c>
      <c r="AZ43" s="387">
        <v>0.0</v>
      </c>
      <c r="BA43" s="388">
        <f t="shared" si="139"/>
        <v>0</v>
      </c>
      <c r="BB43" s="391">
        <f t="shared" ref="BB43:BD43" si="201">SUM(AS43,AV43,AY43)</f>
        <v>1</v>
      </c>
      <c r="BC43" s="391">
        <f t="shared" si="201"/>
        <v>0</v>
      </c>
      <c r="BD43" s="392">
        <f t="shared" si="201"/>
        <v>1</v>
      </c>
      <c r="BE43" s="394">
        <f t="shared" ref="BE43:BG43" si="202">SUM(R43,AD43,AP43,BB43)</f>
        <v>2</v>
      </c>
      <c r="BF43" s="394">
        <f t="shared" si="202"/>
        <v>1</v>
      </c>
      <c r="BG43" s="395">
        <f t="shared" si="202"/>
        <v>3</v>
      </c>
      <c r="BH43" s="396" t="str">
        <f t="shared" si="142"/>
        <v>#DIV/0!</v>
      </c>
    </row>
    <row r="44">
      <c r="A44" s="327" t="s">
        <v>119</v>
      </c>
      <c r="B44" s="378"/>
      <c r="C44" s="379"/>
      <c r="D44" s="379"/>
      <c r="E44" s="380"/>
      <c r="F44" s="379"/>
      <c r="G44" s="379"/>
      <c r="H44" s="380"/>
      <c r="I44" s="379"/>
      <c r="J44" s="379"/>
      <c r="K44" s="380"/>
      <c r="L44" s="379"/>
      <c r="M44" s="379"/>
      <c r="N44" s="380"/>
      <c r="O44" s="379"/>
      <c r="P44" s="379"/>
      <c r="Q44" s="380"/>
      <c r="R44" s="379"/>
      <c r="S44" s="379"/>
      <c r="T44" s="380"/>
      <c r="U44" s="379"/>
      <c r="V44" s="379"/>
      <c r="W44" s="380"/>
      <c r="X44" s="379"/>
      <c r="Y44" s="379"/>
      <c r="Z44" s="380"/>
      <c r="AA44" s="379"/>
      <c r="AB44" s="379"/>
      <c r="AC44" s="380"/>
      <c r="AD44" s="379"/>
      <c r="AE44" s="379"/>
      <c r="AF44" s="380"/>
      <c r="AG44" s="379"/>
      <c r="AH44" s="379"/>
      <c r="AI44" s="380"/>
      <c r="AJ44" s="379"/>
      <c r="AK44" s="379"/>
      <c r="AL44" s="380"/>
      <c r="AM44" s="379"/>
      <c r="AN44" s="379"/>
      <c r="AO44" s="380"/>
      <c r="AP44" s="379"/>
      <c r="AQ44" s="379"/>
      <c r="AR44" s="380"/>
      <c r="AS44" s="379"/>
      <c r="AT44" s="379"/>
      <c r="AU44" s="380"/>
      <c r="AV44" s="379"/>
      <c r="AW44" s="379"/>
      <c r="AX44" s="380"/>
      <c r="AY44" s="379"/>
      <c r="AZ44" s="379"/>
      <c r="BA44" s="380"/>
      <c r="BB44" s="379"/>
      <c r="BC44" s="379"/>
      <c r="BD44" s="380"/>
      <c r="BE44" s="379"/>
      <c r="BF44" s="379"/>
      <c r="BG44" s="380"/>
      <c r="BH44" s="398" t="str">
        <f t="shared" si="142"/>
        <v>#DIV/0!</v>
      </c>
    </row>
    <row r="45">
      <c r="A45" s="328" t="s">
        <v>120</v>
      </c>
      <c r="B45" s="400"/>
      <c r="C45" s="402"/>
      <c r="D45" s="104"/>
      <c r="E45" s="384">
        <v>20.0</v>
      </c>
      <c r="F45" s="402"/>
      <c r="G45" s="104"/>
      <c r="H45" s="386">
        <v>20.0</v>
      </c>
      <c r="I45" s="402"/>
      <c r="J45" s="104"/>
      <c r="K45" s="388"/>
      <c r="L45" s="402"/>
      <c r="M45" s="104"/>
      <c r="N45" s="390"/>
      <c r="O45" s="402"/>
      <c r="P45" s="104"/>
      <c r="Q45" s="388"/>
      <c r="R45" s="402"/>
      <c r="S45" s="403"/>
      <c r="T45" s="392">
        <f t="shared" ref="T45:T46" si="203">SUM(K45,N45,Q45)</f>
        <v>0</v>
      </c>
      <c r="U45" s="402"/>
      <c r="V45" s="104"/>
      <c r="W45" s="388"/>
      <c r="X45" s="402"/>
      <c r="Y45" s="104"/>
      <c r="Z45" s="390"/>
      <c r="AA45" s="402"/>
      <c r="AB45" s="104"/>
      <c r="AC45" s="388"/>
      <c r="AD45" s="402"/>
      <c r="AE45" s="104"/>
      <c r="AF45" s="392">
        <f t="shared" ref="AF45:AF46" si="204">SUM(W45,Z45,AC45)</f>
        <v>0</v>
      </c>
      <c r="AG45" s="402"/>
      <c r="AH45" s="104"/>
      <c r="AI45" s="388"/>
      <c r="AJ45" s="402"/>
      <c r="AK45" s="104"/>
      <c r="AL45" s="390"/>
      <c r="AM45" s="402"/>
      <c r="AN45" s="104"/>
      <c r="AO45" s="404">
        <v>16.0</v>
      </c>
      <c r="AP45" s="402"/>
      <c r="AQ45" s="104"/>
      <c r="AR45" s="392">
        <f t="shared" ref="AR45:AR46" si="205">SUM(AI45,AL45,AO45)</f>
        <v>16</v>
      </c>
      <c r="AS45" s="402"/>
      <c r="AT45" s="104"/>
      <c r="AU45" s="404">
        <v>4.0</v>
      </c>
      <c r="AV45" s="402"/>
      <c r="AW45" s="104"/>
      <c r="AX45" s="405">
        <v>0.0</v>
      </c>
      <c r="AY45" s="402"/>
      <c r="AZ45" s="104"/>
      <c r="BA45" s="404">
        <v>0.0</v>
      </c>
      <c r="BB45" s="402"/>
      <c r="BC45" s="104"/>
      <c r="BD45" s="392">
        <f t="shared" ref="BD45:BD46" si="206">SUM(AU45,AX45,BA45)</f>
        <v>4</v>
      </c>
      <c r="BE45" s="406"/>
      <c r="BF45" s="403"/>
      <c r="BG45" s="395">
        <f t="shared" ref="BG45:BG46" si="207">SUM(T45,AF45,AR45,BD45)</f>
        <v>20</v>
      </c>
      <c r="BH45" s="396" t="str">
        <f t="shared" si="142"/>
        <v>#DIV/0!</v>
      </c>
    </row>
    <row r="46">
      <c r="A46" s="328" t="s">
        <v>122</v>
      </c>
      <c r="B46" s="262"/>
      <c r="C46" s="129"/>
      <c r="D46" s="9"/>
      <c r="E46" s="384">
        <v>0.0</v>
      </c>
      <c r="F46" s="129"/>
      <c r="G46" s="9"/>
      <c r="H46" s="386">
        <v>0.0</v>
      </c>
      <c r="I46" s="129"/>
      <c r="J46" s="9"/>
      <c r="K46" s="388"/>
      <c r="L46" s="129"/>
      <c r="M46" s="9"/>
      <c r="N46" s="390"/>
      <c r="O46" s="129"/>
      <c r="P46" s="9"/>
      <c r="Q46" s="388"/>
      <c r="R46" s="407"/>
      <c r="S46" s="408"/>
      <c r="T46" s="392">
        <f t="shared" si="203"/>
        <v>0</v>
      </c>
      <c r="U46" s="129"/>
      <c r="V46" s="9"/>
      <c r="W46" s="388"/>
      <c r="X46" s="129"/>
      <c r="Y46" s="9"/>
      <c r="Z46" s="390"/>
      <c r="AA46" s="129"/>
      <c r="AB46" s="9"/>
      <c r="AC46" s="388"/>
      <c r="AD46" s="129"/>
      <c r="AE46" s="9"/>
      <c r="AF46" s="392">
        <f t="shared" si="204"/>
        <v>0</v>
      </c>
      <c r="AG46" s="129"/>
      <c r="AH46" s="9"/>
      <c r="AI46" s="388"/>
      <c r="AJ46" s="129"/>
      <c r="AK46" s="9"/>
      <c r="AL46" s="390"/>
      <c r="AM46" s="129"/>
      <c r="AN46" s="9"/>
      <c r="AO46" s="404">
        <v>0.0</v>
      </c>
      <c r="AP46" s="129"/>
      <c r="AQ46" s="9"/>
      <c r="AR46" s="392">
        <f t="shared" si="205"/>
        <v>0</v>
      </c>
      <c r="AS46" s="129"/>
      <c r="AT46" s="9"/>
      <c r="AU46" s="404">
        <v>0.0</v>
      </c>
      <c r="AV46" s="129"/>
      <c r="AW46" s="9"/>
      <c r="AX46" s="405">
        <v>0.0</v>
      </c>
      <c r="AY46" s="129"/>
      <c r="AZ46" s="9"/>
      <c r="BA46" s="404">
        <v>0.0</v>
      </c>
      <c r="BB46" s="129"/>
      <c r="BC46" s="9"/>
      <c r="BD46" s="392">
        <f t="shared" si="206"/>
        <v>0</v>
      </c>
      <c r="BE46" s="407"/>
      <c r="BF46" s="408"/>
      <c r="BG46" s="395">
        <f t="shared" si="207"/>
        <v>0</v>
      </c>
      <c r="BH46" s="396" t="str">
        <f t="shared" si="142"/>
        <v>#DIV/0!</v>
      </c>
    </row>
    <row r="47">
      <c r="A47" s="328" t="s">
        <v>124</v>
      </c>
      <c r="B47" s="262"/>
      <c r="C47" s="383">
        <v>22.0</v>
      </c>
      <c r="D47" s="383">
        <v>30.0</v>
      </c>
      <c r="E47" s="384">
        <v>52.0</v>
      </c>
      <c r="F47" s="385">
        <v>22.0</v>
      </c>
      <c r="G47" s="385">
        <v>30.0</v>
      </c>
      <c r="H47" s="386">
        <v>52.0</v>
      </c>
      <c r="I47" s="393"/>
      <c r="J47" s="393"/>
      <c r="K47" s="388">
        <f t="shared" ref="K47:K50" si="213">SUM(I47:J47)</f>
        <v>0</v>
      </c>
      <c r="L47" s="397"/>
      <c r="M47" s="397"/>
      <c r="N47" s="390">
        <f t="shared" ref="N47:N50" si="214">SUM(L47:M47)</f>
        <v>0</v>
      </c>
      <c r="O47" s="393"/>
      <c r="P47" s="393"/>
      <c r="Q47" s="388">
        <f t="shared" ref="Q47:Q50" si="215">SUM(O47:P47)</f>
        <v>0</v>
      </c>
      <c r="R47" s="391">
        <f t="shared" ref="R47:T47" si="208">SUM(I47,L47,O47)</f>
        <v>0</v>
      </c>
      <c r="S47" s="391">
        <f t="shared" si="208"/>
        <v>0</v>
      </c>
      <c r="T47" s="392">
        <f t="shared" si="208"/>
        <v>0</v>
      </c>
      <c r="U47" s="393"/>
      <c r="V47" s="393"/>
      <c r="W47" s="388">
        <f t="shared" ref="W47:W50" si="217">SUM(U47:V47)</f>
        <v>0</v>
      </c>
      <c r="X47" s="397"/>
      <c r="Y47" s="397"/>
      <c r="Z47" s="390">
        <f t="shared" ref="Z47:Z50" si="218">SUM(X47:Y47)</f>
        <v>0</v>
      </c>
      <c r="AA47" s="393"/>
      <c r="AB47" s="393"/>
      <c r="AC47" s="388">
        <f t="shared" ref="AC47:AC50" si="219">SUM(AA47:AB47)</f>
        <v>0</v>
      </c>
      <c r="AD47" s="391">
        <f t="shared" ref="AD47:AF47" si="209">SUM(U47,X47,AA47)</f>
        <v>0</v>
      </c>
      <c r="AE47" s="391">
        <f t="shared" si="209"/>
        <v>0</v>
      </c>
      <c r="AF47" s="392">
        <f t="shared" si="209"/>
        <v>0</v>
      </c>
      <c r="AG47" s="393"/>
      <c r="AH47" s="393"/>
      <c r="AI47" s="388">
        <f t="shared" ref="AI47:AI50" si="221">SUM(AG47:AH47)</f>
        <v>0</v>
      </c>
      <c r="AJ47" s="397"/>
      <c r="AK47" s="397"/>
      <c r="AL47" s="390">
        <f t="shared" ref="AL47:AL50" si="222">SUM(AJ47:AK47)</f>
        <v>0</v>
      </c>
      <c r="AM47" s="387">
        <v>18.0</v>
      </c>
      <c r="AN47" s="387">
        <v>28.0</v>
      </c>
      <c r="AO47" s="388">
        <f t="shared" ref="AO47:AO50" si="223">SUM(AM47:AN47)</f>
        <v>46</v>
      </c>
      <c r="AP47" s="391">
        <f t="shared" ref="AP47:AR47" si="210">SUM(AG47,AJ47,AM47)</f>
        <v>18</v>
      </c>
      <c r="AQ47" s="391">
        <f t="shared" si="210"/>
        <v>28</v>
      </c>
      <c r="AR47" s="392">
        <f t="shared" si="210"/>
        <v>46</v>
      </c>
      <c r="AS47" s="387">
        <v>4.0</v>
      </c>
      <c r="AT47" s="387">
        <v>2.0</v>
      </c>
      <c r="AU47" s="388">
        <f t="shared" ref="AU47:AU50" si="225">SUM(AS47:AT47)</f>
        <v>6</v>
      </c>
      <c r="AV47" s="389">
        <v>0.0</v>
      </c>
      <c r="AW47" s="389">
        <v>0.0</v>
      </c>
      <c r="AX47" s="390">
        <f t="shared" ref="AX47:AX50" si="226">SUM(AV47:AW47)</f>
        <v>0</v>
      </c>
      <c r="AY47" s="387">
        <v>0.0</v>
      </c>
      <c r="AZ47" s="387">
        <v>0.0</v>
      </c>
      <c r="BA47" s="388">
        <f t="shared" ref="BA47:BA50" si="227">SUM(AY47:AZ47)</f>
        <v>0</v>
      </c>
      <c r="BB47" s="391">
        <f t="shared" ref="BB47:BD47" si="211">SUM(AS47,AV47,AY47)</f>
        <v>4</v>
      </c>
      <c r="BC47" s="391">
        <f t="shared" si="211"/>
        <v>2</v>
      </c>
      <c r="BD47" s="392">
        <f t="shared" si="211"/>
        <v>6</v>
      </c>
      <c r="BE47" s="394">
        <f t="shared" ref="BE47:BG47" si="212">SUM(R47,AD47,AP47,BB47)</f>
        <v>22</v>
      </c>
      <c r="BF47" s="394">
        <f t="shared" si="212"/>
        <v>30</v>
      </c>
      <c r="BG47" s="395">
        <f t="shared" si="212"/>
        <v>52</v>
      </c>
      <c r="BH47" s="396" t="str">
        <f t="shared" si="142"/>
        <v>#DIV/0!</v>
      </c>
    </row>
    <row r="48">
      <c r="A48" s="328" t="s">
        <v>121</v>
      </c>
      <c r="B48" s="262"/>
      <c r="C48" s="383">
        <v>22.0</v>
      </c>
      <c r="D48" s="383">
        <v>30.0</v>
      </c>
      <c r="E48" s="384">
        <v>52.0</v>
      </c>
      <c r="F48" s="385">
        <v>22.0</v>
      </c>
      <c r="G48" s="385">
        <v>30.0</v>
      </c>
      <c r="H48" s="386">
        <v>52.0</v>
      </c>
      <c r="I48" s="393"/>
      <c r="J48" s="393"/>
      <c r="K48" s="388">
        <f t="shared" si="213"/>
        <v>0</v>
      </c>
      <c r="L48" s="397"/>
      <c r="M48" s="397"/>
      <c r="N48" s="390">
        <f t="shared" si="214"/>
        <v>0</v>
      </c>
      <c r="O48" s="393"/>
      <c r="P48" s="393"/>
      <c r="Q48" s="388">
        <f t="shared" si="215"/>
        <v>0</v>
      </c>
      <c r="R48" s="391">
        <f t="shared" ref="R48:T48" si="216">SUM(I48,L48,O48)</f>
        <v>0</v>
      </c>
      <c r="S48" s="391">
        <f t="shared" si="216"/>
        <v>0</v>
      </c>
      <c r="T48" s="392">
        <f t="shared" si="216"/>
        <v>0</v>
      </c>
      <c r="U48" s="393"/>
      <c r="V48" s="393"/>
      <c r="W48" s="388">
        <f t="shared" si="217"/>
        <v>0</v>
      </c>
      <c r="X48" s="397"/>
      <c r="Y48" s="397"/>
      <c r="Z48" s="390">
        <f t="shared" si="218"/>
        <v>0</v>
      </c>
      <c r="AA48" s="393"/>
      <c r="AB48" s="393"/>
      <c r="AC48" s="388">
        <f t="shared" si="219"/>
        <v>0</v>
      </c>
      <c r="AD48" s="391">
        <f t="shared" ref="AD48:AF48" si="220">SUM(U48,X48,AA48)</f>
        <v>0</v>
      </c>
      <c r="AE48" s="391">
        <f t="shared" si="220"/>
        <v>0</v>
      </c>
      <c r="AF48" s="392">
        <f t="shared" si="220"/>
        <v>0</v>
      </c>
      <c r="AG48" s="393"/>
      <c r="AH48" s="393"/>
      <c r="AI48" s="388">
        <f t="shared" si="221"/>
        <v>0</v>
      </c>
      <c r="AJ48" s="397"/>
      <c r="AK48" s="397"/>
      <c r="AL48" s="390">
        <f t="shared" si="222"/>
        <v>0</v>
      </c>
      <c r="AM48" s="387">
        <v>18.0</v>
      </c>
      <c r="AN48" s="387">
        <v>28.0</v>
      </c>
      <c r="AO48" s="388">
        <f t="shared" si="223"/>
        <v>46</v>
      </c>
      <c r="AP48" s="391">
        <f t="shared" ref="AP48:AR48" si="224">SUM(AG48,AJ48,AM48)</f>
        <v>18</v>
      </c>
      <c r="AQ48" s="391">
        <f t="shared" si="224"/>
        <v>28</v>
      </c>
      <c r="AR48" s="392">
        <f t="shared" si="224"/>
        <v>46</v>
      </c>
      <c r="AS48" s="387">
        <v>4.0</v>
      </c>
      <c r="AT48" s="387">
        <v>2.0</v>
      </c>
      <c r="AU48" s="388">
        <f t="shared" si="225"/>
        <v>6</v>
      </c>
      <c r="AV48" s="389">
        <v>0.0</v>
      </c>
      <c r="AW48" s="389">
        <v>0.0</v>
      </c>
      <c r="AX48" s="390">
        <f t="shared" si="226"/>
        <v>0</v>
      </c>
      <c r="AY48" s="387">
        <v>0.0</v>
      </c>
      <c r="AZ48" s="387">
        <v>0.0</v>
      </c>
      <c r="BA48" s="388">
        <f t="shared" si="227"/>
        <v>0</v>
      </c>
      <c r="BB48" s="391">
        <f t="shared" ref="BB48:BD48" si="228">SUM(AS48,AV48,AY48)</f>
        <v>4</v>
      </c>
      <c r="BC48" s="391">
        <f t="shared" si="228"/>
        <v>2</v>
      </c>
      <c r="BD48" s="392">
        <f t="shared" si="228"/>
        <v>6</v>
      </c>
      <c r="BE48" s="394">
        <f t="shared" ref="BE48:BG48" si="229">SUM(R48,AD48,AP48,BB48)</f>
        <v>22</v>
      </c>
      <c r="BF48" s="394">
        <f t="shared" si="229"/>
        <v>30</v>
      </c>
      <c r="BG48" s="395">
        <f t="shared" si="229"/>
        <v>52</v>
      </c>
      <c r="BH48" s="396" t="str">
        <f t="shared" si="142"/>
        <v>#DIV/0!</v>
      </c>
    </row>
    <row r="49">
      <c r="A49" s="328" t="s">
        <v>123</v>
      </c>
      <c r="B49" s="262"/>
      <c r="C49" s="383">
        <v>0.0</v>
      </c>
      <c r="D49" s="383">
        <v>0.0</v>
      </c>
      <c r="E49" s="384">
        <v>0.0</v>
      </c>
      <c r="F49" s="385">
        <v>0.0</v>
      </c>
      <c r="G49" s="385">
        <v>0.0</v>
      </c>
      <c r="H49" s="386">
        <v>0.0</v>
      </c>
      <c r="I49" s="393"/>
      <c r="J49" s="393"/>
      <c r="K49" s="388">
        <f t="shared" si="213"/>
        <v>0</v>
      </c>
      <c r="L49" s="397"/>
      <c r="M49" s="397"/>
      <c r="N49" s="390">
        <f t="shared" si="214"/>
        <v>0</v>
      </c>
      <c r="O49" s="393"/>
      <c r="P49" s="393"/>
      <c r="Q49" s="388">
        <f t="shared" si="215"/>
        <v>0</v>
      </c>
      <c r="R49" s="391">
        <f t="shared" ref="R49:T49" si="230">SUM(I49,L49,O49)</f>
        <v>0</v>
      </c>
      <c r="S49" s="391">
        <f t="shared" si="230"/>
        <v>0</v>
      </c>
      <c r="T49" s="392">
        <f t="shared" si="230"/>
        <v>0</v>
      </c>
      <c r="U49" s="393"/>
      <c r="V49" s="393"/>
      <c r="W49" s="388">
        <f t="shared" si="217"/>
        <v>0</v>
      </c>
      <c r="X49" s="397"/>
      <c r="Y49" s="397"/>
      <c r="Z49" s="390">
        <f t="shared" si="218"/>
        <v>0</v>
      </c>
      <c r="AA49" s="393"/>
      <c r="AB49" s="393"/>
      <c r="AC49" s="388">
        <f t="shared" si="219"/>
        <v>0</v>
      </c>
      <c r="AD49" s="391">
        <f t="shared" ref="AD49:AF49" si="231">SUM(U49,X49,AA49)</f>
        <v>0</v>
      </c>
      <c r="AE49" s="391">
        <f t="shared" si="231"/>
        <v>0</v>
      </c>
      <c r="AF49" s="392">
        <f t="shared" si="231"/>
        <v>0</v>
      </c>
      <c r="AG49" s="393"/>
      <c r="AH49" s="393"/>
      <c r="AI49" s="388">
        <f t="shared" si="221"/>
        <v>0</v>
      </c>
      <c r="AJ49" s="397"/>
      <c r="AK49" s="397"/>
      <c r="AL49" s="390">
        <f t="shared" si="222"/>
        <v>0</v>
      </c>
      <c r="AM49" s="393"/>
      <c r="AN49" s="393"/>
      <c r="AO49" s="388">
        <f t="shared" si="223"/>
        <v>0</v>
      </c>
      <c r="AP49" s="391">
        <f t="shared" ref="AP49:AR49" si="232">SUM(AG49,AJ49,AM49)</f>
        <v>0</v>
      </c>
      <c r="AQ49" s="391">
        <f t="shared" si="232"/>
        <v>0</v>
      </c>
      <c r="AR49" s="392">
        <f t="shared" si="232"/>
        <v>0</v>
      </c>
      <c r="AS49" s="387">
        <v>0.0</v>
      </c>
      <c r="AT49" s="387">
        <v>0.0</v>
      </c>
      <c r="AU49" s="388">
        <f t="shared" si="225"/>
        <v>0</v>
      </c>
      <c r="AV49" s="389">
        <v>0.0</v>
      </c>
      <c r="AW49" s="389">
        <v>0.0</v>
      </c>
      <c r="AX49" s="390">
        <f t="shared" si="226"/>
        <v>0</v>
      </c>
      <c r="AY49" s="387">
        <v>0.0</v>
      </c>
      <c r="AZ49" s="387">
        <v>0.0</v>
      </c>
      <c r="BA49" s="388">
        <f t="shared" si="227"/>
        <v>0</v>
      </c>
      <c r="BB49" s="391">
        <f t="shared" ref="BB49:BD49" si="233">SUM(AS49,AV49,AY49)</f>
        <v>0</v>
      </c>
      <c r="BC49" s="391">
        <f t="shared" si="233"/>
        <v>0</v>
      </c>
      <c r="BD49" s="392">
        <f t="shared" si="233"/>
        <v>0</v>
      </c>
      <c r="BE49" s="394">
        <f t="shared" ref="BE49:BG49" si="234">SUM(R49,AD49,AP49,BB49)</f>
        <v>0</v>
      </c>
      <c r="BF49" s="394">
        <f t="shared" si="234"/>
        <v>0</v>
      </c>
      <c r="BG49" s="395">
        <f t="shared" si="234"/>
        <v>0</v>
      </c>
      <c r="BH49" s="396" t="str">
        <f t="shared" si="142"/>
        <v>#DIV/0!</v>
      </c>
    </row>
    <row r="50">
      <c r="A50" s="328" t="s">
        <v>125</v>
      </c>
      <c r="B50" s="8"/>
      <c r="C50" s="383">
        <v>0.0</v>
      </c>
      <c r="D50" s="383">
        <v>0.0</v>
      </c>
      <c r="E50" s="384">
        <v>0.0</v>
      </c>
      <c r="F50" s="385">
        <v>0.0</v>
      </c>
      <c r="G50" s="385">
        <v>0.0</v>
      </c>
      <c r="H50" s="386">
        <v>0.0</v>
      </c>
      <c r="I50" s="393"/>
      <c r="J50" s="393"/>
      <c r="K50" s="388">
        <f t="shared" si="213"/>
        <v>0</v>
      </c>
      <c r="L50" s="397"/>
      <c r="M50" s="397"/>
      <c r="N50" s="390">
        <f t="shared" si="214"/>
        <v>0</v>
      </c>
      <c r="O50" s="393"/>
      <c r="P50" s="393"/>
      <c r="Q50" s="388">
        <f t="shared" si="215"/>
        <v>0</v>
      </c>
      <c r="R50" s="391">
        <f t="shared" ref="R50:T50" si="235">SUM(I50,L50,O50)</f>
        <v>0</v>
      </c>
      <c r="S50" s="391">
        <f t="shared" si="235"/>
        <v>0</v>
      </c>
      <c r="T50" s="392">
        <f t="shared" si="235"/>
        <v>0</v>
      </c>
      <c r="U50" s="393"/>
      <c r="V50" s="393"/>
      <c r="W50" s="388">
        <f t="shared" si="217"/>
        <v>0</v>
      </c>
      <c r="X50" s="397"/>
      <c r="Y50" s="397"/>
      <c r="Z50" s="390">
        <f t="shared" si="218"/>
        <v>0</v>
      </c>
      <c r="AA50" s="393"/>
      <c r="AB50" s="393"/>
      <c r="AC50" s="388">
        <f t="shared" si="219"/>
        <v>0</v>
      </c>
      <c r="AD50" s="391">
        <f t="shared" ref="AD50:AF50" si="236">SUM(U50,X50,AA50)</f>
        <v>0</v>
      </c>
      <c r="AE50" s="391">
        <f t="shared" si="236"/>
        <v>0</v>
      </c>
      <c r="AF50" s="392">
        <f t="shared" si="236"/>
        <v>0</v>
      </c>
      <c r="AG50" s="393"/>
      <c r="AH50" s="393"/>
      <c r="AI50" s="388">
        <f t="shared" si="221"/>
        <v>0</v>
      </c>
      <c r="AJ50" s="397"/>
      <c r="AK50" s="397"/>
      <c r="AL50" s="390">
        <f t="shared" si="222"/>
        <v>0</v>
      </c>
      <c r="AM50" s="393"/>
      <c r="AN50" s="393"/>
      <c r="AO50" s="388">
        <f t="shared" si="223"/>
        <v>0</v>
      </c>
      <c r="AP50" s="391">
        <f t="shared" ref="AP50:AR50" si="237">SUM(AG50,AJ50,AM50)</f>
        <v>0</v>
      </c>
      <c r="AQ50" s="391">
        <f t="shared" si="237"/>
        <v>0</v>
      </c>
      <c r="AR50" s="392">
        <f t="shared" si="237"/>
        <v>0</v>
      </c>
      <c r="AS50" s="387">
        <v>0.0</v>
      </c>
      <c r="AT50" s="387">
        <v>0.0</v>
      </c>
      <c r="AU50" s="388">
        <f t="shared" si="225"/>
        <v>0</v>
      </c>
      <c r="AV50" s="389">
        <v>0.0</v>
      </c>
      <c r="AW50" s="389">
        <v>0.0</v>
      </c>
      <c r="AX50" s="390">
        <f t="shared" si="226"/>
        <v>0</v>
      </c>
      <c r="AY50" s="393"/>
      <c r="AZ50" s="387">
        <v>0.0</v>
      </c>
      <c r="BA50" s="388">
        <f t="shared" si="227"/>
        <v>0</v>
      </c>
      <c r="BB50" s="391">
        <f t="shared" ref="BB50:BD50" si="238">SUM(AS50,AV50,AY50)</f>
        <v>0</v>
      </c>
      <c r="BC50" s="391">
        <f t="shared" si="238"/>
        <v>0</v>
      </c>
      <c r="BD50" s="392">
        <f t="shared" si="238"/>
        <v>0</v>
      </c>
      <c r="BE50" s="394">
        <f t="shared" ref="BE50:BG50" si="239">SUM(R50,AD50,AP50,BB50)</f>
        <v>0</v>
      </c>
      <c r="BF50" s="394">
        <f t="shared" si="239"/>
        <v>0</v>
      </c>
      <c r="BG50" s="395">
        <f t="shared" si="239"/>
        <v>0</v>
      </c>
      <c r="BH50" s="396" t="str">
        <f t="shared" si="142"/>
        <v>#DIV/0!</v>
      </c>
    </row>
    <row r="51">
      <c r="A51" s="373" t="s">
        <v>578</v>
      </c>
      <c r="B51" s="374"/>
      <c r="C51" s="375"/>
      <c r="D51" s="375"/>
      <c r="E51" s="376"/>
      <c r="F51" s="375"/>
      <c r="G51" s="375"/>
      <c r="H51" s="376"/>
      <c r="I51" s="375"/>
      <c r="J51" s="375"/>
      <c r="K51" s="376"/>
      <c r="L51" s="375"/>
      <c r="M51" s="375"/>
      <c r="N51" s="376"/>
      <c r="O51" s="375"/>
      <c r="P51" s="375"/>
      <c r="Q51" s="376"/>
      <c r="R51" s="375"/>
      <c r="S51" s="375"/>
      <c r="T51" s="376"/>
      <c r="U51" s="375"/>
      <c r="V51" s="375"/>
      <c r="W51" s="376"/>
      <c r="X51" s="375"/>
      <c r="Y51" s="375"/>
      <c r="Z51" s="376"/>
      <c r="AA51" s="375"/>
      <c r="AB51" s="375"/>
      <c r="AC51" s="376"/>
      <c r="AD51" s="375"/>
      <c r="AE51" s="375"/>
      <c r="AF51" s="376"/>
      <c r="AG51" s="375"/>
      <c r="AH51" s="375"/>
      <c r="AI51" s="376"/>
      <c r="AJ51" s="375"/>
      <c r="AK51" s="375"/>
      <c r="AL51" s="376"/>
      <c r="AM51" s="375"/>
      <c r="AN51" s="375"/>
      <c r="AO51" s="376"/>
      <c r="AP51" s="375"/>
      <c r="AQ51" s="375"/>
      <c r="AR51" s="376"/>
      <c r="AS51" s="375"/>
      <c r="AT51" s="375"/>
      <c r="AU51" s="376"/>
      <c r="AV51" s="375"/>
      <c r="AW51" s="375"/>
      <c r="AX51" s="376"/>
      <c r="AY51" s="375"/>
      <c r="AZ51" s="375"/>
      <c r="BA51" s="376"/>
      <c r="BB51" s="375"/>
      <c r="BC51" s="375"/>
      <c r="BD51" s="376"/>
      <c r="BE51" s="375"/>
      <c r="BF51" s="375"/>
      <c r="BG51" s="376"/>
      <c r="BH51" s="409" t="str">
        <f t="shared" si="142"/>
        <v>#DIV/0!</v>
      </c>
    </row>
    <row r="52">
      <c r="A52" s="328" t="s">
        <v>285</v>
      </c>
      <c r="B52" s="401"/>
      <c r="C52" s="410">
        <v>2.0</v>
      </c>
      <c r="D52" s="410">
        <v>8.0</v>
      </c>
      <c r="E52" s="411">
        <v>10.0</v>
      </c>
      <c r="F52" s="385">
        <v>2.0</v>
      </c>
      <c r="G52" s="385">
        <v>8.0</v>
      </c>
      <c r="H52" s="386">
        <v>10.0</v>
      </c>
      <c r="I52" s="393"/>
      <c r="J52" s="393"/>
      <c r="K52" s="388">
        <f t="shared" ref="K52:K72" si="245">SUM(I52:J52)</f>
        <v>0</v>
      </c>
      <c r="L52" s="389">
        <v>1.0</v>
      </c>
      <c r="M52" s="389">
        <v>1.0</v>
      </c>
      <c r="N52" s="390">
        <f t="shared" ref="N52:N72" si="246">SUM(L52:M52)</f>
        <v>2</v>
      </c>
      <c r="O52" s="393"/>
      <c r="P52" s="387">
        <v>1.0</v>
      </c>
      <c r="Q52" s="388">
        <f t="shared" ref="Q52:Q72" si="247">SUM(O52:P52)</f>
        <v>1</v>
      </c>
      <c r="R52" s="391">
        <f t="shared" ref="R52:T52" si="240">SUM(I52,L52,O52)</f>
        <v>1</v>
      </c>
      <c r="S52" s="391">
        <f t="shared" si="240"/>
        <v>2</v>
      </c>
      <c r="T52" s="392">
        <f t="shared" si="240"/>
        <v>3</v>
      </c>
      <c r="U52" s="393"/>
      <c r="V52" s="393"/>
      <c r="W52" s="388">
        <f t="shared" ref="W52:W72" si="249">SUM(U52:V52)</f>
        <v>0</v>
      </c>
      <c r="X52" s="397"/>
      <c r="Y52" s="397"/>
      <c r="Z52" s="390">
        <f t="shared" ref="Z52:Z72" si="250">SUM(X52:Y52)</f>
        <v>0</v>
      </c>
      <c r="AA52" s="393"/>
      <c r="AB52" s="393"/>
      <c r="AC52" s="388">
        <f t="shared" ref="AC52:AC72" si="251">SUM(AA52:AB52)</f>
        <v>0</v>
      </c>
      <c r="AD52" s="391">
        <f t="shared" ref="AD52:AF52" si="241">SUM(U52,X52,AA52)</f>
        <v>0</v>
      </c>
      <c r="AE52" s="391">
        <f t="shared" si="241"/>
        <v>0</v>
      </c>
      <c r="AF52" s="392">
        <f t="shared" si="241"/>
        <v>0</v>
      </c>
      <c r="AG52" s="393"/>
      <c r="AH52" s="393"/>
      <c r="AI52" s="388">
        <f t="shared" ref="AI52:AI72" si="253">SUM(AG52:AH52)</f>
        <v>0</v>
      </c>
      <c r="AJ52" s="389">
        <v>0.0</v>
      </c>
      <c r="AK52" s="389">
        <v>1.0</v>
      </c>
      <c r="AL52" s="390">
        <f t="shared" ref="AL52:AL72" si="254">SUM(AJ52:AK52)</f>
        <v>1</v>
      </c>
      <c r="AM52" s="393"/>
      <c r="AN52" s="387">
        <v>2.0</v>
      </c>
      <c r="AO52" s="388">
        <f t="shared" ref="AO52:AO72" si="255">SUM(AM52:AN52)</f>
        <v>2</v>
      </c>
      <c r="AP52" s="391">
        <f t="shared" ref="AP52:AR52" si="242">SUM(AG52,AJ52,AM52)</f>
        <v>0</v>
      </c>
      <c r="AQ52" s="391">
        <f t="shared" si="242"/>
        <v>3</v>
      </c>
      <c r="AR52" s="392">
        <f t="shared" si="242"/>
        <v>3</v>
      </c>
      <c r="AS52" s="393"/>
      <c r="AT52" s="387">
        <v>2.0</v>
      </c>
      <c r="AU52" s="388">
        <f t="shared" ref="AU52:AU72" si="257">SUM(AS52:AT52)</f>
        <v>2</v>
      </c>
      <c r="AV52" s="389">
        <v>0.0</v>
      </c>
      <c r="AW52" s="389">
        <v>1.0</v>
      </c>
      <c r="AX52" s="390">
        <f t="shared" ref="AX52:AX72" si="258">SUM(AV52:AW52)</f>
        <v>1</v>
      </c>
      <c r="AY52" s="387">
        <v>1.0</v>
      </c>
      <c r="AZ52" s="393"/>
      <c r="BA52" s="388">
        <f t="shared" ref="BA52:BA72" si="259">SUM(AY52:AZ52)</f>
        <v>1</v>
      </c>
      <c r="BB52" s="391">
        <f t="shared" ref="BB52:BD52" si="243">SUM(AS52,AV52,AY52)</f>
        <v>1</v>
      </c>
      <c r="BC52" s="391">
        <f t="shared" si="243"/>
        <v>3</v>
      </c>
      <c r="BD52" s="392">
        <f t="shared" si="243"/>
        <v>4</v>
      </c>
      <c r="BE52" s="394">
        <f t="shared" ref="BE52:BG52" si="244">SUM(R52,AD52,AP52,BB52)</f>
        <v>2</v>
      </c>
      <c r="BF52" s="394">
        <f t="shared" si="244"/>
        <v>8</v>
      </c>
      <c r="BG52" s="395">
        <f t="shared" si="244"/>
        <v>10</v>
      </c>
      <c r="BH52" s="396" t="str">
        <f t="shared" si="142"/>
        <v>#DIV/0!</v>
      </c>
    </row>
    <row r="53">
      <c r="A53" s="328" t="s">
        <v>287</v>
      </c>
      <c r="B53" s="401"/>
      <c r="C53" s="410">
        <v>5.0</v>
      </c>
      <c r="D53" s="410">
        <v>4.0</v>
      </c>
      <c r="E53" s="411">
        <v>9.0</v>
      </c>
      <c r="F53" s="385">
        <v>5.0</v>
      </c>
      <c r="G53" s="385">
        <v>4.0</v>
      </c>
      <c r="H53" s="386">
        <v>9.0</v>
      </c>
      <c r="I53" s="393"/>
      <c r="J53" s="393"/>
      <c r="K53" s="388">
        <f t="shared" si="245"/>
        <v>0</v>
      </c>
      <c r="L53" s="389">
        <v>1.0</v>
      </c>
      <c r="M53" s="389">
        <v>0.0</v>
      </c>
      <c r="N53" s="390">
        <f t="shared" si="246"/>
        <v>1</v>
      </c>
      <c r="O53" s="393"/>
      <c r="P53" s="387">
        <v>1.0</v>
      </c>
      <c r="Q53" s="388">
        <f t="shared" si="247"/>
        <v>1</v>
      </c>
      <c r="R53" s="391">
        <f t="shared" ref="R53:T53" si="248">SUM(I53,L53,O53)</f>
        <v>1</v>
      </c>
      <c r="S53" s="391">
        <f t="shared" si="248"/>
        <v>1</v>
      </c>
      <c r="T53" s="392">
        <f t="shared" si="248"/>
        <v>2</v>
      </c>
      <c r="U53" s="387">
        <v>2.0</v>
      </c>
      <c r="V53" s="393"/>
      <c r="W53" s="388">
        <f t="shared" si="249"/>
        <v>2</v>
      </c>
      <c r="X53" s="397"/>
      <c r="Y53" s="397"/>
      <c r="Z53" s="390">
        <f t="shared" si="250"/>
        <v>0</v>
      </c>
      <c r="AA53" s="393"/>
      <c r="AB53" s="393"/>
      <c r="AC53" s="388">
        <f t="shared" si="251"/>
        <v>0</v>
      </c>
      <c r="AD53" s="391">
        <f t="shared" ref="AD53:AF53" si="252">SUM(U53,X53,AA53)</f>
        <v>2</v>
      </c>
      <c r="AE53" s="391">
        <f t="shared" si="252"/>
        <v>0</v>
      </c>
      <c r="AF53" s="392">
        <f t="shared" si="252"/>
        <v>2</v>
      </c>
      <c r="AG53" s="393"/>
      <c r="AH53" s="393"/>
      <c r="AI53" s="388">
        <f t="shared" si="253"/>
        <v>0</v>
      </c>
      <c r="AJ53" s="389">
        <v>2.0</v>
      </c>
      <c r="AK53" s="389">
        <v>0.0</v>
      </c>
      <c r="AL53" s="390">
        <f t="shared" si="254"/>
        <v>2</v>
      </c>
      <c r="AM53" s="393"/>
      <c r="AN53" s="387">
        <v>1.0</v>
      </c>
      <c r="AO53" s="388">
        <f t="shared" si="255"/>
        <v>1</v>
      </c>
      <c r="AP53" s="391">
        <f t="shared" ref="AP53:AR53" si="256">SUM(AG53,AJ53,AM53)</f>
        <v>2</v>
      </c>
      <c r="AQ53" s="391">
        <f t="shared" si="256"/>
        <v>1</v>
      </c>
      <c r="AR53" s="392">
        <f t="shared" si="256"/>
        <v>3</v>
      </c>
      <c r="AS53" s="393"/>
      <c r="AT53" s="387">
        <v>1.0</v>
      </c>
      <c r="AU53" s="388">
        <f t="shared" si="257"/>
        <v>1</v>
      </c>
      <c r="AV53" s="389">
        <v>0.0</v>
      </c>
      <c r="AW53" s="389">
        <v>0.0</v>
      </c>
      <c r="AX53" s="390">
        <f t="shared" si="258"/>
        <v>0</v>
      </c>
      <c r="AY53" s="387">
        <v>0.0</v>
      </c>
      <c r="AZ53" s="387">
        <v>1.0</v>
      </c>
      <c r="BA53" s="388">
        <f t="shared" si="259"/>
        <v>1</v>
      </c>
      <c r="BB53" s="391">
        <f t="shared" ref="BB53:BD53" si="260">SUM(AS53,AV53,AY53)</f>
        <v>0</v>
      </c>
      <c r="BC53" s="391">
        <f t="shared" si="260"/>
        <v>2</v>
      </c>
      <c r="BD53" s="392">
        <f t="shared" si="260"/>
        <v>2</v>
      </c>
      <c r="BE53" s="394">
        <f t="shared" ref="BE53:BG53" si="261">SUM(R53,AD53,AP53,BB53)</f>
        <v>5</v>
      </c>
      <c r="BF53" s="394">
        <f t="shared" si="261"/>
        <v>4</v>
      </c>
      <c r="BG53" s="395">
        <f t="shared" si="261"/>
        <v>9</v>
      </c>
      <c r="BH53" s="396" t="str">
        <f t="shared" si="142"/>
        <v>#DIV/0!</v>
      </c>
    </row>
    <row r="54">
      <c r="A54" s="328" t="s">
        <v>579</v>
      </c>
      <c r="B54" s="401"/>
      <c r="C54" s="410">
        <v>28.0</v>
      </c>
      <c r="D54" s="410">
        <v>11.0</v>
      </c>
      <c r="E54" s="411">
        <v>39.0</v>
      </c>
      <c r="F54" s="385">
        <v>28.0</v>
      </c>
      <c r="G54" s="385">
        <v>11.0</v>
      </c>
      <c r="H54" s="386">
        <v>39.0</v>
      </c>
      <c r="I54" s="393"/>
      <c r="J54" s="393"/>
      <c r="K54" s="388">
        <f t="shared" si="245"/>
        <v>0</v>
      </c>
      <c r="L54" s="397"/>
      <c r="M54" s="397"/>
      <c r="N54" s="390">
        <f t="shared" si="246"/>
        <v>0</v>
      </c>
      <c r="O54" s="393"/>
      <c r="P54" s="393"/>
      <c r="Q54" s="388">
        <f t="shared" si="247"/>
        <v>0</v>
      </c>
      <c r="R54" s="391">
        <f t="shared" ref="R54:T54" si="262">SUM(I54,L54,O54)</f>
        <v>0</v>
      </c>
      <c r="S54" s="391">
        <f t="shared" si="262"/>
        <v>0</v>
      </c>
      <c r="T54" s="392">
        <f t="shared" si="262"/>
        <v>0</v>
      </c>
      <c r="U54" s="387">
        <v>13.0</v>
      </c>
      <c r="V54" s="387">
        <v>5.0</v>
      </c>
      <c r="W54" s="388">
        <f t="shared" si="249"/>
        <v>18</v>
      </c>
      <c r="X54" s="397"/>
      <c r="Y54" s="397"/>
      <c r="Z54" s="390">
        <f t="shared" si="250"/>
        <v>0</v>
      </c>
      <c r="AA54" s="393"/>
      <c r="AB54" s="393"/>
      <c r="AC54" s="388">
        <f t="shared" si="251"/>
        <v>0</v>
      </c>
      <c r="AD54" s="391">
        <f t="shared" ref="AD54:AF54" si="263">SUM(U54,X54,AA54)</f>
        <v>13</v>
      </c>
      <c r="AE54" s="391">
        <f t="shared" si="263"/>
        <v>5</v>
      </c>
      <c r="AF54" s="392">
        <f t="shared" si="263"/>
        <v>18</v>
      </c>
      <c r="AG54" s="393"/>
      <c r="AH54" s="393"/>
      <c r="AI54" s="388">
        <f t="shared" si="253"/>
        <v>0</v>
      </c>
      <c r="AJ54" s="397"/>
      <c r="AK54" s="397"/>
      <c r="AL54" s="390">
        <f t="shared" si="254"/>
        <v>0</v>
      </c>
      <c r="AM54" s="393"/>
      <c r="AN54" s="393"/>
      <c r="AO54" s="388">
        <f t="shared" si="255"/>
        <v>0</v>
      </c>
      <c r="AP54" s="391">
        <f t="shared" ref="AP54:AR54" si="264">SUM(AG54,AJ54,AM54)</f>
        <v>0</v>
      </c>
      <c r="AQ54" s="391">
        <f t="shared" si="264"/>
        <v>0</v>
      </c>
      <c r="AR54" s="392">
        <f t="shared" si="264"/>
        <v>0</v>
      </c>
      <c r="AS54" s="387">
        <v>12.0</v>
      </c>
      <c r="AT54" s="387">
        <v>6.0</v>
      </c>
      <c r="AU54" s="388">
        <f t="shared" si="257"/>
        <v>18</v>
      </c>
      <c r="AV54" s="389">
        <v>2.0</v>
      </c>
      <c r="AW54" s="389">
        <v>0.0</v>
      </c>
      <c r="AX54" s="390">
        <f t="shared" si="258"/>
        <v>2</v>
      </c>
      <c r="AY54" s="387">
        <v>1.0</v>
      </c>
      <c r="AZ54" s="387">
        <v>0.0</v>
      </c>
      <c r="BA54" s="388">
        <f t="shared" si="259"/>
        <v>1</v>
      </c>
      <c r="BB54" s="391">
        <f t="shared" ref="BB54:BD54" si="265">SUM(AS54,AV54,AY54)</f>
        <v>15</v>
      </c>
      <c r="BC54" s="391">
        <f t="shared" si="265"/>
        <v>6</v>
      </c>
      <c r="BD54" s="392">
        <f t="shared" si="265"/>
        <v>21</v>
      </c>
      <c r="BE54" s="394">
        <f t="shared" ref="BE54:BG54" si="266">SUM(R54,AD54,AP54,BB54)</f>
        <v>28</v>
      </c>
      <c r="BF54" s="394">
        <f t="shared" si="266"/>
        <v>11</v>
      </c>
      <c r="BG54" s="395">
        <f t="shared" si="266"/>
        <v>39</v>
      </c>
      <c r="BH54" s="396" t="str">
        <f t="shared" si="142"/>
        <v>#DIV/0!</v>
      </c>
    </row>
    <row r="55">
      <c r="A55" s="328" t="s">
        <v>580</v>
      </c>
      <c r="B55" s="401"/>
      <c r="C55" s="410">
        <v>103.0</v>
      </c>
      <c r="D55" s="410">
        <v>97.0</v>
      </c>
      <c r="E55" s="411">
        <v>200.0</v>
      </c>
      <c r="F55" s="385">
        <v>103.0</v>
      </c>
      <c r="G55" s="385">
        <v>97.0</v>
      </c>
      <c r="H55" s="386">
        <v>200.0</v>
      </c>
      <c r="I55" s="393"/>
      <c r="J55" s="393"/>
      <c r="K55" s="388">
        <f t="shared" si="245"/>
        <v>0</v>
      </c>
      <c r="L55" s="397"/>
      <c r="M55" s="397"/>
      <c r="N55" s="390">
        <f t="shared" si="246"/>
        <v>0</v>
      </c>
      <c r="O55" s="393"/>
      <c r="P55" s="393"/>
      <c r="Q55" s="388">
        <f t="shared" si="247"/>
        <v>0</v>
      </c>
      <c r="R55" s="391">
        <f t="shared" ref="R55:T55" si="267">SUM(I55,L55,O55)</f>
        <v>0</v>
      </c>
      <c r="S55" s="391">
        <f t="shared" si="267"/>
        <v>0</v>
      </c>
      <c r="T55" s="392">
        <f t="shared" si="267"/>
        <v>0</v>
      </c>
      <c r="U55" s="393"/>
      <c r="V55" s="393"/>
      <c r="W55" s="388">
        <f t="shared" si="249"/>
        <v>0</v>
      </c>
      <c r="X55" s="397"/>
      <c r="Y55" s="397"/>
      <c r="Z55" s="390">
        <f t="shared" si="250"/>
        <v>0</v>
      </c>
      <c r="AA55" s="393"/>
      <c r="AB55" s="393"/>
      <c r="AC55" s="388">
        <f t="shared" si="251"/>
        <v>0</v>
      </c>
      <c r="AD55" s="391">
        <f t="shared" ref="AD55:AF55" si="268">SUM(U55,X55,AA55)</f>
        <v>0</v>
      </c>
      <c r="AE55" s="391">
        <f t="shared" si="268"/>
        <v>0</v>
      </c>
      <c r="AF55" s="392">
        <f t="shared" si="268"/>
        <v>0</v>
      </c>
      <c r="AG55" s="393"/>
      <c r="AH55" s="393"/>
      <c r="AI55" s="388">
        <f t="shared" si="253"/>
        <v>0</v>
      </c>
      <c r="AJ55" s="397"/>
      <c r="AK55" s="397"/>
      <c r="AL55" s="390">
        <f t="shared" si="254"/>
        <v>0</v>
      </c>
      <c r="AM55" s="393"/>
      <c r="AN55" s="393"/>
      <c r="AO55" s="388">
        <f t="shared" si="255"/>
        <v>0</v>
      </c>
      <c r="AP55" s="391">
        <f t="shared" ref="AP55:AR55" si="269">SUM(AG55,AJ55,AM55)</f>
        <v>0</v>
      </c>
      <c r="AQ55" s="391">
        <f t="shared" si="269"/>
        <v>0</v>
      </c>
      <c r="AR55" s="392">
        <f t="shared" si="269"/>
        <v>0</v>
      </c>
      <c r="AS55" s="387">
        <v>103.0</v>
      </c>
      <c r="AT55" s="387">
        <v>97.0</v>
      </c>
      <c r="AU55" s="388">
        <f t="shared" si="257"/>
        <v>200</v>
      </c>
      <c r="AV55" s="397"/>
      <c r="AW55" s="397"/>
      <c r="AX55" s="390">
        <f t="shared" si="258"/>
        <v>0</v>
      </c>
      <c r="AY55" s="387">
        <v>0.0</v>
      </c>
      <c r="AZ55" s="387">
        <v>0.0</v>
      </c>
      <c r="BA55" s="388">
        <f t="shared" si="259"/>
        <v>0</v>
      </c>
      <c r="BB55" s="391">
        <f t="shared" ref="BB55:BD55" si="270">SUM(AS55,AV55,AY55)</f>
        <v>103</v>
      </c>
      <c r="BC55" s="391">
        <f t="shared" si="270"/>
        <v>97</v>
      </c>
      <c r="BD55" s="392">
        <f t="shared" si="270"/>
        <v>200</v>
      </c>
      <c r="BE55" s="394">
        <f t="shared" ref="BE55:BG55" si="271">SUM(R55,AD55,AP55,BB55)</f>
        <v>103</v>
      </c>
      <c r="BF55" s="394">
        <f t="shared" si="271"/>
        <v>97</v>
      </c>
      <c r="BG55" s="395">
        <f t="shared" si="271"/>
        <v>200</v>
      </c>
      <c r="BH55" s="396" t="str">
        <f t="shared" si="142"/>
        <v>#DIV/0!</v>
      </c>
    </row>
    <row r="56">
      <c r="A56" s="328" t="s">
        <v>286</v>
      </c>
      <c r="B56" s="401"/>
      <c r="C56" s="410">
        <v>0.0</v>
      </c>
      <c r="D56" s="410">
        <v>0.0</v>
      </c>
      <c r="E56" s="411">
        <v>0.0</v>
      </c>
      <c r="F56" s="385">
        <v>0.0</v>
      </c>
      <c r="G56" s="385">
        <v>0.0</v>
      </c>
      <c r="H56" s="386">
        <v>0.0</v>
      </c>
      <c r="I56" s="393"/>
      <c r="J56" s="393"/>
      <c r="K56" s="388">
        <f t="shared" si="245"/>
        <v>0</v>
      </c>
      <c r="L56" s="397"/>
      <c r="M56" s="397"/>
      <c r="N56" s="390">
        <f t="shared" si="246"/>
        <v>0</v>
      </c>
      <c r="O56" s="393"/>
      <c r="P56" s="393"/>
      <c r="Q56" s="388">
        <f t="shared" si="247"/>
        <v>0</v>
      </c>
      <c r="R56" s="391">
        <f t="shared" ref="R56:T56" si="272">SUM(I56,L56,O56)</f>
        <v>0</v>
      </c>
      <c r="S56" s="391">
        <f t="shared" si="272"/>
        <v>0</v>
      </c>
      <c r="T56" s="392">
        <f t="shared" si="272"/>
        <v>0</v>
      </c>
      <c r="U56" s="393"/>
      <c r="V56" s="393"/>
      <c r="W56" s="388">
        <f t="shared" si="249"/>
        <v>0</v>
      </c>
      <c r="X56" s="397"/>
      <c r="Y56" s="397"/>
      <c r="Z56" s="390">
        <f t="shared" si="250"/>
        <v>0</v>
      </c>
      <c r="AA56" s="393"/>
      <c r="AB56" s="393"/>
      <c r="AC56" s="388">
        <f t="shared" si="251"/>
        <v>0</v>
      </c>
      <c r="AD56" s="391">
        <f t="shared" ref="AD56:AF56" si="273">SUM(U56,X56,AA56)</f>
        <v>0</v>
      </c>
      <c r="AE56" s="391">
        <f t="shared" si="273"/>
        <v>0</v>
      </c>
      <c r="AF56" s="392">
        <f t="shared" si="273"/>
        <v>0</v>
      </c>
      <c r="AG56" s="393"/>
      <c r="AH56" s="393"/>
      <c r="AI56" s="388">
        <f t="shared" si="253"/>
        <v>0</v>
      </c>
      <c r="AJ56" s="397"/>
      <c r="AK56" s="397"/>
      <c r="AL56" s="390">
        <f t="shared" si="254"/>
        <v>0</v>
      </c>
      <c r="AM56" s="393"/>
      <c r="AN56" s="393"/>
      <c r="AO56" s="388">
        <f t="shared" si="255"/>
        <v>0</v>
      </c>
      <c r="AP56" s="391">
        <f t="shared" ref="AP56:AR56" si="274">SUM(AG56,AJ56,AM56)</f>
        <v>0</v>
      </c>
      <c r="AQ56" s="391">
        <f t="shared" si="274"/>
        <v>0</v>
      </c>
      <c r="AR56" s="392">
        <f t="shared" si="274"/>
        <v>0</v>
      </c>
      <c r="AS56" s="387">
        <v>0.0</v>
      </c>
      <c r="AT56" s="387">
        <v>0.0</v>
      </c>
      <c r="AU56" s="388">
        <f t="shared" si="257"/>
        <v>0</v>
      </c>
      <c r="AV56" s="397"/>
      <c r="AW56" s="397"/>
      <c r="AX56" s="390">
        <f t="shared" si="258"/>
        <v>0</v>
      </c>
      <c r="AY56" s="387">
        <v>0.0</v>
      </c>
      <c r="AZ56" s="387">
        <v>0.0</v>
      </c>
      <c r="BA56" s="388">
        <f t="shared" si="259"/>
        <v>0</v>
      </c>
      <c r="BB56" s="391">
        <f t="shared" ref="BB56:BD56" si="275">SUM(AS56,AV56,AY56)</f>
        <v>0</v>
      </c>
      <c r="BC56" s="391">
        <f t="shared" si="275"/>
        <v>0</v>
      </c>
      <c r="BD56" s="392">
        <f t="shared" si="275"/>
        <v>0</v>
      </c>
      <c r="BE56" s="394">
        <f t="shared" ref="BE56:BG56" si="276">SUM(R56,AD56,AP56,BB56)</f>
        <v>0</v>
      </c>
      <c r="BF56" s="394">
        <f t="shared" si="276"/>
        <v>0</v>
      </c>
      <c r="BG56" s="395">
        <f t="shared" si="276"/>
        <v>0</v>
      </c>
      <c r="BH56" s="396" t="str">
        <f t="shared" si="142"/>
        <v>#DIV/0!</v>
      </c>
    </row>
    <row r="57">
      <c r="A57" s="328" t="s">
        <v>581</v>
      </c>
      <c r="B57" s="401"/>
      <c r="C57" s="410">
        <v>0.0</v>
      </c>
      <c r="D57" s="410">
        <v>0.0</v>
      </c>
      <c r="E57" s="411">
        <v>0.0</v>
      </c>
      <c r="F57" s="385">
        <v>0.0</v>
      </c>
      <c r="G57" s="385">
        <v>0.0</v>
      </c>
      <c r="H57" s="386">
        <v>0.0</v>
      </c>
      <c r="I57" s="393"/>
      <c r="J57" s="393"/>
      <c r="K57" s="388">
        <f t="shared" si="245"/>
        <v>0</v>
      </c>
      <c r="L57" s="397"/>
      <c r="M57" s="397"/>
      <c r="N57" s="390">
        <f t="shared" si="246"/>
        <v>0</v>
      </c>
      <c r="O57" s="393"/>
      <c r="P57" s="393"/>
      <c r="Q57" s="388">
        <f t="shared" si="247"/>
        <v>0</v>
      </c>
      <c r="R57" s="391">
        <f t="shared" ref="R57:T57" si="277">SUM(I57,L57,O57)</f>
        <v>0</v>
      </c>
      <c r="S57" s="391">
        <f t="shared" si="277"/>
        <v>0</v>
      </c>
      <c r="T57" s="392">
        <f t="shared" si="277"/>
        <v>0</v>
      </c>
      <c r="U57" s="393"/>
      <c r="V57" s="393"/>
      <c r="W57" s="388">
        <f t="shared" si="249"/>
        <v>0</v>
      </c>
      <c r="X57" s="397"/>
      <c r="Y57" s="397"/>
      <c r="Z57" s="390">
        <f t="shared" si="250"/>
        <v>0</v>
      </c>
      <c r="AA57" s="393"/>
      <c r="AB57" s="393"/>
      <c r="AC57" s="388">
        <f t="shared" si="251"/>
        <v>0</v>
      </c>
      <c r="AD57" s="391">
        <f t="shared" ref="AD57:AF57" si="278">SUM(U57,X57,AA57)</f>
        <v>0</v>
      </c>
      <c r="AE57" s="391">
        <f t="shared" si="278"/>
        <v>0</v>
      </c>
      <c r="AF57" s="392">
        <f t="shared" si="278"/>
        <v>0</v>
      </c>
      <c r="AG57" s="393"/>
      <c r="AH57" s="393"/>
      <c r="AI57" s="388">
        <f t="shared" si="253"/>
        <v>0</v>
      </c>
      <c r="AJ57" s="397"/>
      <c r="AK57" s="397"/>
      <c r="AL57" s="390">
        <f t="shared" si="254"/>
        <v>0</v>
      </c>
      <c r="AM57" s="393"/>
      <c r="AN57" s="393"/>
      <c r="AO57" s="388">
        <f t="shared" si="255"/>
        <v>0</v>
      </c>
      <c r="AP57" s="391">
        <f t="shared" ref="AP57:AR57" si="279">SUM(AG57,AJ57,AM57)</f>
        <v>0</v>
      </c>
      <c r="AQ57" s="391">
        <f t="shared" si="279"/>
        <v>0</v>
      </c>
      <c r="AR57" s="392">
        <f t="shared" si="279"/>
        <v>0</v>
      </c>
      <c r="AS57" s="387">
        <v>0.0</v>
      </c>
      <c r="AT57" s="387">
        <v>0.0</v>
      </c>
      <c r="AU57" s="388">
        <f t="shared" si="257"/>
        <v>0</v>
      </c>
      <c r="AV57" s="397"/>
      <c r="AW57" s="397"/>
      <c r="AX57" s="390">
        <f t="shared" si="258"/>
        <v>0</v>
      </c>
      <c r="AY57" s="387">
        <v>0.0</v>
      </c>
      <c r="AZ57" s="387">
        <v>0.0</v>
      </c>
      <c r="BA57" s="388">
        <f t="shared" si="259"/>
        <v>0</v>
      </c>
      <c r="BB57" s="391">
        <f t="shared" ref="BB57:BD57" si="280">SUM(AS57,AV57,AY57)</f>
        <v>0</v>
      </c>
      <c r="BC57" s="391">
        <f t="shared" si="280"/>
        <v>0</v>
      </c>
      <c r="BD57" s="392">
        <f t="shared" si="280"/>
        <v>0</v>
      </c>
      <c r="BE57" s="394">
        <f t="shared" ref="BE57:BG57" si="281">SUM(R57,AD57,AP57,BB57)</f>
        <v>0</v>
      </c>
      <c r="BF57" s="394">
        <f t="shared" si="281"/>
        <v>0</v>
      </c>
      <c r="BG57" s="395">
        <f t="shared" si="281"/>
        <v>0</v>
      </c>
      <c r="BH57" s="396" t="str">
        <f t="shared" si="142"/>
        <v>#DIV/0!</v>
      </c>
    </row>
    <row r="58">
      <c r="A58" s="328" t="s">
        <v>582</v>
      </c>
      <c r="B58" s="401"/>
      <c r="C58" s="410">
        <v>0.0</v>
      </c>
      <c r="D58" s="410">
        <v>0.0</v>
      </c>
      <c r="E58" s="411">
        <v>0.0</v>
      </c>
      <c r="F58" s="385">
        <v>0.0</v>
      </c>
      <c r="G58" s="385">
        <v>0.0</v>
      </c>
      <c r="H58" s="386">
        <v>0.0</v>
      </c>
      <c r="I58" s="393"/>
      <c r="J58" s="393"/>
      <c r="K58" s="388">
        <f t="shared" si="245"/>
        <v>0</v>
      </c>
      <c r="L58" s="397"/>
      <c r="M58" s="397"/>
      <c r="N58" s="390">
        <f t="shared" si="246"/>
        <v>0</v>
      </c>
      <c r="O58" s="393"/>
      <c r="P58" s="393"/>
      <c r="Q58" s="388">
        <f t="shared" si="247"/>
        <v>0</v>
      </c>
      <c r="R58" s="391">
        <f t="shared" ref="R58:T58" si="282">SUM(I58,L58,O58)</f>
        <v>0</v>
      </c>
      <c r="S58" s="391">
        <f t="shared" si="282"/>
        <v>0</v>
      </c>
      <c r="T58" s="392">
        <f t="shared" si="282"/>
        <v>0</v>
      </c>
      <c r="U58" s="393"/>
      <c r="V58" s="393"/>
      <c r="W58" s="388">
        <f t="shared" si="249"/>
        <v>0</v>
      </c>
      <c r="X58" s="397"/>
      <c r="Y58" s="397"/>
      <c r="Z58" s="390">
        <f t="shared" si="250"/>
        <v>0</v>
      </c>
      <c r="AA58" s="393"/>
      <c r="AB58" s="393"/>
      <c r="AC58" s="388">
        <f t="shared" si="251"/>
        <v>0</v>
      </c>
      <c r="AD58" s="391">
        <f t="shared" ref="AD58:AF58" si="283">SUM(U58,X58,AA58)</f>
        <v>0</v>
      </c>
      <c r="AE58" s="391">
        <f t="shared" si="283"/>
        <v>0</v>
      </c>
      <c r="AF58" s="392">
        <f t="shared" si="283"/>
        <v>0</v>
      </c>
      <c r="AG58" s="393"/>
      <c r="AH58" s="393"/>
      <c r="AI58" s="388">
        <f t="shared" si="253"/>
        <v>0</v>
      </c>
      <c r="AJ58" s="397"/>
      <c r="AK58" s="397"/>
      <c r="AL58" s="390">
        <f t="shared" si="254"/>
        <v>0</v>
      </c>
      <c r="AM58" s="393"/>
      <c r="AN58" s="393"/>
      <c r="AO58" s="388">
        <f t="shared" si="255"/>
        <v>0</v>
      </c>
      <c r="AP58" s="391">
        <f t="shared" ref="AP58:AR58" si="284">SUM(AG58,AJ58,AM58)</f>
        <v>0</v>
      </c>
      <c r="AQ58" s="391">
        <f t="shared" si="284"/>
        <v>0</v>
      </c>
      <c r="AR58" s="392">
        <f t="shared" si="284"/>
        <v>0</v>
      </c>
      <c r="AS58" s="387">
        <v>0.0</v>
      </c>
      <c r="AT58" s="387">
        <v>0.0</v>
      </c>
      <c r="AU58" s="388">
        <f t="shared" si="257"/>
        <v>0</v>
      </c>
      <c r="AV58" s="397"/>
      <c r="AW58" s="397"/>
      <c r="AX58" s="390">
        <f t="shared" si="258"/>
        <v>0</v>
      </c>
      <c r="AY58" s="387">
        <v>0.0</v>
      </c>
      <c r="AZ58" s="387">
        <v>0.0</v>
      </c>
      <c r="BA58" s="388">
        <f t="shared" si="259"/>
        <v>0</v>
      </c>
      <c r="BB58" s="391">
        <f t="shared" ref="BB58:BD58" si="285">SUM(AS58,AV58,AY58)</f>
        <v>0</v>
      </c>
      <c r="BC58" s="391">
        <f t="shared" si="285"/>
        <v>0</v>
      </c>
      <c r="BD58" s="392">
        <f t="shared" si="285"/>
        <v>0</v>
      </c>
      <c r="BE58" s="394">
        <f t="shared" ref="BE58:BG58" si="286">SUM(R58,AD58,AP58,BB58)</f>
        <v>0</v>
      </c>
      <c r="BF58" s="394">
        <f t="shared" si="286"/>
        <v>0</v>
      </c>
      <c r="BG58" s="395">
        <f t="shared" si="286"/>
        <v>0</v>
      </c>
      <c r="BH58" s="396" t="str">
        <f t="shared" si="142"/>
        <v>#DIV/0!</v>
      </c>
    </row>
    <row r="59">
      <c r="A59" s="328" t="s">
        <v>583</v>
      </c>
      <c r="B59" s="401"/>
      <c r="C59" s="410">
        <v>0.0</v>
      </c>
      <c r="D59" s="410">
        <v>0.0</v>
      </c>
      <c r="E59" s="411">
        <v>0.0</v>
      </c>
      <c r="F59" s="385">
        <v>0.0</v>
      </c>
      <c r="G59" s="385">
        <v>0.0</v>
      </c>
      <c r="H59" s="386">
        <v>0.0</v>
      </c>
      <c r="I59" s="393"/>
      <c r="J59" s="393"/>
      <c r="K59" s="388">
        <f t="shared" si="245"/>
        <v>0</v>
      </c>
      <c r="L59" s="397"/>
      <c r="M59" s="397"/>
      <c r="N59" s="390">
        <f t="shared" si="246"/>
        <v>0</v>
      </c>
      <c r="O59" s="393"/>
      <c r="P59" s="393"/>
      <c r="Q59" s="388">
        <f t="shared" si="247"/>
        <v>0</v>
      </c>
      <c r="R59" s="391">
        <f t="shared" ref="R59:T59" si="287">SUM(I59,L59,O59)</f>
        <v>0</v>
      </c>
      <c r="S59" s="391">
        <f t="shared" si="287"/>
        <v>0</v>
      </c>
      <c r="T59" s="392">
        <f t="shared" si="287"/>
        <v>0</v>
      </c>
      <c r="U59" s="393"/>
      <c r="V59" s="393"/>
      <c r="W59" s="388">
        <f t="shared" si="249"/>
        <v>0</v>
      </c>
      <c r="X59" s="397"/>
      <c r="Y59" s="397"/>
      <c r="Z59" s="390">
        <f t="shared" si="250"/>
        <v>0</v>
      </c>
      <c r="AA59" s="393"/>
      <c r="AB59" s="393"/>
      <c r="AC59" s="388">
        <f t="shared" si="251"/>
        <v>0</v>
      </c>
      <c r="AD59" s="391">
        <f t="shared" ref="AD59:AF59" si="288">SUM(U59,X59,AA59)</f>
        <v>0</v>
      </c>
      <c r="AE59" s="391">
        <f t="shared" si="288"/>
        <v>0</v>
      </c>
      <c r="AF59" s="392">
        <f t="shared" si="288"/>
        <v>0</v>
      </c>
      <c r="AG59" s="393"/>
      <c r="AH59" s="393"/>
      <c r="AI59" s="388">
        <f t="shared" si="253"/>
        <v>0</v>
      </c>
      <c r="AJ59" s="397"/>
      <c r="AK59" s="397"/>
      <c r="AL59" s="390">
        <f t="shared" si="254"/>
        <v>0</v>
      </c>
      <c r="AM59" s="393"/>
      <c r="AN59" s="393"/>
      <c r="AO59" s="388">
        <f t="shared" si="255"/>
        <v>0</v>
      </c>
      <c r="AP59" s="391">
        <f t="shared" ref="AP59:AR59" si="289">SUM(AG59,AJ59,AM59)</f>
        <v>0</v>
      </c>
      <c r="AQ59" s="391">
        <f t="shared" si="289"/>
        <v>0</v>
      </c>
      <c r="AR59" s="392">
        <f t="shared" si="289"/>
        <v>0</v>
      </c>
      <c r="AS59" s="387">
        <v>0.0</v>
      </c>
      <c r="AT59" s="387">
        <v>0.0</v>
      </c>
      <c r="AU59" s="388">
        <f t="shared" si="257"/>
        <v>0</v>
      </c>
      <c r="AV59" s="397"/>
      <c r="AW59" s="397"/>
      <c r="AX59" s="390">
        <f t="shared" si="258"/>
        <v>0</v>
      </c>
      <c r="AY59" s="387">
        <v>0.0</v>
      </c>
      <c r="AZ59" s="387">
        <v>0.0</v>
      </c>
      <c r="BA59" s="388">
        <f t="shared" si="259"/>
        <v>0</v>
      </c>
      <c r="BB59" s="391">
        <f t="shared" ref="BB59:BD59" si="290">SUM(AS59,AV59,AY59)</f>
        <v>0</v>
      </c>
      <c r="BC59" s="391">
        <f t="shared" si="290"/>
        <v>0</v>
      </c>
      <c r="BD59" s="392">
        <f t="shared" si="290"/>
        <v>0</v>
      </c>
      <c r="BE59" s="394">
        <f t="shared" ref="BE59:BG59" si="291">SUM(R59,AD59,AP59,BB59)</f>
        <v>0</v>
      </c>
      <c r="BF59" s="394">
        <f t="shared" si="291"/>
        <v>0</v>
      </c>
      <c r="BG59" s="395">
        <f t="shared" si="291"/>
        <v>0</v>
      </c>
      <c r="BH59" s="396" t="str">
        <f t="shared" si="142"/>
        <v>#DIV/0!</v>
      </c>
    </row>
    <row r="60">
      <c r="A60" s="328" t="s">
        <v>293</v>
      </c>
      <c r="B60" s="412"/>
      <c r="C60" s="410">
        <v>0.0</v>
      </c>
      <c r="D60" s="410">
        <v>0.0</v>
      </c>
      <c r="E60" s="411">
        <v>0.0</v>
      </c>
      <c r="F60" s="385">
        <v>0.0</v>
      </c>
      <c r="G60" s="385">
        <v>0.0</v>
      </c>
      <c r="H60" s="386">
        <v>0.0</v>
      </c>
      <c r="I60" s="393"/>
      <c r="J60" s="393"/>
      <c r="K60" s="388">
        <f t="shared" si="245"/>
        <v>0</v>
      </c>
      <c r="L60" s="397"/>
      <c r="M60" s="397"/>
      <c r="N60" s="390">
        <f t="shared" si="246"/>
        <v>0</v>
      </c>
      <c r="O60" s="393"/>
      <c r="P60" s="393"/>
      <c r="Q60" s="388">
        <f t="shared" si="247"/>
        <v>0</v>
      </c>
      <c r="R60" s="391">
        <f t="shared" ref="R60:T60" si="292">SUM(I60,L60,O60)</f>
        <v>0</v>
      </c>
      <c r="S60" s="391">
        <f t="shared" si="292"/>
        <v>0</v>
      </c>
      <c r="T60" s="392">
        <f t="shared" si="292"/>
        <v>0</v>
      </c>
      <c r="U60" s="393"/>
      <c r="V60" s="393"/>
      <c r="W60" s="388">
        <f t="shared" si="249"/>
        <v>0</v>
      </c>
      <c r="X60" s="397"/>
      <c r="Y60" s="397"/>
      <c r="Z60" s="390">
        <f t="shared" si="250"/>
        <v>0</v>
      </c>
      <c r="AA60" s="393"/>
      <c r="AB60" s="393"/>
      <c r="AC60" s="388">
        <f t="shared" si="251"/>
        <v>0</v>
      </c>
      <c r="AD60" s="391">
        <f t="shared" ref="AD60:AF60" si="293">SUM(U60,X60,AA60)</f>
        <v>0</v>
      </c>
      <c r="AE60" s="391">
        <f t="shared" si="293"/>
        <v>0</v>
      </c>
      <c r="AF60" s="392">
        <f t="shared" si="293"/>
        <v>0</v>
      </c>
      <c r="AG60" s="393"/>
      <c r="AH60" s="393"/>
      <c r="AI60" s="388">
        <f t="shared" si="253"/>
        <v>0</v>
      </c>
      <c r="AJ60" s="397"/>
      <c r="AK60" s="397"/>
      <c r="AL60" s="390">
        <f t="shared" si="254"/>
        <v>0</v>
      </c>
      <c r="AM60" s="393"/>
      <c r="AN60" s="393"/>
      <c r="AO60" s="388">
        <f t="shared" si="255"/>
        <v>0</v>
      </c>
      <c r="AP60" s="391">
        <f t="shared" ref="AP60:AR60" si="294">SUM(AG60,AJ60,AM60)</f>
        <v>0</v>
      </c>
      <c r="AQ60" s="391">
        <f t="shared" si="294"/>
        <v>0</v>
      </c>
      <c r="AR60" s="392">
        <f t="shared" si="294"/>
        <v>0</v>
      </c>
      <c r="AS60" s="387">
        <v>0.0</v>
      </c>
      <c r="AT60" s="387">
        <v>0.0</v>
      </c>
      <c r="AU60" s="388">
        <f t="shared" si="257"/>
        <v>0</v>
      </c>
      <c r="AV60" s="397"/>
      <c r="AW60" s="397"/>
      <c r="AX60" s="390">
        <f t="shared" si="258"/>
        <v>0</v>
      </c>
      <c r="AY60" s="387">
        <v>0.0</v>
      </c>
      <c r="AZ60" s="387">
        <v>0.0</v>
      </c>
      <c r="BA60" s="388">
        <f t="shared" si="259"/>
        <v>0</v>
      </c>
      <c r="BB60" s="391">
        <f t="shared" ref="BB60:BD60" si="295">SUM(AS60,AV60,AY60)</f>
        <v>0</v>
      </c>
      <c r="BC60" s="391">
        <f t="shared" si="295"/>
        <v>0</v>
      </c>
      <c r="BD60" s="392">
        <f t="shared" si="295"/>
        <v>0</v>
      </c>
      <c r="BE60" s="394">
        <f t="shared" ref="BE60:BG60" si="296">SUM(R60,AD60,AP60,BB60)</f>
        <v>0</v>
      </c>
      <c r="BF60" s="394">
        <f t="shared" si="296"/>
        <v>0</v>
      </c>
      <c r="BG60" s="395">
        <f t="shared" si="296"/>
        <v>0</v>
      </c>
      <c r="BH60" s="396" t="str">
        <f t="shared" si="142"/>
        <v>#DIV/0!</v>
      </c>
    </row>
    <row r="61">
      <c r="A61" s="328" t="s">
        <v>584</v>
      </c>
      <c r="B61" s="401"/>
      <c r="C61" s="410">
        <v>0.0</v>
      </c>
      <c r="D61" s="410">
        <v>0.0</v>
      </c>
      <c r="E61" s="411">
        <v>0.0</v>
      </c>
      <c r="F61" s="385">
        <v>0.0</v>
      </c>
      <c r="G61" s="385">
        <v>0.0</v>
      </c>
      <c r="H61" s="386">
        <v>0.0</v>
      </c>
      <c r="I61" s="393"/>
      <c r="J61" s="393"/>
      <c r="K61" s="388">
        <f t="shared" si="245"/>
        <v>0</v>
      </c>
      <c r="L61" s="397"/>
      <c r="M61" s="397"/>
      <c r="N61" s="390">
        <f t="shared" si="246"/>
        <v>0</v>
      </c>
      <c r="O61" s="393"/>
      <c r="P61" s="393"/>
      <c r="Q61" s="388">
        <f t="shared" si="247"/>
        <v>0</v>
      </c>
      <c r="R61" s="391">
        <f t="shared" ref="R61:T61" si="297">SUM(I61,L61,O61)</f>
        <v>0</v>
      </c>
      <c r="S61" s="391">
        <f t="shared" si="297"/>
        <v>0</v>
      </c>
      <c r="T61" s="392">
        <f t="shared" si="297"/>
        <v>0</v>
      </c>
      <c r="U61" s="393"/>
      <c r="V61" s="393"/>
      <c r="W61" s="388">
        <f t="shared" si="249"/>
        <v>0</v>
      </c>
      <c r="X61" s="397"/>
      <c r="Y61" s="397"/>
      <c r="Z61" s="390">
        <f t="shared" si="250"/>
        <v>0</v>
      </c>
      <c r="AA61" s="393"/>
      <c r="AB61" s="393"/>
      <c r="AC61" s="388">
        <f t="shared" si="251"/>
        <v>0</v>
      </c>
      <c r="AD61" s="391">
        <f t="shared" ref="AD61:AF61" si="298">SUM(U61,X61,AA61)</f>
        <v>0</v>
      </c>
      <c r="AE61" s="391">
        <f t="shared" si="298"/>
        <v>0</v>
      </c>
      <c r="AF61" s="392">
        <f t="shared" si="298"/>
        <v>0</v>
      </c>
      <c r="AG61" s="393"/>
      <c r="AH61" s="393"/>
      <c r="AI61" s="388">
        <f t="shared" si="253"/>
        <v>0</v>
      </c>
      <c r="AJ61" s="397"/>
      <c r="AK61" s="397"/>
      <c r="AL61" s="390">
        <f t="shared" si="254"/>
        <v>0</v>
      </c>
      <c r="AM61" s="393"/>
      <c r="AN61" s="393"/>
      <c r="AO61" s="388">
        <f t="shared" si="255"/>
        <v>0</v>
      </c>
      <c r="AP61" s="391">
        <f t="shared" ref="AP61:AR61" si="299">SUM(AG61,AJ61,AM61)</f>
        <v>0</v>
      </c>
      <c r="AQ61" s="391">
        <f t="shared" si="299"/>
        <v>0</v>
      </c>
      <c r="AR61" s="392">
        <f t="shared" si="299"/>
        <v>0</v>
      </c>
      <c r="AS61" s="387">
        <v>0.0</v>
      </c>
      <c r="AT61" s="387">
        <v>0.0</v>
      </c>
      <c r="AU61" s="388">
        <f t="shared" si="257"/>
        <v>0</v>
      </c>
      <c r="AV61" s="397"/>
      <c r="AW61" s="397"/>
      <c r="AX61" s="390">
        <f t="shared" si="258"/>
        <v>0</v>
      </c>
      <c r="AY61" s="387">
        <v>0.0</v>
      </c>
      <c r="AZ61" s="387">
        <v>0.0</v>
      </c>
      <c r="BA61" s="388">
        <f t="shared" si="259"/>
        <v>0</v>
      </c>
      <c r="BB61" s="391">
        <f t="shared" ref="BB61:BD61" si="300">SUM(AS61,AV61,AY61)</f>
        <v>0</v>
      </c>
      <c r="BC61" s="391">
        <f t="shared" si="300"/>
        <v>0</v>
      </c>
      <c r="BD61" s="392">
        <f t="shared" si="300"/>
        <v>0</v>
      </c>
      <c r="BE61" s="394">
        <f t="shared" ref="BE61:BG61" si="301">SUM(R61,AD61,AP61,BB61)</f>
        <v>0</v>
      </c>
      <c r="BF61" s="394">
        <f t="shared" si="301"/>
        <v>0</v>
      </c>
      <c r="BG61" s="395">
        <f t="shared" si="301"/>
        <v>0</v>
      </c>
      <c r="BH61" s="396" t="str">
        <f t="shared" si="142"/>
        <v>#DIV/0!</v>
      </c>
    </row>
    <row r="62">
      <c r="A62" s="328" t="s">
        <v>585</v>
      </c>
      <c r="B62" s="401"/>
      <c r="C62" s="410">
        <v>0.0</v>
      </c>
      <c r="D62" s="410">
        <v>0.0</v>
      </c>
      <c r="E62" s="411">
        <v>0.0</v>
      </c>
      <c r="F62" s="385">
        <v>0.0</v>
      </c>
      <c r="G62" s="385">
        <v>0.0</v>
      </c>
      <c r="H62" s="386">
        <v>0.0</v>
      </c>
      <c r="I62" s="393"/>
      <c r="J62" s="393"/>
      <c r="K62" s="388">
        <f t="shared" si="245"/>
        <v>0</v>
      </c>
      <c r="L62" s="397"/>
      <c r="M62" s="397"/>
      <c r="N62" s="390">
        <f t="shared" si="246"/>
        <v>0</v>
      </c>
      <c r="O62" s="393"/>
      <c r="P62" s="393"/>
      <c r="Q62" s="388">
        <f t="shared" si="247"/>
        <v>0</v>
      </c>
      <c r="R62" s="391">
        <f t="shared" ref="R62:T62" si="302">SUM(I62,L62,O62)</f>
        <v>0</v>
      </c>
      <c r="S62" s="391">
        <f t="shared" si="302"/>
        <v>0</v>
      </c>
      <c r="T62" s="392">
        <f t="shared" si="302"/>
        <v>0</v>
      </c>
      <c r="U62" s="393"/>
      <c r="V62" s="393"/>
      <c r="W62" s="388">
        <f t="shared" si="249"/>
        <v>0</v>
      </c>
      <c r="X62" s="397"/>
      <c r="Y62" s="397"/>
      <c r="Z62" s="390">
        <f t="shared" si="250"/>
        <v>0</v>
      </c>
      <c r="AA62" s="393"/>
      <c r="AB62" s="393"/>
      <c r="AC62" s="388">
        <f t="shared" si="251"/>
        <v>0</v>
      </c>
      <c r="AD62" s="391">
        <f t="shared" ref="AD62:AF62" si="303">SUM(U62,X62,AA62)</f>
        <v>0</v>
      </c>
      <c r="AE62" s="391">
        <f t="shared" si="303"/>
        <v>0</v>
      </c>
      <c r="AF62" s="392">
        <f t="shared" si="303"/>
        <v>0</v>
      </c>
      <c r="AG62" s="393"/>
      <c r="AH62" s="393"/>
      <c r="AI62" s="388">
        <f t="shared" si="253"/>
        <v>0</v>
      </c>
      <c r="AJ62" s="397"/>
      <c r="AK62" s="397"/>
      <c r="AL62" s="390">
        <f t="shared" si="254"/>
        <v>0</v>
      </c>
      <c r="AM62" s="393"/>
      <c r="AN62" s="393"/>
      <c r="AO62" s="388">
        <f t="shared" si="255"/>
        <v>0</v>
      </c>
      <c r="AP62" s="391">
        <f t="shared" ref="AP62:AR62" si="304">SUM(AG62,AJ62,AM62)</f>
        <v>0</v>
      </c>
      <c r="AQ62" s="391">
        <f t="shared" si="304"/>
        <v>0</v>
      </c>
      <c r="AR62" s="392">
        <f t="shared" si="304"/>
        <v>0</v>
      </c>
      <c r="AS62" s="387">
        <v>0.0</v>
      </c>
      <c r="AT62" s="387">
        <v>0.0</v>
      </c>
      <c r="AU62" s="388">
        <f t="shared" si="257"/>
        <v>0</v>
      </c>
      <c r="AV62" s="397"/>
      <c r="AW62" s="397"/>
      <c r="AX62" s="390">
        <f t="shared" si="258"/>
        <v>0</v>
      </c>
      <c r="AY62" s="387">
        <v>0.0</v>
      </c>
      <c r="AZ62" s="387">
        <v>0.0</v>
      </c>
      <c r="BA62" s="388">
        <f t="shared" si="259"/>
        <v>0</v>
      </c>
      <c r="BB62" s="391">
        <f t="shared" ref="BB62:BD62" si="305">SUM(AS62,AV62,AY62)</f>
        <v>0</v>
      </c>
      <c r="BC62" s="391">
        <f t="shared" si="305"/>
        <v>0</v>
      </c>
      <c r="BD62" s="392">
        <f t="shared" si="305"/>
        <v>0</v>
      </c>
      <c r="BE62" s="394">
        <f t="shared" ref="BE62:BG62" si="306">SUM(R62,AD62,AP62,BB62)</f>
        <v>0</v>
      </c>
      <c r="BF62" s="394">
        <f t="shared" si="306"/>
        <v>0</v>
      </c>
      <c r="BG62" s="395">
        <f t="shared" si="306"/>
        <v>0</v>
      </c>
      <c r="BH62" s="396" t="str">
        <f t="shared" si="142"/>
        <v>#DIV/0!</v>
      </c>
    </row>
    <row r="63">
      <c r="A63" s="328" t="s">
        <v>586</v>
      </c>
      <c r="B63" s="401"/>
      <c r="C63" s="410">
        <v>0.0</v>
      </c>
      <c r="D63" s="410">
        <v>0.0</v>
      </c>
      <c r="E63" s="411">
        <v>0.0</v>
      </c>
      <c r="F63" s="385">
        <v>0.0</v>
      </c>
      <c r="G63" s="385">
        <v>0.0</v>
      </c>
      <c r="H63" s="386">
        <v>0.0</v>
      </c>
      <c r="I63" s="393"/>
      <c r="J63" s="393"/>
      <c r="K63" s="388">
        <f t="shared" si="245"/>
        <v>0</v>
      </c>
      <c r="L63" s="397"/>
      <c r="M63" s="397"/>
      <c r="N63" s="390">
        <f t="shared" si="246"/>
        <v>0</v>
      </c>
      <c r="O63" s="393"/>
      <c r="P63" s="393"/>
      <c r="Q63" s="388">
        <f t="shared" si="247"/>
        <v>0</v>
      </c>
      <c r="R63" s="391">
        <f t="shared" ref="R63:T63" si="307">SUM(I63,L63,O63)</f>
        <v>0</v>
      </c>
      <c r="S63" s="391">
        <f t="shared" si="307"/>
        <v>0</v>
      </c>
      <c r="T63" s="392">
        <f t="shared" si="307"/>
        <v>0</v>
      </c>
      <c r="U63" s="393"/>
      <c r="V63" s="393"/>
      <c r="W63" s="388">
        <f t="shared" si="249"/>
        <v>0</v>
      </c>
      <c r="X63" s="397"/>
      <c r="Y63" s="397"/>
      <c r="Z63" s="390">
        <f t="shared" si="250"/>
        <v>0</v>
      </c>
      <c r="AA63" s="393"/>
      <c r="AB63" s="393"/>
      <c r="AC63" s="388">
        <f t="shared" si="251"/>
        <v>0</v>
      </c>
      <c r="AD63" s="391">
        <f t="shared" ref="AD63:AF63" si="308">SUM(U63,X63,AA63)</f>
        <v>0</v>
      </c>
      <c r="AE63" s="391">
        <f t="shared" si="308"/>
        <v>0</v>
      </c>
      <c r="AF63" s="392">
        <f t="shared" si="308"/>
        <v>0</v>
      </c>
      <c r="AG63" s="393"/>
      <c r="AH63" s="393"/>
      <c r="AI63" s="388">
        <f t="shared" si="253"/>
        <v>0</v>
      </c>
      <c r="AJ63" s="397"/>
      <c r="AK63" s="397"/>
      <c r="AL63" s="390">
        <f t="shared" si="254"/>
        <v>0</v>
      </c>
      <c r="AM63" s="393"/>
      <c r="AN63" s="393"/>
      <c r="AO63" s="388">
        <f t="shared" si="255"/>
        <v>0</v>
      </c>
      <c r="AP63" s="391">
        <f t="shared" ref="AP63:AR63" si="309">SUM(AG63,AJ63,AM63)</f>
        <v>0</v>
      </c>
      <c r="AQ63" s="391">
        <f t="shared" si="309"/>
        <v>0</v>
      </c>
      <c r="AR63" s="392">
        <f t="shared" si="309"/>
        <v>0</v>
      </c>
      <c r="AS63" s="387">
        <v>0.0</v>
      </c>
      <c r="AT63" s="387">
        <v>0.0</v>
      </c>
      <c r="AU63" s="388">
        <f t="shared" si="257"/>
        <v>0</v>
      </c>
      <c r="AV63" s="397"/>
      <c r="AW63" s="397"/>
      <c r="AX63" s="390">
        <f t="shared" si="258"/>
        <v>0</v>
      </c>
      <c r="AY63" s="387">
        <v>0.0</v>
      </c>
      <c r="AZ63" s="387">
        <v>0.0</v>
      </c>
      <c r="BA63" s="388">
        <f t="shared" si="259"/>
        <v>0</v>
      </c>
      <c r="BB63" s="391">
        <f t="shared" ref="BB63:BD63" si="310">SUM(AS63,AV63,AY63)</f>
        <v>0</v>
      </c>
      <c r="BC63" s="391">
        <f t="shared" si="310"/>
        <v>0</v>
      </c>
      <c r="BD63" s="392">
        <f t="shared" si="310"/>
        <v>0</v>
      </c>
      <c r="BE63" s="394">
        <f t="shared" ref="BE63:BG63" si="311">SUM(R63,AD63,AP63,BB63)</f>
        <v>0</v>
      </c>
      <c r="BF63" s="394">
        <f t="shared" si="311"/>
        <v>0</v>
      </c>
      <c r="BG63" s="395">
        <f t="shared" si="311"/>
        <v>0</v>
      </c>
      <c r="BH63" s="396" t="str">
        <f t="shared" si="142"/>
        <v>#DIV/0!</v>
      </c>
    </row>
    <row r="64">
      <c r="A64" s="328" t="s">
        <v>301</v>
      </c>
      <c r="B64" s="401"/>
      <c r="C64" s="410">
        <v>0.0</v>
      </c>
      <c r="D64" s="410">
        <v>0.0</v>
      </c>
      <c r="E64" s="411">
        <v>0.0</v>
      </c>
      <c r="F64" s="385">
        <v>0.0</v>
      </c>
      <c r="G64" s="385">
        <v>0.0</v>
      </c>
      <c r="H64" s="386">
        <v>0.0</v>
      </c>
      <c r="I64" s="393"/>
      <c r="J64" s="393"/>
      <c r="K64" s="388">
        <f t="shared" si="245"/>
        <v>0</v>
      </c>
      <c r="L64" s="397"/>
      <c r="M64" s="397"/>
      <c r="N64" s="390">
        <f t="shared" si="246"/>
        <v>0</v>
      </c>
      <c r="O64" s="393"/>
      <c r="P64" s="393"/>
      <c r="Q64" s="388">
        <f t="shared" si="247"/>
        <v>0</v>
      </c>
      <c r="R64" s="391">
        <f t="shared" ref="R64:T64" si="312">SUM(I64,L64,O64)</f>
        <v>0</v>
      </c>
      <c r="S64" s="391">
        <f t="shared" si="312"/>
        <v>0</v>
      </c>
      <c r="T64" s="392">
        <f t="shared" si="312"/>
        <v>0</v>
      </c>
      <c r="U64" s="393"/>
      <c r="V64" s="393"/>
      <c r="W64" s="388">
        <f t="shared" si="249"/>
        <v>0</v>
      </c>
      <c r="X64" s="397"/>
      <c r="Y64" s="397"/>
      <c r="Z64" s="390">
        <f t="shared" si="250"/>
        <v>0</v>
      </c>
      <c r="AA64" s="393"/>
      <c r="AB64" s="393"/>
      <c r="AC64" s="388">
        <f t="shared" si="251"/>
        <v>0</v>
      </c>
      <c r="AD64" s="391">
        <f t="shared" ref="AD64:AF64" si="313">SUM(U64,X64,AA64)</f>
        <v>0</v>
      </c>
      <c r="AE64" s="391">
        <f t="shared" si="313"/>
        <v>0</v>
      </c>
      <c r="AF64" s="392">
        <f t="shared" si="313"/>
        <v>0</v>
      </c>
      <c r="AG64" s="393"/>
      <c r="AH64" s="393"/>
      <c r="AI64" s="388">
        <f t="shared" si="253"/>
        <v>0</v>
      </c>
      <c r="AJ64" s="397"/>
      <c r="AK64" s="397"/>
      <c r="AL64" s="390">
        <f t="shared" si="254"/>
        <v>0</v>
      </c>
      <c r="AM64" s="393"/>
      <c r="AN64" s="393"/>
      <c r="AO64" s="388">
        <f t="shared" si="255"/>
        <v>0</v>
      </c>
      <c r="AP64" s="391">
        <f t="shared" ref="AP64:AR64" si="314">SUM(AG64,AJ64,AM64)</f>
        <v>0</v>
      </c>
      <c r="AQ64" s="391">
        <f t="shared" si="314"/>
        <v>0</v>
      </c>
      <c r="AR64" s="392">
        <f t="shared" si="314"/>
        <v>0</v>
      </c>
      <c r="AS64" s="387">
        <v>0.0</v>
      </c>
      <c r="AT64" s="387">
        <v>0.0</v>
      </c>
      <c r="AU64" s="388">
        <f t="shared" si="257"/>
        <v>0</v>
      </c>
      <c r="AV64" s="397"/>
      <c r="AW64" s="397"/>
      <c r="AX64" s="390">
        <f t="shared" si="258"/>
        <v>0</v>
      </c>
      <c r="AY64" s="387">
        <v>0.0</v>
      </c>
      <c r="AZ64" s="387">
        <v>0.0</v>
      </c>
      <c r="BA64" s="388">
        <f t="shared" si="259"/>
        <v>0</v>
      </c>
      <c r="BB64" s="391">
        <f t="shared" ref="BB64:BD64" si="315">SUM(AS64,AV64,AY64)</f>
        <v>0</v>
      </c>
      <c r="BC64" s="391">
        <f t="shared" si="315"/>
        <v>0</v>
      </c>
      <c r="BD64" s="392">
        <f t="shared" si="315"/>
        <v>0</v>
      </c>
      <c r="BE64" s="394">
        <f t="shared" ref="BE64:BG64" si="316">SUM(R64,AD64,AP64,BB64)</f>
        <v>0</v>
      </c>
      <c r="BF64" s="394">
        <f t="shared" si="316"/>
        <v>0</v>
      </c>
      <c r="BG64" s="395">
        <f t="shared" si="316"/>
        <v>0</v>
      </c>
      <c r="BH64" s="396" t="str">
        <f t="shared" si="142"/>
        <v>#DIV/0!</v>
      </c>
    </row>
    <row r="65">
      <c r="A65" s="328" t="s">
        <v>303</v>
      </c>
      <c r="B65" s="401"/>
      <c r="C65" s="410">
        <v>0.0</v>
      </c>
      <c r="D65" s="410">
        <v>0.0</v>
      </c>
      <c r="E65" s="411">
        <v>0.0</v>
      </c>
      <c r="F65" s="385">
        <v>0.0</v>
      </c>
      <c r="G65" s="385">
        <v>0.0</v>
      </c>
      <c r="H65" s="386">
        <v>0.0</v>
      </c>
      <c r="I65" s="393"/>
      <c r="J65" s="393"/>
      <c r="K65" s="388">
        <f t="shared" si="245"/>
        <v>0</v>
      </c>
      <c r="L65" s="397"/>
      <c r="M65" s="397"/>
      <c r="N65" s="390">
        <f t="shared" si="246"/>
        <v>0</v>
      </c>
      <c r="O65" s="393"/>
      <c r="P65" s="393"/>
      <c r="Q65" s="388">
        <f t="shared" si="247"/>
        <v>0</v>
      </c>
      <c r="R65" s="391">
        <f t="shared" ref="R65:T65" si="317">SUM(I65,L65,O65)</f>
        <v>0</v>
      </c>
      <c r="S65" s="391">
        <f t="shared" si="317"/>
        <v>0</v>
      </c>
      <c r="T65" s="392">
        <f t="shared" si="317"/>
        <v>0</v>
      </c>
      <c r="U65" s="393"/>
      <c r="V65" s="393"/>
      <c r="W65" s="388">
        <f t="shared" si="249"/>
        <v>0</v>
      </c>
      <c r="X65" s="397"/>
      <c r="Y65" s="397"/>
      <c r="Z65" s="390">
        <f t="shared" si="250"/>
        <v>0</v>
      </c>
      <c r="AA65" s="393"/>
      <c r="AB65" s="393"/>
      <c r="AC65" s="388">
        <f t="shared" si="251"/>
        <v>0</v>
      </c>
      <c r="AD65" s="391">
        <f t="shared" ref="AD65:AF65" si="318">SUM(U65,X65,AA65)</f>
        <v>0</v>
      </c>
      <c r="AE65" s="391">
        <f t="shared" si="318"/>
        <v>0</v>
      </c>
      <c r="AF65" s="392">
        <f t="shared" si="318"/>
        <v>0</v>
      </c>
      <c r="AG65" s="393"/>
      <c r="AH65" s="393"/>
      <c r="AI65" s="388">
        <f t="shared" si="253"/>
        <v>0</v>
      </c>
      <c r="AJ65" s="397"/>
      <c r="AK65" s="397"/>
      <c r="AL65" s="390">
        <f t="shared" si="254"/>
        <v>0</v>
      </c>
      <c r="AM65" s="393"/>
      <c r="AN65" s="393"/>
      <c r="AO65" s="388">
        <f t="shared" si="255"/>
        <v>0</v>
      </c>
      <c r="AP65" s="391">
        <f t="shared" ref="AP65:AR65" si="319">SUM(AG65,AJ65,AM65)</f>
        <v>0</v>
      </c>
      <c r="AQ65" s="391">
        <f t="shared" si="319"/>
        <v>0</v>
      </c>
      <c r="AR65" s="392">
        <f t="shared" si="319"/>
        <v>0</v>
      </c>
      <c r="AS65" s="387">
        <v>0.0</v>
      </c>
      <c r="AT65" s="387">
        <v>0.0</v>
      </c>
      <c r="AU65" s="388">
        <f t="shared" si="257"/>
        <v>0</v>
      </c>
      <c r="AV65" s="397"/>
      <c r="AW65" s="397"/>
      <c r="AX65" s="390">
        <f t="shared" si="258"/>
        <v>0</v>
      </c>
      <c r="AY65" s="387">
        <v>0.0</v>
      </c>
      <c r="AZ65" s="387">
        <v>0.0</v>
      </c>
      <c r="BA65" s="388">
        <f t="shared" si="259"/>
        <v>0</v>
      </c>
      <c r="BB65" s="391">
        <f t="shared" ref="BB65:BD65" si="320">SUM(AS65,AV65,AY65)</f>
        <v>0</v>
      </c>
      <c r="BC65" s="391">
        <f t="shared" si="320"/>
        <v>0</v>
      </c>
      <c r="BD65" s="392">
        <f t="shared" si="320"/>
        <v>0</v>
      </c>
      <c r="BE65" s="394">
        <f t="shared" ref="BE65:BG65" si="321">SUM(R65,AD65,AP65,BB65)</f>
        <v>0</v>
      </c>
      <c r="BF65" s="394">
        <f t="shared" si="321"/>
        <v>0</v>
      </c>
      <c r="BG65" s="395">
        <f t="shared" si="321"/>
        <v>0</v>
      </c>
      <c r="BH65" s="396" t="str">
        <f t="shared" si="142"/>
        <v>#DIV/0!</v>
      </c>
    </row>
    <row r="66">
      <c r="A66" s="328" t="s">
        <v>305</v>
      </c>
      <c r="B66" s="401"/>
      <c r="C66" s="410">
        <v>0.0</v>
      </c>
      <c r="D66" s="410">
        <v>0.0</v>
      </c>
      <c r="E66" s="411">
        <v>0.0</v>
      </c>
      <c r="F66" s="385">
        <v>0.0</v>
      </c>
      <c r="G66" s="385">
        <v>0.0</v>
      </c>
      <c r="H66" s="386">
        <v>0.0</v>
      </c>
      <c r="I66" s="393"/>
      <c r="J66" s="393"/>
      <c r="K66" s="388">
        <f t="shared" si="245"/>
        <v>0</v>
      </c>
      <c r="L66" s="397"/>
      <c r="M66" s="397"/>
      <c r="N66" s="390">
        <f t="shared" si="246"/>
        <v>0</v>
      </c>
      <c r="O66" s="393"/>
      <c r="P66" s="393"/>
      <c r="Q66" s="388">
        <f t="shared" si="247"/>
        <v>0</v>
      </c>
      <c r="R66" s="391">
        <f t="shared" ref="R66:T66" si="322">SUM(I66,L66,O66)</f>
        <v>0</v>
      </c>
      <c r="S66" s="391">
        <f t="shared" si="322"/>
        <v>0</v>
      </c>
      <c r="T66" s="392">
        <f t="shared" si="322"/>
        <v>0</v>
      </c>
      <c r="U66" s="393"/>
      <c r="V66" s="393"/>
      <c r="W66" s="388">
        <f t="shared" si="249"/>
        <v>0</v>
      </c>
      <c r="X66" s="397"/>
      <c r="Y66" s="397"/>
      <c r="Z66" s="390">
        <f t="shared" si="250"/>
        <v>0</v>
      </c>
      <c r="AA66" s="393"/>
      <c r="AB66" s="393"/>
      <c r="AC66" s="388">
        <f t="shared" si="251"/>
        <v>0</v>
      </c>
      <c r="AD66" s="391">
        <f t="shared" ref="AD66:AF66" si="323">SUM(U66,X66,AA66)</f>
        <v>0</v>
      </c>
      <c r="AE66" s="391">
        <f t="shared" si="323"/>
        <v>0</v>
      </c>
      <c r="AF66" s="392">
        <f t="shared" si="323"/>
        <v>0</v>
      </c>
      <c r="AG66" s="393"/>
      <c r="AH66" s="393"/>
      <c r="AI66" s="388">
        <f t="shared" si="253"/>
        <v>0</v>
      </c>
      <c r="AJ66" s="397"/>
      <c r="AK66" s="397"/>
      <c r="AL66" s="390">
        <f t="shared" si="254"/>
        <v>0</v>
      </c>
      <c r="AM66" s="393"/>
      <c r="AN66" s="393"/>
      <c r="AO66" s="388">
        <f t="shared" si="255"/>
        <v>0</v>
      </c>
      <c r="AP66" s="391">
        <f t="shared" ref="AP66:AR66" si="324">SUM(AG66,AJ66,AM66)</f>
        <v>0</v>
      </c>
      <c r="AQ66" s="391">
        <f t="shared" si="324"/>
        <v>0</v>
      </c>
      <c r="AR66" s="392">
        <f t="shared" si="324"/>
        <v>0</v>
      </c>
      <c r="AS66" s="387">
        <v>0.0</v>
      </c>
      <c r="AT66" s="387">
        <v>0.0</v>
      </c>
      <c r="AU66" s="388">
        <f t="shared" si="257"/>
        <v>0</v>
      </c>
      <c r="AV66" s="397"/>
      <c r="AW66" s="397"/>
      <c r="AX66" s="390">
        <f t="shared" si="258"/>
        <v>0</v>
      </c>
      <c r="AY66" s="387">
        <v>0.0</v>
      </c>
      <c r="AZ66" s="387">
        <v>0.0</v>
      </c>
      <c r="BA66" s="388">
        <f t="shared" si="259"/>
        <v>0</v>
      </c>
      <c r="BB66" s="391">
        <f t="shared" ref="BB66:BD66" si="325">SUM(AS66,AV66,AY66)</f>
        <v>0</v>
      </c>
      <c r="BC66" s="391">
        <f t="shared" si="325"/>
        <v>0</v>
      </c>
      <c r="BD66" s="392">
        <f t="shared" si="325"/>
        <v>0</v>
      </c>
      <c r="BE66" s="394">
        <f t="shared" ref="BE66:BG66" si="326">SUM(R66,AD66,AP66,BB66)</f>
        <v>0</v>
      </c>
      <c r="BF66" s="394">
        <f t="shared" si="326"/>
        <v>0</v>
      </c>
      <c r="BG66" s="395">
        <f t="shared" si="326"/>
        <v>0</v>
      </c>
      <c r="BH66" s="396" t="str">
        <f t="shared" si="142"/>
        <v>#DIV/0!</v>
      </c>
    </row>
    <row r="67">
      <c r="A67" s="328" t="s">
        <v>294</v>
      </c>
      <c r="B67" s="401"/>
      <c r="C67" s="410">
        <v>0.0</v>
      </c>
      <c r="D67" s="410">
        <v>0.0</v>
      </c>
      <c r="E67" s="411">
        <v>0.0</v>
      </c>
      <c r="F67" s="385">
        <v>0.0</v>
      </c>
      <c r="G67" s="385">
        <v>0.0</v>
      </c>
      <c r="H67" s="386">
        <v>0.0</v>
      </c>
      <c r="I67" s="393"/>
      <c r="J67" s="393"/>
      <c r="K67" s="388">
        <f t="shared" si="245"/>
        <v>0</v>
      </c>
      <c r="L67" s="397"/>
      <c r="M67" s="397"/>
      <c r="N67" s="390">
        <f t="shared" si="246"/>
        <v>0</v>
      </c>
      <c r="O67" s="393"/>
      <c r="P67" s="393"/>
      <c r="Q67" s="388">
        <f t="shared" si="247"/>
        <v>0</v>
      </c>
      <c r="R67" s="391">
        <f t="shared" ref="R67:T67" si="327">SUM(I67,L67,O67)</f>
        <v>0</v>
      </c>
      <c r="S67" s="391">
        <f t="shared" si="327"/>
        <v>0</v>
      </c>
      <c r="T67" s="392">
        <f t="shared" si="327"/>
        <v>0</v>
      </c>
      <c r="U67" s="393"/>
      <c r="V67" s="393"/>
      <c r="W67" s="388">
        <f t="shared" si="249"/>
        <v>0</v>
      </c>
      <c r="X67" s="397"/>
      <c r="Y67" s="397"/>
      <c r="Z67" s="390">
        <f t="shared" si="250"/>
        <v>0</v>
      </c>
      <c r="AA67" s="393"/>
      <c r="AB67" s="393"/>
      <c r="AC67" s="388">
        <f t="shared" si="251"/>
        <v>0</v>
      </c>
      <c r="AD67" s="391">
        <f t="shared" ref="AD67:AF67" si="328">SUM(U67,X67,AA67)</f>
        <v>0</v>
      </c>
      <c r="AE67" s="391">
        <f t="shared" si="328"/>
        <v>0</v>
      </c>
      <c r="AF67" s="392">
        <f t="shared" si="328"/>
        <v>0</v>
      </c>
      <c r="AG67" s="393"/>
      <c r="AH67" s="393"/>
      <c r="AI67" s="388">
        <f t="shared" si="253"/>
        <v>0</v>
      </c>
      <c r="AJ67" s="397"/>
      <c r="AK67" s="397"/>
      <c r="AL67" s="390">
        <f t="shared" si="254"/>
        <v>0</v>
      </c>
      <c r="AM67" s="393"/>
      <c r="AN67" s="393"/>
      <c r="AO67" s="388">
        <f t="shared" si="255"/>
        <v>0</v>
      </c>
      <c r="AP67" s="391">
        <f t="shared" ref="AP67:AR67" si="329">SUM(AG67,AJ67,AM67)</f>
        <v>0</v>
      </c>
      <c r="AQ67" s="391">
        <f t="shared" si="329"/>
        <v>0</v>
      </c>
      <c r="AR67" s="392">
        <f t="shared" si="329"/>
        <v>0</v>
      </c>
      <c r="AS67" s="387">
        <v>0.0</v>
      </c>
      <c r="AT67" s="387">
        <v>0.0</v>
      </c>
      <c r="AU67" s="388">
        <f t="shared" si="257"/>
        <v>0</v>
      </c>
      <c r="AV67" s="397"/>
      <c r="AW67" s="397"/>
      <c r="AX67" s="390">
        <f t="shared" si="258"/>
        <v>0</v>
      </c>
      <c r="AY67" s="387">
        <v>0.0</v>
      </c>
      <c r="AZ67" s="387">
        <v>0.0</v>
      </c>
      <c r="BA67" s="388">
        <f t="shared" si="259"/>
        <v>0</v>
      </c>
      <c r="BB67" s="391">
        <f t="shared" ref="BB67:BD67" si="330">SUM(AS67,AV67,AY67)</f>
        <v>0</v>
      </c>
      <c r="BC67" s="391">
        <f t="shared" si="330"/>
        <v>0</v>
      </c>
      <c r="BD67" s="392">
        <f t="shared" si="330"/>
        <v>0</v>
      </c>
      <c r="BE67" s="394">
        <f t="shared" ref="BE67:BG67" si="331">SUM(R67,AD67,AP67,BB67)</f>
        <v>0</v>
      </c>
      <c r="BF67" s="394">
        <f t="shared" si="331"/>
        <v>0</v>
      </c>
      <c r="BG67" s="395">
        <f t="shared" si="331"/>
        <v>0</v>
      </c>
      <c r="BH67" s="396" t="str">
        <f t="shared" si="142"/>
        <v>#DIV/0!</v>
      </c>
    </row>
    <row r="68">
      <c r="A68" s="328" t="s">
        <v>587</v>
      </c>
      <c r="B68" s="401"/>
      <c r="C68" s="410">
        <v>0.0</v>
      </c>
      <c r="D68" s="410">
        <v>0.0</v>
      </c>
      <c r="E68" s="411">
        <v>0.0</v>
      </c>
      <c r="F68" s="385">
        <v>0.0</v>
      </c>
      <c r="G68" s="385">
        <v>0.0</v>
      </c>
      <c r="H68" s="386">
        <v>0.0</v>
      </c>
      <c r="I68" s="393"/>
      <c r="J68" s="393"/>
      <c r="K68" s="388">
        <f t="shared" si="245"/>
        <v>0</v>
      </c>
      <c r="L68" s="397"/>
      <c r="M68" s="397"/>
      <c r="N68" s="390">
        <f t="shared" si="246"/>
        <v>0</v>
      </c>
      <c r="O68" s="393"/>
      <c r="P68" s="393"/>
      <c r="Q68" s="388">
        <f t="shared" si="247"/>
        <v>0</v>
      </c>
      <c r="R68" s="391">
        <f t="shared" ref="R68:T68" si="332">SUM(I68,L68,O68)</f>
        <v>0</v>
      </c>
      <c r="S68" s="391">
        <f t="shared" si="332"/>
        <v>0</v>
      </c>
      <c r="T68" s="392">
        <f t="shared" si="332"/>
        <v>0</v>
      </c>
      <c r="U68" s="393"/>
      <c r="V68" s="393"/>
      <c r="W68" s="388">
        <f t="shared" si="249"/>
        <v>0</v>
      </c>
      <c r="X68" s="397"/>
      <c r="Y68" s="397"/>
      <c r="Z68" s="390">
        <f t="shared" si="250"/>
        <v>0</v>
      </c>
      <c r="AA68" s="393"/>
      <c r="AB68" s="393"/>
      <c r="AC68" s="388">
        <f t="shared" si="251"/>
        <v>0</v>
      </c>
      <c r="AD68" s="391">
        <f t="shared" ref="AD68:AF68" si="333">SUM(U68,X68,AA68)</f>
        <v>0</v>
      </c>
      <c r="AE68" s="391">
        <f t="shared" si="333"/>
        <v>0</v>
      </c>
      <c r="AF68" s="392">
        <f t="shared" si="333"/>
        <v>0</v>
      </c>
      <c r="AG68" s="393"/>
      <c r="AH68" s="393"/>
      <c r="AI68" s="388">
        <f t="shared" si="253"/>
        <v>0</v>
      </c>
      <c r="AJ68" s="397"/>
      <c r="AK68" s="397"/>
      <c r="AL68" s="390">
        <f t="shared" si="254"/>
        <v>0</v>
      </c>
      <c r="AM68" s="393"/>
      <c r="AN68" s="393"/>
      <c r="AO68" s="388">
        <f t="shared" si="255"/>
        <v>0</v>
      </c>
      <c r="AP68" s="391">
        <f t="shared" ref="AP68:AR68" si="334">SUM(AG68,AJ68,AM68)</f>
        <v>0</v>
      </c>
      <c r="AQ68" s="391">
        <f t="shared" si="334"/>
        <v>0</v>
      </c>
      <c r="AR68" s="392">
        <f t="shared" si="334"/>
        <v>0</v>
      </c>
      <c r="AS68" s="387">
        <v>0.0</v>
      </c>
      <c r="AT68" s="387">
        <v>0.0</v>
      </c>
      <c r="AU68" s="388">
        <f t="shared" si="257"/>
        <v>0</v>
      </c>
      <c r="AV68" s="397"/>
      <c r="AW68" s="397"/>
      <c r="AX68" s="390">
        <f t="shared" si="258"/>
        <v>0</v>
      </c>
      <c r="AY68" s="387">
        <v>0.0</v>
      </c>
      <c r="AZ68" s="387">
        <v>0.0</v>
      </c>
      <c r="BA68" s="388">
        <f t="shared" si="259"/>
        <v>0</v>
      </c>
      <c r="BB68" s="391">
        <f t="shared" ref="BB68:BD68" si="335">SUM(AS68,AV68,AY68)</f>
        <v>0</v>
      </c>
      <c r="BC68" s="391">
        <f t="shared" si="335"/>
        <v>0</v>
      </c>
      <c r="BD68" s="392">
        <f t="shared" si="335"/>
        <v>0</v>
      </c>
      <c r="BE68" s="394">
        <f t="shared" ref="BE68:BG68" si="336">SUM(R68,AD68,AP68,BB68)</f>
        <v>0</v>
      </c>
      <c r="BF68" s="394">
        <f t="shared" si="336"/>
        <v>0</v>
      </c>
      <c r="BG68" s="395">
        <f t="shared" si="336"/>
        <v>0</v>
      </c>
      <c r="BH68" s="396" t="str">
        <f t="shared" si="142"/>
        <v>#DIV/0!</v>
      </c>
    </row>
    <row r="69">
      <c r="A69" s="328" t="s">
        <v>298</v>
      </c>
      <c r="B69" s="401"/>
      <c r="C69" s="410">
        <v>0.0</v>
      </c>
      <c r="D69" s="410">
        <v>0.0</v>
      </c>
      <c r="E69" s="411">
        <v>0.0</v>
      </c>
      <c r="F69" s="385">
        <v>0.0</v>
      </c>
      <c r="G69" s="385">
        <v>0.0</v>
      </c>
      <c r="H69" s="386">
        <v>0.0</v>
      </c>
      <c r="I69" s="393"/>
      <c r="J69" s="393"/>
      <c r="K69" s="388">
        <f t="shared" si="245"/>
        <v>0</v>
      </c>
      <c r="L69" s="397"/>
      <c r="M69" s="397"/>
      <c r="N69" s="390">
        <f t="shared" si="246"/>
        <v>0</v>
      </c>
      <c r="O69" s="393"/>
      <c r="P69" s="393"/>
      <c r="Q69" s="388">
        <f t="shared" si="247"/>
        <v>0</v>
      </c>
      <c r="R69" s="391">
        <f t="shared" ref="R69:T69" si="337">SUM(I69,L69,O69)</f>
        <v>0</v>
      </c>
      <c r="S69" s="391">
        <f t="shared" si="337"/>
        <v>0</v>
      </c>
      <c r="T69" s="392">
        <f t="shared" si="337"/>
        <v>0</v>
      </c>
      <c r="U69" s="393"/>
      <c r="V69" s="393"/>
      <c r="W69" s="388">
        <f t="shared" si="249"/>
        <v>0</v>
      </c>
      <c r="X69" s="397"/>
      <c r="Y69" s="397"/>
      <c r="Z69" s="390">
        <f t="shared" si="250"/>
        <v>0</v>
      </c>
      <c r="AA69" s="393"/>
      <c r="AB69" s="393"/>
      <c r="AC69" s="388">
        <f t="shared" si="251"/>
        <v>0</v>
      </c>
      <c r="AD69" s="391">
        <f t="shared" ref="AD69:AF69" si="338">SUM(U69,X69,AA69)</f>
        <v>0</v>
      </c>
      <c r="AE69" s="391">
        <f t="shared" si="338"/>
        <v>0</v>
      </c>
      <c r="AF69" s="392">
        <f t="shared" si="338"/>
        <v>0</v>
      </c>
      <c r="AG69" s="393"/>
      <c r="AH69" s="393"/>
      <c r="AI69" s="388">
        <f t="shared" si="253"/>
        <v>0</v>
      </c>
      <c r="AJ69" s="397"/>
      <c r="AK69" s="397"/>
      <c r="AL69" s="390">
        <f t="shared" si="254"/>
        <v>0</v>
      </c>
      <c r="AM69" s="393"/>
      <c r="AN69" s="393"/>
      <c r="AO69" s="388">
        <f t="shared" si="255"/>
        <v>0</v>
      </c>
      <c r="AP69" s="391">
        <f t="shared" ref="AP69:AR69" si="339">SUM(AG69,AJ69,AM69)</f>
        <v>0</v>
      </c>
      <c r="AQ69" s="391">
        <f t="shared" si="339"/>
        <v>0</v>
      </c>
      <c r="AR69" s="392">
        <f t="shared" si="339"/>
        <v>0</v>
      </c>
      <c r="AS69" s="387">
        <v>0.0</v>
      </c>
      <c r="AT69" s="387">
        <v>0.0</v>
      </c>
      <c r="AU69" s="388">
        <f t="shared" si="257"/>
        <v>0</v>
      </c>
      <c r="AV69" s="397"/>
      <c r="AW69" s="397"/>
      <c r="AX69" s="390">
        <f t="shared" si="258"/>
        <v>0</v>
      </c>
      <c r="AY69" s="387">
        <v>0.0</v>
      </c>
      <c r="AZ69" s="387">
        <v>0.0</v>
      </c>
      <c r="BA69" s="388">
        <f t="shared" si="259"/>
        <v>0</v>
      </c>
      <c r="BB69" s="391">
        <f t="shared" ref="BB69:BD69" si="340">SUM(AS69,AV69,AY69)</f>
        <v>0</v>
      </c>
      <c r="BC69" s="391">
        <f t="shared" si="340"/>
        <v>0</v>
      </c>
      <c r="BD69" s="392">
        <f t="shared" si="340"/>
        <v>0</v>
      </c>
      <c r="BE69" s="394">
        <f t="shared" ref="BE69:BG69" si="341">SUM(R69,AD69,AP69,BB69)</f>
        <v>0</v>
      </c>
      <c r="BF69" s="394">
        <f t="shared" si="341"/>
        <v>0</v>
      </c>
      <c r="BG69" s="395">
        <f t="shared" si="341"/>
        <v>0</v>
      </c>
      <c r="BH69" s="396" t="str">
        <f t="shared" si="142"/>
        <v>#DIV/0!</v>
      </c>
    </row>
    <row r="70">
      <c r="A70" s="328" t="s">
        <v>300</v>
      </c>
      <c r="B70" s="401"/>
      <c r="C70" s="410">
        <v>0.0</v>
      </c>
      <c r="D70" s="410">
        <v>0.0</v>
      </c>
      <c r="E70" s="411">
        <v>0.0</v>
      </c>
      <c r="F70" s="385">
        <v>0.0</v>
      </c>
      <c r="G70" s="385">
        <v>0.0</v>
      </c>
      <c r="H70" s="386">
        <v>0.0</v>
      </c>
      <c r="I70" s="393"/>
      <c r="J70" s="393"/>
      <c r="K70" s="388">
        <f t="shared" si="245"/>
        <v>0</v>
      </c>
      <c r="L70" s="397"/>
      <c r="M70" s="397"/>
      <c r="N70" s="390">
        <f t="shared" si="246"/>
        <v>0</v>
      </c>
      <c r="O70" s="393"/>
      <c r="P70" s="393"/>
      <c r="Q70" s="388">
        <f t="shared" si="247"/>
        <v>0</v>
      </c>
      <c r="R70" s="391">
        <f t="shared" ref="R70:T70" si="342">SUM(I70,L70,O70)</f>
        <v>0</v>
      </c>
      <c r="S70" s="391">
        <f t="shared" si="342"/>
        <v>0</v>
      </c>
      <c r="T70" s="392">
        <f t="shared" si="342"/>
        <v>0</v>
      </c>
      <c r="U70" s="393"/>
      <c r="V70" s="393"/>
      <c r="W70" s="388">
        <f t="shared" si="249"/>
        <v>0</v>
      </c>
      <c r="X70" s="397"/>
      <c r="Y70" s="397"/>
      <c r="Z70" s="390">
        <f t="shared" si="250"/>
        <v>0</v>
      </c>
      <c r="AA70" s="393"/>
      <c r="AB70" s="393"/>
      <c r="AC70" s="388">
        <f t="shared" si="251"/>
        <v>0</v>
      </c>
      <c r="AD70" s="391">
        <f t="shared" ref="AD70:AF70" si="343">SUM(U70,X70,AA70)</f>
        <v>0</v>
      </c>
      <c r="AE70" s="391">
        <f t="shared" si="343"/>
        <v>0</v>
      </c>
      <c r="AF70" s="392">
        <f t="shared" si="343"/>
        <v>0</v>
      </c>
      <c r="AG70" s="393"/>
      <c r="AH70" s="393"/>
      <c r="AI70" s="388">
        <f t="shared" si="253"/>
        <v>0</v>
      </c>
      <c r="AJ70" s="397"/>
      <c r="AK70" s="397"/>
      <c r="AL70" s="390">
        <f t="shared" si="254"/>
        <v>0</v>
      </c>
      <c r="AM70" s="393"/>
      <c r="AN70" s="393"/>
      <c r="AO70" s="388">
        <f t="shared" si="255"/>
        <v>0</v>
      </c>
      <c r="AP70" s="391">
        <f t="shared" ref="AP70:AR70" si="344">SUM(AG70,AJ70,AM70)</f>
        <v>0</v>
      </c>
      <c r="AQ70" s="391">
        <f t="shared" si="344"/>
        <v>0</v>
      </c>
      <c r="AR70" s="392">
        <f t="shared" si="344"/>
        <v>0</v>
      </c>
      <c r="AS70" s="387">
        <v>0.0</v>
      </c>
      <c r="AT70" s="387">
        <v>0.0</v>
      </c>
      <c r="AU70" s="388">
        <f t="shared" si="257"/>
        <v>0</v>
      </c>
      <c r="AV70" s="397"/>
      <c r="AW70" s="397"/>
      <c r="AX70" s="390">
        <f t="shared" si="258"/>
        <v>0</v>
      </c>
      <c r="AY70" s="387">
        <v>0.0</v>
      </c>
      <c r="AZ70" s="387">
        <v>0.0</v>
      </c>
      <c r="BA70" s="388">
        <f t="shared" si="259"/>
        <v>0</v>
      </c>
      <c r="BB70" s="391">
        <f t="shared" ref="BB70:BD70" si="345">SUM(AS70,AV70,AY70)</f>
        <v>0</v>
      </c>
      <c r="BC70" s="391">
        <f t="shared" si="345"/>
        <v>0</v>
      </c>
      <c r="BD70" s="392">
        <f t="shared" si="345"/>
        <v>0</v>
      </c>
      <c r="BE70" s="394">
        <f t="shared" ref="BE70:BG70" si="346">SUM(R70,AD70,AP70,BB70)</f>
        <v>0</v>
      </c>
      <c r="BF70" s="394">
        <f t="shared" si="346"/>
        <v>0</v>
      </c>
      <c r="BG70" s="395">
        <f t="shared" si="346"/>
        <v>0</v>
      </c>
      <c r="BH70" s="396" t="str">
        <f t="shared" si="142"/>
        <v>#DIV/0!</v>
      </c>
    </row>
    <row r="71">
      <c r="A71" s="328" t="s">
        <v>302</v>
      </c>
      <c r="B71" s="401"/>
      <c r="C71" s="410">
        <v>0.0</v>
      </c>
      <c r="D71" s="410">
        <v>0.0</v>
      </c>
      <c r="E71" s="411">
        <v>0.0</v>
      </c>
      <c r="F71" s="385">
        <v>0.0</v>
      </c>
      <c r="G71" s="385">
        <v>0.0</v>
      </c>
      <c r="H71" s="386">
        <v>0.0</v>
      </c>
      <c r="I71" s="393"/>
      <c r="J71" s="393"/>
      <c r="K71" s="388">
        <f t="shared" si="245"/>
        <v>0</v>
      </c>
      <c r="L71" s="397"/>
      <c r="M71" s="397"/>
      <c r="N71" s="390">
        <f t="shared" si="246"/>
        <v>0</v>
      </c>
      <c r="O71" s="393"/>
      <c r="P71" s="393"/>
      <c r="Q71" s="388">
        <f t="shared" si="247"/>
        <v>0</v>
      </c>
      <c r="R71" s="391">
        <f t="shared" ref="R71:T71" si="347">SUM(I71,L71,O71)</f>
        <v>0</v>
      </c>
      <c r="S71" s="391">
        <f t="shared" si="347"/>
        <v>0</v>
      </c>
      <c r="T71" s="392">
        <f t="shared" si="347"/>
        <v>0</v>
      </c>
      <c r="U71" s="393"/>
      <c r="V71" s="393"/>
      <c r="W71" s="388">
        <f t="shared" si="249"/>
        <v>0</v>
      </c>
      <c r="X71" s="397"/>
      <c r="Y71" s="397"/>
      <c r="Z71" s="390">
        <f t="shared" si="250"/>
        <v>0</v>
      </c>
      <c r="AA71" s="393"/>
      <c r="AB71" s="393"/>
      <c r="AC71" s="388">
        <f t="shared" si="251"/>
        <v>0</v>
      </c>
      <c r="AD71" s="391">
        <f t="shared" ref="AD71:AF71" si="348">SUM(U71,X71,AA71)</f>
        <v>0</v>
      </c>
      <c r="AE71" s="391">
        <f t="shared" si="348"/>
        <v>0</v>
      </c>
      <c r="AF71" s="392">
        <f t="shared" si="348"/>
        <v>0</v>
      </c>
      <c r="AG71" s="393"/>
      <c r="AH71" s="393"/>
      <c r="AI71" s="388">
        <f t="shared" si="253"/>
        <v>0</v>
      </c>
      <c r="AJ71" s="397"/>
      <c r="AK71" s="397"/>
      <c r="AL71" s="390">
        <f t="shared" si="254"/>
        <v>0</v>
      </c>
      <c r="AM71" s="393"/>
      <c r="AN71" s="393"/>
      <c r="AO71" s="388">
        <f t="shared" si="255"/>
        <v>0</v>
      </c>
      <c r="AP71" s="391">
        <f t="shared" ref="AP71:AR71" si="349">SUM(AG71,AJ71,AM71)</f>
        <v>0</v>
      </c>
      <c r="AQ71" s="391">
        <f t="shared" si="349"/>
        <v>0</v>
      </c>
      <c r="AR71" s="392">
        <f t="shared" si="349"/>
        <v>0</v>
      </c>
      <c r="AS71" s="387">
        <v>0.0</v>
      </c>
      <c r="AT71" s="387">
        <v>0.0</v>
      </c>
      <c r="AU71" s="388">
        <f t="shared" si="257"/>
        <v>0</v>
      </c>
      <c r="AV71" s="397"/>
      <c r="AW71" s="397"/>
      <c r="AX71" s="390">
        <f t="shared" si="258"/>
        <v>0</v>
      </c>
      <c r="AY71" s="387">
        <v>0.0</v>
      </c>
      <c r="AZ71" s="387">
        <v>0.0</v>
      </c>
      <c r="BA71" s="388">
        <f t="shared" si="259"/>
        <v>0</v>
      </c>
      <c r="BB71" s="391">
        <f t="shared" ref="BB71:BD71" si="350">SUM(AS71,AV71,AY71)</f>
        <v>0</v>
      </c>
      <c r="BC71" s="391">
        <f t="shared" si="350"/>
        <v>0</v>
      </c>
      <c r="BD71" s="392">
        <f t="shared" si="350"/>
        <v>0</v>
      </c>
      <c r="BE71" s="394">
        <f t="shared" ref="BE71:BG71" si="351">SUM(R71,AD71,AP71,BB71)</f>
        <v>0</v>
      </c>
      <c r="BF71" s="394">
        <f t="shared" si="351"/>
        <v>0</v>
      </c>
      <c r="BG71" s="395">
        <f t="shared" si="351"/>
        <v>0</v>
      </c>
      <c r="BH71" s="396" t="str">
        <f t="shared" si="142"/>
        <v>#DIV/0!</v>
      </c>
    </row>
    <row r="72">
      <c r="A72" s="328" t="s">
        <v>304</v>
      </c>
      <c r="B72" s="401"/>
      <c r="C72" s="410">
        <v>0.0</v>
      </c>
      <c r="D72" s="410">
        <v>0.0</v>
      </c>
      <c r="E72" s="411">
        <v>0.0</v>
      </c>
      <c r="F72" s="385">
        <v>0.0</v>
      </c>
      <c r="G72" s="385">
        <v>0.0</v>
      </c>
      <c r="H72" s="386">
        <v>0.0</v>
      </c>
      <c r="I72" s="393"/>
      <c r="J72" s="393"/>
      <c r="K72" s="388">
        <f t="shared" si="245"/>
        <v>0</v>
      </c>
      <c r="L72" s="397"/>
      <c r="M72" s="397"/>
      <c r="N72" s="390">
        <f t="shared" si="246"/>
        <v>0</v>
      </c>
      <c r="O72" s="393"/>
      <c r="P72" s="393"/>
      <c r="Q72" s="388">
        <f t="shared" si="247"/>
        <v>0</v>
      </c>
      <c r="R72" s="391">
        <f t="shared" ref="R72:T72" si="352">SUM(I72,L72,O72)</f>
        <v>0</v>
      </c>
      <c r="S72" s="391">
        <f t="shared" si="352"/>
        <v>0</v>
      </c>
      <c r="T72" s="392">
        <f t="shared" si="352"/>
        <v>0</v>
      </c>
      <c r="U72" s="393"/>
      <c r="V72" s="393"/>
      <c r="W72" s="388">
        <f t="shared" si="249"/>
        <v>0</v>
      </c>
      <c r="X72" s="397"/>
      <c r="Y72" s="397"/>
      <c r="Z72" s="390">
        <f t="shared" si="250"/>
        <v>0</v>
      </c>
      <c r="AA72" s="393"/>
      <c r="AB72" s="393"/>
      <c r="AC72" s="388">
        <f t="shared" si="251"/>
        <v>0</v>
      </c>
      <c r="AD72" s="391">
        <f t="shared" ref="AD72:AF72" si="353">SUM(U72,X72,AA72)</f>
        <v>0</v>
      </c>
      <c r="AE72" s="391">
        <f t="shared" si="353"/>
        <v>0</v>
      </c>
      <c r="AF72" s="392">
        <f t="shared" si="353"/>
        <v>0</v>
      </c>
      <c r="AG72" s="393"/>
      <c r="AH72" s="393"/>
      <c r="AI72" s="388">
        <f t="shared" si="253"/>
        <v>0</v>
      </c>
      <c r="AJ72" s="397"/>
      <c r="AK72" s="397"/>
      <c r="AL72" s="390">
        <f t="shared" si="254"/>
        <v>0</v>
      </c>
      <c r="AM72" s="393"/>
      <c r="AN72" s="393"/>
      <c r="AO72" s="388">
        <f t="shared" si="255"/>
        <v>0</v>
      </c>
      <c r="AP72" s="391">
        <f t="shared" ref="AP72:AR72" si="354">SUM(AG72,AJ72,AM72)</f>
        <v>0</v>
      </c>
      <c r="AQ72" s="391">
        <f t="shared" si="354"/>
        <v>0</v>
      </c>
      <c r="AR72" s="392">
        <f t="shared" si="354"/>
        <v>0</v>
      </c>
      <c r="AS72" s="387">
        <v>0.0</v>
      </c>
      <c r="AT72" s="387">
        <v>0.0</v>
      </c>
      <c r="AU72" s="388">
        <f t="shared" si="257"/>
        <v>0</v>
      </c>
      <c r="AV72" s="397"/>
      <c r="AW72" s="397"/>
      <c r="AX72" s="390">
        <f t="shared" si="258"/>
        <v>0</v>
      </c>
      <c r="AY72" s="387">
        <v>0.0</v>
      </c>
      <c r="AZ72" s="387">
        <v>0.0</v>
      </c>
      <c r="BA72" s="388">
        <f t="shared" si="259"/>
        <v>0</v>
      </c>
      <c r="BB72" s="391">
        <f t="shared" ref="BB72:BD72" si="355">SUM(AS72,AV72,AY72)</f>
        <v>0</v>
      </c>
      <c r="BC72" s="391">
        <f t="shared" si="355"/>
        <v>0</v>
      </c>
      <c r="BD72" s="392">
        <f t="shared" si="355"/>
        <v>0</v>
      </c>
      <c r="BE72" s="394">
        <f t="shared" ref="BE72:BG72" si="356">SUM(R72,AD72,AP72,BB72)</f>
        <v>0</v>
      </c>
      <c r="BF72" s="394">
        <f t="shared" si="356"/>
        <v>0</v>
      </c>
      <c r="BG72" s="395">
        <f t="shared" si="356"/>
        <v>0</v>
      </c>
      <c r="BH72" s="396" t="str">
        <f t="shared" si="142"/>
        <v>#DIV/0!</v>
      </c>
    </row>
    <row r="73">
      <c r="A73" s="373" t="s">
        <v>588</v>
      </c>
      <c r="B73" s="374"/>
      <c r="C73" s="375"/>
      <c r="D73" s="375"/>
      <c r="E73" s="376"/>
      <c r="F73" s="375"/>
      <c r="G73" s="375"/>
      <c r="H73" s="376"/>
      <c r="I73" s="375"/>
      <c r="J73" s="375"/>
      <c r="K73" s="376"/>
      <c r="L73" s="375"/>
      <c r="M73" s="375"/>
      <c r="N73" s="376"/>
      <c r="O73" s="375"/>
      <c r="P73" s="375"/>
      <c r="Q73" s="376"/>
      <c r="R73" s="375"/>
      <c r="S73" s="375"/>
      <c r="T73" s="376"/>
      <c r="U73" s="375"/>
      <c r="V73" s="375"/>
      <c r="W73" s="376"/>
      <c r="X73" s="375"/>
      <c r="Y73" s="375"/>
      <c r="Z73" s="376"/>
      <c r="AA73" s="375"/>
      <c r="AB73" s="375"/>
      <c r="AC73" s="376"/>
      <c r="AD73" s="375"/>
      <c r="AE73" s="375"/>
      <c r="AF73" s="376"/>
      <c r="AG73" s="375"/>
      <c r="AH73" s="375"/>
      <c r="AI73" s="376"/>
      <c r="AJ73" s="375"/>
      <c r="AK73" s="375"/>
      <c r="AL73" s="376"/>
      <c r="AM73" s="375"/>
      <c r="AN73" s="375"/>
      <c r="AO73" s="376"/>
      <c r="AP73" s="375"/>
      <c r="AQ73" s="375"/>
      <c r="AR73" s="376"/>
      <c r="AS73" s="375"/>
      <c r="AT73" s="375"/>
      <c r="AU73" s="376"/>
      <c r="AV73" s="375"/>
      <c r="AW73" s="375"/>
      <c r="AX73" s="376"/>
      <c r="AY73" s="375"/>
      <c r="AZ73" s="375"/>
      <c r="BA73" s="376"/>
      <c r="BB73" s="375"/>
      <c r="BC73" s="375"/>
      <c r="BD73" s="376"/>
      <c r="BE73" s="375"/>
      <c r="BF73" s="375"/>
      <c r="BG73" s="376"/>
      <c r="BH73" s="409" t="str">
        <f t="shared" si="142"/>
        <v>#DIV/0!</v>
      </c>
    </row>
    <row r="74">
      <c r="A74" s="328" t="s">
        <v>307</v>
      </c>
      <c r="B74" s="401"/>
      <c r="C74" s="410">
        <v>0.0</v>
      </c>
      <c r="D74" s="410">
        <v>0.0</v>
      </c>
      <c r="E74" s="411">
        <v>0.0</v>
      </c>
      <c r="F74" s="385">
        <v>0.0</v>
      </c>
      <c r="G74" s="385">
        <v>0.0</v>
      </c>
      <c r="H74" s="386">
        <v>0.0</v>
      </c>
      <c r="I74" s="393"/>
      <c r="J74" s="393"/>
      <c r="K74" s="388">
        <f t="shared" ref="K74:K82" si="362">SUM(I74:J74)</f>
        <v>0</v>
      </c>
      <c r="L74" s="397"/>
      <c r="M74" s="397"/>
      <c r="N74" s="390">
        <f t="shared" ref="N74:N82" si="363">SUM(L74:M74)</f>
        <v>0</v>
      </c>
      <c r="O74" s="393"/>
      <c r="P74" s="393"/>
      <c r="Q74" s="388">
        <f t="shared" ref="Q74:Q82" si="364">SUM(O74:P74)</f>
        <v>0</v>
      </c>
      <c r="R74" s="391">
        <f t="shared" ref="R74:T74" si="357">SUM(I74,L74,O74)</f>
        <v>0</v>
      </c>
      <c r="S74" s="391">
        <f t="shared" si="357"/>
        <v>0</v>
      </c>
      <c r="T74" s="392">
        <f t="shared" si="357"/>
        <v>0</v>
      </c>
      <c r="U74" s="393"/>
      <c r="V74" s="393"/>
      <c r="W74" s="388">
        <f t="shared" ref="W74:W82" si="366">SUM(U74:V74)</f>
        <v>0</v>
      </c>
      <c r="X74" s="397"/>
      <c r="Y74" s="397"/>
      <c r="Z74" s="390">
        <f t="shared" ref="Z74:Z82" si="367">SUM(X74:Y74)</f>
        <v>0</v>
      </c>
      <c r="AA74" s="393"/>
      <c r="AB74" s="393"/>
      <c r="AC74" s="388">
        <f t="shared" ref="AC74:AC82" si="368">SUM(AA74:AB74)</f>
        <v>0</v>
      </c>
      <c r="AD74" s="391">
        <f t="shared" ref="AD74:AF74" si="358">SUM(U74,X74,AA74)</f>
        <v>0</v>
      </c>
      <c r="AE74" s="391">
        <f t="shared" si="358"/>
        <v>0</v>
      </c>
      <c r="AF74" s="392">
        <f t="shared" si="358"/>
        <v>0</v>
      </c>
      <c r="AG74" s="393"/>
      <c r="AH74" s="393"/>
      <c r="AI74" s="388">
        <f t="shared" ref="AI74:AI82" si="370">SUM(AG74:AH74)</f>
        <v>0</v>
      </c>
      <c r="AJ74" s="397"/>
      <c r="AK74" s="397"/>
      <c r="AL74" s="390">
        <f t="shared" ref="AL74:AL82" si="371">SUM(AJ74:AK74)</f>
        <v>0</v>
      </c>
      <c r="AM74" s="387"/>
      <c r="AN74" s="387"/>
      <c r="AO74" s="388">
        <f t="shared" ref="AO74:AO82" si="372">SUM(AM74:AN74)</f>
        <v>0</v>
      </c>
      <c r="AP74" s="391">
        <f t="shared" ref="AP74:AR74" si="359">SUM(AG74,AJ74,AM74)</f>
        <v>0</v>
      </c>
      <c r="AQ74" s="391">
        <f t="shared" si="359"/>
        <v>0</v>
      </c>
      <c r="AR74" s="392">
        <f t="shared" si="359"/>
        <v>0</v>
      </c>
      <c r="AS74" s="387">
        <v>0.0</v>
      </c>
      <c r="AT74" s="387">
        <v>0.0</v>
      </c>
      <c r="AU74" s="388">
        <f t="shared" ref="AU74:AU82" si="374">SUM(AS74:AT74)</f>
        <v>0</v>
      </c>
      <c r="AV74" s="397"/>
      <c r="AW74" s="397"/>
      <c r="AX74" s="390">
        <f t="shared" ref="AX74:AX82" si="375">SUM(AV74:AW74)</f>
        <v>0</v>
      </c>
      <c r="AY74" s="387">
        <v>0.0</v>
      </c>
      <c r="AZ74" s="387">
        <v>0.0</v>
      </c>
      <c r="BA74" s="388">
        <f t="shared" ref="BA74:BA82" si="376">SUM(AY74:AZ74)</f>
        <v>0</v>
      </c>
      <c r="BB74" s="391">
        <f t="shared" ref="BB74:BD74" si="360">SUM(AS74,AV74,AY74)</f>
        <v>0</v>
      </c>
      <c r="BC74" s="391">
        <f t="shared" si="360"/>
        <v>0</v>
      </c>
      <c r="BD74" s="392">
        <f t="shared" si="360"/>
        <v>0</v>
      </c>
      <c r="BE74" s="394">
        <f t="shared" ref="BE74:BG74" si="361">SUM(R74,AD74,AP74,BB74)</f>
        <v>0</v>
      </c>
      <c r="BF74" s="394">
        <f t="shared" si="361"/>
        <v>0</v>
      </c>
      <c r="BG74" s="395">
        <f t="shared" si="361"/>
        <v>0</v>
      </c>
      <c r="BH74" s="396" t="str">
        <f t="shared" si="142"/>
        <v>#DIV/0!</v>
      </c>
    </row>
    <row r="75">
      <c r="A75" s="328" t="s">
        <v>309</v>
      </c>
      <c r="B75" s="412"/>
      <c r="C75" s="410">
        <v>0.0</v>
      </c>
      <c r="D75" s="410">
        <v>0.0</v>
      </c>
      <c r="E75" s="411">
        <v>0.0</v>
      </c>
      <c r="F75" s="385">
        <v>0.0</v>
      </c>
      <c r="G75" s="385">
        <v>0.0</v>
      </c>
      <c r="H75" s="386">
        <v>0.0</v>
      </c>
      <c r="I75" s="393"/>
      <c r="J75" s="393"/>
      <c r="K75" s="388">
        <f t="shared" si="362"/>
        <v>0</v>
      </c>
      <c r="L75" s="397"/>
      <c r="M75" s="397"/>
      <c r="N75" s="390">
        <f t="shared" si="363"/>
        <v>0</v>
      </c>
      <c r="O75" s="393"/>
      <c r="P75" s="393"/>
      <c r="Q75" s="388">
        <f t="shared" si="364"/>
        <v>0</v>
      </c>
      <c r="R75" s="391">
        <f t="shared" ref="R75:T75" si="365">SUM(I75,L75,O75)</f>
        <v>0</v>
      </c>
      <c r="S75" s="391">
        <f t="shared" si="365"/>
        <v>0</v>
      </c>
      <c r="T75" s="392">
        <f t="shared" si="365"/>
        <v>0</v>
      </c>
      <c r="U75" s="393"/>
      <c r="V75" s="393"/>
      <c r="W75" s="388">
        <f t="shared" si="366"/>
        <v>0</v>
      </c>
      <c r="X75" s="397"/>
      <c r="Y75" s="397"/>
      <c r="Z75" s="390">
        <f t="shared" si="367"/>
        <v>0</v>
      </c>
      <c r="AA75" s="393"/>
      <c r="AB75" s="393"/>
      <c r="AC75" s="388">
        <f t="shared" si="368"/>
        <v>0</v>
      </c>
      <c r="AD75" s="391">
        <f t="shared" ref="AD75:AF75" si="369">SUM(U75,X75,AA75)</f>
        <v>0</v>
      </c>
      <c r="AE75" s="391">
        <f t="shared" si="369"/>
        <v>0</v>
      </c>
      <c r="AF75" s="392">
        <f t="shared" si="369"/>
        <v>0</v>
      </c>
      <c r="AG75" s="393"/>
      <c r="AH75" s="393"/>
      <c r="AI75" s="388">
        <f t="shared" si="370"/>
        <v>0</v>
      </c>
      <c r="AJ75" s="397"/>
      <c r="AK75" s="397"/>
      <c r="AL75" s="390">
        <f t="shared" si="371"/>
        <v>0</v>
      </c>
      <c r="AM75" s="393"/>
      <c r="AN75" s="393"/>
      <c r="AO75" s="388">
        <f t="shared" si="372"/>
        <v>0</v>
      </c>
      <c r="AP75" s="391">
        <f t="shared" ref="AP75:AR75" si="373">SUM(AG75,AJ75,AM75)</f>
        <v>0</v>
      </c>
      <c r="AQ75" s="391">
        <f t="shared" si="373"/>
        <v>0</v>
      </c>
      <c r="AR75" s="392">
        <f t="shared" si="373"/>
        <v>0</v>
      </c>
      <c r="AS75" s="387">
        <v>0.0</v>
      </c>
      <c r="AT75" s="387">
        <v>0.0</v>
      </c>
      <c r="AU75" s="388">
        <f t="shared" si="374"/>
        <v>0</v>
      </c>
      <c r="AV75" s="397"/>
      <c r="AW75" s="397"/>
      <c r="AX75" s="390">
        <f t="shared" si="375"/>
        <v>0</v>
      </c>
      <c r="AY75" s="387">
        <v>0.0</v>
      </c>
      <c r="AZ75" s="387">
        <v>0.0</v>
      </c>
      <c r="BA75" s="388">
        <f t="shared" si="376"/>
        <v>0</v>
      </c>
      <c r="BB75" s="391">
        <f t="shared" ref="BB75:BD75" si="377">SUM(AS75,AV75,AY75)</f>
        <v>0</v>
      </c>
      <c r="BC75" s="391">
        <f t="shared" si="377"/>
        <v>0</v>
      </c>
      <c r="BD75" s="392">
        <f t="shared" si="377"/>
        <v>0</v>
      </c>
      <c r="BE75" s="394">
        <f t="shared" ref="BE75:BG75" si="378">SUM(R75,AD75,AP75,BB75)</f>
        <v>0</v>
      </c>
      <c r="BF75" s="394">
        <f t="shared" si="378"/>
        <v>0</v>
      </c>
      <c r="BG75" s="395">
        <f t="shared" si="378"/>
        <v>0</v>
      </c>
      <c r="BH75" s="396" t="str">
        <f t="shared" si="142"/>
        <v>#DIV/0!</v>
      </c>
    </row>
    <row r="76">
      <c r="A76" s="328" t="s">
        <v>311</v>
      </c>
      <c r="B76" s="401"/>
      <c r="C76" s="410">
        <v>0.0</v>
      </c>
      <c r="D76" s="410">
        <v>0.0</v>
      </c>
      <c r="E76" s="411">
        <v>0.0</v>
      </c>
      <c r="F76" s="385">
        <v>0.0</v>
      </c>
      <c r="G76" s="385">
        <v>0.0</v>
      </c>
      <c r="H76" s="386">
        <v>0.0</v>
      </c>
      <c r="I76" s="393"/>
      <c r="J76" s="393"/>
      <c r="K76" s="388">
        <f t="shared" si="362"/>
        <v>0</v>
      </c>
      <c r="L76" s="397"/>
      <c r="M76" s="397"/>
      <c r="N76" s="390">
        <f t="shared" si="363"/>
        <v>0</v>
      </c>
      <c r="O76" s="393"/>
      <c r="P76" s="393"/>
      <c r="Q76" s="388">
        <f t="shared" si="364"/>
        <v>0</v>
      </c>
      <c r="R76" s="391">
        <f t="shared" ref="R76:T76" si="379">SUM(I76,L76,O76)</f>
        <v>0</v>
      </c>
      <c r="S76" s="391">
        <f t="shared" si="379"/>
        <v>0</v>
      </c>
      <c r="T76" s="392">
        <f t="shared" si="379"/>
        <v>0</v>
      </c>
      <c r="U76" s="393"/>
      <c r="V76" s="393"/>
      <c r="W76" s="388">
        <f t="shared" si="366"/>
        <v>0</v>
      </c>
      <c r="X76" s="397"/>
      <c r="Y76" s="397"/>
      <c r="Z76" s="390">
        <f t="shared" si="367"/>
        <v>0</v>
      </c>
      <c r="AA76" s="393"/>
      <c r="AB76" s="393"/>
      <c r="AC76" s="388">
        <f t="shared" si="368"/>
        <v>0</v>
      </c>
      <c r="AD76" s="391">
        <f t="shared" ref="AD76:AF76" si="380">SUM(U76,X76,AA76)</f>
        <v>0</v>
      </c>
      <c r="AE76" s="391">
        <f t="shared" si="380"/>
        <v>0</v>
      </c>
      <c r="AF76" s="392">
        <f t="shared" si="380"/>
        <v>0</v>
      </c>
      <c r="AG76" s="393"/>
      <c r="AH76" s="393"/>
      <c r="AI76" s="388">
        <f t="shared" si="370"/>
        <v>0</v>
      </c>
      <c r="AJ76" s="397"/>
      <c r="AK76" s="397"/>
      <c r="AL76" s="390">
        <f t="shared" si="371"/>
        <v>0</v>
      </c>
      <c r="AM76" s="393"/>
      <c r="AN76" s="393"/>
      <c r="AO76" s="388">
        <f t="shared" si="372"/>
        <v>0</v>
      </c>
      <c r="AP76" s="391">
        <f t="shared" ref="AP76:AR76" si="381">SUM(AG76,AJ76,AM76)</f>
        <v>0</v>
      </c>
      <c r="AQ76" s="391">
        <f t="shared" si="381"/>
        <v>0</v>
      </c>
      <c r="AR76" s="392">
        <f t="shared" si="381"/>
        <v>0</v>
      </c>
      <c r="AS76" s="387">
        <v>0.0</v>
      </c>
      <c r="AT76" s="387">
        <v>0.0</v>
      </c>
      <c r="AU76" s="388">
        <f t="shared" si="374"/>
        <v>0</v>
      </c>
      <c r="AV76" s="397"/>
      <c r="AW76" s="397"/>
      <c r="AX76" s="390">
        <f t="shared" si="375"/>
        <v>0</v>
      </c>
      <c r="AY76" s="387">
        <v>0.0</v>
      </c>
      <c r="AZ76" s="387">
        <v>0.0</v>
      </c>
      <c r="BA76" s="388">
        <f t="shared" si="376"/>
        <v>0</v>
      </c>
      <c r="BB76" s="391">
        <f t="shared" ref="BB76:BD76" si="382">SUM(AS76,AV76,AY76)</f>
        <v>0</v>
      </c>
      <c r="BC76" s="391">
        <f t="shared" si="382"/>
        <v>0</v>
      </c>
      <c r="BD76" s="392">
        <f t="shared" si="382"/>
        <v>0</v>
      </c>
      <c r="BE76" s="394">
        <f t="shared" ref="BE76:BG76" si="383">SUM(R76,AD76,AP76,BB76)</f>
        <v>0</v>
      </c>
      <c r="BF76" s="394">
        <f t="shared" si="383"/>
        <v>0</v>
      </c>
      <c r="BG76" s="395">
        <f t="shared" si="383"/>
        <v>0</v>
      </c>
      <c r="BH76" s="396" t="str">
        <f t="shared" si="142"/>
        <v>#DIV/0!</v>
      </c>
    </row>
    <row r="77">
      <c r="A77" s="328" t="s">
        <v>313</v>
      </c>
      <c r="B77" s="412"/>
      <c r="C77" s="410">
        <v>0.0</v>
      </c>
      <c r="D77" s="410">
        <v>0.0</v>
      </c>
      <c r="E77" s="411">
        <v>0.0</v>
      </c>
      <c r="F77" s="385">
        <v>0.0</v>
      </c>
      <c r="G77" s="385">
        <v>0.0</v>
      </c>
      <c r="H77" s="386">
        <v>0.0</v>
      </c>
      <c r="I77" s="393"/>
      <c r="J77" s="393"/>
      <c r="K77" s="388">
        <f t="shared" si="362"/>
        <v>0</v>
      </c>
      <c r="L77" s="397"/>
      <c r="M77" s="397"/>
      <c r="N77" s="390">
        <f t="shared" si="363"/>
        <v>0</v>
      </c>
      <c r="O77" s="393"/>
      <c r="P77" s="393"/>
      <c r="Q77" s="388">
        <f t="shared" si="364"/>
        <v>0</v>
      </c>
      <c r="R77" s="391">
        <f t="shared" ref="R77:T77" si="384">SUM(I77,L77,O77)</f>
        <v>0</v>
      </c>
      <c r="S77" s="391">
        <f t="shared" si="384"/>
        <v>0</v>
      </c>
      <c r="T77" s="392">
        <f t="shared" si="384"/>
        <v>0</v>
      </c>
      <c r="U77" s="393"/>
      <c r="V77" s="393"/>
      <c r="W77" s="388">
        <f t="shared" si="366"/>
        <v>0</v>
      </c>
      <c r="X77" s="397"/>
      <c r="Y77" s="397"/>
      <c r="Z77" s="390">
        <f t="shared" si="367"/>
        <v>0</v>
      </c>
      <c r="AA77" s="393"/>
      <c r="AB77" s="393"/>
      <c r="AC77" s="388">
        <f t="shared" si="368"/>
        <v>0</v>
      </c>
      <c r="AD77" s="391">
        <f t="shared" ref="AD77:AF77" si="385">SUM(U77,X77,AA77)</f>
        <v>0</v>
      </c>
      <c r="AE77" s="391">
        <f t="shared" si="385"/>
        <v>0</v>
      </c>
      <c r="AF77" s="392">
        <f t="shared" si="385"/>
        <v>0</v>
      </c>
      <c r="AG77" s="393"/>
      <c r="AH77" s="393"/>
      <c r="AI77" s="388">
        <f t="shared" si="370"/>
        <v>0</v>
      </c>
      <c r="AJ77" s="397"/>
      <c r="AK77" s="397"/>
      <c r="AL77" s="390">
        <f t="shared" si="371"/>
        <v>0</v>
      </c>
      <c r="AM77" s="393"/>
      <c r="AN77" s="393"/>
      <c r="AO77" s="388">
        <f t="shared" si="372"/>
        <v>0</v>
      </c>
      <c r="AP77" s="391">
        <f t="shared" ref="AP77:AR77" si="386">SUM(AG77,AJ77,AM77)</f>
        <v>0</v>
      </c>
      <c r="AQ77" s="391">
        <f t="shared" si="386"/>
        <v>0</v>
      </c>
      <c r="AR77" s="392">
        <f t="shared" si="386"/>
        <v>0</v>
      </c>
      <c r="AS77" s="387">
        <v>0.0</v>
      </c>
      <c r="AT77" s="387">
        <v>0.0</v>
      </c>
      <c r="AU77" s="388">
        <f t="shared" si="374"/>
        <v>0</v>
      </c>
      <c r="AV77" s="397"/>
      <c r="AW77" s="397"/>
      <c r="AX77" s="390">
        <f t="shared" si="375"/>
        <v>0</v>
      </c>
      <c r="AY77" s="387">
        <v>0.0</v>
      </c>
      <c r="AZ77" s="387">
        <v>0.0</v>
      </c>
      <c r="BA77" s="388">
        <f t="shared" si="376"/>
        <v>0</v>
      </c>
      <c r="BB77" s="391">
        <f t="shared" ref="BB77:BD77" si="387">SUM(AS77,AV77,AY77)</f>
        <v>0</v>
      </c>
      <c r="BC77" s="391">
        <f t="shared" si="387"/>
        <v>0</v>
      </c>
      <c r="BD77" s="392">
        <f t="shared" si="387"/>
        <v>0</v>
      </c>
      <c r="BE77" s="394">
        <f t="shared" ref="BE77:BG77" si="388">SUM(R77,AD77,AP77,BB77)</f>
        <v>0</v>
      </c>
      <c r="BF77" s="394">
        <f t="shared" si="388"/>
        <v>0</v>
      </c>
      <c r="BG77" s="395">
        <f t="shared" si="388"/>
        <v>0</v>
      </c>
      <c r="BH77" s="396" t="str">
        <f t="shared" si="142"/>
        <v>#DIV/0!</v>
      </c>
    </row>
    <row r="78">
      <c r="A78" s="328" t="s">
        <v>315</v>
      </c>
      <c r="B78" s="412"/>
      <c r="C78" s="410">
        <v>0.0</v>
      </c>
      <c r="D78" s="410">
        <v>0.0</v>
      </c>
      <c r="E78" s="411">
        <v>0.0</v>
      </c>
      <c r="F78" s="385">
        <v>0.0</v>
      </c>
      <c r="G78" s="385">
        <v>0.0</v>
      </c>
      <c r="H78" s="386">
        <v>0.0</v>
      </c>
      <c r="I78" s="387">
        <v>0.0</v>
      </c>
      <c r="J78" s="387">
        <v>0.0</v>
      </c>
      <c r="K78" s="388">
        <f t="shared" si="362"/>
        <v>0</v>
      </c>
      <c r="L78" s="389">
        <v>0.0</v>
      </c>
      <c r="M78" s="389">
        <v>0.0</v>
      </c>
      <c r="N78" s="390">
        <f t="shared" si="363"/>
        <v>0</v>
      </c>
      <c r="O78" s="393"/>
      <c r="P78" s="393"/>
      <c r="Q78" s="388">
        <f t="shared" si="364"/>
        <v>0</v>
      </c>
      <c r="R78" s="391">
        <f t="shared" ref="R78:T78" si="389">SUM(I78,L78,O78)</f>
        <v>0</v>
      </c>
      <c r="S78" s="391">
        <f t="shared" si="389"/>
        <v>0</v>
      </c>
      <c r="T78" s="392">
        <f t="shared" si="389"/>
        <v>0</v>
      </c>
      <c r="U78" s="393"/>
      <c r="V78" s="393"/>
      <c r="W78" s="388">
        <f t="shared" si="366"/>
        <v>0</v>
      </c>
      <c r="X78" s="397"/>
      <c r="Y78" s="397"/>
      <c r="Z78" s="390">
        <f t="shared" si="367"/>
        <v>0</v>
      </c>
      <c r="AA78" s="393"/>
      <c r="AB78" s="393"/>
      <c r="AC78" s="388">
        <f t="shared" si="368"/>
        <v>0</v>
      </c>
      <c r="AD78" s="391">
        <f t="shared" ref="AD78:AF78" si="390">SUM(U78,X78,AA78)</f>
        <v>0</v>
      </c>
      <c r="AE78" s="391">
        <f t="shared" si="390"/>
        <v>0</v>
      </c>
      <c r="AF78" s="392">
        <f t="shared" si="390"/>
        <v>0</v>
      </c>
      <c r="AG78" s="393"/>
      <c r="AH78" s="393"/>
      <c r="AI78" s="388">
        <f t="shared" si="370"/>
        <v>0</v>
      </c>
      <c r="AJ78" s="397"/>
      <c r="AK78" s="397"/>
      <c r="AL78" s="390">
        <f t="shared" si="371"/>
        <v>0</v>
      </c>
      <c r="AM78" s="387"/>
      <c r="AN78" s="387"/>
      <c r="AO78" s="388">
        <f t="shared" si="372"/>
        <v>0</v>
      </c>
      <c r="AP78" s="391">
        <f t="shared" ref="AP78:AR78" si="391">SUM(AG78,AJ78,AM78)</f>
        <v>0</v>
      </c>
      <c r="AQ78" s="391">
        <f t="shared" si="391"/>
        <v>0</v>
      </c>
      <c r="AR78" s="392">
        <f t="shared" si="391"/>
        <v>0</v>
      </c>
      <c r="AS78" s="387">
        <v>0.0</v>
      </c>
      <c r="AT78" s="387">
        <v>0.0</v>
      </c>
      <c r="AU78" s="388">
        <f t="shared" si="374"/>
        <v>0</v>
      </c>
      <c r="AV78" s="397"/>
      <c r="AW78" s="397"/>
      <c r="AX78" s="390">
        <f t="shared" si="375"/>
        <v>0</v>
      </c>
      <c r="AY78" s="387">
        <v>0.0</v>
      </c>
      <c r="AZ78" s="387">
        <v>0.0</v>
      </c>
      <c r="BA78" s="388">
        <f t="shared" si="376"/>
        <v>0</v>
      </c>
      <c r="BB78" s="391">
        <f t="shared" ref="BB78:BD78" si="392">SUM(AS78,AV78,AY78)</f>
        <v>0</v>
      </c>
      <c r="BC78" s="391">
        <f t="shared" si="392"/>
        <v>0</v>
      </c>
      <c r="BD78" s="392">
        <f t="shared" si="392"/>
        <v>0</v>
      </c>
      <c r="BE78" s="394">
        <f t="shared" ref="BE78:BG78" si="393">SUM(R78,AD78,AP78,BB78)</f>
        <v>0</v>
      </c>
      <c r="BF78" s="394">
        <f t="shared" si="393"/>
        <v>0</v>
      </c>
      <c r="BG78" s="395">
        <f t="shared" si="393"/>
        <v>0</v>
      </c>
      <c r="BH78" s="396" t="str">
        <f t="shared" si="142"/>
        <v>#DIV/0!</v>
      </c>
    </row>
    <row r="79">
      <c r="A79" s="328" t="s">
        <v>308</v>
      </c>
      <c r="B79" s="401"/>
      <c r="C79" s="410">
        <v>0.0</v>
      </c>
      <c r="D79" s="410">
        <v>0.0</v>
      </c>
      <c r="E79" s="411">
        <v>0.0</v>
      </c>
      <c r="F79" s="385">
        <v>0.0</v>
      </c>
      <c r="G79" s="385">
        <v>0.0</v>
      </c>
      <c r="H79" s="386">
        <v>0.0</v>
      </c>
      <c r="I79" s="387">
        <v>0.0</v>
      </c>
      <c r="J79" s="387">
        <v>0.0</v>
      </c>
      <c r="K79" s="388">
        <f t="shared" si="362"/>
        <v>0</v>
      </c>
      <c r="L79" s="389">
        <v>0.0</v>
      </c>
      <c r="M79" s="389">
        <v>0.0</v>
      </c>
      <c r="N79" s="390">
        <f t="shared" si="363"/>
        <v>0</v>
      </c>
      <c r="O79" s="393"/>
      <c r="P79" s="393"/>
      <c r="Q79" s="388">
        <f t="shared" si="364"/>
        <v>0</v>
      </c>
      <c r="R79" s="391">
        <f t="shared" ref="R79:T79" si="394">SUM(I79,L79,O79)</f>
        <v>0</v>
      </c>
      <c r="S79" s="391">
        <f t="shared" si="394"/>
        <v>0</v>
      </c>
      <c r="T79" s="392">
        <f t="shared" si="394"/>
        <v>0</v>
      </c>
      <c r="U79" s="393"/>
      <c r="V79" s="393"/>
      <c r="W79" s="388">
        <f t="shared" si="366"/>
        <v>0</v>
      </c>
      <c r="X79" s="397"/>
      <c r="Y79" s="397"/>
      <c r="Z79" s="390">
        <f t="shared" si="367"/>
        <v>0</v>
      </c>
      <c r="AA79" s="393"/>
      <c r="AB79" s="393"/>
      <c r="AC79" s="388">
        <f t="shared" si="368"/>
        <v>0</v>
      </c>
      <c r="AD79" s="391">
        <f t="shared" ref="AD79:AF79" si="395">SUM(U79,X79,AA79)</f>
        <v>0</v>
      </c>
      <c r="AE79" s="391">
        <f t="shared" si="395"/>
        <v>0</v>
      </c>
      <c r="AF79" s="392">
        <f t="shared" si="395"/>
        <v>0</v>
      </c>
      <c r="AG79" s="393"/>
      <c r="AH79" s="393"/>
      <c r="AI79" s="388">
        <f t="shared" si="370"/>
        <v>0</v>
      </c>
      <c r="AJ79" s="397"/>
      <c r="AK79" s="397"/>
      <c r="AL79" s="390">
        <f t="shared" si="371"/>
        <v>0</v>
      </c>
      <c r="AM79" s="387"/>
      <c r="AN79" s="387"/>
      <c r="AO79" s="388">
        <f t="shared" si="372"/>
        <v>0</v>
      </c>
      <c r="AP79" s="391">
        <f t="shared" ref="AP79:AR79" si="396">SUM(AG79,AJ79,AM79)</f>
        <v>0</v>
      </c>
      <c r="AQ79" s="391">
        <f t="shared" si="396"/>
        <v>0</v>
      </c>
      <c r="AR79" s="392">
        <f t="shared" si="396"/>
        <v>0</v>
      </c>
      <c r="AS79" s="387">
        <v>0.0</v>
      </c>
      <c r="AT79" s="387">
        <v>0.0</v>
      </c>
      <c r="AU79" s="388">
        <f t="shared" si="374"/>
        <v>0</v>
      </c>
      <c r="AV79" s="397"/>
      <c r="AW79" s="397"/>
      <c r="AX79" s="390">
        <f t="shared" si="375"/>
        <v>0</v>
      </c>
      <c r="AY79" s="387">
        <v>0.0</v>
      </c>
      <c r="AZ79" s="387">
        <v>0.0</v>
      </c>
      <c r="BA79" s="388">
        <f t="shared" si="376"/>
        <v>0</v>
      </c>
      <c r="BB79" s="391">
        <f t="shared" ref="BB79:BD79" si="397">SUM(AS79,AV79,AY79)</f>
        <v>0</v>
      </c>
      <c r="BC79" s="391">
        <f t="shared" si="397"/>
        <v>0</v>
      </c>
      <c r="BD79" s="392">
        <f t="shared" si="397"/>
        <v>0</v>
      </c>
      <c r="BE79" s="394">
        <f t="shared" ref="BE79:BG79" si="398">SUM(R79,AD79,AP79,BB79)</f>
        <v>0</v>
      </c>
      <c r="BF79" s="394">
        <f t="shared" si="398"/>
        <v>0</v>
      </c>
      <c r="BG79" s="395">
        <f t="shared" si="398"/>
        <v>0</v>
      </c>
      <c r="BH79" s="396" t="str">
        <f t="shared" si="142"/>
        <v>#DIV/0!</v>
      </c>
    </row>
    <row r="80">
      <c r="A80" s="328" t="s">
        <v>310</v>
      </c>
      <c r="B80" s="401"/>
      <c r="C80" s="410">
        <v>0.0</v>
      </c>
      <c r="D80" s="410">
        <v>0.0</v>
      </c>
      <c r="E80" s="411">
        <v>0.0</v>
      </c>
      <c r="F80" s="385">
        <v>0.0</v>
      </c>
      <c r="G80" s="385">
        <v>0.0</v>
      </c>
      <c r="H80" s="386">
        <v>0.0</v>
      </c>
      <c r="I80" s="393"/>
      <c r="J80" s="393"/>
      <c r="K80" s="388">
        <f t="shared" si="362"/>
        <v>0</v>
      </c>
      <c r="L80" s="397"/>
      <c r="M80" s="397"/>
      <c r="N80" s="390">
        <f t="shared" si="363"/>
        <v>0</v>
      </c>
      <c r="O80" s="393"/>
      <c r="P80" s="393"/>
      <c r="Q80" s="388">
        <f t="shared" si="364"/>
        <v>0</v>
      </c>
      <c r="R80" s="391">
        <f t="shared" ref="R80:T80" si="399">SUM(I80,L80,O80)</f>
        <v>0</v>
      </c>
      <c r="S80" s="391">
        <f t="shared" si="399"/>
        <v>0</v>
      </c>
      <c r="T80" s="392">
        <f t="shared" si="399"/>
        <v>0</v>
      </c>
      <c r="U80" s="393"/>
      <c r="V80" s="393"/>
      <c r="W80" s="388">
        <f t="shared" si="366"/>
        <v>0</v>
      </c>
      <c r="X80" s="397"/>
      <c r="Y80" s="397"/>
      <c r="Z80" s="390">
        <f t="shared" si="367"/>
        <v>0</v>
      </c>
      <c r="AA80" s="393"/>
      <c r="AB80" s="393"/>
      <c r="AC80" s="388">
        <f t="shared" si="368"/>
        <v>0</v>
      </c>
      <c r="AD80" s="391">
        <f t="shared" ref="AD80:AF80" si="400">SUM(U80,X80,AA80)</f>
        <v>0</v>
      </c>
      <c r="AE80" s="391">
        <f t="shared" si="400"/>
        <v>0</v>
      </c>
      <c r="AF80" s="392">
        <f t="shared" si="400"/>
        <v>0</v>
      </c>
      <c r="AG80" s="393"/>
      <c r="AH80" s="393"/>
      <c r="AI80" s="388">
        <f t="shared" si="370"/>
        <v>0</v>
      </c>
      <c r="AJ80" s="397"/>
      <c r="AK80" s="397"/>
      <c r="AL80" s="390">
        <f t="shared" si="371"/>
        <v>0</v>
      </c>
      <c r="AM80" s="393"/>
      <c r="AN80" s="393"/>
      <c r="AO80" s="388">
        <f t="shared" si="372"/>
        <v>0</v>
      </c>
      <c r="AP80" s="391">
        <f t="shared" ref="AP80:AR80" si="401">SUM(AG80,AJ80,AM80)</f>
        <v>0</v>
      </c>
      <c r="AQ80" s="391">
        <f t="shared" si="401"/>
        <v>0</v>
      </c>
      <c r="AR80" s="392">
        <f t="shared" si="401"/>
        <v>0</v>
      </c>
      <c r="AS80" s="387">
        <v>0.0</v>
      </c>
      <c r="AT80" s="387">
        <v>0.0</v>
      </c>
      <c r="AU80" s="388">
        <f t="shared" si="374"/>
        <v>0</v>
      </c>
      <c r="AV80" s="397"/>
      <c r="AW80" s="397"/>
      <c r="AX80" s="390">
        <f t="shared" si="375"/>
        <v>0</v>
      </c>
      <c r="AY80" s="387">
        <v>0.0</v>
      </c>
      <c r="AZ80" s="387">
        <v>0.0</v>
      </c>
      <c r="BA80" s="388">
        <f t="shared" si="376"/>
        <v>0</v>
      </c>
      <c r="BB80" s="391">
        <f t="shared" ref="BB80:BD80" si="402">SUM(AS80,AV80,AY80)</f>
        <v>0</v>
      </c>
      <c r="BC80" s="391">
        <f t="shared" si="402"/>
        <v>0</v>
      </c>
      <c r="BD80" s="392">
        <f t="shared" si="402"/>
        <v>0</v>
      </c>
      <c r="BE80" s="394">
        <f t="shared" ref="BE80:BG80" si="403">SUM(R80,AD80,AP80,BB80)</f>
        <v>0</v>
      </c>
      <c r="BF80" s="394">
        <f t="shared" si="403"/>
        <v>0</v>
      </c>
      <c r="BG80" s="395">
        <f t="shared" si="403"/>
        <v>0</v>
      </c>
      <c r="BH80" s="396" t="str">
        <f t="shared" si="142"/>
        <v>#DIV/0!</v>
      </c>
    </row>
    <row r="81">
      <c r="A81" s="328" t="s">
        <v>312</v>
      </c>
      <c r="B81" s="412"/>
      <c r="C81" s="410">
        <v>0.0</v>
      </c>
      <c r="D81" s="410">
        <v>0.0</v>
      </c>
      <c r="E81" s="411">
        <v>0.0</v>
      </c>
      <c r="F81" s="385">
        <v>0.0</v>
      </c>
      <c r="G81" s="385">
        <v>0.0</v>
      </c>
      <c r="H81" s="386">
        <v>0.0</v>
      </c>
      <c r="I81" s="393"/>
      <c r="J81" s="393"/>
      <c r="K81" s="388">
        <f t="shared" si="362"/>
        <v>0</v>
      </c>
      <c r="L81" s="397"/>
      <c r="M81" s="397"/>
      <c r="N81" s="390">
        <f t="shared" si="363"/>
        <v>0</v>
      </c>
      <c r="O81" s="393"/>
      <c r="P81" s="393"/>
      <c r="Q81" s="388">
        <f t="shared" si="364"/>
        <v>0</v>
      </c>
      <c r="R81" s="391">
        <f t="shared" ref="R81:T81" si="404">SUM(I81,L81,O81)</f>
        <v>0</v>
      </c>
      <c r="S81" s="391">
        <f t="shared" si="404"/>
        <v>0</v>
      </c>
      <c r="T81" s="392">
        <f t="shared" si="404"/>
        <v>0</v>
      </c>
      <c r="U81" s="393"/>
      <c r="V81" s="393"/>
      <c r="W81" s="388">
        <f t="shared" si="366"/>
        <v>0</v>
      </c>
      <c r="X81" s="397"/>
      <c r="Y81" s="397"/>
      <c r="Z81" s="390">
        <f t="shared" si="367"/>
        <v>0</v>
      </c>
      <c r="AA81" s="393"/>
      <c r="AB81" s="393"/>
      <c r="AC81" s="388">
        <f t="shared" si="368"/>
        <v>0</v>
      </c>
      <c r="AD81" s="391">
        <f t="shared" ref="AD81:AF81" si="405">SUM(U81,X81,AA81)</f>
        <v>0</v>
      </c>
      <c r="AE81" s="391">
        <f t="shared" si="405"/>
        <v>0</v>
      </c>
      <c r="AF81" s="392">
        <f t="shared" si="405"/>
        <v>0</v>
      </c>
      <c r="AG81" s="393"/>
      <c r="AH81" s="393"/>
      <c r="AI81" s="388">
        <f t="shared" si="370"/>
        <v>0</v>
      </c>
      <c r="AJ81" s="397"/>
      <c r="AK81" s="397"/>
      <c r="AL81" s="390">
        <f t="shared" si="371"/>
        <v>0</v>
      </c>
      <c r="AM81" s="393"/>
      <c r="AN81" s="393"/>
      <c r="AO81" s="388">
        <f t="shared" si="372"/>
        <v>0</v>
      </c>
      <c r="AP81" s="391">
        <f t="shared" ref="AP81:AR81" si="406">SUM(AG81,AJ81,AM81)</f>
        <v>0</v>
      </c>
      <c r="AQ81" s="391">
        <f t="shared" si="406"/>
        <v>0</v>
      </c>
      <c r="AR81" s="392">
        <f t="shared" si="406"/>
        <v>0</v>
      </c>
      <c r="AS81" s="387">
        <v>0.0</v>
      </c>
      <c r="AT81" s="387">
        <v>0.0</v>
      </c>
      <c r="AU81" s="388">
        <f t="shared" si="374"/>
        <v>0</v>
      </c>
      <c r="AV81" s="397"/>
      <c r="AW81" s="397"/>
      <c r="AX81" s="390">
        <f t="shared" si="375"/>
        <v>0</v>
      </c>
      <c r="AY81" s="387">
        <v>0.0</v>
      </c>
      <c r="AZ81" s="387">
        <v>0.0</v>
      </c>
      <c r="BA81" s="388">
        <f t="shared" si="376"/>
        <v>0</v>
      </c>
      <c r="BB81" s="391">
        <f t="shared" ref="BB81:BD81" si="407">SUM(AS81,AV81,AY81)</f>
        <v>0</v>
      </c>
      <c r="BC81" s="391">
        <f t="shared" si="407"/>
        <v>0</v>
      </c>
      <c r="BD81" s="392">
        <f t="shared" si="407"/>
        <v>0</v>
      </c>
      <c r="BE81" s="394">
        <f t="shared" ref="BE81:BG81" si="408">SUM(R81,AD81,AP81,BB81)</f>
        <v>0</v>
      </c>
      <c r="BF81" s="394">
        <f t="shared" si="408"/>
        <v>0</v>
      </c>
      <c r="BG81" s="395">
        <f t="shared" si="408"/>
        <v>0</v>
      </c>
      <c r="BH81" s="396" t="str">
        <f t="shared" si="142"/>
        <v>#DIV/0!</v>
      </c>
    </row>
    <row r="82">
      <c r="A82" s="328" t="s">
        <v>314</v>
      </c>
      <c r="B82" s="401"/>
      <c r="C82" s="410">
        <v>0.0</v>
      </c>
      <c r="D82" s="410">
        <v>0.0</v>
      </c>
      <c r="E82" s="411">
        <v>0.0</v>
      </c>
      <c r="F82" s="385">
        <v>0.0</v>
      </c>
      <c r="G82" s="385">
        <v>0.0</v>
      </c>
      <c r="H82" s="386">
        <v>0.0</v>
      </c>
      <c r="I82" s="393"/>
      <c r="J82" s="393"/>
      <c r="K82" s="388">
        <f t="shared" si="362"/>
        <v>0</v>
      </c>
      <c r="L82" s="397"/>
      <c r="M82" s="397"/>
      <c r="N82" s="390">
        <f t="shared" si="363"/>
        <v>0</v>
      </c>
      <c r="O82" s="393"/>
      <c r="P82" s="393"/>
      <c r="Q82" s="388">
        <f t="shared" si="364"/>
        <v>0</v>
      </c>
      <c r="R82" s="391">
        <f t="shared" ref="R82:T82" si="409">SUM(I82,L82,O82)</f>
        <v>0</v>
      </c>
      <c r="S82" s="391">
        <f t="shared" si="409"/>
        <v>0</v>
      </c>
      <c r="T82" s="392">
        <f t="shared" si="409"/>
        <v>0</v>
      </c>
      <c r="U82" s="393"/>
      <c r="V82" s="393"/>
      <c r="W82" s="388">
        <f t="shared" si="366"/>
        <v>0</v>
      </c>
      <c r="X82" s="397"/>
      <c r="Y82" s="397"/>
      <c r="Z82" s="390">
        <f t="shared" si="367"/>
        <v>0</v>
      </c>
      <c r="AA82" s="393"/>
      <c r="AB82" s="393"/>
      <c r="AC82" s="388">
        <f t="shared" si="368"/>
        <v>0</v>
      </c>
      <c r="AD82" s="391">
        <f t="shared" ref="AD82:AF82" si="410">SUM(U82,X82,AA82)</f>
        <v>0</v>
      </c>
      <c r="AE82" s="391">
        <f t="shared" si="410"/>
        <v>0</v>
      </c>
      <c r="AF82" s="392">
        <f t="shared" si="410"/>
        <v>0</v>
      </c>
      <c r="AG82" s="393"/>
      <c r="AH82" s="393"/>
      <c r="AI82" s="388">
        <f t="shared" si="370"/>
        <v>0</v>
      </c>
      <c r="AJ82" s="397"/>
      <c r="AK82" s="397"/>
      <c r="AL82" s="390">
        <f t="shared" si="371"/>
        <v>0</v>
      </c>
      <c r="AM82" s="393"/>
      <c r="AN82" s="393"/>
      <c r="AO82" s="388">
        <f t="shared" si="372"/>
        <v>0</v>
      </c>
      <c r="AP82" s="391">
        <f t="shared" ref="AP82:AR82" si="411">SUM(AG82,AJ82,AM82)</f>
        <v>0</v>
      </c>
      <c r="AQ82" s="391">
        <f t="shared" si="411"/>
        <v>0</v>
      </c>
      <c r="AR82" s="392">
        <f t="shared" si="411"/>
        <v>0</v>
      </c>
      <c r="AS82" s="387">
        <v>0.0</v>
      </c>
      <c r="AT82" s="387">
        <v>0.0</v>
      </c>
      <c r="AU82" s="388">
        <f t="shared" si="374"/>
        <v>0</v>
      </c>
      <c r="AV82" s="397"/>
      <c r="AW82" s="397"/>
      <c r="AX82" s="390">
        <f t="shared" si="375"/>
        <v>0</v>
      </c>
      <c r="AY82" s="387">
        <v>0.0</v>
      </c>
      <c r="AZ82" s="387">
        <v>0.0</v>
      </c>
      <c r="BA82" s="388">
        <f t="shared" si="376"/>
        <v>0</v>
      </c>
      <c r="BB82" s="391">
        <f t="shared" ref="BB82:BD82" si="412">SUM(AS82,AV82,AY82)</f>
        <v>0</v>
      </c>
      <c r="BC82" s="391">
        <f t="shared" si="412"/>
        <v>0</v>
      </c>
      <c r="BD82" s="392">
        <f t="shared" si="412"/>
        <v>0</v>
      </c>
      <c r="BE82" s="394">
        <f t="shared" ref="BE82:BG82" si="413">SUM(R82,AD82,AP82,BB82)</f>
        <v>0</v>
      </c>
      <c r="BF82" s="394">
        <f t="shared" si="413"/>
        <v>0</v>
      </c>
      <c r="BG82" s="395">
        <f t="shared" si="413"/>
        <v>0</v>
      </c>
      <c r="BH82" s="396" t="str">
        <f t="shared" si="142"/>
        <v>#DIV/0!</v>
      </c>
    </row>
    <row r="83">
      <c r="A83" s="42"/>
      <c r="B83" s="413"/>
      <c r="C83" s="414"/>
      <c r="D83" s="414"/>
      <c r="E83" s="415"/>
      <c r="F83" s="414"/>
      <c r="G83" s="414"/>
      <c r="H83" s="415"/>
      <c r="I83" s="414"/>
      <c r="J83" s="414"/>
      <c r="K83" s="415"/>
      <c r="L83" s="414"/>
      <c r="M83" s="414"/>
      <c r="N83" s="415"/>
      <c r="O83" s="414"/>
      <c r="P83" s="414"/>
      <c r="Q83" s="415"/>
      <c r="R83" s="414"/>
      <c r="S83" s="414"/>
      <c r="T83" s="415"/>
      <c r="U83" s="414"/>
      <c r="V83" s="414"/>
      <c r="W83" s="415"/>
      <c r="X83" s="414"/>
      <c r="Y83" s="414"/>
      <c r="Z83" s="415"/>
      <c r="AA83" s="414"/>
      <c r="AB83" s="414"/>
      <c r="AC83" s="415"/>
      <c r="AD83" s="414"/>
      <c r="AE83" s="414"/>
      <c r="AF83" s="415"/>
      <c r="AG83" s="414"/>
      <c r="AH83" s="414"/>
      <c r="AI83" s="415"/>
      <c r="AJ83" s="414"/>
      <c r="AK83" s="414"/>
      <c r="AL83" s="415"/>
      <c r="AM83" s="414"/>
      <c r="AN83" s="414"/>
      <c r="AO83" s="415"/>
      <c r="AP83" s="414"/>
      <c r="AQ83" s="414"/>
      <c r="AR83" s="415"/>
      <c r="AS83" s="414"/>
      <c r="AT83" s="414"/>
      <c r="AU83" s="415"/>
      <c r="AV83" s="414"/>
      <c r="AW83" s="414"/>
      <c r="AX83" s="415"/>
      <c r="AY83" s="414"/>
      <c r="AZ83" s="414"/>
      <c r="BA83" s="415"/>
      <c r="BB83" s="414"/>
      <c r="BC83" s="414"/>
      <c r="BD83" s="415"/>
      <c r="BE83" s="416"/>
      <c r="BF83" s="416"/>
      <c r="BG83" s="417"/>
      <c r="BH83" s="418"/>
    </row>
    <row r="84">
      <c r="A84" s="42"/>
      <c r="B84" s="413"/>
      <c r="C84" s="414"/>
      <c r="D84" s="414"/>
      <c r="E84" s="415"/>
      <c r="F84" s="414"/>
      <c r="G84" s="414"/>
      <c r="H84" s="415"/>
      <c r="I84" s="414"/>
      <c r="J84" s="414"/>
      <c r="K84" s="415"/>
      <c r="L84" s="414"/>
      <c r="M84" s="414"/>
      <c r="N84" s="415"/>
      <c r="O84" s="414"/>
      <c r="P84" s="414"/>
      <c r="Q84" s="415"/>
      <c r="R84" s="414"/>
      <c r="S84" s="414"/>
      <c r="T84" s="415"/>
      <c r="U84" s="414"/>
      <c r="V84" s="414"/>
      <c r="W84" s="415"/>
      <c r="X84" s="414"/>
      <c r="Y84" s="414"/>
      <c r="Z84" s="415"/>
      <c r="AA84" s="414"/>
      <c r="AB84" s="414"/>
      <c r="AC84" s="415"/>
      <c r="AD84" s="414"/>
      <c r="AE84" s="414"/>
      <c r="AF84" s="415"/>
      <c r="AG84" s="414"/>
      <c r="AH84" s="414"/>
      <c r="AI84" s="415"/>
      <c r="AJ84" s="414"/>
      <c r="AK84" s="414"/>
      <c r="AL84" s="415"/>
      <c r="AM84" s="414"/>
      <c r="AN84" s="414"/>
      <c r="AO84" s="415"/>
      <c r="AP84" s="414"/>
      <c r="AQ84" s="414"/>
      <c r="AR84" s="415"/>
      <c r="AS84" s="414"/>
      <c r="AT84" s="414"/>
      <c r="AU84" s="415"/>
      <c r="AV84" s="414"/>
      <c r="AW84" s="414"/>
      <c r="AX84" s="415"/>
      <c r="AY84" s="414"/>
      <c r="AZ84" s="414"/>
      <c r="BA84" s="415"/>
      <c r="BB84" s="414"/>
      <c r="BC84" s="414"/>
      <c r="BD84" s="415"/>
      <c r="BE84" s="416"/>
      <c r="BF84" s="416"/>
      <c r="BG84" s="417"/>
      <c r="BH84" s="418"/>
    </row>
    <row r="85">
      <c r="A85" s="419" t="s">
        <v>589</v>
      </c>
      <c r="B85" s="420"/>
      <c r="C85" s="421"/>
      <c r="D85" s="421"/>
      <c r="E85" s="422"/>
      <c r="F85" s="421"/>
      <c r="G85" s="421"/>
      <c r="H85" s="422"/>
      <c r="I85" s="421"/>
      <c r="J85" s="421"/>
      <c r="K85" s="422"/>
      <c r="L85" s="421"/>
      <c r="M85" s="421"/>
      <c r="N85" s="422"/>
      <c r="O85" s="421"/>
      <c r="P85" s="421"/>
      <c r="Q85" s="422"/>
      <c r="R85" s="421"/>
      <c r="S85" s="421"/>
      <c r="T85" s="422"/>
      <c r="U85" s="421"/>
      <c r="V85" s="421"/>
      <c r="W85" s="422"/>
      <c r="X85" s="421"/>
      <c r="Y85" s="421"/>
      <c r="Z85" s="422"/>
      <c r="AA85" s="421"/>
      <c r="AB85" s="421"/>
      <c r="AC85" s="422"/>
      <c r="AD85" s="421"/>
      <c r="AE85" s="421"/>
      <c r="AF85" s="422"/>
      <c r="AG85" s="421"/>
      <c r="AH85" s="421"/>
      <c r="AI85" s="422"/>
      <c r="AJ85" s="421"/>
      <c r="AK85" s="421"/>
      <c r="AL85" s="422"/>
      <c r="AM85" s="421"/>
      <c r="AN85" s="421"/>
      <c r="AO85" s="422"/>
      <c r="AP85" s="421"/>
      <c r="AQ85" s="421"/>
      <c r="AR85" s="422"/>
      <c r="AS85" s="421"/>
      <c r="AT85" s="421"/>
      <c r="AU85" s="422"/>
      <c r="AV85" s="421"/>
      <c r="AW85" s="421"/>
      <c r="AX85" s="422"/>
      <c r="AY85" s="421"/>
      <c r="AZ85" s="421"/>
      <c r="BA85" s="422"/>
      <c r="BB85" s="421"/>
      <c r="BC85" s="421"/>
      <c r="BD85" s="422"/>
      <c r="BE85" s="370"/>
      <c r="BF85" s="370"/>
      <c r="BG85" s="371"/>
      <c r="BH85" s="423"/>
    </row>
    <row r="86">
      <c r="A86" s="327" t="s">
        <v>590</v>
      </c>
      <c r="B86" s="424"/>
      <c r="C86" s="425"/>
      <c r="D86" s="425"/>
      <c r="E86" s="426"/>
      <c r="F86" s="425"/>
      <c r="G86" s="425"/>
      <c r="H86" s="426"/>
      <c r="I86" s="425"/>
      <c r="J86" s="425"/>
      <c r="K86" s="426"/>
      <c r="L86" s="425"/>
      <c r="M86" s="425"/>
      <c r="N86" s="426"/>
      <c r="O86" s="425"/>
      <c r="P86" s="425"/>
      <c r="Q86" s="426"/>
      <c r="R86" s="425"/>
      <c r="S86" s="425"/>
      <c r="T86" s="426"/>
      <c r="U86" s="425"/>
      <c r="V86" s="425"/>
      <c r="W86" s="426"/>
      <c r="X86" s="425"/>
      <c r="Y86" s="425"/>
      <c r="Z86" s="426"/>
      <c r="AA86" s="425"/>
      <c r="AB86" s="425"/>
      <c r="AC86" s="426"/>
      <c r="AD86" s="425"/>
      <c r="AE86" s="425"/>
      <c r="AF86" s="426"/>
      <c r="AG86" s="425"/>
      <c r="AH86" s="425"/>
      <c r="AI86" s="426"/>
      <c r="AJ86" s="425"/>
      <c r="AK86" s="425"/>
      <c r="AL86" s="426"/>
      <c r="AM86" s="425"/>
      <c r="AN86" s="425"/>
      <c r="AO86" s="426"/>
      <c r="AP86" s="425"/>
      <c r="AQ86" s="425"/>
      <c r="AR86" s="426"/>
      <c r="AS86" s="425"/>
      <c r="AT86" s="425"/>
      <c r="AU86" s="426"/>
      <c r="AV86" s="425"/>
      <c r="AW86" s="425"/>
      <c r="AX86" s="426"/>
      <c r="AY86" s="425"/>
      <c r="AZ86" s="425"/>
      <c r="BA86" s="426"/>
      <c r="BB86" s="425"/>
      <c r="BC86" s="425"/>
      <c r="BD86" s="426"/>
      <c r="BE86" s="379"/>
      <c r="BF86" s="379"/>
      <c r="BG86" s="380"/>
      <c r="BH86" s="398"/>
    </row>
    <row r="87">
      <c r="A87" s="328" t="s">
        <v>591</v>
      </c>
      <c r="B87" s="401"/>
      <c r="C87" s="410">
        <v>0.0</v>
      </c>
      <c r="D87" s="410">
        <v>0.0</v>
      </c>
      <c r="E87" s="411">
        <v>0.0</v>
      </c>
      <c r="F87" s="385">
        <v>0.0</v>
      </c>
      <c r="G87" s="385">
        <v>0.0</v>
      </c>
      <c r="H87" s="386">
        <v>0.0</v>
      </c>
      <c r="I87" s="393"/>
      <c r="J87" s="393"/>
      <c r="K87" s="388">
        <f>SUM(I87:J87)</f>
        <v>0</v>
      </c>
      <c r="L87" s="397"/>
      <c r="M87" s="397"/>
      <c r="N87" s="390">
        <f>SUM(L87:M87)</f>
        <v>0</v>
      </c>
      <c r="O87" s="393"/>
      <c r="P87" s="393"/>
      <c r="Q87" s="388">
        <f>SUM(O87:P87)</f>
        <v>0</v>
      </c>
      <c r="R87" s="391">
        <f t="shared" ref="R87:T87" si="414">SUM(I87,L87,O87)</f>
        <v>0</v>
      </c>
      <c r="S87" s="391">
        <f t="shared" si="414"/>
        <v>0</v>
      </c>
      <c r="T87" s="392">
        <f t="shared" si="414"/>
        <v>0</v>
      </c>
      <c r="U87" s="393"/>
      <c r="V87" s="393"/>
      <c r="W87" s="388">
        <f>SUM(U87:V87)</f>
        <v>0</v>
      </c>
      <c r="X87" s="397"/>
      <c r="Y87" s="397"/>
      <c r="Z87" s="390">
        <f>SUM(X87:Y87)</f>
        <v>0</v>
      </c>
      <c r="AA87" s="393"/>
      <c r="AB87" s="393"/>
      <c r="AC87" s="388">
        <f>SUM(AA87:AB87)</f>
        <v>0</v>
      </c>
      <c r="AD87" s="391">
        <f t="shared" ref="AD87:AF87" si="415">SUM(U87,X87,AA87)</f>
        <v>0</v>
      </c>
      <c r="AE87" s="391">
        <f t="shared" si="415"/>
        <v>0</v>
      </c>
      <c r="AF87" s="392">
        <f t="shared" si="415"/>
        <v>0</v>
      </c>
      <c r="AG87" s="393"/>
      <c r="AH87" s="393"/>
      <c r="AI87" s="388">
        <f>SUM(AG87:AH87)</f>
        <v>0</v>
      </c>
      <c r="AJ87" s="397"/>
      <c r="AK87" s="397"/>
      <c r="AL87" s="390">
        <f>SUM(AJ87:AK87)</f>
        <v>0</v>
      </c>
      <c r="AM87" s="393"/>
      <c r="AN87" s="393"/>
      <c r="AO87" s="388">
        <f>SUM(AM87:AN87)</f>
        <v>0</v>
      </c>
      <c r="AP87" s="391">
        <f t="shared" ref="AP87:AR87" si="416">SUM(AG87,AJ87,AM87)</f>
        <v>0</v>
      </c>
      <c r="AQ87" s="391">
        <f t="shared" si="416"/>
        <v>0</v>
      </c>
      <c r="AR87" s="392">
        <f t="shared" si="416"/>
        <v>0</v>
      </c>
      <c r="AS87" s="393"/>
      <c r="AT87" s="393"/>
      <c r="AU87" s="388">
        <f>SUM(AS87:AT87)</f>
        <v>0</v>
      </c>
      <c r="AV87" s="397"/>
      <c r="AW87" s="397"/>
      <c r="AX87" s="390">
        <f>SUM(AV87:AW87)</f>
        <v>0</v>
      </c>
      <c r="AY87" s="387">
        <v>0.0</v>
      </c>
      <c r="AZ87" s="387">
        <v>0.0</v>
      </c>
      <c r="BA87" s="388">
        <f>SUM(AY87:AZ87)</f>
        <v>0</v>
      </c>
      <c r="BB87" s="391">
        <f t="shared" ref="BB87:BD87" si="417">SUM(AS87,AV87,AY87)</f>
        <v>0</v>
      </c>
      <c r="BC87" s="391">
        <f t="shared" si="417"/>
        <v>0</v>
      </c>
      <c r="BD87" s="392">
        <f t="shared" si="417"/>
        <v>0</v>
      </c>
      <c r="BE87" s="394">
        <f t="shared" ref="BE87:BG87" si="418">SUM(R87,AD87,AP87,BB87)</f>
        <v>0</v>
      </c>
      <c r="BF87" s="394">
        <f t="shared" si="418"/>
        <v>0</v>
      </c>
      <c r="BG87" s="395">
        <f t="shared" si="418"/>
        <v>0</v>
      </c>
      <c r="BH87" s="396" t="str">
        <f t="shared" ref="BH87:BH247" si="419">BG87/B87</f>
        <v>#DIV/0!</v>
      </c>
    </row>
    <row r="88">
      <c r="A88" s="327" t="s">
        <v>592</v>
      </c>
      <c r="B88" s="424"/>
      <c r="C88" s="425"/>
      <c r="D88" s="425"/>
      <c r="E88" s="426"/>
      <c r="F88" s="425"/>
      <c r="G88" s="425"/>
      <c r="H88" s="426"/>
      <c r="I88" s="425"/>
      <c r="J88" s="425"/>
      <c r="K88" s="426"/>
      <c r="L88" s="425"/>
      <c r="M88" s="425"/>
      <c r="N88" s="426"/>
      <c r="O88" s="425"/>
      <c r="P88" s="425"/>
      <c r="Q88" s="426"/>
      <c r="R88" s="425"/>
      <c r="S88" s="425"/>
      <c r="T88" s="426"/>
      <c r="U88" s="425"/>
      <c r="V88" s="425"/>
      <c r="W88" s="426"/>
      <c r="X88" s="425"/>
      <c r="Y88" s="425"/>
      <c r="Z88" s="426"/>
      <c r="AA88" s="425"/>
      <c r="AB88" s="425"/>
      <c r="AC88" s="426"/>
      <c r="AD88" s="425"/>
      <c r="AE88" s="425"/>
      <c r="AF88" s="426"/>
      <c r="AG88" s="425"/>
      <c r="AH88" s="425"/>
      <c r="AI88" s="426"/>
      <c r="AJ88" s="425"/>
      <c r="AK88" s="425"/>
      <c r="AL88" s="426"/>
      <c r="AM88" s="425"/>
      <c r="AN88" s="425"/>
      <c r="AO88" s="426"/>
      <c r="AP88" s="425"/>
      <c r="AQ88" s="425"/>
      <c r="AR88" s="426"/>
      <c r="AS88" s="425"/>
      <c r="AT88" s="425"/>
      <c r="AU88" s="426"/>
      <c r="AV88" s="425"/>
      <c r="AW88" s="425"/>
      <c r="AX88" s="426"/>
      <c r="AY88" s="425"/>
      <c r="AZ88" s="425"/>
      <c r="BA88" s="426"/>
      <c r="BB88" s="425"/>
      <c r="BC88" s="425"/>
      <c r="BD88" s="426"/>
      <c r="BE88" s="379"/>
      <c r="BF88" s="379"/>
      <c r="BG88" s="380"/>
      <c r="BH88" s="398" t="str">
        <f t="shared" si="419"/>
        <v>#DIV/0!</v>
      </c>
    </row>
    <row r="89">
      <c r="A89" s="427" t="s">
        <v>593</v>
      </c>
      <c r="B89" s="428"/>
      <c r="C89" s="410">
        <v>0.0</v>
      </c>
      <c r="D89" s="410">
        <v>0.0</v>
      </c>
      <c r="E89" s="411">
        <v>0.0</v>
      </c>
      <c r="F89" s="429">
        <v>0.0</v>
      </c>
      <c r="G89" s="429">
        <v>0.0</v>
      </c>
      <c r="H89" s="430">
        <v>0.0</v>
      </c>
      <c r="I89" s="429">
        <f t="shared" ref="I89:J89" si="420">SUM(I90:I91)</f>
        <v>0</v>
      </c>
      <c r="J89" s="429">
        <f t="shared" si="420"/>
        <v>0</v>
      </c>
      <c r="K89" s="430">
        <f t="shared" ref="K89:K103" si="437">SUM(I89:J89)</f>
        <v>0</v>
      </c>
      <c r="L89" s="429">
        <f t="shared" ref="L89:M89" si="421">SUM(L90:L91)</f>
        <v>0</v>
      </c>
      <c r="M89" s="429">
        <f t="shared" si="421"/>
        <v>0</v>
      </c>
      <c r="N89" s="430">
        <f t="shared" ref="N89:N103" si="438">SUM(L89:M89)</f>
        <v>0</v>
      </c>
      <c r="O89" s="429">
        <f t="shared" ref="O89:P89" si="422">SUM(O90:O91)</f>
        <v>0</v>
      </c>
      <c r="P89" s="429">
        <f t="shared" si="422"/>
        <v>0</v>
      </c>
      <c r="Q89" s="430">
        <f t="shared" ref="Q89:Q103" si="439">SUM(O89:P89)</f>
        <v>0</v>
      </c>
      <c r="R89" s="429">
        <f t="shared" ref="R89:T89" si="423">SUM(I89,L89,O89)</f>
        <v>0</v>
      </c>
      <c r="S89" s="429">
        <f t="shared" si="423"/>
        <v>0</v>
      </c>
      <c r="T89" s="430">
        <f t="shared" si="423"/>
        <v>0</v>
      </c>
      <c r="U89" s="429">
        <f t="shared" ref="U89:V89" si="424">SUM(U90:U91)</f>
        <v>0</v>
      </c>
      <c r="V89" s="429">
        <f t="shared" si="424"/>
        <v>0</v>
      </c>
      <c r="W89" s="430">
        <f t="shared" ref="W89:W103" si="441">SUM(U89:V89)</f>
        <v>0</v>
      </c>
      <c r="X89" s="429">
        <f t="shared" ref="X89:Y89" si="425">SUM(X90:X91)</f>
        <v>0</v>
      </c>
      <c r="Y89" s="429">
        <f t="shared" si="425"/>
        <v>0</v>
      </c>
      <c r="Z89" s="430">
        <f t="shared" ref="Z89:Z103" si="442">SUM(X89:Y89)</f>
        <v>0</v>
      </c>
      <c r="AA89" s="429">
        <f t="shared" ref="AA89:AB89" si="426">SUM(AA90:AA91)</f>
        <v>0</v>
      </c>
      <c r="AB89" s="429">
        <f t="shared" si="426"/>
        <v>0</v>
      </c>
      <c r="AC89" s="430">
        <f t="shared" ref="AC89:AC103" si="443">SUM(AA89:AB89)</f>
        <v>0</v>
      </c>
      <c r="AD89" s="429">
        <f t="shared" ref="AD89:AF89" si="427">SUM(U89,X89,AA89)</f>
        <v>0</v>
      </c>
      <c r="AE89" s="429">
        <f t="shared" si="427"/>
        <v>0</v>
      </c>
      <c r="AF89" s="430">
        <f t="shared" si="427"/>
        <v>0</v>
      </c>
      <c r="AG89" s="429">
        <f t="shared" ref="AG89:AH89" si="428">SUM(AG90:AG91)</f>
        <v>0</v>
      </c>
      <c r="AH89" s="429">
        <f t="shared" si="428"/>
        <v>0</v>
      </c>
      <c r="AI89" s="430">
        <f t="shared" ref="AI89:AI103" si="445">SUM(AG89:AH89)</f>
        <v>0</v>
      </c>
      <c r="AJ89" s="429">
        <f t="shared" ref="AJ89:AK89" si="429">SUM(AJ90:AJ91)</f>
        <v>0</v>
      </c>
      <c r="AK89" s="429">
        <f t="shared" si="429"/>
        <v>0</v>
      </c>
      <c r="AL89" s="430">
        <f t="shared" ref="AL89:AL103" si="446">SUM(AJ89:AK89)</f>
        <v>0</v>
      </c>
      <c r="AM89" s="429">
        <f t="shared" ref="AM89:AN89" si="430">SUM(AM90:AM91)</f>
        <v>0</v>
      </c>
      <c r="AN89" s="429">
        <f t="shared" si="430"/>
        <v>0</v>
      </c>
      <c r="AO89" s="430">
        <f t="shared" ref="AO89:AO103" si="447">SUM(AM89:AN89)</f>
        <v>0</v>
      </c>
      <c r="AP89" s="429">
        <f t="shared" ref="AP89:AR89" si="431">SUM(AG89,AJ89,AM89)</f>
        <v>0</v>
      </c>
      <c r="AQ89" s="429">
        <f t="shared" si="431"/>
        <v>0</v>
      </c>
      <c r="AR89" s="430">
        <f t="shared" si="431"/>
        <v>0</v>
      </c>
      <c r="AS89" s="429">
        <f t="shared" ref="AS89:AT89" si="432">SUM(AS90:AS91)</f>
        <v>0</v>
      </c>
      <c r="AT89" s="429">
        <f t="shared" si="432"/>
        <v>0</v>
      </c>
      <c r="AU89" s="430">
        <f t="shared" ref="AU89:AU103" si="449">SUM(AS89:AT89)</f>
        <v>0</v>
      </c>
      <c r="AV89" s="429">
        <f t="shared" ref="AV89:AW89" si="433">SUM(AV90:AV91)</f>
        <v>0</v>
      </c>
      <c r="AW89" s="429">
        <f t="shared" si="433"/>
        <v>0</v>
      </c>
      <c r="AX89" s="430">
        <f t="shared" ref="AX89:AX103" si="450">SUM(AV89:AW89)</f>
        <v>0</v>
      </c>
      <c r="AY89" s="429">
        <f t="shared" ref="AY89:AZ89" si="434">SUM(AY90:AY91)</f>
        <v>0</v>
      </c>
      <c r="AZ89" s="429">
        <f t="shared" si="434"/>
        <v>0</v>
      </c>
      <c r="BA89" s="430">
        <f t="shared" ref="BA89:BA103" si="451">SUM(AY89:AZ89)</f>
        <v>0</v>
      </c>
      <c r="BB89" s="429">
        <f t="shared" ref="BB89:BD89" si="435">SUM(AS89,AV89,AY89)</f>
        <v>0</v>
      </c>
      <c r="BC89" s="429">
        <f t="shared" si="435"/>
        <v>0</v>
      </c>
      <c r="BD89" s="430">
        <f t="shared" si="435"/>
        <v>0</v>
      </c>
      <c r="BE89" s="431">
        <f t="shared" ref="BE89:BG89" si="436">SUM(R89,AD89,AP89,BB89)</f>
        <v>0</v>
      </c>
      <c r="BF89" s="431">
        <f t="shared" si="436"/>
        <v>0</v>
      </c>
      <c r="BG89" s="432">
        <f t="shared" si="436"/>
        <v>0</v>
      </c>
      <c r="BH89" s="433" t="str">
        <f t="shared" si="419"/>
        <v>#DIV/0!</v>
      </c>
    </row>
    <row r="90">
      <c r="A90" s="328" t="s">
        <v>594</v>
      </c>
      <c r="B90" s="401"/>
      <c r="C90" s="410">
        <v>0.0</v>
      </c>
      <c r="D90" s="410">
        <v>0.0</v>
      </c>
      <c r="E90" s="411">
        <v>0.0</v>
      </c>
      <c r="F90" s="385">
        <v>0.0</v>
      </c>
      <c r="G90" s="385">
        <v>0.0</v>
      </c>
      <c r="H90" s="386">
        <v>0.0</v>
      </c>
      <c r="I90" s="393"/>
      <c r="J90" s="393"/>
      <c r="K90" s="388">
        <f t="shared" si="437"/>
        <v>0</v>
      </c>
      <c r="L90" s="397"/>
      <c r="M90" s="397"/>
      <c r="N90" s="390">
        <f t="shared" si="438"/>
        <v>0</v>
      </c>
      <c r="O90" s="393"/>
      <c r="P90" s="393"/>
      <c r="Q90" s="388">
        <f t="shared" si="439"/>
        <v>0</v>
      </c>
      <c r="R90" s="391">
        <f t="shared" ref="R90:T90" si="440">SUM(I90,L90,O90)</f>
        <v>0</v>
      </c>
      <c r="S90" s="391">
        <f t="shared" si="440"/>
        <v>0</v>
      </c>
      <c r="T90" s="392">
        <f t="shared" si="440"/>
        <v>0</v>
      </c>
      <c r="U90" s="393"/>
      <c r="V90" s="393"/>
      <c r="W90" s="388">
        <f t="shared" si="441"/>
        <v>0</v>
      </c>
      <c r="X90" s="397"/>
      <c r="Y90" s="397"/>
      <c r="Z90" s="390">
        <f t="shared" si="442"/>
        <v>0</v>
      </c>
      <c r="AA90" s="393"/>
      <c r="AB90" s="393"/>
      <c r="AC90" s="388">
        <f t="shared" si="443"/>
        <v>0</v>
      </c>
      <c r="AD90" s="391">
        <f t="shared" ref="AD90:AF90" si="444">SUM(U90,X90,AA90)</f>
        <v>0</v>
      </c>
      <c r="AE90" s="391">
        <f t="shared" si="444"/>
        <v>0</v>
      </c>
      <c r="AF90" s="392">
        <f t="shared" si="444"/>
        <v>0</v>
      </c>
      <c r="AG90" s="393"/>
      <c r="AH90" s="393"/>
      <c r="AI90" s="388">
        <f t="shared" si="445"/>
        <v>0</v>
      </c>
      <c r="AJ90" s="397"/>
      <c r="AK90" s="397"/>
      <c r="AL90" s="390">
        <f t="shared" si="446"/>
        <v>0</v>
      </c>
      <c r="AM90" s="393"/>
      <c r="AN90" s="393"/>
      <c r="AO90" s="388">
        <f t="shared" si="447"/>
        <v>0</v>
      </c>
      <c r="AP90" s="391">
        <f t="shared" ref="AP90:AR90" si="448">SUM(AG90,AJ90,AM90)</f>
        <v>0</v>
      </c>
      <c r="AQ90" s="391">
        <f t="shared" si="448"/>
        <v>0</v>
      </c>
      <c r="AR90" s="392">
        <f t="shared" si="448"/>
        <v>0</v>
      </c>
      <c r="AS90" s="393"/>
      <c r="AT90" s="393"/>
      <c r="AU90" s="388">
        <f t="shared" si="449"/>
        <v>0</v>
      </c>
      <c r="AV90" s="397"/>
      <c r="AW90" s="397"/>
      <c r="AX90" s="390">
        <f t="shared" si="450"/>
        <v>0</v>
      </c>
      <c r="AY90" s="387">
        <v>0.0</v>
      </c>
      <c r="AZ90" s="387">
        <v>0.0</v>
      </c>
      <c r="BA90" s="388">
        <f t="shared" si="451"/>
        <v>0</v>
      </c>
      <c r="BB90" s="391">
        <f t="shared" ref="BB90:BD90" si="452">SUM(AS90,AV90,AY90)</f>
        <v>0</v>
      </c>
      <c r="BC90" s="391">
        <f t="shared" si="452"/>
        <v>0</v>
      </c>
      <c r="BD90" s="392">
        <f t="shared" si="452"/>
        <v>0</v>
      </c>
      <c r="BE90" s="394">
        <f t="shared" ref="BE90:BG90" si="453">SUM(R90,AD90,AP90,BB90)</f>
        <v>0</v>
      </c>
      <c r="BF90" s="394">
        <f t="shared" si="453"/>
        <v>0</v>
      </c>
      <c r="BG90" s="395">
        <f t="shared" si="453"/>
        <v>0</v>
      </c>
      <c r="BH90" s="396" t="str">
        <f t="shared" si="419"/>
        <v>#DIV/0!</v>
      </c>
    </row>
    <row r="91">
      <c r="A91" s="328" t="s">
        <v>595</v>
      </c>
      <c r="B91" s="401"/>
      <c r="C91" s="410">
        <v>0.0</v>
      </c>
      <c r="D91" s="410">
        <v>0.0</v>
      </c>
      <c r="E91" s="411">
        <v>0.0</v>
      </c>
      <c r="F91" s="385">
        <v>0.0</v>
      </c>
      <c r="G91" s="385">
        <v>0.0</v>
      </c>
      <c r="H91" s="386">
        <v>0.0</v>
      </c>
      <c r="I91" s="393"/>
      <c r="J91" s="393"/>
      <c r="K91" s="388">
        <f t="shared" si="437"/>
        <v>0</v>
      </c>
      <c r="L91" s="397"/>
      <c r="M91" s="397"/>
      <c r="N91" s="390">
        <f t="shared" si="438"/>
        <v>0</v>
      </c>
      <c r="O91" s="387"/>
      <c r="P91" s="387"/>
      <c r="Q91" s="388">
        <f t="shared" si="439"/>
        <v>0</v>
      </c>
      <c r="R91" s="391">
        <f t="shared" ref="R91:T91" si="454">SUM(I91,L91,O91)</f>
        <v>0</v>
      </c>
      <c r="S91" s="391">
        <f t="shared" si="454"/>
        <v>0</v>
      </c>
      <c r="T91" s="392">
        <f t="shared" si="454"/>
        <v>0</v>
      </c>
      <c r="U91" s="393"/>
      <c r="V91" s="393"/>
      <c r="W91" s="388">
        <f t="shared" si="441"/>
        <v>0</v>
      </c>
      <c r="X91" s="397"/>
      <c r="Y91" s="397"/>
      <c r="Z91" s="390">
        <f t="shared" si="442"/>
        <v>0</v>
      </c>
      <c r="AA91" s="393"/>
      <c r="AB91" s="393"/>
      <c r="AC91" s="388">
        <f t="shared" si="443"/>
        <v>0</v>
      </c>
      <c r="AD91" s="391">
        <f t="shared" ref="AD91:AF91" si="455">SUM(U91,X91,AA91)</f>
        <v>0</v>
      </c>
      <c r="AE91" s="391">
        <f t="shared" si="455"/>
        <v>0</v>
      </c>
      <c r="AF91" s="392">
        <f t="shared" si="455"/>
        <v>0</v>
      </c>
      <c r="AG91" s="393"/>
      <c r="AH91" s="393"/>
      <c r="AI91" s="388">
        <f t="shared" si="445"/>
        <v>0</v>
      </c>
      <c r="AJ91" s="397"/>
      <c r="AK91" s="397"/>
      <c r="AL91" s="390">
        <f t="shared" si="446"/>
        <v>0</v>
      </c>
      <c r="AM91" s="393"/>
      <c r="AN91" s="393"/>
      <c r="AO91" s="388">
        <f t="shared" si="447"/>
        <v>0</v>
      </c>
      <c r="AP91" s="391">
        <f t="shared" ref="AP91:AR91" si="456">SUM(AG91,AJ91,AM91)</f>
        <v>0</v>
      </c>
      <c r="AQ91" s="391">
        <f t="shared" si="456"/>
        <v>0</v>
      </c>
      <c r="AR91" s="392">
        <f t="shared" si="456"/>
        <v>0</v>
      </c>
      <c r="AS91" s="393"/>
      <c r="AT91" s="393"/>
      <c r="AU91" s="388">
        <f t="shared" si="449"/>
        <v>0</v>
      </c>
      <c r="AV91" s="397"/>
      <c r="AW91" s="397"/>
      <c r="AX91" s="390">
        <f t="shared" si="450"/>
        <v>0</v>
      </c>
      <c r="AY91" s="387">
        <v>0.0</v>
      </c>
      <c r="AZ91" s="387">
        <v>0.0</v>
      </c>
      <c r="BA91" s="388">
        <f t="shared" si="451"/>
        <v>0</v>
      </c>
      <c r="BB91" s="391">
        <f t="shared" ref="BB91:BD91" si="457">SUM(AS91,AV91,AY91)</f>
        <v>0</v>
      </c>
      <c r="BC91" s="391">
        <f t="shared" si="457"/>
        <v>0</v>
      </c>
      <c r="BD91" s="392">
        <f t="shared" si="457"/>
        <v>0</v>
      </c>
      <c r="BE91" s="394">
        <f t="shared" ref="BE91:BG91" si="458">SUM(R91,AD91,AP91,BB91)</f>
        <v>0</v>
      </c>
      <c r="BF91" s="394">
        <f t="shared" si="458"/>
        <v>0</v>
      </c>
      <c r="BG91" s="395">
        <f t="shared" si="458"/>
        <v>0</v>
      </c>
      <c r="BH91" s="396" t="str">
        <f t="shared" si="419"/>
        <v>#DIV/0!</v>
      </c>
    </row>
    <row r="92">
      <c r="A92" s="427" t="s">
        <v>596</v>
      </c>
      <c r="B92" s="428"/>
      <c r="C92" s="410">
        <v>0.0</v>
      </c>
      <c r="D92" s="410">
        <v>0.0</v>
      </c>
      <c r="E92" s="411">
        <v>0.0</v>
      </c>
      <c r="F92" s="385">
        <v>0.0</v>
      </c>
      <c r="G92" s="385">
        <v>0.0</v>
      </c>
      <c r="H92" s="386">
        <v>0.0</v>
      </c>
      <c r="I92" s="429">
        <f t="shared" ref="I92:J92" si="459">SUM(I93:I94)</f>
        <v>0</v>
      </c>
      <c r="J92" s="429">
        <f t="shared" si="459"/>
        <v>0</v>
      </c>
      <c r="K92" s="430">
        <f t="shared" si="437"/>
        <v>0</v>
      </c>
      <c r="L92" s="429">
        <f t="shared" ref="L92:M92" si="460">SUM(L93:L94)</f>
        <v>0</v>
      </c>
      <c r="M92" s="429">
        <f t="shared" si="460"/>
        <v>0</v>
      </c>
      <c r="N92" s="430">
        <f t="shared" si="438"/>
        <v>0</v>
      </c>
      <c r="O92" s="429">
        <f t="shared" ref="O92:P92" si="461">SUM(O93:O94)</f>
        <v>0</v>
      </c>
      <c r="P92" s="429">
        <f t="shared" si="461"/>
        <v>0</v>
      </c>
      <c r="Q92" s="430">
        <f t="shared" si="439"/>
        <v>0</v>
      </c>
      <c r="R92" s="429">
        <f t="shared" ref="R92:T92" si="462">SUM(I92,L92,O92)</f>
        <v>0</v>
      </c>
      <c r="S92" s="429">
        <f t="shared" si="462"/>
        <v>0</v>
      </c>
      <c r="T92" s="430">
        <f t="shared" si="462"/>
        <v>0</v>
      </c>
      <c r="U92" s="429">
        <f t="shared" ref="U92:V92" si="463">SUM(U93:U94)</f>
        <v>0</v>
      </c>
      <c r="V92" s="429">
        <f t="shared" si="463"/>
        <v>0</v>
      </c>
      <c r="W92" s="430">
        <f t="shared" si="441"/>
        <v>0</v>
      </c>
      <c r="X92" s="429">
        <f t="shared" ref="X92:Y92" si="464">SUM(X93:X94)</f>
        <v>0</v>
      </c>
      <c r="Y92" s="429">
        <f t="shared" si="464"/>
        <v>0</v>
      </c>
      <c r="Z92" s="430">
        <f t="shared" si="442"/>
        <v>0</v>
      </c>
      <c r="AA92" s="429">
        <f t="shared" ref="AA92:AB92" si="465">SUM(AA93:AA94)</f>
        <v>0</v>
      </c>
      <c r="AB92" s="429">
        <f t="shared" si="465"/>
        <v>0</v>
      </c>
      <c r="AC92" s="430">
        <f t="shared" si="443"/>
        <v>0</v>
      </c>
      <c r="AD92" s="429">
        <f t="shared" ref="AD92:AF92" si="466">SUM(U92,X92,AA92)</f>
        <v>0</v>
      </c>
      <c r="AE92" s="429">
        <f t="shared" si="466"/>
        <v>0</v>
      </c>
      <c r="AF92" s="430">
        <f t="shared" si="466"/>
        <v>0</v>
      </c>
      <c r="AG92" s="429">
        <f t="shared" ref="AG92:AH92" si="467">SUM(AG93:AG94)</f>
        <v>0</v>
      </c>
      <c r="AH92" s="429">
        <f t="shared" si="467"/>
        <v>0</v>
      </c>
      <c r="AI92" s="430">
        <f t="shared" si="445"/>
        <v>0</v>
      </c>
      <c r="AJ92" s="429">
        <f t="shared" ref="AJ92:AK92" si="468">SUM(AJ93:AJ94)</f>
        <v>0</v>
      </c>
      <c r="AK92" s="429">
        <f t="shared" si="468"/>
        <v>0</v>
      </c>
      <c r="AL92" s="430">
        <f t="shared" si="446"/>
        <v>0</v>
      </c>
      <c r="AM92" s="429">
        <f t="shared" ref="AM92:AN92" si="469">SUM(AM93:AM94)</f>
        <v>0</v>
      </c>
      <c r="AN92" s="429">
        <f t="shared" si="469"/>
        <v>0</v>
      </c>
      <c r="AO92" s="430">
        <f t="shared" si="447"/>
        <v>0</v>
      </c>
      <c r="AP92" s="429">
        <f t="shared" ref="AP92:AR92" si="470">SUM(AG92,AJ92,AM92)</f>
        <v>0</v>
      </c>
      <c r="AQ92" s="429">
        <f t="shared" si="470"/>
        <v>0</v>
      </c>
      <c r="AR92" s="430">
        <f t="shared" si="470"/>
        <v>0</v>
      </c>
      <c r="AS92" s="429">
        <f t="shared" ref="AS92:AT92" si="471">SUM(AS93:AS94)</f>
        <v>0</v>
      </c>
      <c r="AT92" s="429">
        <f t="shared" si="471"/>
        <v>0</v>
      </c>
      <c r="AU92" s="430">
        <f t="shared" si="449"/>
        <v>0</v>
      </c>
      <c r="AV92" s="429">
        <f t="shared" ref="AV92:AW92" si="472">SUM(AV93:AV94)</f>
        <v>0</v>
      </c>
      <c r="AW92" s="429">
        <f t="shared" si="472"/>
        <v>0</v>
      </c>
      <c r="AX92" s="430">
        <f t="shared" si="450"/>
        <v>0</v>
      </c>
      <c r="AY92" s="429">
        <f t="shared" ref="AY92:AZ92" si="473">SUM(AY93:AY94)</f>
        <v>0</v>
      </c>
      <c r="AZ92" s="429">
        <f t="shared" si="473"/>
        <v>0</v>
      </c>
      <c r="BA92" s="430">
        <f t="shared" si="451"/>
        <v>0</v>
      </c>
      <c r="BB92" s="429">
        <f t="shared" ref="BB92:BD92" si="474">SUM(AS92,AV92,AY92)</f>
        <v>0</v>
      </c>
      <c r="BC92" s="429">
        <f t="shared" si="474"/>
        <v>0</v>
      </c>
      <c r="BD92" s="430">
        <f t="shared" si="474"/>
        <v>0</v>
      </c>
      <c r="BE92" s="431">
        <f t="shared" ref="BE92:BG92" si="475">SUM(R92,AD92,AP92,BB92)</f>
        <v>0</v>
      </c>
      <c r="BF92" s="431">
        <f t="shared" si="475"/>
        <v>0</v>
      </c>
      <c r="BG92" s="432">
        <f t="shared" si="475"/>
        <v>0</v>
      </c>
      <c r="BH92" s="433" t="str">
        <f t="shared" si="419"/>
        <v>#DIV/0!</v>
      </c>
    </row>
    <row r="93">
      <c r="A93" s="328" t="s">
        <v>597</v>
      </c>
      <c r="B93" s="401"/>
      <c r="C93" s="410">
        <v>0.0</v>
      </c>
      <c r="D93" s="410">
        <v>0.0</v>
      </c>
      <c r="E93" s="411">
        <v>0.0</v>
      </c>
      <c r="F93" s="385">
        <v>0.0</v>
      </c>
      <c r="G93" s="385">
        <v>0.0</v>
      </c>
      <c r="H93" s="386">
        <v>0.0</v>
      </c>
      <c r="I93" s="393"/>
      <c r="J93" s="393"/>
      <c r="K93" s="388">
        <f t="shared" si="437"/>
        <v>0</v>
      </c>
      <c r="L93" s="397"/>
      <c r="M93" s="397"/>
      <c r="N93" s="390">
        <f t="shared" si="438"/>
        <v>0</v>
      </c>
      <c r="O93" s="393"/>
      <c r="P93" s="393"/>
      <c r="Q93" s="388">
        <f t="shared" si="439"/>
        <v>0</v>
      </c>
      <c r="R93" s="391">
        <f t="shared" ref="R93:T93" si="476">SUM(I93,L93,O93)</f>
        <v>0</v>
      </c>
      <c r="S93" s="391">
        <f t="shared" si="476"/>
        <v>0</v>
      </c>
      <c r="T93" s="392">
        <f t="shared" si="476"/>
        <v>0</v>
      </c>
      <c r="U93" s="393"/>
      <c r="V93" s="393"/>
      <c r="W93" s="388">
        <f t="shared" si="441"/>
        <v>0</v>
      </c>
      <c r="X93" s="397"/>
      <c r="Y93" s="397"/>
      <c r="Z93" s="390">
        <f t="shared" si="442"/>
        <v>0</v>
      </c>
      <c r="AA93" s="393"/>
      <c r="AB93" s="393"/>
      <c r="AC93" s="388">
        <f t="shared" si="443"/>
        <v>0</v>
      </c>
      <c r="AD93" s="391">
        <f t="shared" ref="AD93:AF93" si="477">SUM(U93,X93,AA93)</f>
        <v>0</v>
      </c>
      <c r="AE93" s="391">
        <f t="shared" si="477"/>
        <v>0</v>
      </c>
      <c r="AF93" s="392">
        <f t="shared" si="477"/>
        <v>0</v>
      </c>
      <c r="AG93" s="393"/>
      <c r="AH93" s="393"/>
      <c r="AI93" s="388">
        <f t="shared" si="445"/>
        <v>0</v>
      </c>
      <c r="AJ93" s="397"/>
      <c r="AK93" s="397"/>
      <c r="AL93" s="390">
        <f t="shared" si="446"/>
        <v>0</v>
      </c>
      <c r="AM93" s="393"/>
      <c r="AN93" s="393"/>
      <c r="AO93" s="388">
        <f t="shared" si="447"/>
        <v>0</v>
      </c>
      <c r="AP93" s="391">
        <f t="shared" ref="AP93:AR93" si="478">SUM(AG93,AJ93,AM93)</f>
        <v>0</v>
      </c>
      <c r="AQ93" s="391">
        <f t="shared" si="478"/>
        <v>0</v>
      </c>
      <c r="AR93" s="392">
        <f t="shared" si="478"/>
        <v>0</v>
      </c>
      <c r="AS93" s="393"/>
      <c r="AT93" s="393"/>
      <c r="AU93" s="388">
        <f t="shared" si="449"/>
        <v>0</v>
      </c>
      <c r="AV93" s="397"/>
      <c r="AW93" s="397"/>
      <c r="AX93" s="390">
        <f t="shared" si="450"/>
        <v>0</v>
      </c>
      <c r="AY93" s="387">
        <v>0.0</v>
      </c>
      <c r="AZ93" s="387">
        <v>0.0</v>
      </c>
      <c r="BA93" s="388">
        <f t="shared" si="451"/>
        <v>0</v>
      </c>
      <c r="BB93" s="391">
        <f t="shared" ref="BB93:BD93" si="479">SUM(AS93,AV93,AY93)</f>
        <v>0</v>
      </c>
      <c r="BC93" s="391">
        <f t="shared" si="479"/>
        <v>0</v>
      </c>
      <c r="BD93" s="392">
        <f t="shared" si="479"/>
        <v>0</v>
      </c>
      <c r="BE93" s="394">
        <f t="shared" ref="BE93:BG93" si="480">SUM(R93,AD93,AP93,BB93)</f>
        <v>0</v>
      </c>
      <c r="BF93" s="394">
        <f t="shared" si="480"/>
        <v>0</v>
      </c>
      <c r="BG93" s="395">
        <f t="shared" si="480"/>
        <v>0</v>
      </c>
      <c r="BH93" s="396" t="str">
        <f t="shared" si="419"/>
        <v>#DIV/0!</v>
      </c>
    </row>
    <row r="94">
      <c r="A94" s="328" t="s">
        <v>598</v>
      </c>
      <c r="B94" s="401"/>
      <c r="C94" s="410">
        <v>0.0</v>
      </c>
      <c r="D94" s="410">
        <v>0.0</v>
      </c>
      <c r="E94" s="411">
        <v>0.0</v>
      </c>
      <c r="F94" s="385">
        <v>0.0</v>
      </c>
      <c r="G94" s="385">
        <v>0.0</v>
      </c>
      <c r="H94" s="386">
        <v>0.0</v>
      </c>
      <c r="I94" s="393"/>
      <c r="J94" s="393"/>
      <c r="K94" s="388">
        <f t="shared" si="437"/>
        <v>0</v>
      </c>
      <c r="L94" s="397"/>
      <c r="M94" s="397"/>
      <c r="N94" s="390">
        <f t="shared" si="438"/>
        <v>0</v>
      </c>
      <c r="O94" s="387"/>
      <c r="P94" s="387"/>
      <c r="Q94" s="388">
        <f t="shared" si="439"/>
        <v>0</v>
      </c>
      <c r="R94" s="391">
        <f t="shared" ref="R94:T94" si="481">SUM(I94,L94,O94)</f>
        <v>0</v>
      </c>
      <c r="S94" s="391">
        <f t="shared" si="481"/>
        <v>0</v>
      </c>
      <c r="T94" s="392">
        <f t="shared" si="481"/>
        <v>0</v>
      </c>
      <c r="U94" s="393"/>
      <c r="V94" s="393"/>
      <c r="W94" s="388">
        <f t="shared" si="441"/>
        <v>0</v>
      </c>
      <c r="X94" s="397"/>
      <c r="Y94" s="397"/>
      <c r="Z94" s="390">
        <f t="shared" si="442"/>
        <v>0</v>
      </c>
      <c r="AA94" s="393"/>
      <c r="AB94" s="393"/>
      <c r="AC94" s="388">
        <f t="shared" si="443"/>
        <v>0</v>
      </c>
      <c r="AD94" s="391">
        <f t="shared" ref="AD94:AF94" si="482">SUM(U94,X94,AA94)</f>
        <v>0</v>
      </c>
      <c r="AE94" s="391">
        <f t="shared" si="482"/>
        <v>0</v>
      </c>
      <c r="AF94" s="392">
        <f t="shared" si="482"/>
        <v>0</v>
      </c>
      <c r="AG94" s="393"/>
      <c r="AH94" s="393"/>
      <c r="AI94" s="388">
        <f t="shared" si="445"/>
        <v>0</v>
      </c>
      <c r="AJ94" s="397"/>
      <c r="AK94" s="397"/>
      <c r="AL94" s="390">
        <f t="shared" si="446"/>
        <v>0</v>
      </c>
      <c r="AM94" s="393"/>
      <c r="AN94" s="393"/>
      <c r="AO94" s="388">
        <f t="shared" si="447"/>
        <v>0</v>
      </c>
      <c r="AP94" s="391">
        <f t="shared" ref="AP94:AR94" si="483">SUM(AG94,AJ94,AM94)</f>
        <v>0</v>
      </c>
      <c r="AQ94" s="391">
        <f t="shared" si="483"/>
        <v>0</v>
      </c>
      <c r="AR94" s="392">
        <f t="shared" si="483"/>
        <v>0</v>
      </c>
      <c r="AS94" s="393"/>
      <c r="AT94" s="393"/>
      <c r="AU94" s="388">
        <f t="shared" si="449"/>
        <v>0</v>
      </c>
      <c r="AV94" s="397"/>
      <c r="AW94" s="397"/>
      <c r="AX94" s="390">
        <f t="shared" si="450"/>
        <v>0</v>
      </c>
      <c r="AY94" s="387">
        <v>0.0</v>
      </c>
      <c r="AZ94" s="387">
        <v>0.0</v>
      </c>
      <c r="BA94" s="388">
        <f t="shared" si="451"/>
        <v>0</v>
      </c>
      <c r="BB94" s="391">
        <f t="shared" ref="BB94:BD94" si="484">SUM(AS94,AV94,AY94)</f>
        <v>0</v>
      </c>
      <c r="BC94" s="391">
        <f t="shared" si="484"/>
        <v>0</v>
      </c>
      <c r="BD94" s="392">
        <f t="shared" si="484"/>
        <v>0</v>
      </c>
      <c r="BE94" s="394">
        <f t="shared" ref="BE94:BG94" si="485">SUM(R94,AD94,AP94,BB94)</f>
        <v>0</v>
      </c>
      <c r="BF94" s="394">
        <f t="shared" si="485"/>
        <v>0</v>
      </c>
      <c r="BG94" s="395">
        <f t="shared" si="485"/>
        <v>0</v>
      </c>
      <c r="BH94" s="396" t="str">
        <f t="shared" si="419"/>
        <v>#DIV/0!</v>
      </c>
    </row>
    <row r="95">
      <c r="A95" s="427" t="s">
        <v>599</v>
      </c>
      <c r="B95" s="428"/>
      <c r="C95" s="410">
        <v>0.0</v>
      </c>
      <c r="D95" s="410">
        <v>0.0</v>
      </c>
      <c r="E95" s="411">
        <v>0.0</v>
      </c>
      <c r="F95" s="385">
        <v>0.0</v>
      </c>
      <c r="G95" s="385">
        <v>0.0</v>
      </c>
      <c r="H95" s="386">
        <v>0.0</v>
      </c>
      <c r="I95" s="429">
        <f t="shared" ref="I95:J95" si="486">SUM(I96:I97)</f>
        <v>0</v>
      </c>
      <c r="J95" s="429">
        <f t="shared" si="486"/>
        <v>0</v>
      </c>
      <c r="K95" s="430">
        <f t="shared" si="437"/>
        <v>0</v>
      </c>
      <c r="L95" s="429">
        <f t="shared" ref="L95:M95" si="487">SUM(L96:L97)</f>
        <v>0</v>
      </c>
      <c r="M95" s="429">
        <f t="shared" si="487"/>
        <v>0</v>
      </c>
      <c r="N95" s="430">
        <f t="shared" si="438"/>
        <v>0</v>
      </c>
      <c r="O95" s="429">
        <f t="shared" ref="O95:P95" si="488">SUM(O96:O97)</f>
        <v>0</v>
      </c>
      <c r="P95" s="429">
        <f t="shared" si="488"/>
        <v>0</v>
      </c>
      <c r="Q95" s="430">
        <f t="shared" si="439"/>
        <v>0</v>
      </c>
      <c r="R95" s="429">
        <f t="shared" ref="R95:T95" si="489">SUM(I95,L95,O95)</f>
        <v>0</v>
      </c>
      <c r="S95" s="429">
        <f t="shared" si="489"/>
        <v>0</v>
      </c>
      <c r="T95" s="430">
        <f t="shared" si="489"/>
        <v>0</v>
      </c>
      <c r="U95" s="429">
        <f t="shared" ref="U95:V95" si="490">SUM(U96:U97)</f>
        <v>0</v>
      </c>
      <c r="V95" s="429">
        <f t="shared" si="490"/>
        <v>0</v>
      </c>
      <c r="W95" s="430">
        <f t="shared" si="441"/>
        <v>0</v>
      </c>
      <c r="X95" s="429">
        <f t="shared" ref="X95:Y95" si="491">SUM(X96:X97)</f>
        <v>0</v>
      </c>
      <c r="Y95" s="429">
        <f t="shared" si="491"/>
        <v>0</v>
      </c>
      <c r="Z95" s="430">
        <f t="shared" si="442"/>
        <v>0</v>
      </c>
      <c r="AA95" s="429">
        <f t="shared" ref="AA95:AB95" si="492">SUM(AA96:AA97)</f>
        <v>0</v>
      </c>
      <c r="AB95" s="429">
        <f t="shared" si="492"/>
        <v>0</v>
      </c>
      <c r="AC95" s="430">
        <f t="shared" si="443"/>
        <v>0</v>
      </c>
      <c r="AD95" s="429">
        <f t="shared" ref="AD95:AF95" si="493">SUM(U95,X95,AA95)</f>
        <v>0</v>
      </c>
      <c r="AE95" s="429">
        <f t="shared" si="493"/>
        <v>0</v>
      </c>
      <c r="AF95" s="430">
        <f t="shared" si="493"/>
        <v>0</v>
      </c>
      <c r="AG95" s="429">
        <f t="shared" ref="AG95:AH95" si="494">SUM(AG96:AG97)</f>
        <v>0</v>
      </c>
      <c r="AH95" s="429">
        <f t="shared" si="494"/>
        <v>0</v>
      </c>
      <c r="AI95" s="430">
        <f t="shared" si="445"/>
        <v>0</v>
      </c>
      <c r="AJ95" s="429">
        <f t="shared" ref="AJ95:AK95" si="495">SUM(AJ96:AJ97)</f>
        <v>0</v>
      </c>
      <c r="AK95" s="429">
        <f t="shared" si="495"/>
        <v>0</v>
      </c>
      <c r="AL95" s="430">
        <f t="shared" si="446"/>
        <v>0</v>
      </c>
      <c r="AM95" s="429">
        <f t="shared" ref="AM95:AN95" si="496">SUM(AM96:AM97)</f>
        <v>0</v>
      </c>
      <c r="AN95" s="429">
        <f t="shared" si="496"/>
        <v>0</v>
      </c>
      <c r="AO95" s="430">
        <f t="shared" si="447"/>
        <v>0</v>
      </c>
      <c r="AP95" s="429">
        <f t="shared" ref="AP95:AR95" si="497">SUM(AG95,AJ95,AM95)</f>
        <v>0</v>
      </c>
      <c r="AQ95" s="429">
        <f t="shared" si="497"/>
        <v>0</v>
      </c>
      <c r="AR95" s="430">
        <f t="shared" si="497"/>
        <v>0</v>
      </c>
      <c r="AS95" s="429">
        <f t="shared" ref="AS95:AT95" si="498">SUM(AS96:AS97)</f>
        <v>0</v>
      </c>
      <c r="AT95" s="429">
        <f t="shared" si="498"/>
        <v>0</v>
      </c>
      <c r="AU95" s="430">
        <f t="shared" si="449"/>
        <v>0</v>
      </c>
      <c r="AV95" s="429">
        <f t="shared" ref="AV95:AW95" si="499">SUM(AV96:AV97)</f>
        <v>0</v>
      </c>
      <c r="AW95" s="429">
        <f t="shared" si="499"/>
        <v>0</v>
      </c>
      <c r="AX95" s="430">
        <f t="shared" si="450"/>
        <v>0</v>
      </c>
      <c r="AY95" s="429">
        <f t="shared" ref="AY95:AZ95" si="500">SUM(AY96:AY97)</f>
        <v>0</v>
      </c>
      <c r="AZ95" s="429">
        <f t="shared" si="500"/>
        <v>0</v>
      </c>
      <c r="BA95" s="430">
        <f t="shared" si="451"/>
        <v>0</v>
      </c>
      <c r="BB95" s="429">
        <f t="shared" ref="BB95:BD95" si="501">SUM(AS95,AV95,AY95)</f>
        <v>0</v>
      </c>
      <c r="BC95" s="429">
        <f t="shared" si="501"/>
        <v>0</v>
      </c>
      <c r="BD95" s="430">
        <f t="shared" si="501"/>
        <v>0</v>
      </c>
      <c r="BE95" s="431">
        <f t="shared" ref="BE95:BG95" si="502">SUM(R95,AD95,AP95,BB95)</f>
        <v>0</v>
      </c>
      <c r="BF95" s="431">
        <f t="shared" si="502"/>
        <v>0</v>
      </c>
      <c r="BG95" s="432">
        <f t="shared" si="502"/>
        <v>0</v>
      </c>
      <c r="BH95" s="433" t="str">
        <f t="shared" si="419"/>
        <v>#DIV/0!</v>
      </c>
    </row>
    <row r="96">
      <c r="A96" s="328" t="s">
        <v>600</v>
      </c>
      <c r="B96" s="401"/>
      <c r="C96" s="410">
        <v>0.0</v>
      </c>
      <c r="D96" s="410">
        <v>0.0</v>
      </c>
      <c r="E96" s="411">
        <v>0.0</v>
      </c>
      <c r="F96" s="385">
        <v>0.0</v>
      </c>
      <c r="G96" s="385">
        <v>0.0</v>
      </c>
      <c r="H96" s="386">
        <v>0.0</v>
      </c>
      <c r="I96" s="393"/>
      <c r="J96" s="393"/>
      <c r="K96" s="388">
        <f t="shared" si="437"/>
        <v>0</v>
      </c>
      <c r="L96" s="397"/>
      <c r="M96" s="397"/>
      <c r="N96" s="390">
        <f t="shared" si="438"/>
        <v>0</v>
      </c>
      <c r="O96" s="393"/>
      <c r="P96" s="393"/>
      <c r="Q96" s="388">
        <f t="shared" si="439"/>
        <v>0</v>
      </c>
      <c r="R96" s="391">
        <f t="shared" ref="R96:T96" si="503">SUM(I96,L96,O96)</f>
        <v>0</v>
      </c>
      <c r="S96" s="391">
        <f t="shared" si="503"/>
        <v>0</v>
      </c>
      <c r="T96" s="392">
        <f t="shared" si="503"/>
        <v>0</v>
      </c>
      <c r="U96" s="393"/>
      <c r="V96" s="393"/>
      <c r="W96" s="388">
        <f t="shared" si="441"/>
        <v>0</v>
      </c>
      <c r="X96" s="397"/>
      <c r="Y96" s="397"/>
      <c r="Z96" s="390">
        <f t="shared" si="442"/>
        <v>0</v>
      </c>
      <c r="AA96" s="393"/>
      <c r="AB96" s="393"/>
      <c r="AC96" s="388">
        <f t="shared" si="443"/>
        <v>0</v>
      </c>
      <c r="AD96" s="391">
        <f t="shared" ref="AD96:AF96" si="504">SUM(U96,X96,AA96)</f>
        <v>0</v>
      </c>
      <c r="AE96" s="391">
        <f t="shared" si="504"/>
        <v>0</v>
      </c>
      <c r="AF96" s="392">
        <f t="shared" si="504"/>
        <v>0</v>
      </c>
      <c r="AG96" s="393"/>
      <c r="AH96" s="393"/>
      <c r="AI96" s="388">
        <f t="shared" si="445"/>
        <v>0</v>
      </c>
      <c r="AJ96" s="397"/>
      <c r="AK96" s="397"/>
      <c r="AL96" s="390">
        <f t="shared" si="446"/>
        <v>0</v>
      </c>
      <c r="AM96" s="393"/>
      <c r="AN96" s="393"/>
      <c r="AO96" s="388">
        <f t="shared" si="447"/>
        <v>0</v>
      </c>
      <c r="AP96" s="391">
        <f t="shared" ref="AP96:AR96" si="505">SUM(AG96,AJ96,AM96)</f>
        <v>0</v>
      </c>
      <c r="AQ96" s="391">
        <f t="shared" si="505"/>
        <v>0</v>
      </c>
      <c r="AR96" s="392">
        <f t="shared" si="505"/>
        <v>0</v>
      </c>
      <c r="AS96" s="393"/>
      <c r="AT96" s="393"/>
      <c r="AU96" s="388">
        <f t="shared" si="449"/>
        <v>0</v>
      </c>
      <c r="AV96" s="397"/>
      <c r="AW96" s="397"/>
      <c r="AX96" s="390">
        <f t="shared" si="450"/>
        <v>0</v>
      </c>
      <c r="AY96" s="387">
        <v>0.0</v>
      </c>
      <c r="AZ96" s="387">
        <v>0.0</v>
      </c>
      <c r="BA96" s="388">
        <f t="shared" si="451"/>
        <v>0</v>
      </c>
      <c r="BB96" s="391">
        <f t="shared" ref="BB96:BD96" si="506">SUM(AS96,AV96,AY96)</f>
        <v>0</v>
      </c>
      <c r="BC96" s="391">
        <f t="shared" si="506"/>
        <v>0</v>
      </c>
      <c r="BD96" s="392">
        <f t="shared" si="506"/>
        <v>0</v>
      </c>
      <c r="BE96" s="394">
        <f t="shared" ref="BE96:BG96" si="507">SUM(R96,AD96,AP96,BB96)</f>
        <v>0</v>
      </c>
      <c r="BF96" s="394">
        <f t="shared" si="507"/>
        <v>0</v>
      </c>
      <c r="BG96" s="395">
        <f t="shared" si="507"/>
        <v>0</v>
      </c>
      <c r="BH96" s="396" t="str">
        <f t="shared" si="419"/>
        <v>#DIV/0!</v>
      </c>
    </row>
    <row r="97">
      <c r="A97" s="328" t="s">
        <v>601</v>
      </c>
      <c r="B97" s="401"/>
      <c r="C97" s="410">
        <v>0.0</v>
      </c>
      <c r="D97" s="410">
        <v>0.0</v>
      </c>
      <c r="E97" s="411">
        <v>0.0</v>
      </c>
      <c r="F97" s="385">
        <v>0.0</v>
      </c>
      <c r="G97" s="385">
        <v>0.0</v>
      </c>
      <c r="H97" s="386">
        <v>0.0</v>
      </c>
      <c r="I97" s="393"/>
      <c r="J97" s="393"/>
      <c r="K97" s="388">
        <f t="shared" si="437"/>
        <v>0</v>
      </c>
      <c r="L97" s="397"/>
      <c r="M97" s="397"/>
      <c r="N97" s="390">
        <f t="shared" si="438"/>
        <v>0</v>
      </c>
      <c r="O97" s="393"/>
      <c r="P97" s="393"/>
      <c r="Q97" s="388">
        <f t="shared" si="439"/>
        <v>0</v>
      </c>
      <c r="R97" s="391">
        <f t="shared" ref="R97:T97" si="508">SUM(I97,L97,O97)</f>
        <v>0</v>
      </c>
      <c r="S97" s="391">
        <f t="shared" si="508"/>
        <v>0</v>
      </c>
      <c r="T97" s="392">
        <f t="shared" si="508"/>
        <v>0</v>
      </c>
      <c r="U97" s="393"/>
      <c r="V97" s="393"/>
      <c r="W97" s="388">
        <f t="shared" si="441"/>
        <v>0</v>
      </c>
      <c r="X97" s="397"/>
      <c r="Y97" s="397"/>
      <c r="Z97" s="390">
        <f t="shared" si="442"/>
        <v>0</v>
      </c>
      <c r="AA97" s="393"/>
      <c r="AB97" s="393"/>
      <c r="AC97" s="388">
        <f t="shared" si="443"/>
        <v>0</v>
      </c>
      <c r="AD97" s="391">
        <f t="shared" ref="AD97:AF97" si="509">SUM(U97,X97,AA97)</f>
        <v>0</v>
      </c>
      <c r="AE97" s="391">
        <f t="shared" si="509"/>
        <v>0</v>
      </c>
      <c r="AF97" s="392">
        <f t="shared" si="509"/>
        <v>0</v>
      </c>
      <c r="AG97" s="393"/>
      <c r="AH97" s="393"/>
      <c r="AI97" s="388">
        <f t="shared" si="445"/>
        <v>0</v>
      </c>
      <c r="AJ97" s="397"/>
      <c r="AK97" s="397"/>
      <c r="AL97" s="390">
        <f t="shared" si="446"/>
        <v>0</v>
      </c>
      <c r="AM97" s="393"/>
      <c r="AN97" s="393"/>
      <c r="AO97" s="388">
        <f t="shared" si="447"/>
        <v>0</v>
      </c>
      <c r="AP97" s="391">
        <f t="shared" ref="AP97:AR97" si="510">SUM(AG97,AJ97,AM97)</f>
        <v>0</v>
      </c>
      <c r="AQ97" s="391">
        <f t="shared" si="510"/>
        <v>0</v>
      </c>
      <c r="AR97" s="392">
        <f t="shared" si="510"/>
        <v>0</v>
      </c>
      <c r="AS97" s="393"/>
      <c r="AT97" s="393"/>
      <c r="AU97" s="388">
        <f t="shared" si="449"/>
        <v>0</v>
      </c>
      <c r="AV97" s="397"/>
      <c r="AW97" s="397"/>
      <c r="AX97" s="390">
        <f t="shared" si="450"/>
        <v>0</v>
      </c>
      <c r="AY97" s="387">
        <v>0.0</v>
      </c>
      <c r="AZ97" s="387">
        <v>0.0</v>
      </c>
      <c r="BA97" s="388">
        <f t="shared" si="451"/>
        <v>0</v>
      </c>
      <c r="BB97" s="391">
        <f t="shared" ref="BB97:BD97" si="511">SUM(AS97,AV97,AY97)</f>
        <v>0</v>
      </c>
      <c r="BC97" s="391">
        <f t="shared" si="511"/>
        <v>0</v>
      </c>
      <c r="BD97" s="392">
        <f t="shared" si="511"/>
        <v>0</v>
      </c>
      <c r="BE97" s="394">
        <f t="shared" ref="BE97:BG97" si="512">SUM(R97,AD97,AP97,BB97)</f>
        <v>0</v>
      </c>
      <c r="BF97" s="394">
        <f t="shared" si="512"/>
        <v>0</v>
      </c>
      <c r="BG97" s="395">
        <f t="shared" si="512"/>
        <v>0</v>
      </c>
      <c r="BH97" s="396" t="str">
        <f t="shared" si="419"/>
        <v>#DIV/0!</v>
      </c>
    </row>
    <row r="98">
      <c r="A98" s="427" t="s">
        <v>602</v>
      </c>
      <c r="B98" s="428"/>
      <c r="C98" s="410">
        <v>0.0</v>
      </c>
      <c r="D98" s="410">
        <v>0.0</v>
      </c>
      <c r="E98" s="411">
        <v>0.0</v>
      </c>
      <c r="F98" s="385">
        <v>0.0</v>
      </c>
      <c r="G98" s="385">
        <v>0.0</v>
      </c>
      <c r="H98" s="386">
        <v>0.0</v>
      </c>
      <c r="I98" s="429">
        <f t="shared" ref="I98:J98" si="513">SUM(I99:I100)</f>
        <v>0</v>
      </c>
      <c r="J98" s="429">
        <f t="shared" si="513"/>
        <v>0</v>
      </c>
      <c r="K98" s="430">
        <f t="shared" si="437"/>
        <v>0</v>
      </c>
      <c r="L98" s="429">
        <f t="shared" ref="L98:M98" si="514">SUM(L99:L100)</f>
        <v>0</v>
      </c>
      <c r="M98" s="429">
        <f t="shared" si="514"/>
        <v>0</v>
      </c>
      <c r="N98" s="430">
        <f t="shared" si="438"/>
        <v>0</v>
      </c>
      <c r="O98" s="429">
        <f t="shared" ref="O98:P98" si="515">SUM(O99:O100)</f>
        <v>0</v>
      </c>
      <c r="P98" s="429">
        <f t="shared" si="515"/>
        <v>0</v>
      </c>
      <c r="Q98" s="430">
        <f t="shared" si="439"/>
        <v>0</v>
      </c>
      <c r="R98" s="429">
        <f t="shared" ref="R98:T98" si="516">SUM(I98,L98,O98)</f>
        <v>0</v>
      </c>
      <c r="S98" s="429">
        <f t="shared" si="516"/>
        <v>0</v>
      </c>
      <c r="T98" s="430">
        <f t="shared" si="516"/>
        <v>0</v>
      </c>
      <c r="U98" s="429">
        <f t="shared" ref="U98:V98" si="517">SUM(U99:U100)</f>
        <v>0</v>
      </c>
      <c r="V98" s="429">
        <f t="shared" si="517"/>
        <v>0</v>
      </c>
      <c r="W98" s="430">
        <f t="shared" si="441"/>
        <v>0</v>
      </c>
      <c r="X98" s="429">
        <f t="shared" ref="X98:Y98" si="518">SUM(X99:X100)</f>
        <v>0</v>
      </c>
      <c r="Y98" s="429">
        <f t="shared" si="518"/>
        <v>0</v>
      </c>
      <c r="Z98" s="430">
        <f t="shared" si="442"/>
        <v>0</v>
      </c>
      <c r="AA98" s="429">
        <f t="shared" ref="AA98:AB98" si="519">SUM(AA99:AA100)</f>
        <v>0</v>
      </c>
      <c r="AB98" s="429">
        <f t="shared" si="519"/>
        <v>0</v>
      </c>
      <c r="AC98" s="430">
        <f t="shared" si="443"/>
        <v>0</v>
      </c>
      <c r="AD98" s="429">
        <f t="shared" ref="AD98:AF98" si="520">SUM(U98,X98,AA98)</f>
        <v>0</v>
      </c>
      <c r="AE98" s="429">
        <f t="shared" si="520"/>
        <v>0</v>
      </c>
      <c r="AF98" s="430">
        <f t="shared" si="520"/>
        <v>0</v>
      </c>
      <c r="AG98" s="429">
        <f t="shared" ref="AG98:AH98" si="521">SUM(AG99:AG100)</f>
        <v>0</v>
      </c>
      <c r="AH98" s="429">
        <f t="shared" si="521"/>
        <v>0</v>
      </c>
      <c r="AI98" s="430">
        <f t="shared" si="445"/>
        <v>0</v>
      </c>
      <c r="AJ98" s="429">
        <f t="shared" ref="AJ98:AK98" si="522">SUM(AJ99:AJ100)</f>
        <v>0</v>
      </c>
      <c r="AK98" s="429">
        <f t="shared" si="522"/>
        <v>0</v>
      </c>
      <c r="AL98" s="430">
        <f t="shared" si="446"/>
        <v>0</v>
      </c>
      <c r="AM98" s="429">
        <f t="shared" ref="AM98:AN98" si="523">SUM(AM99:AM100)</f>
        <v>0</v>
      </c>
      <c r="AN98" s="429">
        <f t="shared" si="523"/>
        <v>0</v>
      </c>
      <c r="AO98" s="430">
        <f t="shared" si="447"/>
        <v>0</v>
      </c>
      <c r="AP98" s="429">
        <f t="shared" ref="AP98:AR98" si="524">SUM(AG98,AJ98,AM98)</f>
        <v>0</v>
      </c>
      <c r="AQ98" s="429">
        <f t="shared" si="524"/>
        <v>0</v>
      </c>
      <c r="AR98" s="430">
        <f t="shared" si="524"/>
        <v>0</v>
      </c>
      <c r="AS98" s="429">
        <f t="shared" ref="AS98:AT98" si="525">SUM(AS99:AS100)</f>
        <v>0</v>
      </c>
      <c r="AT98" s="429">
        <f t="shared" si="525"/>
        <v>0</v>
      </c>
      <c r="AU98" s="430">
        <f t="shared" si="449"/>
        <v>0</v>
      </c>
      <c r="AV98" s="429">
        <f t="shared" ref="AV98:AW98" si="526">SUM(AV99:AV100)</f>
        <v>0</v>
      </c>
      <c r="AW98" s="429">
        <f t="shared" si="526"/>
        <v>0</v>
      </c>
      <c r="AX98" s="430">
        <f t="shared" si="450"/>
        <v>0</v>
      </c>
      <c r="AY98" s="429">
        <f t="shared" ref="AY98:AZ98" si="527">SUM(AY99:AY100)</f>
        <v>0</v>
      </c>
      <c r="AZ98" s="429">
        <f t="shared" si="527"/>
        <v>0</v>
      </c>
      <c r="BA98" s="430">
        <f t="shared" si="451"/>
        <v>0</v>
      </c>
      <c r="BB98" s="429">
        <f t="shared" ref="BB98:BD98" si="528">SUM(AS98,AV98,AY98)</f>
        <v>0</v>
      </c>
      <c r="BC98" s="429">
        <f t="shared" si="528"/>
        <v>0</v>
      </c>
      <c r="BD98" s="430">
        <f t="shared" si="528"/>
        <v>0</v>
      </c>
      <c r="BE98" s="431">
        <f t="shared" ref="BE98:BG98" si="529">SUM(R98,AD98,AP98,BB98)</f>
        <v>0</v>
      </c>
      <c r="BF98" s="431">
        <f t="shared" si="529"/>
        <v>0</v>
      </c>
      <c r="BG98" s="432">
        <f t="shared" si="529"/>
        <v>0</v>
      </c>
      <c r="BH98" s="433" t="str">
        <f t="shared" si="419"/>
        <v>#DIV/0!</v>
      </c>
    </row>
    <row r="99">
      <c r="A99" s="328" t="s">
        <v>603</v>
      </c>
      <c r="B99" s="401"/>
      <c r="C99" s="410">
        <v>0.0</v>
      </c>
      <c r="D99" s="410">
        <v>0.0</v>
      </c>
      <c r="E99" s="411">
        <v>0.0</v>
      </c>
      <c r="F99" s="385">
        <v>0.0</v>
      </c>
      <c r="G99" s="385">
        <v>0.0</v>
      </c>
      <c r="H99" s="386">
        <v>0.0</v>
      </c>
      <c r="I99" s="393"/>
      <c r="J99" s="393"/>
      <c r="K99" s="388">
        <f t="shared" si="437"/>
        <v>0</v>
      </c>
      <c r="L99" s="397"/>
      <c r="M99" s="397"/>
      <c r="N99" s="390">
        <f t="shared" si="438"/>
        <v>0</v>
      </c>
      <c r="O99" s="393"/>
      <c r="P99" s="393"/>
      <c r="Q99" s="388">
        <f t="shared" si="439"/>
        <v>0</v>
      </c>
      <c r="R99" s="391">
        <f t="shared" ref="R99:T99" si="530">SUM(I99,L99,O99)</f>
        <v>0</v>
      </c>
      <c r="S99" s="391">
        <f t="shared" si="530"/>
        <v>0</v>
      </c>
      <c r="T99" s="392">
        <f t="shared" si="530"/>
        <v>0</v>
      </c>
      <c r="U99" s="393"/>
      <c r="V99" s="393"/>
      <c r="W99" s="388">
        <f t="shared" si="441"/>
        <v>0</v>
      </c>
      <c r="X99" s="397"/>
      <c r="Y99" s="397"/>
      <c r="Z99" s="390">
        <f t="shared" si="442"/>
        <v>0</v>
      </c>
      <c r="AA99" s="393"/>
      <c r="AB99" s="393"/>
      <c r="AC99" s="388">
        <f t="shared" si="443"/>
        <v>0</v>
      </c>
      <c r="AD99" s="391">
        <f t="shared" ref="AD99:AF99" si="531">SUM(U99,X99,AA99)</f>
        <v>0</v>
      </c>
      <c r="AE99" s="391">
        <f t="shared" si="531"/>
        <v>0</v>
      </c>
      <c r="AF99" s="392">
        <f t="shared" si="531"/>
        <v>0</v>
      </c>
      <c r="AG99" s="393"/>
      <c r="AH99" s="393"/>
      <c r="AI99" s="388">
        <f t="shared" si="445"/>
        <v>0</v>
      </c>
      <c r="AJ99" s="397"/>
      <c r="AK99" s="397"/>
      <c r="AL99" s="390">
        <f t="shared" si="446"/>
        <v>0</v>
      </c>
      <c r="AM99" s="393"/>
      <c r="AN99" s="393"/>
      <c r="AO99" s="388">
        <f t="shared" si="447"/>
        <v>0</v>
      </c>
      <c r="AP99" s="391">
        <f t="shared" ref="AP99:AR99" si="532">SUM(AG99,AJ99,AM99)</f>
        <v>0</v>
      </c>
      <c r="AQ99" s="391">
        <f t="shared" si="532"/>
        <v>0</v>
      </c>
      <c r="AR99" s="392">
        <f t="shared" si="532"/>
        <v>0</v>
      </c>
      <c r="AS99" s="393"/>
      <c r="AT99" s="393"/>
      <c r="AU99" s="388">
        <f t="shared" si="449"/>
        <v>0</v>
      </c>
      <c r="AV99" s="397"/>
      <c r="AW99" s="397"/>
      <c r="AX99" s="390">
        <f t="shared" si="450"/>
        <v>0</v>
      </c>
      <c r="AY99" s="387">
        <v>0.0</v>
      </c>
      <c r="AZ99" s="387">
        <v>0.0</v>
      </c>
      <c r="BA99" s="388">
        <f t="shared" si="451"/>
        <v>0</v>
      </c>
      <c r="BB99" s="391">
        <f t="shared" ref="BB99:BD99" si="533">SUM(AS99,AV99,AY99)</f>
        <v>0</v>
      </c>
      <c r="BC99" s="391">
        <f t="shared" si="533"/>
        <v>0</v>
      </c>
      <c r="BD99" s="392">
        <f t="shared" si="533"/>
        <v>0</v>
      </c>
      <c r="BE99" s="394">
        <f t="shared" ref="BE99:BG99" si="534">SUM(R99,AD99,AP99,BB99)</f>
        <v>0</v>
      </c>
      <c r="BF99" s="394">
        <f t="shared" si="534"/>
        <v>0</v>
      </c>
      <c r="BG99" s="395">
        <f t="shared" si="534"/>
        <v>0</v>
      </c>
      <c r="BH99" s="396" t="str">
        <f t="shared" si="419"/>
        <v>#DIV/0!</v>
      </c>
    </row>
    <row r="100">
      <c r="A100" s="328" t="s">
        <v>604</v>
      </c>
      <c r="B100" s="401"/>
      <c r="C100" s="410">
        <v>0.0</v>
      </c>
      <c r="D100" s="410">
        <v>0.0</v>
      </c>
      <c r="E100" s="411">
        <v>0.0</v>
      </c>
      <c r="F100" s="385">
        <v>0.0</v>
      </c>
      <c r="G100" s="385">
        <v>0.0</v>
      </c>
      <c r="H100" s="386">
        <v>0.0</v>
      </c>
      <c r="I100" s="393"/>
      <c r="J100" s="393"/>
      <c r="K100" s="388">
        <f t="shared" si="437"/>
        <v>0</v>
      </c>
      <c r="L100" s="397"/>
      <c r="M100" s="397"/>
      <c r="N100" s="390">
        <f t="shared" si="438"/>
        <v>0</v>
      </c>
      <c r="O100" s="393"/>
      <c r="P100" s="393"/>
      <c r="Q100" s="388">
        <f t="shared" si="439"/>
        <v>0</v>
      </c>
      <c r="R100" s="391">
        <f t="shared" ref="R100:T100" si="535">SUM(I100,L100,O100)</f>
        <v>0</v>
      </c>
      <c r="S100" s="391">
        <f t="shared" si="535"/>
        <v>0</v>
      </c>
      <c r="T100" s="392">
        <f t="shared" si="535"/>
        <v>0</v>
      </c>
      <c r="U100" s="393"/>
      <c r="V100" s="393"/>
      <c r="W100" s="388">
        <f t="shared" si="441"/>
        <v>0</v>
      </c>
      <c r="X100" s="397"/>
      <c r="Y100" s="397"/>
      <c r="Z100" s="390">
        <f t="shared" si="442"/>
        <v>0</v>
      </c>
      <c r="AA100" s="393"/>
      <c r="AB100" s="393"/>
      <c r="AC100" s="388">
        <f t="shared" si="443"/>
        <v>0</v>
      </c>
      <c r="AD100" s="391">
        <f t="shared" ref="AD100:AF100" si="536">SUM(U100,X100,AA100)</f>
        <v>0</v>
      </c>
      <c r="AE100" s="391">
        <f t="shared" si="536"/>
        <v>0</v>
      </c>
      <c r="AF100" s="392">
        <f t="shared" si="536"/>
        <v>0</v>
      </c>
      <c r="AG100" s="393"/>
      <c r="AH100" s="393"/>
      <c r="AI100" s="388">
        <f t="shared" si="445"/>
        <v>0</v>
      </c>
      <c r="AJ100" s="397"/>
      <c r="AK100" s="397"/>
      <c r="AL100" s="390">
        <f t="shared" si="446"/>
        <v>0</v>
      </c>
      <c r="AM100" s="393"/>
      <c r="AN100" s="393"/>
      <c r="AO100" s="388">
        <f t="shared" si="447"/>
        <v>0</v>
      </c>
      <c r="AP100" s="391">
        <f t="shared" ref="AP100:AR100" si="537">SUM(AG100,AJ100,AM100)</f>
        <v>0</v>
      </c>
      <c r="AQ100" s="391">
        <f t="shared" si="537"/>
        <v>0</v>
      </c>
      <c r="AR100" s="392">
        <f t="shared" si="537"/>
        <v>0</v>
      </c>
      <c r="AS100" s="393"/>
      <c r="AT100" s="393"/>
      <c r="AU100" s="388">
        <f t="shared" si="449"/>
        <v>0</v>
      </c>
      <c r="AV100" s="397"/>
      <c r="AW100" s="397"/>
      <c r="AX100" s="390">
        <f t="shared" si="450"/>
        <v>0</v>
      </c>
      <c r="AY100" s="387">
        <v>0.0</v>
      </c>
      <c r="AZ100" s="387">
        <v>0.0</v>
      </c>
      <c r="BA100" s="388">
        <f t="shared" si="451"/>
        <v>0</v>
      </c>
      <c r="BB100" s="391">
        <f t="shared" ref="BB100:BD100" si="538">SUM(AS100,AV100,AY100)</f>
        <v>0</v>
      </c>
      <c r="BC100" s="391">
        <f t="shared" si="538"/>
        <v>0</v>
      </c>
      <c r="BD100" s="392">
        <f t="shared" si="538"/>
        <v>0</v>
      </c>
      <c r="BE100" s="394">
        <f t="shared" ref="BE100:BG100" si="539">SUM(R100,AD100,AP100,BB100)</f>
        <v>0</v>
      </c>
      <c r="BF100" s="394">
        <f t="shared" si="539"/>
        <v>0</v>
      </c>
      <c r="BG100" s="395">
        <f t="shared" si="539"/>
        <v>0</v>
      </c>
      <c r="BH100" s="396" t="str">
        <f t="shared" si="419"/>
        <v>#DIV/0!</v>
      </c>
    </row>
    <row r="101">
      <c r="A101" s="427" t="s">
        <v>605</v>
      </c>
      <c r="B101" s="428"/>
      <c r="C101" s="410">
        <v>0.0</v>
      </c>
      <c r="D101" s="410">
        <v>0.0</v>
      </c>
      <c r="E101" s="411">
        <v>0.0</v>
      </c>
      <c r="F101" s="385">
        <v>0.0</v>
      </c>
      <c r="G101" s="385">
        <v>0.0</v>
      </c>
      <c r="H101" s="386">
        <v>0.0</v>
      </c>
      <c r="I101" s="429">
        <f t="shared" ref="I101:J101" si="540">SUM(I102:I103)</f>
        <v>0</v>
      </c>
      <c r="J101" s="429">
        <f t="shared" si="540"/>
        <v>0</v>
      </c>
      <c r="K101" s="430">
        <f t="shared" si="437"/>
        <v>0</v>
      </c>
      <c r="L101" s="429">
        <f t="shared" ref="L101:M101" si="541">SUM(L102:L103)</f>
        <v>0</v>
      </c>
      <c r="M101" s="429">
        <f t="shared" si="541"/>
        <v>0</v>
      </c>
      <c r="N101" s="430">
        <f t="shared" si="438"/>
        <v>0</v>
      </c>
      <c r="O101" s="429">
        <f t="shared" ref="O101:P101" si="542">SUM(O102:O103)</f>
        <v>0</v>
      </c>
      <c r="P101" s="429">
        <f t="shared" si="542"/>
        <v>0</v>
      </c>
      <c r="Q101" s="430">
        <f t="shared" si="439"/>
        <v>0</v>
      </c>
      <c r="R101" s="429">
        <f t="shared" ref="R101:T101" si="543">SUM(I101,L101,O101)</f>
        <v>0</v>
      </c>
      <c r="S101" s="429">
        <f t="shared" si="543"/>
        <v>0</v>
      </c>
      <c r="T101" s="430">
        <f t="shared" si="543"/>
        <v>0</v>
      </c>
      <c r="U101" s="429">
        <f t="shared" ref="U101:V101" si="544">SUM(U102:U103)</f>
        <v>0</v>
      </c>
      <c r="V101" s="429">
        <f t="shared" si="544"/>
        <v>0</v>
      </c>
      <c r="W101" s="430">
        <f t="shared" si="441"/>
        <v>0</v>
      </c>
      <c r="X101" s="429">
        <f t="shared" ref="X101:Y101" si="545">SUM(X102:X103)</f>
        <v>0</v>
      </c>
      <c r="Y101" s="429">
        <f t="shared" si="545"/>
        <v>0</v>
      </c>
      <c r="Z101" s="430">
        <f t="shared" si="442"/>
        <v>0</v>
      </c>
      <c r="AA101" s="429">
        <f t="shared" ref="AA101:AB101" si="546">SUM(AA102:AA103)</f>
        <v>0</v>
      </c>
      <c r="AB101" s="429">
        <f t="shared" si="546"/>
        <v>0</v>
      </c>
      <c r="AC101" s="430">
        <f t="shared" si="443"/>
        <v>0</v>
      </c>
      <c r="AD101" s="429">
        <f t="shared" ref="AD101:AF101" si="547">SUM(U101,X101,AA101)</f>
        <v>0</v>
      </c>
      <c r="AE101" s="429">
        <f t="shared" si="547"/>
        <v>0</v>
      </c>
      <c r="AF101" s="430">
        <f t="shared" si="547"/>
        <v>0</v>
      </c>
      <c r="AG101" s="429">
        <f t="shared" ref="AG101:AH101" si="548">SUM(AG102:AG103)</f>
        <v>0</v>
      </c>
      <c r="AH101" s="429">
        <f t="shared" si="548"/>
        <v>0</v>
      </c>
      <c r="AI101" s="430">
        <f t="shared" si="445"/>
        <v>0</v>
      </c>
      <c r="AJ101" s="429">
        <f t="shared" ref="AJ101:AK101" si="549">SUM(AJ102:AJ103)</f>
        <v>0</v>
      </c>
      <c r="AK101" s="429">
        <f t="shared" si="549"/>
        <v>0</v>
      </c>
      <c r="AL101" s="430">
        <f t="shared" si="446"/>
        <v>0</v>
      </c>
      <c r="AM101" s="429">
        <f t="shared" ref="AM101:AN101" si="550">SUM(AM102:AM103)</f>
        <v>0</v>
      </c>
      <c r="AN101" s="429">
        <f t="shared" si="550"/>
        <v>0</v>
      </c>
      <c r="AO101" s="430">
        <f t="shared" si="447"/>
        <v>0</v>
      </c>
      <c r="AP101" s="429">
        <f t="shared" ref="AP101:AR101" si="551">SUM(AG101,AJ101,AM101)</f>
        <v>0</v>
      </c>
      <c r="AQ101" s="429">
        <f t="shared" si="551"/>
        <v>0</v>
      </c>
      <c r="AR101" s="430">
        <f t="shared" si="551"/>
        <v>0</v>
      </c>
      <c r="AS101" s="429">
        <f t="shared" ref="AS101:AT101" si="552">SUM(AS102:AS103)</f>
        <v>0</v>
      </c>
      <c r="AT101" s="429">
        <f t="shared" si="552"/>
        <v>0</v>
      </c>
      <c r="AU101" s="430">
        <f t="shared" si="449"/>
        <v>0</v>
      </c>
      <c r="AV101" s="429">
        <f t="shared" ref="AV101:AW101" si="553">SUM(AV102:AV103)</f>
        <v>0</v>
      </c>
      <c r="AW101" s="429">
        <f t="shared" si="553"/>
        <v>0</v>
      </c>
      <c r="AX101" s="430">
        <f t="shared" si="450"/>
        <v>0</v>
      </c>
      <c r="AY101" s="429">
        <f t="shared" ref="AY101:AZ101" si="554">SUM(AY102:AY103)</f>
        <v>0</v>
      </c>
      <c r="AZ101" s="429">
        <f t="shared" si="554"/>
        <v>0</v>
      </c>
      <c r="BA101" s="430">
        <f t="shared" si="451"/>
        <v>0</v>
      </c>
      <c r="BB101" s="429">
        <f t="shared" ref="BB101:BD101" si="555">SUM(AS101,AV101,AY101)</f>
        <v>0</v>
      </c>
      <c r="BC101" s="429">
        <f t="shared" si="555"/>
        <v>0</v>
      </c>
      <c r="BD101" s="430">
        <f t="shared" si="555"/>
        <v>0</v>
      </c>
      <c r="BE101" s="431">
        <f t="shared" ref="BE101:BG101" si="556">SUM(R101,AD101,AP101,BB101)</f>
        <v>0</v>
      </c>
      <c r="BF101" s="431">
        <f t="shared" si="556"/>
        <v>0</v>
      </c>
      <c r="BG101" s="432">
        <f t="shared" si="556"/>
        <v>0</v>
      </c>
      <c r="BH101" s="433" t="str">
        <f t="shared" si="419"/>
        <v>#DIV/0!</v>
      </c>
    </row>
    <row r="102">
      <c r="A102" s="328" t="s">
        <v>606</v>
      </c>
      <c r="B102" s="401"/>
      <c r="C102" s="410">
        <v>0.0</v>
      </c>
      <c r="D102" s="410">
        <v>0.0</v>
      </c>
      <c r="E102" s="411">
        <v>0.0</v>
      </c>
      <c r="F102" s="385">
        <v>0.0</v>
      </c>
      <c r="G102" s="385">
        <v>0.0</v>
      </c>
      <c r="H102" s="386">
        <v>0.0</v>
      </c>
      <c r="I102" s="393"/>
      <c r="J102" s="393"/>
      <c r="K102" s="388">
        <f t="shared" si="437"/>
        <v>0</v>
      </c>
      <c r="L102" s="397"/>
      <c r="M102" s="397"/>
      <c r="N102" s="390">
        <f t="shared" si="438"/>
        <v>0</v>
      </c>
      <c r="O102" s="393"/>
      <c r="P102" s="393"/>
      <c r="Q102" s="388">
        <f t="shared" si="439"/>
        <v>0</v>
      </c>
      <c r="R102" s="391">
        <f t="shared" ref="R102:T102" si="557">SUM(I102,L102,O102)</f>
        <v>0</v>
      </c>
      <c r="S102" s="391">
        <f t="shared" si="557"/>
        <v>0</v>
      </c>
      <c r="T102" s="392">
        <f t="shared" si="557"/>
        <v>0</v>
      </c>
      <c r="U102" s="393"/>
      <c r="V102" s="393"/>
      <c r="W102" s="388">
        <f t="shared" si="441"/>
        <v>0</v>
      </c>
      <c r="X102" s="397"/>
      <c r="Y102" s="397"/>
      <c r="Z102" s="390">
        <f t="shared" si="442"/>
        <v>0</v>
      </c>
      <c r="AA102" s="393"/>
      <c r="AB102" s="393"/>
      <c r="AC102" s="388">
        <f t="shared" si="443"/>
        <v>0</v>
      </c>
      <c r="AD102" s="391">
        <f t="shared" ref="AD102:AF102" si="558">SUM(U102,X102,AA102)</f>
        <v>0</v>
      </c>
      <c r="AE102" s="391">
        <f t="shared" si="558"/>
        <v>0</v>
      </c>
      <c r="AF102" s="392">
        <f t="shared" si="558"/>
        <v>0</v>
      </c>
      <c r="AG102" s="393"/>
      <c r="AH102" s="393"/>
      <c r="AI102" s="388">
        <f t="shared" si="445"/>
        <v>0</v>
      </c>
      <c r="AJ102" s="397"/>
      <c r="AK102" s="397"/>
      <c r="AL102" s="390">
        <f t="shared" si="446"/>
        <v>0</v>
      </c>
      <c r="AM102" s="393"/>
      <c r="AN102" s="393"/>
      <c r="AO102" s="388">
        <f t="shared" si="447"/>
        <v>0</v>
      </c>
      <c r="AP102" s="391">
        <f t="shared" ref="AP102:AR102" si="559">SUM(AG102,AJ102,AM102)</f>
        <v>0</v>
      </c>
      <c r="AQ102" s="391">
        <f t="shared" si="559"/>
        <v>0</v>
      </c>
      <c r="AR102" s="392">
        <f t="shared" si="559"/>
        <v>0</v>
      </c>
      <c r="AS102" s="393"/>
      <c r="AT102" s="393"/>
      <c r="AU102" s="388">
        <f t="shared" si="449"/>
        <v>0</v>
      </c>
      <c r="AV102" s="397"/>
      <c r="AW102" s="397"/>
      <c r="AX102" s="390">
        <f t="shared" si="450"/>
        <v>0</v>
      </c>
      <c r="AY102" s="387">
        <v>0.0</v>
      </c>
      <c r="AZ102" s="387">
        <v>0.0</v>
      </c>
      <c r="BA102" s="388">
        <f t="shared" si="451"/>
        <v>0</v>
      </c>
      <c r="BB102" s="391">
        <f t="shared" ref="BB102:BD102" si="560">SUM(AS102,AV102,AY102)</f>
        <v>0</v>
      </c>
      <c r="BC102" s="391">
        <f t="shared" si="560"/>
        <v>0</v>
      </c>
      <c r="BD102" s="392">
        <f t="shared" si="560"/>
        <v>0</v>
      </c>
      <c r="BE102" s="394">
        <f t="shared" ref="BE102:BG102" si="561">SUM(R102,AD102,AP102,BB102)</f>
        <v>0</v>
      </c>
      <c r="BF102" s="394">
        <f t="shared" si="561"/>
        <v>0</v>
      </c>
      <c r="BG102" s="395">
        <f t="shared" si="561"/>
        <v>0</v>
      </c>
      <c r="BH102" s="396" t="str">
        <f t="shared" si="419"/>
        <v>#DIV/0!</v>
      </c>
    </row>
    <row r="103">
      <c r="A103" s="328" t="s">
        <v>607</v>
      </c>
      <c r="B103" s="401"/>
      <c r="C103" s="410">
        <v>0.0</v>
      </c>
      <c r="D103" s="410">
        <v>0.0</v>
      </c>
      <c r="E103" s="411">
        <v>0.0</v>
      </c>
      <c r="F103" s="385">
        <v>0.0</v>
      </c>
      <c r="G103" s="385">
        <v>0.0</v>
      </c>
      <c r="H103" s="386">
        <v>0.0</v>
      </c>
      <c r="I103" s="393"/>
      <c r="J103" s="393"/>
      <c r="K103" s="388">
        <f t="shared" si="437"/>
        <v>0</v>
      </c>
      <c r="L103" s="397"/>
      <c r="M103" s="397"/>
      <c r="N103" s="390">
        <f t="shared" si="438"/>
        <v>0</v>
      </c>
      <c r="O103" s="393"/>
      <c r="P103" s="393"/>
      <c r="Q103" s="388">
        <f t="shared" si="439"/>
        <v>0</v>
      </c>
      <c r="R103" s="391">
        <f t="shared" ref="R103:T103" si="562">SUM(I103,L103,O103)</f>
        <v>0</v>
      </c>
      <c r="S103" s="391">
        <f t="shared" si="562"/>
        <v>0</v>
      </c>
      <c r="T103" s="392">
        <f t="shared" si="562"/>
        <v>0</v>
      </c>
      <c r="U103" s="393"/>
      <c r="V103" s="393"/>
      <c r="W103" s="388">
        <f t="shared" si="441"/>
        <v>0</v>
      </c>
      <c r="X103" s="397"/>
      <c r="Y103" s="397"/>
      <c r="Z103" s="390">
        <f t="shared" si="442"/>
        <v>0</v>
      </c>
      <c r="AA103" s="393"/>
      <c r="AB103" s="393"/>
      <c r="AC103" s="388">
        <f t="shared" si="443"/>
        <v>0</v>
      </c>
      <c r="AD103" s="391">
        <f t="shared" ref="AD103:AF103" si="563">SUM(U103,X103,AA103)</f>
        <v>0</v>
      </c>
      <c r="AE103" s="391">
        <f t="shared" si="563"/>
        <v>0</v>
      </c>
      <c r="AF103" s="392">
        <f t="shared" si="563"/>
        <v>0</v>
      </c>
      <c r="AG103" s="393"/>
      <c r="AH103" s="393"/>
      <c r="AI103" s="388">
        <f t="shared" si="445"/>
        <v>0</v>
      </c>
      <c r="AJ103" s="397"/>
      <c r="AK103" s="397"/>
      <c r="AL103" s="390">
        <f t="shared" si="446"/>
        <v>0</v>
      </c>
      <c r="AM103" s="393"/>
      <c r="AN103" s="393"/>
      <c r="AO103" s="388">
        <f t="shared" si="447"/>
        <v>0</v>
      </c>
      <c r="AP103" s="391">
        <f t="shared" ref="AP103:AR103" si="564">SUM(AG103,AJ103,AM103)</f>
        <v>0</v>
      </c>
      <c r="AQ103" s="391">
        <f t="shared" si="564"/>
        <v>0</v>
      </c>
      <c r="AR103" s="392">
        <f t="shared" si="564"/>
        <v>0</v>
      </c>
      <c r="AS103" s="393"/>
      <c r="AT103" s="393"/>
      <c r="AU103" s="388">
        <f t="shared" si="449"/>
        <v>0</v>
      </c>
      <c r="AV103" s="397"/>
      <c r="AW103" s="397"/>
      <c r="AX103" s="390">
        <f t="shared" si="450"/>
        <v>0</v>
      </c>
      <c r="AY103" s="387">
        <v>0.0</v>
      </c>
      <c r="AZ103" s="387">
        <v>0.0</v>
      </c>
      <c r="BA103" s="388">
        <f t="shared" si="451"/>
        <v>0</v>
      </c>
      <c r="BB103" s="391">
        <f t="shared" ref="BB103:BD103" si="565">SUM(AS103,AV103,AY103)</f>
        <v>0</v>
      </c>
      <c r="BC103" s="391">
        <f t="shared" si="565"/>
        <v>0</v>
      </c>
      <c r="BD103" s="392">
        <f t="shared" si="565"/>
        <v>0</v>
      </c>
      <c r="BE103" s="394">
        <f t="shared" ref="BE103:BG103" si="566">SUM(R103,AD103,AP103,BB103)</f>
        <v>0</v>
      </c>
      <c r="BF103" s="394">
        <f t="shared" si="566"/>
        <v>0</v>
      </c>
      <c r="BG103" s="395">
        <f t="shared" si="566"/>
        <v>0</v>
      </c>
      <c r="BH103" s="396" t="str">
        <f t="shared" si="419"/>
        <v>#DIV/0!</v>
      </c>
    </row>
    <row r="104">
      <c r="A104" s="427" t="s">
        <v>608</v>
      </c>
      <c r="B104" s="428"/>
      <c r="C104" s="434"/>
      <c r="D104" s="104"/>
      <c r="E104" s="411">
        <v>0.0</v>
      </c>
      <c r="F104" s="402"/>
      <c r="G104" s="104"/>
      <c r="H104" s="430">
        <v>0.0</v>
      </c>
      <c r="I104" s="402"/>
      <c r="J104" s="104"/>
      <c r="K104" s="430">
        <f>SUM(K105:K106)</f>
        <v>0</v>
      </c>
      <c r="L104" s="402"/>
      <c r="M104" s="104"/>
      <c r="N104" s="430">
        <f>SUM(N105:N106)</f>
        <v>0</v>
      </c>
      <c r="O104" s="402"/>
      <c r="P104" s="104"/>
      <c r="Q104" s="430">
        <f>SUM(Q105:Q106)</f>
        <v>0</v>
      </c>
      <c r="R104" s="402"/>
      <c r="S104" s="403"/>
      <c r="T104" s="430">
        <f t="shared" ref="T104:T112" si="567">SUM(K104,N104,Q104)</f>
        <v>0</v>
      </c>
      <c r="U104" s="402"/>
      <c r="V104" s="104"/>
      <c r="W104" s="430">
        <f>SUM(W105:W106)</f>
        <v>0</v>
      </c>
      <c r="X104" s="402"/>
      <c r="Y104" s="104"/>
      <c r="Z104" s="430">
        <f>SUM(Z105:Z106)</f>
        <v>0</v>
      </c>
      <c r="AA104" s="402"/>
      <c r="AB104" s="104"/>
      <c r="AC104" s="430">
        <f>SUM(AC105:AC106)</f>
        <v>0</v>
      </c>
      <c r="AD104" s="402"/>
      <c r="AE104" s="104"/>
      <c r="AF104" s="430">
        <f t="shared" ref="AF104:AF112" si="568">SUM(W104,Z104,AC104)</f>
        <v>0</v>
      </c>
      <c r="AG104" s="402"/>
      <c r="AH104" s="104"/>
      <c r="AI104" s="430">
        <f>SUM(AI105:AI106)</f>
        <v>0</v>
      </c>
      <c r="AJ104" s="402"/>
      <c r="AK104" s="104"/>
      <c r="AL104" s="430">
        <f>SUM(AL105:AL106)</f>
        <v>0</v>
      </c>
      <c r="AM104" s="402"/>
      <c r="AN104" s="104"/>
      <c r="AO104" s="430">
        <f>SUM(AO105:AO106)</f>
        <v>0</v>
      </c>
      <c r="AP104" s="402"/>
      <c r="AQ104" s="104"/>
      <c r="AR104" s="430">
        <f t="shared" ref="AR104:AR112" si="569">SUM(AI104,AL104,AO104)</f>
        <v>0</v>
      </c>
      <c r="AS104" s="402"/>
      <c r="AT104" s="104"/>
      <c r="AU104" s="430">
        <f>SUM(AU105:AU106)</f>
        <v>0</v>
      </c>
      <c r="AV104" s="402"/>
      <c r="AW104" s="104"/>
      <c r="AX104" s="430">
        <f>SUM(AX105:AX106)</f>
        <v>0</v>
      </c>
      <c r="AY104" s="402"/>
      <c r="AZ104" s="104"/>
      <c r="BA104" s="430">
        <f>SUM(BA105:BA106)</f>
        <v>0</v>
      </c>
      <c r="BB104" s="402"/>
      <c r="BC104" s="104"/>
      <c r="BD104" s="430">
        <f t="shared" ref="BD104:BD112" si="570">SUM(AU104,AX104,BA104)</f>
        <v>0</v>
      </c>
      <c r="BE104" s="406"/>
      <c r="BF104" s="403"/>
      <c r="BG104" s="432">
        <f t="shared" ref="BG104:BG112" si="571">SUM(T104,AF104,AR104,BD104)</f>
        <v>0</v>
      </c>
      <c r="BH104" s="433" t="str">
        <f t="shared" si="419"/>
        <v>#DIV/0!</v>
      </c>
    </row>
    <row r="105">
      <c r="A105" s="328" t="s">
        <v>609</v>
      </c>
      <c r="B105" s="401"/>
      <c r="C105" s="123"/>
      <c r="D105" s="124"/>
      <c r="E105" s="411">
        <v>0.0</v>
      </c>
      <c r="F105" s="123"/>
      <c r="G105" s="124"/>
      <c r="H105" s="386">
        <v>0.0</v>
      </c>
      <c r="I105" s="123"/>
      <c r="J105" s="124"/>
      <c r="K105" s="388"/>
      <c r="L105" s="123"/>
      <c r="M105" s="124"/>
      <c r="N105" s="390"/>
      <c r="O105" s="123"/>
      <c r="P105" s="124"/>
      <c r="Q105" s="388"/>
      <c r="R105" s="435"/>
      <c r="S105" s="436"/>
      <c r="T105" s="392">
        <f t="shared" si="567"/>
        <v>0</v>
      </c>
      <c r="U105" s="123"/>
      <c r="V105" s="124"/>
      <c r="W105" s="388"/>
      <c r="X105" s="123"/>
      <c r="Y105" s="124"/>
      <c r="Z105" s="390"/>
      <c r="AA105" s="123"/>
      <c r="AB105" s="124"/>
      <c r="AC105" s="388"/>
      <c r="AD105" s="123"/>
      <c r="AE105" s="124"/>
      <c r="AF105" s="392">
        <f t="shared" si="568"/>
        <v>0</v>
      </c>
      <c r="AG105" s="123"/>
      <c r="AH105" s="124"/>
      <c r="AI105" s="388"/>
      <c r="AJ105" s="123"/>
      <c r="AK105" s="124"/>
      <c r="AL105" s="390"/>
      <c r="AM105" s="123"/>
      <c r="AN105" s="124"/>
      <c r="AO105" s="388"/>
      <c r="AP105" s="123"/>
      <c r="AQ105" s="124"/>
      <c r="AR105" s="392">
        <f t="shared" si="569"/>
        <v>0</v>
      </c>
      <c r="AS105" s="123"/>
      <c r="AT105" s="124"/>
      <c r="AU105" s="388"/>
      <c r="AV105" s="123"/>
      <c r="AW105" s="124"/>
      <c r="AX105" s="390"/>
      <c r="AY105" s="123"/>
      <c r="AZ105" s="124"/>
      <c r="BA105" s="404">
        <v>0.0</v>
      </c>
      <c r="BB105" s="123"/>
      <c r="BC105" s="124"/>
      <c r="BD105" s="392">
        <f t="shared" si="570"/>
        <v>0</v>
      </c>
      <c r="BE105" s="435"/>
      <c r="BF105" s="436"/>
      <c r="BG105" s="395">
        <f t="shared" si="571"/>
        <v>0</v>
      </c>
      <c r="BH105" s="396" t="str">
        <f t="shared" si="419"/>
        <v>#DIV/0!</v>
      </c>
    </row>
    <row r="106">
      <c r="A106" s="328" t="s">
        <v>610</v>
      </c>
      <c r="B106" s="401"/>
      <c r="C106" s="123"/>
      <c r="D106" s="124"/>
      <c r="E106" s="411">
        <v>0.0</v>
      </c>
      <c r="F106" s="123"/>
      <c r="G106" s="124"/>
      <c r="H106" s="386">
        <v>0.0</v>
      </c>
      <c r="I106" s="123"/>
      <c r="J106" s="124"/>
      <c r="K106" s="388"/>
      <c r="L106" s="123"/>
      <c r="M106" s="124"/>
      <c r="N106" s="390"/>
      <c r="O106" s="123"/>
      <c r="P106" s="124"/>
      <c r="Q106" s="388"/>
      <c r="R106" s="435"/>
      <c r="S106" s="436"/>
      <c r="T106" s="392">
        <f t="shared" si="567"/>
        <v>0</v>
      </c>
      <c r="U106" s="123"/>
      <c r="V106" s="124"/>
      <c r="W106" s="388"/>
      <c r="X106" s="123"/>
      <c r="Y106" s="124"/>
      <c r="Z106" s="390"/>
      <c r="AA106" s="123"/>
      <c r="AB106" s="124"/>
      <c r="AC106" s="388"/>
      <c r="AD106" s="123"/>
      <c r="AE106" s="124"/>
      <c r="AF106" s="392">
        <f t="shared" si="568"/>
        <v>0</v>
      </c>
      <c r="AG106" s="123"/>
      <c r="AH106" s="124"/>
      <c r="AI106" s="388"/>
      <c r="AJ106" s="123"/>
      <c r="AK106" s="124"/>
      <c r="AL106" s="390"/>
      <c r="AM106" s="123"/>
      <c r="AN106" s="124"/>
      <c r="AO106" s="388"/>
      <c r="AP106" s="123"/>
      <c r="AQ106" s="124"/>
      <c r="AR106" s="392">
        <f t="shared" si="569"/>
        <v>0</v>
      </c>
      <c r="AS106" s="123"/>
      <c r="AT106" s="124"/>
      <c r="AU106" s="388"/>
      <c r="AV106" s="123"/>
      <c r="AW106" s="124"/>
      <c r="AX106" s="390"/>
      <c r="AY106" s="123"/>
      <c r="AZ106" s="124"/>
      <c r="BA106" s="404">
        <v>0.0</v>
      </c>
      <c r="BB106" s="123"/>
      <c r="BC106" s="124"/>
      <c r="BD106" s="392">
        <f t="shared" si="570"/>
        <v>0</v>
      </c>
      <c r="BE106" s="435"/>
      <c r="BF106" s="436"/>
      <c r="BG106" s="395">
        <f t="shared" si="571"/>
        <v>0</v>
      </c>
      <c r="BH106" s="396" t="str">
        <f t="shared" si="419"/>
        <v>#DIV/0!</v>
      </c>
    </row>
    <row r="107">
      <c r="A107" s="427" t="s">
        <v>611</v>
      </c>
      <c r="B107" s="428"/>
      <c r="C107" s="123"/>
      <c r="D107" s="124"/>
      <c r="E107" s="411">
        <v>0.0</v>
      </c>
      <c r="F107" s="123"/>
      <c r="G107" s="124"/>
      <c r="H107" s="430">
        <v>0.0</v>
      </c>
      <c r="I107" s="123"/>
      <c r="J107" s="124"/>
      <c r="K107" s="430">
        <f>SUM(K108:K109)</f>
        <v>0</v>
      </c>
      <c r="L107" s="123"/>
      <c r="M107" s="124"/>
      <c r="N107" s="430">
        <f>SUM(N108:N109)</f>
        <v>0</v>
      </c>
      <c r="O107" s="123"/>
      <c r="P107" s="124"/>
      <c r="Q107" s="430">
        <f>SUM(Q108:Q109)</f>
        <v>0</v>
      </c>
      <c r="R107" s="435"/>
      <c r="S107" s="436"/>
      <c r="T107" s="430">
        <f t="shared" si="567"/>
        <v>0</v>
      </c>
      <c r="U107" s="123"/>
      <c r="V107" s="124"/>
      <c r="W107" s="430">
        <f>SUM(W108:W109)</f>
        <v>0</v>
      </c>
      <c r="X107" s="123"/>
      <c r="Y107" s="124"/>
      <c r="Z107" s="430">
        <f>SUM(Z108:Z109)</f>
        <v>0</v>
      </c>
      <c r="AA107" s="123"/>
      <c r="AB107" s="124"/>
      <c r="AC107" s="430">
        <f>SUM(AC108:AC109)</f>
        <v>0</v>
      </c>
      <c r="AD107" s="123"/>
      <c r="AE107" s="124"/>
      <c r="AF107" s="430">
        <f t="shared" si="568"/>
        <v>0</v>
      </c>
      <c r="AG107" s="123"/>
      <c r="AH107" s="124"/>
      <c r="AI107" s="430">
        <f>SUM(AI108:AI109)</f>
        <v>0</v>
      </c>
      <c r="AJ107" s="123"/>
      <c r="AK107" s="124"/>
      <c r="AL107" s="430">
        <f>SUM(AL108:AL109)</f>
        <v>0</v>
      </c>
      <c r="AM107" s="123"/>
      <c r="AN107" s="124"/>
      <c r="AO107" s="430">
        <f>SUM(AO108:AO109)</f>
        <v>0</v>
      </c>
      <c r="AP107" s="123"/>
      <c r="AQ107" s="124"/>
      <c r="AR107" s="430">
        <f t="shared" si="569"/>
        <v>0</v>
      </c>
      <c r="AS107" s="123"/>
      <c r="AT107" s="124"/>
      <c r="AU107" s="430">
        <f>SUM(AU108:AU109)</f>
        <v>0</v>
      </c>
      <c r="AV107" s="123"/>
      <c r="AW107" s="124"/>
      <c r="AX107" s="430">
        <f>SUM(AX108:AX109)</f>
        <v>0</v>
      </c>
      <c r="AY107" s="123"/>
      <c r="AZ107" s="124"/>
      <c r="BA107" s="430">
        <f>SUM(BA108:BA109)</f>
        <v>0</v>
      </c>
      <c r="BB107" s="123"/>
      <c r="BC107" s="124"/>
      <c r="BD107" s="430">
        <f t="shared" si="570"/>
        <v>0</v>
      </c>
      <c r="BE107" s="435"/>
      <c r="BF107" s="436"/>
      <c r="BG107" s="432">
        <f t="shared" si="571"/>
        <v>0</v>
      </c>
      <c r="BH107" s="433" t="str">
        <f t="shared" si="419"/>
        <v>#DIV/0!</v>
      </c>
    </row>
    <row r="108">
      <c r="A108" s="328" t="s">
        <v>612</v>
      </c>
      <c r="B108" s="401"/>
      <c r="C108" s="123"/>
      <c r="D108" s="124"/>
      <c r="E108" s="411">
        <v>0.0</v>
      </c>
      <c r="F108" s="123"/>
      <c r="G108" s="124"/>
      <c r="H108" s="386">
        <v>0.0</v>
      </c>
      <c r="I108" s="123"/>
      <c r="J108" s="124"/>
      <c r="K108" s="388"/>
      <c r="L108" s="123"/>
      <c r="M108" s="124"/>
      <c r="N108" s="390"/>
      <c r="O108" s="123"/>
      <c r="P108" s="124"/>
      <c r="Q108" s="388"/>
      <c r="R108" s="435"/>
      <c r="S108" s="436"/>
      <c r="T108" s="392">
        <f t="shared" si="567"/>
        <v>0</v>
      </c>
      <c r="U108" s="123"/>
      <c r="V108" s="124"/>
      <c r="W108" s="388"/>
      <c r="X108" s="123"/>
      <c r="Y108" s="124"/>
      <c r="Z108" s="390"/>
      <c r="AA108" s="123"/>
      <c r="AB108" s="124"/>
      <c r="AC108" s="388"/>
      <c r="AD108" s="123"/>
      <c r="AE108" s="124"/>
      <c r="AF108" s="392">
        <f t="shared" si="568"/>
        <v>0</v>
      </c>
      <c r="AG108" s="123"/>
      <c r="AH108" s="124"/>
      <c r="AI108" s="388"/>
      <c r="AJ108" s="123"/>
      <c r="AK108" s="124"/>
      <c r="AL108" s="390"/>
      <c r="AM108" s="123"/>
      <c r="AN108" s="124"/>
      <c r="AO108" s="388"/>
      <c r="AP108" s="123"/>
      <c r="AQ108" s="124"/>
      <c r="AR108" s="392">
        <f t="shared" si="569"/>
        <v>0</v>
      </c>
      <c r="AS108" s="123"/>
      <c r="AT108" s="124"/>
      <c r="AU108" s="388"/>
      <c r="AV108" s="123"/>
      <c r="AW108" s="124"/>
      <c r="AX108" s="390"/>
      <c r="AY108" s="123"/>
      <c r="AZ108" s="124"/>
      <c r="BA108" s="404">
        <v>0.0</v>
      </c>
      <c r="BB108" s="123"/>
      <c r="BC108" s="124"/>
      <c r="BD108" s="392">
        <f t="shared" si="570"/>
        <v>0</v>
      </c>
      <c r="BE108" s="435"/>
      <c r="BF108" s="436"/>
      <c r="BG108" s="395">
        <f t="shared" si="571"/>
        <v>0</v>
      </c>
      <c r="BH108" s="396" t="str">
        <f t="shared" si="419"/>
        <v>#DIV/0!</v>
      </c>
    </row>
    <row r="109">
      <c r="A109" s="328" t="s">
        <v>613</v>
      </c>
      <c r="B109" s="401"/>
      <c r="C109" s="123"/>
      <c r="D109" s="124"/>
      <c r="E109" s="411">
        <v>0.0</v>
      </c>
      <c r="F109" s="123"/>
      <c r="G109" s="124"/>
      <c r="H109" s="386">
        <v>0.0</v>
      </c>
      <c r="I109" s="123"/>
      <c r="J109" s="124"/>
      <c r="K109" s="388"/>
      <c r="L109" s="123"/>
      <c r="M109" s="124"/>
      <c r="N109" s="390"/>
      <c r="O109" s="123"/>
      <c r="P109" s="124"/>
      <c r="Q109" s="388"/>
      <c r="R109" s="435"/>
      <c r="S109" s="436"/>
      <c r="T109" s="392">
        <f t="shared" si="567"/>
        <v>0</v>
      </c>
      <c r="U109" s="123"/>
      <c r="V109" s="124"/>
      <c r="W109" s="388"/>
      <c r="X109" s="123"/>
      <c r="Y109" s="124"/>
      <c r="Z109" s="390"/>
      <c r="AA109" s="123"/>
      <c r="AB109" s="124"/>
      <c r="AC109" s="388"/>
      <c r="AD109" s="123"/>
      <c r="AE109" s="124"/>
      <c r="AF109" s="392">
        <f t="shared" si="568"/>
        <v>0</v>
      </c>
      <c r="AG109" s="123"/>
      <c r="AH109" s="124"/>
      <c r="AI109" s="388"/>
      <c r="AJ109" s="123"/>
      <c r="AK109" s="124"/>
      <c r="AL109" s="390"/>
      <c r="AM109" s="123"/>
      <c r="AN109" s="124"/>
      <c r="AO109" s="388"/>
      <c r="AP109" s="123"/>
      <c r="AQ109" s="124"/>
      <c r="AR109" s="392">
        <f t="shared" si="569"/>
        <v>0</v>
      </c>
      <c r="AS109" s="123"/>
      <c r="AT109" s="124"/>
      <c r="AU109" s="388"/>
      <c r="AV109" s="123"/>
      <c r="AW109" s="124"/>
      <c r="AX109" s="390"/>
      <c r="AY109" s="123"/>
      <c r="AZ109" s="124"/>
      <c r="BA109" s="404">
        <v>0.0</v>
      </c>
      <c r="BB109" s="123"/>
      <c r="BC109" s="124"/>
      <c r="BD109" s="392">
        <f t="shared" si="570"/>
        <v>0</v>
      </c>
      <c r="BE109" s="435"/>
      <c r="BF109" s="436"/>
      <c r="BG109" s="395">
        <f t="shared" si="571"/>
        <v>0</v>
      </c>
      <c r="BH109" s="396" t="str">
        <f t="shared" si="419"/>
        <v>#DIV/0!</v>
      </c>
    </row>
    <row r="110">
      <c r="A110" s="427" t="s">
        <v>614</v>
      </c>
      <c r="B110" s="428"/>
      <c r="C110" s="123"/>
      <c r="D110" s="124"/>
      <c r="E110" s="411">
        <v>0.0</v>
      </c>
      <c r="F110" s="123"/>
      <c r="G110" s="124"/>
      <c r="H110" s="430">
        <v>0.0</v>
      </c>
      <c r="I110" s="123"/>
      <c r="J110" s="124"/>
      <c r="K110" s="430">
        <f>SUM(K111:K112)</f>
        <v>0</v>
      </c>
      <c r="L110" s="123"/>
      <c r="M110" s="124"/>
      <c r="N110" s="430">
        <f>SUM(N111:N112)</f>
        <v>0</v>
      </c>
      <c r="O110" s="123"/>
      <c r="P110" s="124"/>
      <c r="Q110" s="430">
        <f>SUM(Q111:Q112)</f>
        <v>0</v>
      </c>
      <c r="R110" s="435"/>
      <c r="S110" s="436"/>
      <c r="T110" s="430">
        <f t="shared" si="567"/>
        <v>0</v>
      </c>
      <c r="U110" s="123"/>
      <c r="V110" s="124"/>
      <c r="W110" s="430">
        <f>SUM(W111:W112)</f>
        <v>0</v>
      </c>
      <c r="X110" s="123"/>
      <c r="Y110" s="124"/>
      <c r="Z110" s="430">
        <f>SUM(Z111:Z112)</f>
        <v>0</v>
      </c>
      <c r="AA110" s="123"/>
      <c r="AB110" s="124"/>
      <c r="AC110" s="430">
        <f>SUM(AC111:AC112)</f>
        <v>0</v>
      </c>
      <c r="AD110" s="123"/>
      <c r="AE110" s="124"/>
      <c r="AF110" s="430">
        <f t="shared" si="568"/>
        <v>0</v>
      </c>
      <c r="AG110" s="123"/>
      <c r="AH110" s="124"/>
      <c r="AI110" s="430">
        <f>SUM(AI111:AI112)</f>
        <v>0</v>
      </c>
      <c r="AJ110" s="123"/>
      <c r="AK110" s="124"/>
      <c r="AL110" s="430">
        <f>SUM(AL111:AL112)</f>
        <v>0</v>
      </c>
      <c r="AM110" s="123"/>
      <c r="AN110" s="124"/>
      <c r="AO110" s="430">
        <f>SUM(AO111:AO112)</f>
        <v>0</v>
      </c>
      <c r="AP110" s="123"/>
      <c r="AQ110" s="124"/>
      <c r="AR110" s="430">
        <f t="shared" si="569"/>
        <v>0</v>
      </c>
      <c r="AS110" s="123"/>
      <c r="AT110" s="124"/>
      <c r="AU110" s="430">
        <f>SUM(AU111:AU112)</f>
        <v>0</v>
      </c>
      <c r="AV110" s="123"/>
      <c r="AW110" s="124"/>
      <c r="AX110" s="430">
        <f>SUM(AX111:AX112)</f>
        <v>0</v>
      </c>
      <c r="AY110" s="123"/>
      <c r="AZ110" s="124"/>
      <c r="BA110" s="430">
        <f>SUM(BA111:BA112)</f>
        <v>0</v>
      </c>
      <c r="BB110" s="123"/>
      <c r="BC110" s="124"/>
      <c r="BD110" s="430">
        <f t="shared" si="570"/>
        <v>0</v>
      </c>
      <c r="BE110" s="435"/>
      <c r="BF110" s="436"/>
      <c r="BG110" s="432">
        <f t="shared" si="571"/>
        <v>0</v>
      </c>
      <c r="BH110" s="433" t="str">
        <f t="shared" si="419"/>
        <v>#DIV/0!</v>
      </c>
    </row>
    <row r="111">
      <c r="A111" s="328" t="s">
        <v>615</v>
      </c>
      <c r="B111" s="401"/>
      <c r="C111" s="123"/>
      <c r="D111" s="124"/>
      <c r="E111" s="411">
        <v>0.0</v>
      </c>
      <c r="F111" s="123"/>
      <c r="G111" s="124"/>
      <c r="H111" s="386">
        <v>0.0</v>
      </c>
      <c r="I111" s="123"/>
      <c r="J111" s="124"/>
      <c r="K111" s="388"/>
      <c r="L111" s="123"/>
      <c r="M111" s="124"/>
      <c r="N111" s="390"/>
      <c r="O111" s="123"/>
      <c r="P111" s="124"/>
      <c r="Q111" s="388"/>
      <c r="R111" s="435"/>
      <c r="S111" s="436"/>
      <c r="T111" s="392">
        <f t="shared" si="567"/>
        <v>0</v>
      </c>
      <c r="U111" s="123"/>
      <c r="V111" s="124"/>
      <c r="W111" s="388"/>
      <c r="X111" s="123"/>
      <c r="Y111" s="124"/>
      <c r="Z111" s="390"/>
      <c r="AA111" s="123"/>
      <c r="AB111" s="124"/>
      <c r="AC111" s="388"/>
      <c r="AD111" s="123"/>
      <c r="AE111" s="124"/>
      <c r="AF111" s="392">
        <f t="shared" si="568"/>
        <v>0</v>
      </c>
      <c r="AG111" s="123"/>
      <c r="AH111" s="124"/>
      <c r="AI111" s="388"/>
      <c r="AJ111" s="123"/>
      <c r="AK111" s="124"/>
      <c r="AL111" s="390"/>
      <c r="AM111" s="123"/>
      <c r="AN111" s="124"/>
      <c r="AO111" s="388"/>
      <c r="AP111" s="123"/>
      <c r="AQ111" s="124"/>
      <c r="AR111" s="392">
        <f t="shared" si="569"/>
        <v>0</v>
      </c>
      <c r="AS111" s="123"/>
      <c r="AT111" s="124"/>
      <c r="AU111" s="388"/>
      <c r="AV111" s="123"/>
      <c r="AW111" s="124"/>
      <c r="AX111" s="390"/>
      <c r="AY111" s="123"/>
      <c r="AZ111" s="124"/>
      <c r="BA111" s="404">
        <v>0.0</v>
      </c>
      <c r="BB111" s="123"/>
      <c r="BC111" s="124"/>
      <c r="BD111" s="392">
        <f t="shared" si="570"/>
        <v>0</v>
      </c>
      <c r="BE111" s="435"/>
      <c r="BF111" s="436"/>
      <c r="BG111" s="395">
        <f t="shared" si="571"/>
        <v>0</v>
      </c>
      <c r="BH111" s="396" t="str">
        <f t="shared" si="419"/>
        <v>#DIV/0!</v>
      </c>
    </row>
    <row r="112">
      <c r="A112" s="328" t="s">
        <v>616</v>
      </c>
      <c r="B112" s="401"/>
      <c r="C112" s="129"/>
      <c r="D112" s="9"/>
      <c r="E112" s="411">
        <v>0.0</v>
      </c>
      <c r="F112" s="129"/>
      <c r="G112" s="9"/>
      <c r="H112" s="386">
        <v>0.0</v>
      </c>
      <c r="I112" s="129"/>
      <c r="J112" s="9"/>
      <c r="K112" s="388"/>
      <c r="L112" s="129"/>
      <c r="M112" s="9"/>
      <c r="N112" s="390"/>
      <c r="O112" s="129"/>
      <c r="P112" s="9"/>
      <c r="Q112" s="388"/>
      <c r="R112" s="407"/>
      <c r="S112" s="408"/>
      <c r="T112" s="392">
        <f t="shared" si="567"/>
        <v>0</v>
      </c>
      <c r="U112" s="129"/>
      <c r="V112" s="9"/>
      <c r="W112" s="388"/>
      <c r="X112" s="129"/>
      <c r="Y112" s="9"/>
      <c r="Z112" s="390"/>
      <c r="AA112" s="129"/>
      <c r="AB112" s="9"/>
      <c r="AC112" s="388"/>
      <c r="AD112" s="129"/>
      <c r="AE112" s="9"/>
      <c r="AF112" s="392">
        <f t="shared" si="568"/>
        <v>0</v>
      </c>
      <c r="AG112" s="129"/>
      <c r="AH112" s="9"/>
      <c r="AI112" s="388"/>
      <c r="AJ112" s="129"/>
      <c r="AK112" s="9"/>
      <c r="AL112" s="390"/>
      <c r="AM112" s="129"/>
      <c r="AN112" s="9"/>
      <c r="AO112" s="388"/>
      <c r="AP112" s="129"/>
      <c r="AQ112" s="9"/>
      <c r="AR112" s="392">
        <f t="shared" si="569"/>
        <v>0</v>
      </c>
      <c r="AS112" s="129"/>
      <c r="AT112" s="9"/>
      <c r="AU112" s="388"/>
      <c r="AV112" s="129"/>
      <c r="AW112" s="9"/>
      <c r="AX112" s="390"/>
      <c r="AY112" s="129"/>
      <c r="AZ112" s="9"/>
      <c r="BA112" s="404">
        <v>0.0</v>
      </c>
      <c r="BB112" s="129"/>
      <c r="BC112" s="9"/>
      <c r="BD112" s="392">
        <f t="shared" si="570"/>
        <v>0</v>
      </c>
      <c r="BE112" s="407"/>
      <c r="BF112" s="408"/>
      <c r="BG112" s="395">
        <f t="shared" si="571"/>
        <v>0</v>
      </c>
      <c r="BH112" s="396" t="str">
        <f t="shared" si="419"/>
        <v>#DIV/0!</v>
      </c>
    </row>
    <row r="113">
      <c r="A113" s="327" t="s">
        <v>617</v>
      </c>
      <c r="B113" s="424"/>
      <c r="C113" s="425"/>
      <c r="D113" s="425"/>
      <c r="E113" s="426"/>
      <c r="F113" s="425"/>
      <c r="G113" s="425"/>
      <c r="H113" s="426"/>
      <c r="I113" s="425"/>
      <c r="J113" s="425"/>
      <c r="K113" s="426"/>
      <c r="L113" s="425"/>
      <c r="M113" s="425"/>
      <c r="N113" s="426"/>
      <c r="O113" s="425"/>
      <c r="P113" s="425"/>
      <c r="Q113" s="426"/>
      <c r="R113" s="425"/>
      <c r="S113" s="425"/>
      <c r="T113" s="426"/>
      <c r="U113" s="425"/>
      <c r="V113" s="425"/>
      <c r="W113" s="426"/>
      <c r="X113" s="425"/>
      <c r="Y113" s="425"/>
      <c r="Z113" s="426"/>
      <c r="AA113" s="425"/>
      <c r="AB113" s="425"/>
      <c r="AC113" s="426"/>
      <c r="AD113" s="425"/>
      <c r="AE113" s="425"/>
      <c r="AF113" s="426"/>
      <c r="AG113" s="425"/>
      <c r="AH113" s="425"/>
      <c r="AI113" s="426"/>
      <c r="AJ113" s="425"/>
      <c r="AK113" s="425"/>
      <c r="AL113" s="426"/>
      <c r="AM113" s="425"/>
      <c r="AN113" s="425"/>
      <c r="AO113" s="426"/>
      <c r="AP113" s="425"/>
      <c r="AQ113" s="425"/>
      <c r="AR113" s="426"/>
      <c r="AS113" s="425"/>
      <c r="AT113" s="425"/>
      <c r="AU113" s="426"/>
      <c r="AV113" s="425"/>
      <c r="AW113" s="425"/>
      <c r="AX113" s="426"/>
      <c r="AY113" s="425"/>
      <c r="AZ113" s="425"/>
      <c r="BA113" s="426"/>
      <c r="BB113" s="425"/>
      <c r="BC113" s="425"/>
      <c r="BD113" s="426"/>
      <c r="BE113" s="379"/>
      <c r="BF113" s="379"/>
      <c r="BG113" s="380"/>
      <c r="BH113" s="398" t="str">
        <f t="shared" si="419"/>
        <v>#DIV/0!</v>
      </c>
    </row>
    <row r="114">
      <c r="A114" s="427" t="s">
        <v>618</v>
      </c>
      <c r="B114" s="428"/>
      <c r="C114" s="410">
        <v>0.0</v>
      </c>
      <c r="D114" s="410">
        <v>0.0</v>
      </c>
      <c r="E114" s="411">
        <v>0.0</v>
      </c>
      <c r="F114" s="429">
        <v>0.0</v>
      </c>
      <c r="G114" s="429">
        <v>0.0</v>
      </c>
      <c r="H114" s="430">
        <v>0.0</v>
      </c>
      <c r="I114" s="429">
        <f t="shared" ref="I114:J114" si="572">SUM(I115:I116)</f>
        <v>0</v>
      </c>
      <c r="J114" s="429">
        <f t="shared" si="572"/>
        <v>0</v>
      </c>
      <c r="K114" s="430">
        <f t="shared" ref="K114:K128" si="589">SUM(I114:J114)</f>
        <v>0</v>
      </c>
      <c r="L114" s="429">
        <f t="shared" ref="L114:M114" si="573">SUM(L115:L116)</f>
        <v>0</v>
      </c>
      <c r="M114" s="429">
        <f t="shared" si="573"/>
        <v>0</v>
      </c>
      <c r="N114" s="430">
        <f t="shared" ref="N114:N128" si="590">SUM(L114:M114)</f>
        <v>0</v>
      </c>
      <c r="O114" s="429">
        <f t="shared" ref="O114:P114" si="574">SUM(O115:O116)</f>
        <v>0</v>
      </c>
      <c r="P114" s="429">
        <f t="shared" si="574"/>
        <v>0</v>
      </c>
      <c r="Q114" s="430">
        <f t="shared" ref="Q114:Q128" si="591">SUM(O114:P114)</f>
        <v>0</v>
      </c>
      <c r="R114" s="429">
        <f t="shared" ref="R114:T114" si="575">SUM(I114,L114,O114)</f>
        <v>0</v>
      </c>
      <c r="S114" s="429">
        <f t="shared" si="575"/>
        <v>0</v>
      </c>
      <c r="T114" s="430">
        <f t="shared" si="575"/>
        <v>0</v>
      </c>
      <c r="U114" s="429">
        <f t="shared" ref="U114:V114" si="576">SUM(U115:U116)</f>
        <v>0</v>
      </c>
      <c r="V114" s="429">
        <f t="shared" si="576"/>
        <v>0</v>
      </c>
      <c r="W114" s="430">
        <f t="shared" ref="W114:W128" si="593">SUM(U114:V114)</f>
        <v>0</v>
      </c>
      <c r="X114" s="429">
        <f t="shared" ref="X114:Y114" si="577">SUM(X115:X116)</f>
        <v>0</v>
      </c>
      <c r="Y114" s="429">
        <f t="shared" si="577"/>
        <v>0</v>
      </c>
      <c r="Z114" s="430">
        <f t="shared" ref="Z114:Z128" si="594">SUM(X114:Y114)</f>
        <v>0</v>
      </c>
      <c r="AA114" s="429">
        <f t="shared" ref="AA114:AB114" si="578">SUM(AA115:AA116)</f>
        <v>0</v>
      </c>
      <c r="AB114" s="429">
        <f t="shared" si="578"/>
        <v>0</v>
      </c>
      <c r="AC114" s="430">
        <f t="shared" ref="AC114:AC128" si="595">SUM(AA114:AB114)</f>
        <v>0</v>
      </c>
      <c r="AD114" s="429">
        <f t="shared" ref="AD114:AF114" si="579">SUM(U114,X114,AA114)</f>
        <v>0</v>
      </c>
      <c r="AE114" s="429">
        <f t="shared" si="579"/>
        <v>0</v>
      </c>
      <c r="AF114" s="430">
        <f t="shared" si="579"/>
        <v>0</v>
      </c>
      <c r="AG114" s="429">
        <f t="shared" ref="AG114:AH114" si="580">SUM(AG115:AG116)</f>
        <v>0</v>
      </c>
      <c r="AH114" s="429">
        <f t="shared" si="580"/>
        <v>0</v>
      </c>
      <c r="AI114" s="430">
        <f t="shared" ref="AI114:AI128" si="597">SUM(AG114:AH114)</f>
        <v>0</v>
      </c>
      <c r="AJ114" s="429">
        <f t="shared" ref="AJ114:AK114" si="581">SUM(AJ115:AJ116)</f>
        <v>0</v>
      </c>
      <c r="AK114" s="429">
        <f t="shared" si="581"/>
        <v>0</v>
      </c>
      <c r="AL114" s="430">
        <f t="shared" ref="AL114:AL128" si="598">SUM(AJ114:AK114)</f>
        <v>0</v>
      </c>
      <c r="AM114" s="429">
        <f t="shared" ref="AM114:AN114" si="582">SUM(AM115:AM116)</f>
        <v>0</v>
      </c>
      <c r="AN114" s="429">
        <f t="shared" si="582"/>
        <v>0</v>
      </c>
      <c r="AO114" s="430">
        <f t="shared" ref="AO114:AO128" si="599">SUM(AM114:AN114)</f>
        <v>0</v>
      </c>
      <c r="AP114" s="429">
        <f t="shared" ref="AP114:AR114" si="583">SUM(AG114,AJ114,AM114)</f>
        <v>0</v>
      </c>
      <c r="AQ114" s="429">
        <f t="shared" si="583"/>
        <v>0</v>
      </c>
      <c r="AR114" s="430">
        <f t="shared" si="583"/>
        <v>0</v>
      </c>
      <c r="AS114" s="429">
        <f t="shared" ref="AS114:AT114" si="584">SUM(AS115:AS116)</f>
        <v>0</v>
      </c>
      <c r="AT114" s="429">
        <f t="shared" si="584"/>
        <v>0</v>
      </c>
      <c r="AU114" s="430">
        <f t="shared" ref="AU114:AU128" si="601">SUM(AS114:AT114)</f>
        <v>0</v>
      </c>
      <c r="AV114" s="429">
        <f t="shared" ref="AV114:AW114" si="585">SUM(AV115:AV116)</f>
        <v>0</v>
      </c>
      <c r="AW114" s="429">
        <f t="shared" si="585"/>
        <v>0</v>
      </c>
      <c r="AX114" s="430">
        <f t="shared" ref="AX114:AX128" si="602">SUM(AV114:AW114)</f>
        <v>0</v>
      </c>
      <c r="AY114" s="429">
        <f t="shared" ref="AY114:AZ114" si="586">SUM(AY115:AY116)</f>
        <v>0</v>
      </c>
      <c r="AZ114" s="429">
        <f t="shared" si="586"/>
        <v>0</v>
      </c>
      <c r="BA114" s="430">
        <f t="shared" ref="BA114:BA128" si="603">SUM(AY114:AZ114)</f>
        <v>0</v>
      </c>
      <c r="BB114" s="429">
        <f t="shared" ref="BB114:BD114" si="587">SUM(AS114,AV114,AY114)</f>
        <v>0</v>
      </c>
      <c r="BC114" s="429">
        <f t="shared" si="587"/>
        <v>0</v>
      </c>
      <c r="BD114" s="430">
        <f t="shared" si="587"/>
        <v>0</v>
      </c>
      <c r="BE114" s="431">
        <f t="shared" ref="BE114:BG114" si="588">SUM(R114,AD114,AP114,BB114)</f>
        <v>0</v>
      </c>
      <c r="BF114" s="431">
        <f t="shared" si="588"/>
        <v>0</v>
      </c>
      <c r="BG114" s="432">
        <f t="shared" si="588"/>
        <v>0</v>
      </c>
      <c r="BH114" s="433" t="str">
        <f t="shared" si="419"/>
        <v>#DIV/0!</v>
      </c>
    </row>
    <row r="115">
      <c r="A115" s="328" t="s">
        <v>594</v>
      </c>
      <c r="B115" s="401"/>
      <c r="C115" s="410">
        <v>0.0</v>
      </c>
      <c r="D115" s="410">
        <v>0.0</v>
      </c>
      <c r="E115" s="411">
        <v>0.0</v>
      </c>
      <c r="F115" s="385">
        <v>0.0</v>
      </c>
      <c r="G115" s="385">
        <v>0.0</v>
      </c>
      <c r="H115" s="386">
        <v>0.0</v>
      </c>
      <c r="I115" s="393"/>
      <c r="J115" s="393"/>
      <c r="K115" s="388">
        <f t="shared" si="589"/>
        <v>0</v>
      </c>
      <c r="L115" s="397"/>
      <c r="M115" s="397"/>
      <c r="N115" s="390">
        <f t="shared" si="590"/>
        <v>0</v>
      </c>
      <c r="O115" s="393"/>
      <c r="P115" s="393"/>
      <c r="Q115" s="388">
        <f t="shared" si="591"/>
        <v>0</v>
      </c>
      <c r="R115" s="391">
        <f t="shared" ref="R115:T115" si="592">SUM(I115,L115,O115)</f>
        <v>0</v>
      </c>
      <c r="S115" s="391">
        <f t="shared" si="592"/>
        <v>0</v>
      </c>
      <c r="T115" s="392">
        <f t="shared" si="592"/>
        <v>0</v>
      </c>
      <c r="U115" s="393"/>
      <c r="V115" s="393"/>
      <c r="W115" s="388">
        <f t="shared" si="593"/>
        <v>0</v>
      </c>
      <c r="X115" s="397"/>
      <c r="Y115" s="397"/>
      <c r="Z115" s="390">
        <f t="shared" si="594"/>
        <v>0</v>
      </c>
      <c r="AA115" s="393"/>
      <c r="AB115" s="393"/>
      <c r="AC115" s="388">
        <f t="shared" si="595"/>
        <v>0</v>
      </c>
      <c r="AD115" s="391">
        <f t="shared" ref="AD115:AF115" si="596">SUM(U115,X115,AA115)</f>
        <v>0</v>
      </c>
      <c r="AE115" s="391">
        <f t="shared" si="596"/>
        <v>0</v>
      </c>
      <c r="AF115" s="392">
        <f t="shared" si="596"/>
        <v>0</v>
      </c>
      <c r="AG115" s="393"/>
      <c r="AH115" s="393"/>
      <c r="AI115" s="388">
        <f t="shared" si="597"/>
        <v>0</v>
      </c>
      <c r="AJ115" s="397"/>
      <c r="AK115" s="397"/>
      <c r="AL115" s="390">
        <f t="shared" si="598"/>
        <v>0</v>
      </c>
      <c r="AM115" s="393"/>
      <c r="AN115" s="393"/>
      <c r="AO115" s="388">
        <f t="shared" si="599"/>
        <v>0</v>
      </c>
      <c r="AP115" s="391">
        <f t="shared" ref="AP115:AR115" si="600">SUM(AG115,AJ115,AM115)</f>
        <v>0</v>
      </c>
      <c r="AQ115" s="391">
        <f t="shared" si="600"/>
        <v>0</v>
      </c>
      <c r="AR115" s="392">
        <f t="shared" si="600"/>
        <v>0</v>
      </c>
      <c r="AS115" s="393"/>
      <c r="AT115" s="393"/>
      <c r="AU115" s="388">
        <f t="shared" si="601"/>
        <v>0</v>
      </c>
      <c r="AV115" s="397"/>
      <c r="AW115" s="397"/>
      <c r="AX115" s="390">
        <f t="shared" si="602"/>
        <v>0</v>
      </c>
      <c r="AY115" s="387">
        <v>0.0</v>
      </c>
      <c r="AZ115" s="387">
        <v>0.0</v>
      </c>
      <c r="BA115" s="388">
        <f t="shared" si="603"/>
        <v>0</v>
      </c>
      <c r="BB115" s="391">
        <f t="shared" ref="BB115:BD115" si="604">SUM(AS115,AV115,AY115)</f>
        <v>0</v>
      </c>
      <c r="BC115" s="391">
        <f t="shared" si="604"/>
        <v>0</v>
      </c>
      <c r="BD115" s="392">
        <f t="shared" si="604"/>
        <v>0</v>
      </c>
      <c r="BE115" s="394">
        <f t="shared" ref="BE115:BG115" si="605">SUM(R115,AD115,AP115,BB115)</f>
        <v>0</v>
      </c>
      <c r="BF115" s="394">
        <f t="shared" si="605"/>
        <v>0</v>
      </c>
      <c r="BG115" s="395">
        <f t="shared" si="605"/>
        <v>0</v>
      </c>
      <c r="BH115" s="396" t="str">
        <f t="shared" si="419"/>
        <v>#DIV/0!</v>
      </c>
    </row>
    <row r="116">
      <c r="A116" s="328" t="s">
        <v>595</v>
      </c>
      <c r="B116" s="401"/>
      <c r="C116" s="410">
        <v>0.0</v>
      </c>
      <c r="D116" s="410">
        <v>0.0</v>
      </c>
      <c r="E116" s="411">
        <v>0.0</v>
      </c>
      <c r="F116" s="385">
        <v>0.0</v>
      </c>
      <c r="G116" s="385">
        <v>0.0</v>
      </c>
      <c r="H116" s="386">
        <v>0.0</v>
      </c>
      <c r="I116" s="393"/>
      <c r="J116" s="393"/>
      <c r="K116" s="388">
        <f t="shared" si="589"/>
        <v>0</v>
      </c>
      <c r="L116" s="397"/>
      <c r="M116" s="397"/>
      <c r="N116" s="390">
        <f t="shared" si="590"/>
        <v>0</v>
      </c>
      <c r="O116" s="393"/>
      <c r="P116" s="393"/>
      <c r="Q116" s="388">
        <f t="shared" si="591"/>
        <v>0</v>
      </c>
      <c r="R116" s="391">
        <f t="shared" ref="R116:T116" si="606">SUM(I116,L116,O116)</f>
        <v>0</v>
      </c>
      <c r="S116" s="391">
        <f t="shared" si="606"/>
        <v>0</v>
      </c>
      <c r="T116" s="392">
        <f t="shared" si="606"/>
        <v>0</v>
      </c>
      <c r="U116" s="393"/>
      <c r="V116" s="393"/>
      <c r="W116" s="388">
        <f t="shared" si="593"/>
        <v>0</v>
      </c>
      <c r="X116" s="397"/>
      <c r="Y116" s="397"/>
      <c r="Z116" s="390">
        <f t="shared" si="594"/>
        <v>0</v>
      </c>
      <c r="AA116" s="393"/>
      <c r="AB116" s="393"/>
      <c r="AC116" s="388">
        <f t="shared" si="595"/>
        <v>0</v>
      </c>
      <c r="AD116" s="391">
        <f t="shared" ref="AD116:AF116" si="607">SUM(U116,X116,AA116)</f>
        <v>0</v>
      </c>
      <c r="AE116" s="391">
        <f t="shared" si="607"/>
        <v>0</v>
      </c>
      <c r="AF116" s="392">
        <f t="shared" si="607"/>
        <v>0</v>
      </c>
      <c r="AG116" s="393"/>
      <c r="AH116" s="393"/>
      <c r="AI116" s="388">
        <f t="shared" si="597"/>
        <v>0</v>
      </c>
      <c r="AJ116" s="397"/>
      <c r="AK116" s="397"/>
      <c r="AL116" s="390">
        <f t="shared" si="598"/>
        <v>0</v>
      </c>
      <c r="AM116" s="393"/>
      <c r="AN116" s="393"/>
      <c r="AO116" s="388">
        <f t="shared" si="599"/>
        <v>0</v>
      </c>
      <c r="AP116" s="391">
        <f t="shared" ref="AP116:AR116" si="608">SUM(AG116,AJ116,AM116)</f>
        <v>0</v>
      </c>
      <c r="AQ116" s="391">
        <f t="shared" si="608"/>
        <v>0</v>
      </c>
      <c r="AR116" s="392">
        <f t="shared" si="608"/>
        <v>0</v>
      </c>
      <c r="AS116" s="393"/>
      <c r="AT116" s="393"/>
      <c r="AU116" s="388">
        <f t="shared" si="601"/>
        <v>0</v>
      </c>
      <c r="AV116" s="397"/>
      <c r="AW116" s="397"/>
      <c r="AX116" s="390">
        <f t="shared" si="602"/>
        <v>0</v>
      </c>
      <c r="AY116" s="387">
        <v>0.0</v>
      </c>
      <c r="AZ116" s="387">
        <v>0.0</v>
      </c>
      <c r="BA116" s="388">
        <f t="shared" si="603"/>
        <v>0</v>
      </c>
      <c r="BB116" s="391">
        <f t="shared" ref="BB116:BD116" si="609">SUM(AS116,AV116,AY116)</f>
        <v>0</v>
      </c>
      <c r="BC116" s="391">
        <f t="shared" si="609"/>
        <v>0</v>
      </c>
      <c r="BD116" s="392">
        <f t="shared" si="609"/>
        <v>0</v>
      </c>
      <c r="BE116" s="394">
        <f t="shared" ref="BE116:BG116" si="610">SUM(R116,AD116,AP116,BB116)</f>
        <v>0</v>
      </c>
      <c r="BF116" s="394">
        <f t="shared" si="610"/>
        <v>0</v>
      </c>
      <c r="BG116" s="395">
        <f t="shared" si="610"/>
        <v>0</v>
      </c>
      <c r="BH116" s="396" t="str">
        <f t="shared" si="419"/>
        <v>#DIV/0!</v>
      </c>
    </row>
    <row r="117">
      <c r="A117" s="427" t="s">
        <v>619</v>
      </c>
      <c r="B117" s="428"/>
      <c r="C117" s="410">
        <v>0.0</v>
      </c>
      <c r="D117" s="410">
        <v>0.0</v>
      </c>
      <c r="E117" s="411">
        <v>0.0</v>
      </c>
      <c r="F117" s="429">
        <v>0.0</v>
      </c>
      <c r="G117" s="429">
        <v>0.0</v>
      </c>
      <c r="H117" s="430">
        <v>0.0</v>
      </c>
      <c r="I117" s="429">
        <f t="shared" ref="I117:J117" si="611">SUM(I118:I119)</f>
        <v>0</v>
      </c>
      <c r="J117" s="429">
        <f t="shared" si="611"/>
        <v>0</v>
      </c>
      <c r="K117" s="430">
        <f t="shared" si="589"/>
        <v>0</v>
      </c>
      <c r="L117" s="429">
        <f t="shared" ref="L117:M117" si="612">SUM(L118:L119)</f>
        <v>0</v>
      </c>
      <c r="M117" s="429">
        <f t="shared" si="612"/>
        <v>0</v>
      </c>
      <c r="N117" s="430">
        <f t="shared" si="590"/>
        <v>0</v>
      </c>
      <c r="O117" s="429">
        <f t="shared" ref="O117:P117" si="613">SUM(O118:O119)</f>
        <v>0</v>
      </c>
      <c r="P117" s="429">
        <f t="shared" si="613"/>
        <v>0</v>
      </c>
      <c r="Q117" s="430">
        <f t="shared" si="591"/>
        <v>0</v>
      </c>
      <c r="R117" s="429">
        <f t="shared" ref="R117:T117" si="614">SUM(I117,L117,O117)</f>
        <v>0</v>
      </c>
      <c r="S117" s="429">
        <f t="shared" si="614"/>
        <v>0</v>
      </c>
      <c r="T117" s="430">
        <f t="shared" si="614"/>
        <v>0</v>
      </c>
      <c r="U117" s="429">
        <f t="shared" ref="U117:V117" si="615">SUM(U118:U119)</f>
        <v>0</v>
      </c>
      <c r="V117" s="429">
        <f t="shared" si="615"/>
        <v>0</v>
      </c>
      <c r="W117" s="430">
        <f t="shared" si="593"/>
        <v>0</v>
      </c>
      <c r="X117" s="429">
        <f t="shared" ref="X117:Y117" si="616">SUM(X118:X119)</f>
        <v>0</v>
      </c>
      <c r="Y117" s="429">
        <f t="shared" si="616"/>
        <v>0</v>
      </c>
      <c r="Z117" s="430">
        <f t="shared" si="594"/>
        <v>0</v>
      </c>
      <c r="AA117" s="429">
        <f t="shared" ref="AA117:AB117" si="617">SUM(AA118:AA119)</f>
        <v>0</v>
      </c>
      <c r="AB117" s="429">
        <f t="shared" si="617"/>
        <v>0</v>
      </c>
      <c r="AC117" s="430">
        <f t="shared" si="595"/>
        <v>0</v>
      </c>
      <c r="AD117" s="429">
        <f t="shared" ref="AD117:AF117" si="618">SUM(U117,X117,AA117)</f>
        <v>0</v>
      </c>
      <c r="AE117" s="429">
        <f t="shared" si="618"/>
        <v>0</v>
      </c>
      <c r="AF117" s="430">
        <f t="shared" si="618"/>
        <v>0</v>
      </c>
      <c r="AG117" s="429">
        <f t="shared" ref="AG117:AH117" si="619">SUM(AG118:AG119)</f>
        <v>0</v>
      </c>
      <c r="AH117" s="429">
        <f t="shared" si="619"/>
        <v>0</v>
      </c>
      <c r="AI117" s="430">
        <f t="shared" si="597"/>
        <v>0</v>
      </c>
      <c r="AJ117" s="429">
        <f t="shared" ref="AJ117:AK117" si="620">SUM(AJ118:AJ119)</f>
        <v>0</v>
      </c>
      <c r="AK117" s="429">
        <f t="shared" si="620"/>
        <v>0</v>
      </c>
      <c r="AL117" s="430">
        <f t="shared" si="598"/>
        <v>0</v>
      </c>
      <c r="AM117" s="429">
        <f t="shared" ref="AM117:AN117" si="621">SUM(AM118:AM119)</f>
        <v>0</v>
      </c>
      <c r="AN117" s="429">
        <f t="shared" si="621"/>
        <v>0</v>
      </c>
      <c r="AO117" s="430">
        <f t="shared" si="599"/>
        <v>0</v>
      </c>
      <c r="AP117" s="429">
        <f t="shared" ref="AP117:AR117" si="622">SUM(AG117,AJ117,AM117)</f>
        <v>0</v>
      </c>
      <c r="AQ117" s="429">
        <f t="shared" si="622"/>
        <v>0</v>
      </c>
      <c r="AR117" s="430">
        <f t="shared" si="622"/>
        <v>0</v>
      </c>
      <c r="AS117" s="429">
        <f t="shared" ref="AS117:AT117" si="623">SUM(AS118:AS119)</f>
        <v>0</v>
      </c>
      <c r="AT117" s="429">
        <f t="shared" si="623"/>
        <v>0</v>
      </c>
      <c r="AU117" s="430">
        <f t="shared" si="601"/>
        <v>0</v>
      </c>
      <c r="AV117" s="429">
        <f t="shared" ref="AV117:AW117" si="624">SUM(AV118:AV119)</f>
        <v>0</v>
      </c>
      <c r="AW117" s="429">
        <f t="shared" si="624"/>
        <v>0</v>
      </c>
      <c r="AX117" s="430">
        <f t="shared" si="602"/>
        <v>0</v>
      </c>
      <c r="AY117" s="429">
        <f t="shared" ref="AY117:AZ117" si="625">SUM(AY118:AY119)</f>
        <v>0</v>
      </c>
      <c r="AZ117" s="429">
        <f t="shared" si="625"/>
        <v>0</v>
      </c>
      <c r="BA117" s="430">
        <f t="shared" si="603"/>
        <v>0</v>
      </c>
      <c r="BB117" s="429">
        <f t="shared" ref="BB117:BD117" si="626">SUM(AS117,AV117,AY117)</f>
        <v>0</v>
      </c>
      <c r="BC117" s="429">
        <f t="shared" si="626"/>
        <v>0</v>
      </c>
      <c r="BD117" s="430">
        <f t="shared" si="626"/>
        <v>0</v>
      </c>
      <c r="BE117" s="431">
        <f t="shared" ref="BE117:BG117" si="627">SUM(R117,AD117,AP117,BB117)</f>
        <v>0</v>
      </c>
      <c r="BF117" s="431">
        <f t="shared" si="627"/>
        <v>0</v>
      </c>
      <c r="BG117" s="432">
        <f t="shared" si="627"/>
        <v>0</v>
      </c>
      <c r="BH117" s="433" t="str">
        <f t="shared" si="419"/>
        <v>#DIV/0!</v>
      </c>
    </row>
    <row r="118">
      <c r="A118" s="328" t="s">
        <v>597</v>
      </c>
      <c r="B118" s="401"/>
      <c r="C118" s="410">
        <v>0.0</v>
      </c>
      <c r="D118" s="410">
        <v>0.0</v>
      </c>
      <c r="E118" s="411">
        <v>0.0</v>
      </c>
      <c r="F118" s="385">
        <v>0.0</v>
      </c>
      <c r="G118" s="385">
        <v>0.0</v>
      </c>
      <c r="H118" s="386">
        <v>0.0</v>
      </c>
      <c r="I118" s="393"/>
      <c r="J118" s="393"/>
      <c r="K118" s="388">
        <f t="shared" si="589"/>
        <v>0</v>
      </c>
      <c r="L118" s="397"/>
      <c r="M118" s="397"/>
      <c r="N118" s="390">
        <f t="shared" si="590"/>
        <v>0</v>
      </c>
      <c r="O118" s="393"/>
      <c r="P118" s="393"/>
      <c r="Q118" s="388">
        <f t="shared" si="591"/>
        <v>0</v>
      </c>
      <c r="R118" s="391">
        <f t="shared" ref="R118:T118" si="628">SUM(I118,L118,O118)</f>
        <v>0</v>
      </c>
      <c r="S118" s="391">
        <f t="shared" si="628"/>
        <v>0</v>
      </c>
      <c r="T118" s="392">
        <f t="shared" si="628"/>
        <v>0</v>
      </c>
      <c r="U118" s="393"/>
      <c r="V118" s="393"/>
      <c r="W118" s="388">
        <f t="shared" si="593"/>
        <v>0</v>
      </c>
      <c r="X118" s="397"/>
      <c r="Y118" s="397"/>
      <c r="Z118" s="390">
        <f t="shared" si="594"/>
        <v>0</v>
      </c>
      <c r="AA118" s="393"/>
      <c r="AB118" s="393"/>
      <c r="AC118" s="388">
        <f t="shared" si="595"/>
        <v>0</v>
      </c>
      <c r="AD118" s="391">
        <f t="shared" ref="AD118:AF118" si="629">SUM(U118,X118,AA118)</f>
        <v>0</v>
      </c>
      <c r="AE118" s="391">
        <f t="shared" si="629"/>
        <v>0</v>
      </c>
      <c r="AF118" s="392">
        <f t="shared" si="629"/>
        <v>0</v>
      </c>
      <c r="AG118" s="393"/>
      <c r="AH118" s="393"/>
      <c r="AI118" s="388">
        <f t="shared" si="597"/>
        <v>0</v>
      </c>
      <c r="AJ118" s="397"/>
      <c r="AK118" s="397"/>
      <c r="AL118" s="390">
        <f t="shared" si="598"/>
        <v>0</v>
      </c>
      <c r="AM118" s="393"/>
      <c r="AN118" s="393"/>
      <c r="AO118" s="388">
        <f t="shared" si="599"/>
        <v>0</v>
      </c>
      <c r="AP118" s="391">
        <f t="shared" ref="AP118:AR118" si="630">SUM(AG118,AJ118,AM118)</f>
        <v>0</v>
      </c>
      <c r="AQ118" s="391">
        <f t="shared" si="630"/>
        <v>0</v>
      </c>
      <c r="AR118" s="392">
        <f t="shared" si="630"/>
        <v>0</v>
      </c>
      <c r="AS118" s="393"/>
      <c r="AT118" s="393"/>
      <c r="AU118" s="388">
        <f t="shared" si="601"/>
        <v>0</v>
      </c>
      <c r="AV118" s="397"/>
      <c r="AW118" s="397"/>
      <c r="AX118" s="390">
        <f t="shared" si="602"/>
        <v>0</v>
      </c>
      <c r="AY118" s="387">
        <v>0.0</v>
      </c>
      <c r="AZ118" s="387">
        <v>0.0</v>
      </c>
      <c r="BA118" s="388">
        <f t="shared" si="603"/>
        <v>0</v>
      </c>
      <c r="BB118" s="391">
        <f t="shared" ref="BB118:BD118" si="631">SUM(AS118,AV118,AY118)</f>
        <v>0</v>
      </c>
      <c r="BC118" s="391">
        <f t="shared" si="631"/>
        <v>0</v>
      </c>
      <c r="BD118" s="392">
        <f t="shared" si="631"/>
        <v>0</v>
      </c>
      <c r="BE118" s="394">
        <f t="shared" ref="BE118:BG118" si="632">SUM(R118,AD118,AP118,BB118)</f>
        <v>0</v>
      </c>
      <c r="BF118" s="394">
        <f t="shared" si="632"/>
        <v>0</v>
      </c>
      <c r="BG118" s="395">
        <f t="shared" si="632"/>
        <v>0</v>
      </c>
      <c r="BH118" s="396" t="str">
        <f t="shared" si="419"/>
        <v>#DIV/0!</v>
      </c>
    </row>
    <row r="119">
      <c r="A119" s="328" t="s">
        <v>598</v>
      </c>
      <c r="B119" s="401"/>
      <c r="C119" s="410">
        <v>0.0</v>
      </c>
      <c r="D119" s="410">
        <v>0.0</v>
      </c>
      <c r="E119" s="411">
        <v>0.0</v>
      </c>
      <c r="F119" s="385">
        <v>0.0</v>
      </c>
      <c r="G119" s="385">
        <v>0.0</v>
      </c>
      <c r="H119" s="386">
        <v>0.0</v>
      </c>
      <c r="I119" s="393"/>
      <c r="J119" s="393"/>
      <c r="K119" s="388">
        <f t="shared" si="589"/>
        <v>0</v>
      </c>
      <c r="L119" s="397"/>
      <c r="M119" s="397"/>
      <c r="N119" s="390">
        <f t="shared" si="590"/>
        <v>0</v>
      </c>
      <c r="O119" s="393"/>
      <c r="P119" s="393"/>
      <c r="Q119" s="388">
        <f t="shared" si="591"/>
        <v>0</v>
      </c>
      <c r="R119" s="391">
        <f t="shared" ref="R119:T119" si="633">SUM(I119,L119,O119)</f>
        <v>0</v>
      </c>
      <c r="S119" s="391">
        <f t="shared" si="633"/>
        <v>0</v>
      </c>
      <c r="T119" s="392">
        <f t="shared" si="633"/>
        <v>0</v>
      </c>
      <c r="U119" s="393"/>
      <c r="V119" s="393"/>
      <c r="W119" s="388">
        <f t="shared" si="593"/>
        <v>0</v>
      </c>
      <c r="X119" s="397"/>
      <c r="Y119" s="397"/>
      <c r="Z119" s="390">
        <f t="shared" si="594"/>
        <v>0</v>
      </c>
      <c r="AA119" s="393"/>
      <c r="AB119" s="393"/>
      <c r="AC119" s="388">
        <f t="shared" si="595"/>
        <v>0</v>
      </c>
      <c r="AD119" s="391">
        <f t="shared" ref="AD119:AF119" si="634">SUM(U119,X119,AA119)</f>
        <v>0</v>
      </c>
      <c r="AE119" s="391">
        <f t="shared" si="634"/>
        <v>0</v>
      </c>
      <c r="AF119" s="392">
        <f t="shared" si="634"/>
        <v>0</v>
      </c>
      <c r="AG119" s="393"/>
      <c r="AH119" s="393"/>
      <c r="AI119" s="388">
        <f t="shared" si="597"/>
        <v>0</v>
      </c>
      <c r="AJ119" s="397"/>
      <c r="AK119" s="397"/>
      <c r="AL119" s="390">
        <f t="shared" si="598"/>
        <v>0</v>
      </c>
      <c r="AM119" s="393"/>
      <c r="AN119" s="393"/>
      <c r="AO119" s="388">
        <f t="shared" si="599"/>
        <v>0</v>
      </c>
      <c r="AP119" s="391">
        <f t="shared" ref="AP119:AR119" si="635">SUM(AG119,AJ119,AM119)</f>
        <v>0</v>
      </c>
      <c r="AQ119" s="391">
        <f t="shared" si="635"/>
        <v>0</v>
      </c>
      <c r="AR119" s="392">
        <f t="shared" si="635"/>
        <v>0</v>
      </c>
      <c r="AS119" s="393"/>
      <c r="AT119" s="393"/>
      <c r="AU119" s="388">
        <f t="shared" si="601"/>
        <v>0</v>
      </c>
      <c r="AV119" s="397"/>
      <c r="AW119" s="397"/>
      <c r="AX119" s="390">
        <f t="shared" si="602"/>
        <v>0</v>
      </c>
      <c r="AY119" s="387">
        <v>0.0</v>
      </c>
      <c r="AZ119" s="387">
        <v>0.0</v>
      </c>
      <c r="BA119" s="388">
        <f t="shared" si="603"/>
        <v>0</v>
      </c>
      <c r="BB119" s="391">
        <f t="shared" ref="BB119:BD119" si="636">SUM(AS119,AV119,AY119)</f>
        <v>0</v>
      </c>
      <c r="BC119" s="391">
        <f t="shared" si="636"/>
        <v>0</v>
      </c>
      <c r="BD119" s="392">
        <f t="shared" si="636"/>
        <v>0</v>
      </c>
      <c r="BE119" s="394">
        <f t="shared" ref="BE119:BG119" si="637">SUM(R119,AD119,AP119,BB119)</f>
        <v>0</v>
      </c>
      <c r="BF119" s="394">
        <f t="shared" si="637"/>
        <v>0</v>
      </c>
      <c r="BG119" s="395">
        <f t="shared" si="637"/>
        <v>0</v>
      </c>
      <c r="BH119" s="396" t="str">
        <f t="shared" si="419"/>
        <v>#DIV/0!</v>
      </c>
    </row>
    <row r="120">
      <c r="A120" s="427" t="s">
        <v>620</v>
      </c>
      <c r="B120" s="428"/>
      <c r="C120" s="410">
        <v>0.0</v>
      </c>
      <c r="D120" s="410">
        <v>0.0</v>
      </c>
      <c r="E120" s="411">
        <v>0.0</v>
      </c>
      <c r="F120" s="429">
        <v>0.0</v>
      </c>
      <c r="G120" s="429">
        <v>0.0</v>
      </c>
      <c r="H120" s="430">
        <v>0.0</v>
      </c>
      <c r="I120" s="429">
        <f t="shared" ref="I120:J120" si="638">SUM(I121:I122)</f>
        <v>0</v>
      </c>
      <c r="J120" s="429">
        <f t="shared" si="638"/>
        <v>0</v>
      </c>
      <c r="K120" s="430">
        <f t="shared" si="589"/>
        <v>0</v>
      </c>
      <c r="L120" s="429">
        <f t="shared" ref="L120:M120" si="639">SUM(L121:L122)</f>
        <v>0</v>
      </c>
      <c r="M120" s="429">
        <f t="shared" si="639"/>
        <v>0</v>
      </c>
      <c r="N120" s="430">
        <f t="shared" si="590"/>
        <v>0</v>
      </c>
      <c r="O120" s="429">
        <f t="shared" ref="O120:P120" si="640">SUM(O121:O122)</f>
        <v>0</v>
      </c>
      <c r="P120" s="429">
        <f t="shared" si="640"/>
        <v>0</v>
      </c>
      <c r="Q120" s="430">
        <f t="shared" si="591"/>
        <v>0</v>
      </c>
      <c r="R120" s="429">
        <f t="shared" ref="R120:T120" si="641">SUM(I120,L120,O120)</f>
        <v>0</v>
      </c>
      <c r="S120" s="429">
        <f t="shared" si="641"/>
        <v>0</v>
      </c>
      <c r="T120" s="430">
        <f t="shared" si="641"/>
        <v>0</v>
      </c>
      <c r="U120" s="429">
        <f t="shared" ref="U120:V120" si="642">SUM(U121:U122)</f>
        <v>0</v>
      </c>
      <c r="V120" s="429">
        <f t="shared" si="642"/>
        <v>0</v>
      </c>
      <c r="W120" s="430">
        <f t="shared" si="593"/>
        <v>0</v>
      </c>
      <c r="X120" s="429">
        <f t="shared" ref="X120:Y120" si="643">SUM(X121:X122)</f>
        <v>0</v>
      </c>
      <c r="Y120" s="429">
        <f t="shared" si="643"/>
        <v>0</v>
      </c>
      <c r="Z120" s="430">
        <f t="shared" si="594"/>
        <v>0</v>
      </c>
      <c r="AA120" s="429">
        <f t="shared" ref="AA120:AB120" si="644">SUM(AA121:AA122)</f>
        <v>0</v>
      </c>
      <c r="AB120" s="429">
        <f t="shared" si="644"/>
        <v>0</v>
      </c>
      <c r="AC120" s="430">
        <f t="shared" si="595"/>
        <v>0</v>
      </c>
      <c r="AD120" s="429">
        <f t="shared" ref="AD120:AF120" si="645">SUM(U120,X120,AA120)</f>
        <v>0</v>
      </c>
      <c r="AE120" s="429">
        <f t="shared" si="645"/>
        <v>0</v>
      </c>
      <c r="AF120" s="430">
        <f t="shared" si="645"/>
        <v>0</v>
      </c>
      <c r="AG120" s="429">
        <f t="shared" ref="AG120:AH120" si="646">SUM(AG121:AG122)</f>
        <v>0</v>
      </c>
      <c r="AH120" s="429">
        <f t="shared" si="646"/>
        <v>0</v>
      </c>
      <c r="AI120" s="430">
        <f t="shared" si="597"/>
        <v>0</v>
      </c>
      <c r="AJ120" s="429">
        <f t="shared" ref="AJ120:AK120" si="647">SUM(AJ121:AJ122)</f>
        <v>0</v>
      </c>
      <c r="AK120" s="429">
        <f t="shared" si="647"/>
        <v>0</v>
      </c>
      <c r="AL120" s="430">
        <f t="shared" si="598"/>
        <v>0</v>
      </c>
      <c r="AM120" s="429">
        <f t="shared" ref="AM120:AN120" si="648">SUM(AM121:AM122)</f>
        <v>0</v>
      </c>
      <c r="AN120" s="429">
        <f t="shared" si="648"/>
        <v>0</v>
      </c>
      <c r="AO120" s="430">
        <f t="shared" si="599"/>
        <v>0</v>
      </c>
      <c r="AP120" s="429">
        <f t="shared" ref="AP120:AR120" si="649">SUM(AG120,AJ120,AM120)</f>
        <v>0</v>
      </c>
      <c r="AQ120" s="429">
        <f t="shared" si="649"/>
        <v>0</v>
      </c>
      <c r="AR120" s="430">
        <f t="shared" si="649"/>
        <v>0</v>
      </c>
      <c r="AS120" s="429">
        <f t="shared" ref="AS120:AT120" si="650">SUM(AS121:AS122)</f>
        <v>0</v>
      </c>
      <c r="AT120" s="429">
        <f t="shared" si="650"/>
        <v>0</v>
      </c>
      <c r="AU120" s="430">
        <f t="shared" si="601"/>
        <v>0</v>
      </c>
      <c r="AV120" s="429">
        <f t="shared" ref="AV120:AW120" si="651">SUM(AV121:AV122)</f>
        <v>0</v>
      </c>
      <c r="AW120" s="429">
        <f t="shared" si="651"/>
        <v>0</v>
      </c>
      <c r="AX120" s="430">
        <f t="shared" si="602"/>
        <v>0</v>
      </c>
      <c r="AY120" s="429">
        <f t="shared" ref="AY120:AZ120" si="652">SUM(AY121:AY122)</f>
        <v>0</v>
      </c>
      <c r="AZ120" s="429">
        <f t="shared" si="652"/>
        <v>0</v>
      </c>
      <c r="BA120" s="430">
        <f t="shared" si="603"/>
        <v>0</v>
      </c>
      <c r="BB120" s="429">
        <f t="shared" ref="BB120:BD120" si="653">SUM(AS120,AV120,AY120)</f>
        <v>0</v>
      </c>
      <c r="BC120" s="429">
        <f t="shared" si="653"/>
        <v>0</v>
      </c>
      <c r="BD120" s="430">
        <f t="shared" si="653"/>
        <v>0</v>
      </c>
      <c r="BE120" s="431">
        <f t="shared" ref="BE120:BG120" si="654">SUM(R120,AD120,AP120,BB120)</f>
        <v>0</v>
      </c>
      <c r="BF120" s="431">
        <f t="shared" si="654"/>
        <v>0</v>
      </c>
      <c r="BG120" s="432">
        <f t="shared" si="654"/>
        <v>0</v>
      </c>
      <c r="BH120" s="433" t="str">
        <f t="shared" si="419"/>
        <v>#DIV/0!</v>
      </c>
    </row>
    <row r="121">
      <c r="A121" s="328" t="s">
        <v>600</v>
      </c>
      <c r="B121" s="401"/>
      <c r="C121" s="410">
        <v>0.0</v>
      </c>
      <c r="D121" s="410">
        <v>0.0</v>
      </c>
      <c r="E121" s="411">
        <v>0.0</v>
      </c>
      <c r="F121" s="385">
        <v>0.0</v>
      </c>
      <c r="G121" s="385">
        <v>0.0</v>
      </c>
      <c r="H121" s="386">
        <v>0.0</v>
      </c>
      <c r="I121" s="393"/>
      <c r="J121" s="393"/>
      <c r="K121" s="388">
        <f t="shared" si="589"/>
        <v>0</v>
      </c>
      <c r="L121" s="397"/>
      <c r="M121" s="397"/>
      <c r="N121" s="390">
        <f t="shared" si="590"/>
        <v>0</v>
      </c>
      <c r="O121" s="393"/>
      <c r="P121" s="393"/>
      <c r="Q121" s="388">
        <f t="shared" si="591"/>
        <v>0</v>
      </c>
      <c r="R121" s="391">
        <f t="shared" ref="R121:T121" si="655">SUM(I121,L121,O121)</f>
        <v>0</v>
      </c>
      <c r="S121" s="391">
        <f t="shared" si="655"/>
        <v>0</v>
      </c>
      <c r="T121" s="392">
        <f t="shared" si="655"/>
        <v>0</v>
      </c>
      <c r="U121" s="393"/>
      <c r="V121" s="393"/>
      <c r="W121" s="388">
        <f t="shared" si="593"/>
        <v>0</v>
      </c>
      <c r="X121" s="397"/>
      <c r="Y121" s="397"/>
      <c r="Z121" s="390">
        <f t="shared" si="594"/>
        <v>0</v>
      </c>
      <c r="AA121" s="393"/>
      <c r="AB121" s="393"/>
      <c r="AC121" s="388">
        <f t="shared" si="595"/>
        <v>0</v>
      </c>
      <c r="AD121" s="391">
        <f t="shared" ref="AD121:AF121" si="656">SUM(U121,X121,AA121)</f>
        <v>0</v>
      </c>
      <c r="AE121" s="391">
        <f t="shared" si="656"/>
        <v>0</v>
      </c>
      <c r="AF121" s="392">
        <f t="shared" si="656"/>
        <v>0</v>
      </c>
      <c r="AG121" s="393"/>
      <c r="AH121" s="393"/>
      <c r="AI121" s="388">
        <f t="shared" si="597"/>
        <v>0</v>
      </c>
      <c r="AJ121" s="397"/>
      <c r="AK121" s="397"/>
      <c r="AL121" s="390">
        <f t="shared" si="598"/>
        <v>0</v>
      </c>
      <c r="AM121" s="393"/>
      <c r="AN121" s="393"/>
      <c r="AO121" s="388">
        <f t="shared" si="599"/>
        <v>0</v>
      </c>
      <c r="AP121" s="391">
        <f t="shared" ref="AP121:AR121" si="657">SUM(AG121,AJ121,AM121)</f>
        <v>0</v>
      </c>
      <c r="AQ121" s="391">
        <f t="shared" si="657"/>
        <v>0</v>
      </c>
      <c r="AR121" s="392">
        <f t="shared" si="657"/>
        <v>0</v>
      </c>
      <c r="AS121" s="393"/>
      <c r="AT121" s="393"/>
      <c r="AU121" s="388">
        <f t="shared" si="601"/>
        <v>0</v>
      </c>
      <c r="AV121" s="397"/>
      <c r="AW121" s="397"/>
      <c r="AX121" s="390">
        <f t="shared" si="602"/>
        <v>0</v>
      </c>
      <c r="AY121" s="387">
        <v>0.0</v>
      </c>
      <c r="AZ121" s="387">
        <v>0.0</v>
      </c>
      <c r="BA121" s="388">
        <f t="shared" si="603"/>
        <v>0</v>
      </c>
      <c r="BB121" s="391">
        <f t="shared" ref="BB121:BD121" si="658">SUM(AS121,AV121,AY121)</f>
        <v>0</v>
      </c>
      <c r="BC121" s="391">
        <f t="shared" si="658"/>
        <v>0</v>
      </c>
      <c r="BD121" s="392">
        <f t="shared" si="658"/>
        <v>0</v>
      </c>
      <c r="BE121" s="394">
        <f t="shared" ref="BE121:BG121" si="659">SUM(R121,AD121,AP121,BB121)</f>
        <v>0</v>
      </c>
      <c r="BF121" s="394">
        <f t="shared" si="659"/>
        <v>0</v>
      </c>
      <c r="BG121" s="395">
        <f t="shared" si="659"/>
        <v>0</v>
      </c>
      <c r="BH121" s="396" t="str">
        <f t="shared" si="419"/>
        <v>#DIV/0!</v>
      </c>
    </row>
    <row r="122">
      <c r="A122" s="328" t="s">
        <v>601</v>
      </c>
      <c r="B122" s="401"/>
      <c r="C122" s="410">
        <v>0.0</v>
      </c>
      <c r="D122" s="410">
        <v>0.0</v>
      </c>
      <c r="E122" s="411">
        <v>0.0</v>
      </c>
      <c r="F122" s="385">
        <v>0.0</v>
      </c>
      <c r="G122" s="385">
        <v>0.0</v>
      </c>
      <c r="H122" s="386">
        <v>0.0</v>
      </c>
      <c r="I122" s="393"/>
      <c r="J122" s="393"/>
      <c r="K122" s="388">
        <f t="shared" si="589"/>
        <v>0</v>
      </c>
      <c r="L122" s="397"/>
      <c r="M122" s="397"/>
      <c r="N122" s="390">
        <f t="shared" si="590"/>
        <v>0</v>
      </c>
      <c r="O122" s="393"/>
      <c r="P122" s="393"/>
      <c r="Q122" s="388">
        <f t="shared" si="591"/>
        <v>0</v>
      </c>
      <c r="R122" s="391">
        <f t="shared" ref="R122:T122" si="660">SUM(I122,L122,O122)</f>
        <v>0</v>
      </c>
      <c r="S122" s="391">
        <f t="shared" si="660"/>
        <v>0</v>
      </c>
      <c r="T122" s="392">
        <f t="shared" si="660"/>
        <v>0</v>
      </c>
      <c r="U122" s="393"/>
      <c r="V122" s="393"/>
      <c r="W122" s="388">
        <f t="shared" si="593"/>
        <v>0</v>
      </c>
      <c r="X122" s="397"/>
      <c r="Y122" s="397"/>
      <c r="Z122" s="390">
        <f t="shared" si="594"/>
        <v>0</v>
      </c>
      <c r="AA122" s="393"/>
      <c r="AB122" s="393"/>
      <c r="AC122" s="388">
        <f t="shared" si="595"/>
        <v>0</v>
      </c>
      <c r="AD122" s="391">
        <f t="shared" ref="AD122:AF122" si="661">SUM(U122,X122,AA122)</f>
        <v>0</v>
      </c>
      <c r="AE122" s="391">
        <f t="shared" si="661"/>
        <v>0</v>
      </c>
      <c r="AF122" s="392">
        <f t="shared" si="661"/>
        <v>0</v>
      </c>
      <c r="AG122" s="393"/>
      <c r="AH122" s="393"/>
      <c r="AI122" s="388">
        <f t="shared" si="597"/>
        <v>0</v>
      </c>
      <c r="AJ122" s="397"/>
      <c r="AK122" s="397"/>
      <c r="AL122" s="390">
        <f t="shared" si="598"/>
        <v>0</v>
      </c>
      <c r="AM122" s="393"/>
      <c r="AN122" s="393"/>
      <c r="AO122" s="388">
        <f t="shared" si="599"/>
        <v>0</v>
      </c>
      <c r="AP122" s="391">
        <f t="shared" ref="AP122:AR122" si="662">SUM(AG122,AJ122,AM122)</f>
        <v>0</v>
      </c>
      <c r="AQ122" s="391">
        <f t="shared" si="662"/>
        <v>0</v>
      </c>
      <c r="AR122" s="392">
        <f t="shared" si="662"/>
        <v>0</v>
      </c>
      <c r="AS122" s="393"/>
      <c r="AT122" s="393"/>
      <c r="AU122" s="388">
        <f t="shared" si="601"/>
        <v>0</v>
      </c>
      <c r="AV122" s="397"/>
      <c r="AW122" s="397"/>
      <c r="AX122" s="390">
        <f t="shared" si="602"/>
        <v>0</v>
      </c>
      <c r="AY122" s="387">
        <v>0.0</v>
      </c>
      <c r="AZ122" s="387">
        <v>0.0</v>
      </c>
      <c r="BA122" s="388">
        <f t="shared" si="603"/>
        <v>0</v>
      </c>
      <c r="BB122" s="391">
        <f t="shared" ref="BB122:BD122" si="663">SUM(AS122,AV122,AY122)</f>
        <v>0</v>
      </c>
      <c r="BC122" s="391">
        <f t="shared" si="663"/>
        <v>0</v>
      </c>
      <c r="BD122" s="392">
        <f t="shared" si="663"/>
        <v>0</v>
      </c>
      <c r="BE122" s="394">
        <f t="shared" ref="BE122:BG122" si="664">SUM(R122,AD122,AP122,BB122)</f>
        <v>0</v>
      </c>
      <c r="BF122" s="394">
        <f t="shared" si="664"/>
        <v>0</v>
      </c>
      <c r="BG122" s="395">
        <f t="shared" si="664"/>
        <v>0</v>
      </c>
      <c r="BH122" s="396" t="str">
        <f t="shared" si="419"/>
        <v>#DIV/0!</v>
      </c>
    </row>
    <row r="123">
      <c r="A123" s="427" t="s">
        <v>621</v>
      </c>
      <c r="B123" s="428"/>
      <c r="C123" s="410">
        <v>0.0</v>
      </c>
      <c r="D123" s="410">
        <v>0.0</v>
      </c>
      <c r="E123" s="411">
        <v>0.0</v>
      </c>
      <c r="F123" s="429">
        <v>0.0</v>
      </c>
      <c r="G123" s="429">
        <v>0.0</v>
      </c>
      <c r="H123" s="430">
        <v>0.0</v>
      </c>
      <c r="I123" s="429">
        <f t="shared" ref="I123:J123" si="665">SUM(I124:I125)</f>
        <v>0</v>
      </c>
      <c r="J123" s="429">
        <f t="shared" si="665"/>
        <v>0</v>
      </c>
      <c r="K123" s="430">
        <f t="shared" si="589"/>
        <v>0</v>
      </c>
      <c r="L123" s="429">
        <f t="shared" ref="L123:M123" si="666">SUM(L124:L125)</f>
        <v>0</v>
      </c>
      <c r="M123" s="429">
        <f t="shared" si="666"/>
        <v>0</v>
      </c>
      <c r="N123" s="430">
        <f t="shared" si="590"/>
        <v>0</v>
      </c>
      <c r="O123" s="429">
        <f t="shared" ref="O123:P123" si="667">SUM(O124:O125)</f>
        <v>0</v>
      </c>
      <c r="P123" s="429">
        <f t="shared" si="667"/>
        <v>0</v>
      </c>
      <c r="Q123" s="430">
        <f t="shared" si="591"/>
        <v>0</v>
      </c>
      <c r="R123" s="429">
        <f t="shared" ref="R123:T123" si="668">SUM(I123,L123,O123)</f>
        <v>0</v>
      </c>
      <c r="S123" s="429">
        <f t="shared" si="668"/>
        <v>0</v>
      </c>
      <c r="T123" s="430">
        <f t="shared" si="668"/>
        <v>0</v>
      </c>
      <c r="U123" s="429">
        <f t="shared" ref="U123:V123" si="669">SUM(U124:U125)</f>
        <v>0</v>
      </c>
      <c r="V123" s="429">
        <f t="shared" si="669"/>
        <v>0</v>
      </c>
      <c r="W123" s="430">
        <f t="shared" si="593"/>
        <v>0</v>
      </c>
      <c r="X123" s="429">
        <f t="shared" ref="X123:Y123" si="670">SUM(X124:X125)</f>
        <v>0</v>
      </c>
      <c r="Y123" s="429">
        <f t="shared" si="670"/>
        <v>0</v>
      </c>
      <c r="Z123" s="430">
        <f t="shared" si="594"/>
        <v>0</v>
      </c>
      <c r="AA123" s="429">
        <f t="shared" ref="AA123:AB123" si="671">SUM(AA124:AA125)</f>
        <v>0</v>
      </c>
      <c r="AB123" s="429">
        <f t="shared" si="671"/>
        <v>0</v>
      </c>
      <c r="AC123" s="430">
        <f t="shared" si="595"/>
        <v>0</v>
      </c>
      <c r="AD123" s="429">
        <f t="shared" ref="AD123:AF123" si="672">SUM(U123,X123,AA123)</f>
        <v>0</v>
      </c>
      <c r="AE123" s="429">
        <f t="shared" si="672"/>
        <v>0</v>
      </c>
      <c r="AF123" s="430">
        <f t="shared" si="672"/>
        <v>0</v>
      </c>
      <c r="AG123" s="429">
        <f t="shared" ref="AG123:AH123" si="673">SUM(AG124:AG125)</f>
        <v>0</v>
      </c>
      <c r="AH123" s="429">
        <f t="shared" si="673"/>
        <v>0</v>
      </c>
      <c r="AI123" s="430">
        <f t="shared" si="597"/>
        <v>0</v>
      </c>
      <c r="AJ123" s="429">
        <f t="shared" ref="AJ123:AK123" si="674">SUM(AJ124:AJ125)</f>
        <v>0</v>
      </c>
      <c r="AK123" s="429">
        <f t="shared" si="674"/>
        <v>0</v>
      </c>
      <c r="AL123" s="430">
        <f t="shared" si="598"/>
        <v>0</v>
      </c>
      <c r="AM123" s="429">
        <f t="shared" ref="AM123:AN123" si="675">SUM(AM124:AM125)</f>
        <v>0</v>
      </c>
      <c r="AN123" s="429">
        <f t="shared" si="675"/>
        <v>0</v>
      </c>
      <c r="AO123" s="430">
        <f t="shared" si="599"/>
        <v>0</v>
      </c>
      <c r="AP123" s="429">
        <f t="shared" ref="AP123:AR123" si="676">SUM(AG123,AJ123,AM123)</f>
        <v>0</v>
      </c>
      <c r="AQ123" s="429">
        <f t="shared" si="676"/>
        <v>0</v>
      </c>
      <c r="AR123" s="430">
        <f t="shared" si="676"/>
        <v>0</v>
      </c>
      <c r="AS123" s="429">
        <f t="shared" ref="AS123:AT123" si="677">SUM(AS124:AS125)</f>
        <v>0</v>
      </c>
      <c r="AT123" s="429">
        <f t="shared" si="677"/>
        <v>0</v>
      </c>
      <c r="AU123" s="430">
        <f t="shared" si="601"/>
        <v>0</v>
      </c>
      <c r="AV123" s="429">
        <f t="shared" ref="AV123:AW123" si="678">SUM(AV124:AV125)</f>
        <v>0</v>
      </c>
      <c r="AW123" s="429">
        <f t="shared" si="678"/>
        <v>0</v>
      </c>
      <c r="AX123" s="430">
        <f t="shared" si="602"/>
        <v>0</v>
      </c>
      <c r="AY123" s="429">
        <f t="shared" ref="AY123:AZ123" si="679">SUM(AY124:AY125)</f>
        <v>0</v>
      </c>
      <c r="AZ123" s="429">
        <f t="shared" si="679"/>
        <v>0</v>
      </c>
      <c r="BA123" s="430">
        <f t="shared" si="603"/>
        <v>0</v>
      </c>
      <c r="BB123" s="429">
        <f t="shared" ref="BB123:BD123" si="680">SUM(AS123,AV123,AY123)</f>
        <v>0</v>
      </c>
      <c r="BC123" s="429">
        <f t="shared" si="680"/>
        <v>0</v>
      </c>
      <c r="BD123" s="430">
        <f t="shared" si="680"/>
        <v>0</v>
      </c>
      <c r="BE123" s="431">
        <f t="shared" ref="BE123:BG123" si="681">SUM(R123,AD123,AP123,BB123)</f>
        <v>0</v>
      </c>
      <c r="BF123" s="431">
        <f t="shared" si="681"/>
        <v>0</v>
      </c>
      <c r="BG123" s="432">
        <f t="shared" si="681"/>
        <v>0</v>
      </c>
      <c r="BH123" s="433" t="str">
        <f t="shared" si="419"/>
        <v>#DIV/0!</v>
      </c>
    </row>
    <row r="124">
      <c r="A124" s="328" t="s">
        <v>603</v>
      </c>
      <c r="B124" s="401"/>
      <c r="C124" s="410">
        <v>0.0</v>
      </c>
      <c r="D124" s="410">
        <v>0.0</v>
      </c>
      <c r="E124" s="411">
        <v>0.0</v>
      </c>
      <c r="F124" s="385">
        <v>0.0</v>
      </c>
      <c r="G124" s="385">
        <v>0.0</v>
      </c>
      <c r="H124" s="386">
        <v>0.0</v>
      </c>
      <c r="I124" s="393"/>
      <c r="J124" s="393"/>
      <c r="K124" s="388">
        <f t="shared" si="589"/>
        <v>0</v>
      </c>
      <c r="L124" s="397"/>
      <c r="M124" s="397"/>
      <c r="N124" s="390">
        <f t="shared" si="590"/>
        <v>0</v>
      </c>
      <c r="O124" s="393"/>
      <c r="P124" s="393"/>
      <c r="Q124" s="388">
        <f t="shared" si="591"/>
        <v>0</v>
      </c>
      <c r="R124" s="391">
        <f t="shared" ref="R124:T124" si="682">SUM(I124,L124,O124)</f>
        <v>0</v>
      </c>
      <c r="S124" s="391">
        <f t="shared" si="682"/>
        <v>0</v>
      </c>
      <c r="T124" s="392">
        <f t="shared" si="682"/>
        <v>0</v>
      </c>
      <c r="U124" s="393"/>
      <c r="V124" s="393"/>
      <c r="W124" s="388">
        <f t="shared" si="593"/>
        <v>0</v>
      </c>
      <c r="X124" s="397"/>
      <c r="Y124" s="397"/>
      <c r="Z124" s="390">
        <f t="shared" si="594"/>
        <v>0</v>
      </c>
      <c r="AA124" s="393"/>
      <c r="AB124" s="393"/>
      <c r="AC124" s="388">
        <f t="shared" si="595"/>
        <v>0</v>
      </c>
      <c r="AD124" s="391">
        <f t="shared" ref="AD124:AF124" si="683">SUM(U124,X124,AA124)</f>
        <v>0</v>
      </c>
      <c r="AE124" s="391">
        <f t="shared" si="683"/>
        <v>0</v>
      </c>
      <c r="AF124" s="392">
        <f t="shared" si="683"/>
        <v>0</v>
      </c>
      <c r="AG124" s="393"/>
      <c r="AH124" s="393"/>
      <c r="AI124" s="388">
        <f t="shared" si="597"/>
        <v>0</v>
      </c>
      <c r="AJ124" s="397"/>
      <c r="AK124" s="397"/>
      <c r="AL124" s="390">
        <f t="shared" si="598"/>
        <v>0</v>
      </c>
      <c r="AM124" s="393"/>
      <c r="AN124" s="393"/>
      <c r="AO124" s="388">
        <f t="shared" si="599"/>
        <v>0</v>
      </c>
      <c r="AP124" s="391">
        <f t="shared" ref="AP124:AR124" si="684">SUM(AG124,AJ124,AM124)</f>
        <v>0</v>
      </c>
      <c r="AQ124" s="391">
        <f t="shared" si="684"/>
        <v>0</v>
      </c>
      <c r="AR124" s="392">
        <f t="shared" si="684"/>
        <v>0</v>
      </c>
      <c r="AS124" s="393"/>
      <c r="AT124" s="393"/>
      <c r="AU124" s="388">
        <f t="shared" si="601"/>
        <v>0</v>
      </c>
      <c r="AV124" s="397"/>
      <c r="AW124" s="397"/>
      <c r="AX124" s="390">
        <f t="shared" si="602"/>
        <v>0</v>
      </c>
      <c r="AY124" s="387">
        <v>0.0</v>
      </c>
      <c r="AZ124" s="387">
        <v>0.0</v>
      </c>
      <c r="BA124" s="388">
        <f t="shared" si="603"/>
        <v>0</v>
      </c>
      <c r="BB124" s="391">
        <f t="shared" ref="BB124:BD124" si="685">SUM(AS124,AV124,AY124)</f>
        <v>0</v>
      </c>
      <c r="BC124" s="391">
        <f t="shared" si="685"/>
        <v>0</v>
      </c>
      <c r="BD124" s="392">
        <f t="shared" si="685"/>
        <v>0</v>
      </c>
      <c r="BE124" s="394">
        <f t="shared" ref="BE124:BG124" si="686">SUM(R124,AD124,AP124,BB124)</f>
        <v>0</v>
      </c>
      <c r="BF124" s="394">
        <f t="shared" si="686"/>
        <v>0</v>
      </c>
      <c r="BG124" s="395">
        <f t="shared" si="686"/>
        <v>0</v>
      </c>
      <c r="BH124" s="396" t="str">
        <f t="shared" si="419"/>
        <v>#DIV/0!</v>
      </c>
    </row>
    <row r="125">
      <c r="A125" s="328" t="s">
        <v>604</v>
      </c>
      <c r="B125" s="401"/>
      <c r="C125" s="410">
        <v>0.0</v>
      </c>
      <c r="D125" s="410">
        <v>0.0</v>
      </c>
      <c r="E125" s="411">
        <v>0.0</v>
      </c>
      <c r="F125" s="385">
        <v>0.0</v>
      </c>
      <c r="G125" s="385">
        <v>0.0</v>
      </c>
      <c r="H125" s="386">
        <v>0.0</v>
      </c>
      <c r="I125" s="393"/>
      <c r="J125" s="393"/>
      <c r="K125" s="388">
        <f t="shared" si="589"/>
        <v>0</v>
      </c>
      <c r="L125" s="397"/>
      <c r="M125" s="397"/>
      <c r="N125" s="390">
        <f t="shared" si="590"/>
        <v>0</v>
      </c>
      <c r="O125" s="393"/>
      <c r="P125" s="393"/>
      <c r="Q125" s="388">
        <f t="shared" si="591"/>
        <v>0</v>
      </c>
      <c r="R125" s="391">
        <f t="shared" ref="R125:T125" si="687">SUM(I125,L125,O125)</f>
        <v>0</v>
      </c>
      <c r="S125" s="391">
        <f t="shared" si="687"/>
        <v>0</v>
      </c>
      <c r="T125" s="392">
        <f t="shared" si="687"/>
        <v>0</v>
      </c>
      <c r="U125" s="393"/>
      <c r="V125" s="393"/>
      <c r="W125" s="388">
        <f t="shared" si="593"/>
        <v>0</v>
      </c>
      <c r="X125" s="397"/>
      <c r="Y125" s="397"/>
      <c r="Z125" s="390">
        <f t="shared" si="594"/>
        <v>0</v>
      </c>
      <c r="AA125" s="393"/>
      <c r="AB125" s="393"/>
      <c r="AC125" s="388">
        <f t="shared" si="595"/>
        <v>0</v>
      </c>
      <c r="AD125" s="391">
        <f t="shared" ref="AD125:AF125" si="688">SUM(U125,X125,AA125)</f>
        <v>0</v>
      </c>
      <c r="AE125" s="391">
        <f t="shared" si="688"/>
        <v>0</v>
      </c>
      <c r="AF125" s="392">
        <f t="shared" si="688"/>
        <v>0</v>
      </c>
      <c r="AG125" s="393"/>
      <c r="AH125" s="393"/>
      <c r="AI125" s="388">
        <f t="shared" si="597"/>
        <v>0</v>
      </c>
      <c r="AJ125" s="397"/>
      <c r="AK125" s="397"/>
      <c r="AL125" s="390">
        <f t="shared" si="598"/>
        <v>0</v>
      </c>
      <c r="AM125" s="393"/>
      <c r="AN125" s="393"/>
      <c r="AO125" s="388">
        <f t="shared" si="599"/>
        <v>0</v>
      </c>
      <c r="AP125" s="391">
        <f t="shared" ref="AP125:AR125" si="689">SUM(AG125,AJ125,AM125)</f>
        <v>0</v>
      </c>
      <c r="AQ125" s="391">
        <f t="shared" si="689"/>
        <v>0</v>
      </c>
      <c r="AR125" s="392">
        <f t="shared" si="689"/>
        <v>0</v>
      </c>
      <c r="AS125" s="393"/>
      <c r="AT125" s="393"/>
      <c r="AU125" s="388">
        <f t="shared" si="601"/>
        <v>0</v>
      </c>
      <c r="AV125" s="397"/>
      <c r="AW125" s="397"/>
      <c r="AX125" s="390">
        <f t="shared" si="602"/>
        <v>0</v>
      </c>
      <c r="AY125" s="387">
        <v>0.0</v>
      </c>
      <c r="AZ125" s="387">
        <v>0.0</v>
      </c>
      <c r="BA125" s="388">
        <f t="shared" si="603"/>
        <v>0</v>
      </c>
      <c r="BB125" s="391">
        <f t="shared" ref="BB125:BD125" si="690">SUM(AS125,AV125,AY125)</f>
        <v>0</v>
      </c>
      <c r="BC125" s="391">
        <f t="shared" si="690"/>
        <v>0</v>
      </c>
      <c r="BD125" s="392">
        <f t="shared" si="690"/>
        <v>0</v>
      </c>
      <c r="BE125" s="394">
        <f t="shared" ref="BE125:BG125" si="691">SUM(R125,AD125,AP125,BB125)</f>
        <v>0</v>
      </c>
      <c r="BF125" s="394">
        <f t="shared" si="691"/>
        <v>0</v>
      </c>
      <c r="BG125" s="395">
        <f t="shared" si="691"/>
        <v>0</v>
      </c>
      <c r="BH125" s="396" t="str">
        <f t="shared" si="419"/>
        <v>#DIV/0!</v>
      </c>
    </row>
    <row r="126">
      <c r="A126" s="427" t="s">
        <v>622</v>
      </c>
      <c r="B126" s="428"/>
      <c r="C126" s="410">
        <v>0.0</v>
      </c>
      <c r="D126" s="410">
        <v>0.0</v>
      </c>
      <c r="E126" s="411">
        <v>0.0</v>
      </c>
      <c r="F126" s="429">
        <v>0.0</v>
      </c>
      <c r="G126" s="429">
        <v>0.0</v>
      </c>
      <c r="H126" s="430">
        <v>0.0</v>
      </c>
      <c r="I126" s="429">
        <f t="shared" ref="I126:J126" si="692">SUM(I127:I128)</f>
        <v>0</v>
      </c>
      <c r="J126" s="429">
        <f t="shared" si="692"/>
        <v>0</v>
      </c>
      <c r="K126" s="430">
        <f t="shared" si="589"/>
        <v>0</v>
      </c>
      <c r="L126" s="429">
        <f t="shared" ref="L126:M126" si="693">SUM(L127:L128)</f>
        <v>0</v>
      </c>
      <c r="M126" s="429">
        <f t="shared" si="693"/>
        <v>0</v>
      </c>
      <c r="N126" s="430">
        <f t="shared" si="590"/>
        <v>0</v>
      </c>
      <c r="O126" s="429">
        <f t="shared" ref="O126:P126" si="694">SUM(O127:O128)</f>
        <v>0</v>
      </c>
      <c r="P126" s="429">
        <f t="shared" si="694"/>
        <v>0</v>
      </c>
      <c r="Q126" s="430">
        <f t="shared" si="591"/>
        <v>0</v>
      </c>
      <c r="R126" s="429">
        <f t="shared" ref="R126:T126" si="695">SUM(I126,L126,O126)</f>
        <v>0</v>
      </c>
      <c r="S126" s="429">
        <f t="shared" si="695"/>
        <v>0</v>
      </c>
      <c r="T126" s="430">
        <f t="shared" si="695"/>
        <v>0</v>
      </c>
      <c r="U126" s="429">
        <f t="shared" ref="U126:V126" si="696">SUM(U127:U128)</f>
        <v>0</v>
      </c>
      <c r="V126" s="429">
        <f t="shared" si="696"/>
        <v>0</v>
      </c>
      <c r="W126" s="430">
        <f t="shared" si="593"/>
        <v>0</v>
      </c>
      <c r="X126" s="429">
        <f t="shared" ref="X126:Y126" si="697">SUM(X127:X128)</f>
        <v>0</v>
      </c>
      <c r="Y126" s="429">
        <f t="shared" si="697"/>
        <v>0</v>
      </c>
      <c r="Z126" s="430">
        <f t="shared" si="594"/>
        <v>0</v>
      </c>
      <c r="AA126" s="429">
        <f t="shared" ref="AA126:AB126" si="698">SUM(AA127:AA128)</f>
        <v>0</v>
      </c>
      <c r="AB126" s="429">
        <f t="shared" si="698"/>
        <v>0</v>
      </c>
      <c r="AC126" s="430">
        <f t="shared" si="595"/>
        <v>0</v>
      </c>
      <c r="AD126" s="429">
        <f t="shared" ref="AD126:AF126" si="699">SUM(U126,X126,AA126)</f>
        <v>0</v>
      </c>
      <c r="AE126" s="429">
        <f t="shared" si="699"/>
        <v>0</v>
      </c>
      <c r="AF126" s="430">
        <f t="shared" si="699"/>
        <v>0</v>
      </c>
      <c r="AG126" s="429">
        <f t="shared" ref="AG126:AH126" si="700">SUM(AG127:AG128)</f>
        <v>0</v>
      </c>
      <c r="AH126" s="429">
        <f t="shared" si="700"/>
        <v>0</v>
      </c>
      <c r="AI126" s="430">
        <f t="shared" si="597"/>
        <v>0</v>
      </c>
      <c r="AJ126" s="429">
        <f t="shared" ref="AJ126:AK126" si="701">SUM(AJ127:AJ128)</f>
        <v>0</v>
      </c>
      <c r="AK126" s="429">
        <f t="shared" si="701"/>
        <v>0</v>
      </c>
      <c r="AL126" s="430">
        <f t="shared" si="598"/>
        <v>0</v>
      </c>
      <c r="AM126" s="429">
        <f t="shared" ref="AM126:AN126" si="702">SUM(AM127:AM128)</f>
        <v>0</v>
      </c>
      <c r="AN126" s="429">
        <f t="shared" si="702"/>
        <v>0</v>
      </c>
      <c r="AO126" s="430">
        <f t="shared" si="599"/>
        <v>0</v>
      </c>
      <c r="AP126" s="429">
        <f t="shared" ref="AP126:AR126" si="703">SUM(AG126,AJ126,AM126)</f>
        <v>0</v>
      </c>
      <c r="AQ126" s="429">
        <f t="shared" si="703"/>
        <v>0</v>
      </c>
      <c r="AR126" s="430">
        <f t="shared" si="703"/>
        <v>0</v>
      </c>
      <c r="AS126" s="429">
        <f t="shared" ref="AS126:AT126" si="704">SUM(AS127:AS128)</f>
        <v>0</v>
      </c>
      <c r="AT126" s="429">
        <f t="shared" si="704"/>
        <v>0</v>
      </c>
      <c r="AU126" s="430">
        <f t="shared" si="601"/>
        <v>0</v>
      </c>
      <c r="AV126" s="429">
        <f t="shared" ref="AV126:AW126" si="705">SUM(AV127:AV128)</f>
        <v>0</v>
      </c>
      <c r="AW126" s="429">
        <f t="shared" si="705"/>
        <v>0</v>
      </c>
      <c r="AX126" s="430">
        <f t="shared" si="602"/>
        <v>0</v>
      </c>
      <c r="AY126" s="429">
        <f t="shared" ref="AY126:AZ126" si="706">SUM(AY127:AY128)</f>
        <v>0</v>
      </c>
      <c r="AZ126" s="429">
        <f t="shared" si="706"/>
        <v>0</v>
      </c>
      <c r="BA126" s="430">
        <f t="shared" si="603"/>
        <v>0</v>
      </c>
      <c r="BB126" s="429">
        <f t="shared" ref="BB126:BD126" si="707">SUM(AS126,AV126,AY126)</f>
        <v>0</v>
      </c>
      <c r="BC126" s="429">
        <f t="shared" si="707"/>
        <v>0</v>
      </c>
      <c r="BD126" s="430">
        <f t="shared" si="707"/>
        <v>0</v>
      </c>
      <c r="BE126" s="431">
        <f t="shared" ref="BE126:BG126" si="708">SUM(R126,AD126,AP126,BB126)</f>
        <v>0</v>
      </c>
      <c r="BF126" s="431">
        <f t="shared" si="708"/>
        <v>0</v>
      </c>
      <c r="BG126" s="432">
        <f t="shared" si="708"/>
        <v>0</v>
      </c>
      <c r="BH126" s="433" t="str">
        <f t="shared" si="419"/>
        <v>#DIV/0!</v>
      </c>
    </row>
    <row r="127">
      <c r="A127" s="328" t="s">
        <v>606</v>
      </c>
      <c r="B127" s="401"/>
      <c r="C127" s="410">
        <v>0.0</v>
      </c>
      <c r="D127" s="410">
        <v>0.0</v>
      </c>
      <c r="E127" s="411">
        <v>0.0</v>
      </c>
      <c r="F127" s="385">
        <v>0.0</v>
      </c>
      <c r="G127" s="385">
        <v>0.0</v>
      </c>
      <c r="H127" s="386">
        <v>0.0</v>
      </c>
      <c r="I127" s="393"/>
      <c r="J127" s="393"/>
      <c r="K127" s="388">
        <f t="shared" si="589"/>
        <v>0</v>
      </c>
      <c r="L127" s="397"/>
      <c r="M127" s="397"/>
      <c r="N127" s="390">
        <f t="shared" si="590"/>
        <v>0</v>
      </c>
      <c r="O127" s="393"/>
      <c r="P127" s="393"/>
      <c r="Q127" s="388">
        <f t="shared" si="591"/>
        <v>0</v>
      </c>
      <c r="R127" s="391">
        <f t="shared" ref="R127:T127" si="709">SUM(I127,L127,O127)</f>
        <v>0</v>
      </c>
      <c r="S127" s="391">
        <f t="shared" si="709"/>
        <v>0</v>
      </c>
      <c r="T127" s="392">
        <f t="shared" si="709"/>
        <v>0</v>
      </c>
      <c r="U127" s="393"/>
      <c r="V127" s="393"/>
      <c r="W127" s="388">
        <f t="shared" si="593"/>
        <v>0</v>
      </c>
      <c r="X127" s="397"/>
      <c r="Y127" s="397"/>
      <c r="Z127" s="390">
        <f t="shared" si="594"/>
        <v>0</v>
      </c>
      <c r="AA127" s="393"/>
      <c r="AB127" s="393"/>
      <c r="AC127" s="388">
        <f t="shared" si="595"/>
        <v>0</v>
      </c>
      <c r="AD127" s="391">
        <f t="shared" ref="AD127:AF127" si="710">SUM(U127,X127,AA127)</f>
        <v>0</v>
      </c>
      <c r="AE127" s="391">
        <f t="shared" si="710"/>
        <v>0</v>
      </c>
      <c r="AF127" s="392">
        <f t="shared" si="710"/>
        <v>0</v>
      </c>
      <c r="AG127" s="393"/>
      <c r="AH127" s="393"/>
      <c r="AI127" s="388">
        <f t="shared" si="597"/>
        <v>0</v>
      </c>
      <c r="AJ127" s="397"/>
      <c r="AK127" s="397"/>
      <c r="AL127" s="390">
        <f t="shared" si="598"/>
        <v>0</v>
      </c>
      <c r="AM127" s="393"/>
      <c r="AN127" s="393"/>
      <c r="AO127" s="388">
        <f t="shared" si="599"/>
        <v>0</v>
      </c>
      <c r="AP127" s="391">
        <f t="shared" ref="AP127:AR127" si="711">SUM(AG127,AJ127,AM127)</f>
        <v>0</v>
      </c>
      <c r="AQ127" s="391">
        <f t="shared" si="711"/>
        <v>0</v>
      </c>
      <c r="AR127" s="392">
        <f t="shared" si="711"/>
        <v>0</v>
      </c>
      <c r="AS127" s="393"/>
      <c r="AT127" s="393"/>
      <c r="AU127" s="388">
        <f t="shared" si="601"/>
        <v>0</v>
      </c>
      <c r="AV127" s="397"/>
      <c r="AW127" s="397"/>
      <c r="AX127" s="390">
        <f t="shared" si="602"/>
        <v>0</v>
      </c>
      <c r="AY127" s="387">
        <v>0.0</v>
      </c>
      <c r="AZ127" s="387">
        <v>0.0</v>
      </c>
      <c r="BA127" s="388">
        <f t="shared" si="603"/>
        <v>0</v>
      </c>
      <c r="BB127" s="391">
        <f t="shared" ref="BB127:BD127" si="712">SUM(AS127,AV127,AY127)</f>
        <v>0</v>
      </c>
      <c r="BC127" s="391">
        <f t="shared" si="712"/>
        <v>0</v>
      </c>
      <c r="BD127" s="392">
        <f t="shared" si="712"/>
        <v>0</v>
      </c>
      <c r="BE127" s="394">
        <f t="shared" ref="BE127:BG127" si="713">SUM(R127,AD127,AP127,BB127)</f>
        <v>0</v>
      </c>
      <c r="BF127" s="394">
        <f t="shared" si="713"/>
        <v>0</v>
      </c>
      <c r="BG127" s="395">
        <f t="shared" si="713"/>
        <v>0</v>
      </c>
      <c r="BH127" s="396" t="str">
        <f t="shared" si="419"/>
        <v>#DIV/0!</v>
      </c>
    </row>
    <row r="128">
      <c r="A128" s="328" t="s">
        <v>607</v>
      </c>
      <c r="B128" s="401"/>
      <c r="C128" s="410">
        <v>0.0</v>
      </c>
      <c r="D128" s="410">
        <v>0.0</v>
      </c>
      <c r="E128" s="411">
        <v>0.0</v>
      </c>
      <c r="F128" s="385">
        <v>0.0</v>
      </c>
      <c r="G128" s="385">
        <v>0.0</v>
      </c>
      <c r="H128" s="386">
        <v>0.0</v>
      </c>
      <c r="I128" s="393"/>
      <c r="J128" s="393"/>
      <c r="K128" s="388">
        <f t="shared" si="589"/>
        <v>0</v>
      </c>
      <c r="L128" s="397"/>
      <c r="M128" s="397"/>
      <c r="N128" s="390">
        <f t="shared" si="590"/>
        <v>0</v>
      </c>
      <c r="O128" s="393"/>
      <c r="P128" s="393"/>
      <c r="Q128" s="388">
        <f t="shared" si="591"/>
        <v>0</v>
      </c>
      <c r="R128" s="391">
        <f t="shared" ref="R128:T128" si="714">SUM(I128,L128,O128)</f>
        <v>0</v>
      </c>
      <c r="S128" s="391">
        <f t="shared" si="714"/>
        <v>0</v>
      </c>
      <c r="T128" s="392">
        <f t="shared" si="714"/>
        <v>0</v>
      </c>
      <c r="U128" s="393"/>
      <c r="V128" s="393"/>
      <c r="W128" s="388">
        <f t="shared" si="593"/>
        <v>0</v>
      </c>
      <c r="X128" s="397"/>
      <c r="Y128" s="397"/>
      <c r="Z128" s="390">
        <f t="shared" si="594"/>
        <v>0</v>
      </c>
      <c r="AA128" s="393"/>
      <c r="AB128" s="393"/>
      <c r="AC128" s="388">
        <f t="shared" si="595"/>
        <v>0</v>
      </c>
      <c r="AD128" s="391">
        <f t="shared" ref="AD128:AF128" si="715">SUM(U128,X128,AA128)</f>
        <v>0</v>
      </c>
      <c r="AE128" s="391">
        <f t="shared" si="715"/>
        <v>0</v>
      </c>
      <c r="AF128" s="392">
        <f t="shared" si="715"/>
        <v>0</v>
      </c>
      <c r="AG128" s="393"/>
      <c r="AH128" s="393"/>
      <c r="AI128" s="388">
        <f t="shared" si="597"/>
        <v>0</v>
      </c>
      <c r="AJ128" s="397"/>
      <c r="AK128" s="397"/>
      <c r="AL128" s="390">
        <f t="shared" si="598"/>
        <v>0</v>
      </c>
      <c r="AM128" s="393"/>
      <c r="AN128" s="393"/>
      <c r="AO128" s="388">
        <f t="shared" si="599"/>
        <v>0</v>
      </c>
      <c r="AP128" s="391">
        <f t="shared" ref="AP128:AR128" si="716">SUM(AG128,AJ128,AM128)</f>
        <v>0</v>
      </c>
      <c r="AQ128" s="391">
        <f t="shared" si="716"/>
        <v>0</v>
      </c>
      <c r="AR128" s="392">
        <f t="shared" si="716"/>
        <v>0</v>
      </c>
      <c r="AS128" s="393"/>
      <c r="AT128" s="393"/>
      <c r="AU128" s="388">
        <f t="shared" si="601"/>
        <v>0</v>
      </c>
      <c r="AV128" s="397"/>
      <c r="AW128" s="397"/>
      <c r="AX128" s="390">
        <f t="shared" si="602"/>
        <v>0</v>
      </c>
      <c r="AY128" s="387">
        <v>0.0</v>
      </c>
      <c r="AZ128" s="387">
        <v>0.0</v>
      </c>
      <c r="BA128" s="388">
        <f t="shared" si="603"/>
        <v>0</v>
      </c>
      <c r="BB128" s="391">
        <f t="shared" ref="BB128:BD128" si="717">SUM(AS128,AV128,AY128)</f>
        <v>0</v>
      </c>
      <c r="BC128" s="391">
        <f t="shared" si="717"/>
        <v>0</v>
      </c>
      <c r="BD128" s="392">
        <f t="shared" si="717"/>
        <v>0</v>
      </c>
      <c r="BE128" s="394">
        <f t="shared" ref="BE128:BG128" si="718">SUM(R128,AD128,AP128,BB128)</f>
        <v>0</v>
      </c>
      <c r="BF128" s="394">
        <f t="shared" si="718"/>
        <v>0</v>
      </c>
      <c r="BG128" s="395">
        <f t="shared" si="718"/>
        <v>0</v>
      </c>
      <c r="BH128" s="396" t="str">
        <f t="shared" si="419"/>
        <v>#DIV/0!</v>
      </c>
    </row>
    <row r="129">
      <c r="A129" s="427" t="s">
        <v>623</v>
      </c>
      <c r="B129" s="428"/>
      <c r="C129" s="434"/>
      <c r="D129" s="104"/>
      <c r="E129" s="411">
        <v>0.0</v>
      </c>
      <c r="F129" s="402"/>
      <c r="G129" s="104"/>
      <c r="H129" s="430">
        <v>0.0</v>
      </c>
      <c r="I129" s="402"/>
      <c r="J129" s="104"/>
      <c r="K129" s="430">
        <f>SUM(K130:K131)</f>
        <v>0</v>
      </c>
      <c r="L129" s="402"/>
      <c r="M129" s="104"/>
      <c r="N129" s="430">
        <f>SUM(N130:N131)</f>
        <v>0</v>
      </c>
      <c r="O129" s="402"/>
      <c r="P129" s="104"/>
      <c r="Q129" s="430">
        <f>SUM(Q130:Q131)</f>
        <v>0</v>
      </c>
      <c r="R129" s="402"/>
      <c r="S129" s="403"/>
      <c r="T129" s="430">
        <f t="shared" ref="T129:T137" si="719">SUM(K129,N129,Q129)</f>
        <v>0</v>
      </c>
      <c r="U129" s="402"/>
      <c r="V129" s="104"/>
      <c r="W129" s="430">
        <f>SUM(W130:W131)</f>
        <v>0</v>
      </c>
      <c r="X129" s="402"/>
      <c r="Y129" s="104"/>
      <c r="Z129" s="430">
        <f>SUM(Z130:Z131)</f>
        <v>0</v>
      </c>
      <c r="AA129" s="402"/>
      <c r="AB129" s="104"/>
      <c r="AC129" s="430">
        <f>SUM(AC130:AC131)</f>
        <v>0</v>
      </c>
      <c r="AD129" s="402"/>
      <c r="AE129" s="104"/>
      <c r="AF129" s="430">
        <f t="shared" ref="AF129:AF137" si="720">SUM(W129,Z129,AC129)</f>
        <v>0</v>
      </c>
      <c r="AG129" s="402"/>
      <c r="AH129" s="104"/>
      <c r="AI129" s="430">
        <f>SUM(AI130:AI131)</f>
        <v>0</v>
      </c>
      <c r="AJ129" s="402"/>
      <c r="AK129" s="104"/>
      <c r="AL129" s="430">
        <f>SUM(AL130:AL131)</f>
        <v>0</v>
      </c>
      <c r="AM129" s="402"/>
      <c r="AN129" s="104"/>
      <c r="AO129" s="430">
        <f>SUM(AO130:AO131)</f>
        <v>0</v>
      </c>
      <c r="AP129" s="402"/>
      <c r="AQ129" s="104"/>
      <c r="AR129" s="430">
        <f t="shared" ref="AR129:AR137" si="721">SUM(AI129,AL129,AO129)</f>
        <v>0</v>
      </c>
      <c r="AS129" s="402"/>
      <c r="AT129" s="104"/>
      <c r="AU129" s="430">
        <f>SUM(AU130:AU131)</f>
        <v>0</v>
      </c>
      <c r="AV129" s="402"/>
      <c r="AW129" s="104"/>
      <c r="AX129" s="430">
        <f>SUM(AX130:AX131)</f>
        <v>0</v>
      </c>
      <c r="AY129" s="402"/>
      <c r="AZ129" s="104"/>
      <c r="BA129" s="430">
        <f>SUM(BA130:BA131)</f>
        <v>0</v>
      </c>
      <c r="BB129" s="402"/>
      <c r="BC129" s="104"/>
      <c r="BD129" s="430">
        <f t="shared" ref="BD129:BD137" si="722">SUM(AU129,AX129,BA129)</f>
        <v>0</v>
      </c>
      <c r="BE129" s="406"/>
      <c r="BF129" s="403"/>
      <c r="BG129" s="432">
        <f t="shared" ref="BG129:BG137" si="723">SUM(T129,AF129,AR129,BD129)</f>
        <v>0</v>
      </c>
      <c r="BH129" s="433" t="str">
        <f t="shared" si="419"/>
        <v>#DIV/0!</v>
      </c>
    </row>
    <row r="130">
      <c r="A130" s="328" t="s">
        <v>609</v>
      </c>
      <c r="B130" s="401"/>
      <c r="C130" s="123"/>
      <c r="D130" s="124"/>
      <c r="E130" s="411">
        <v>0.0</v>
      </c>
      <c r="F130" s="123"/>
      <c r="G130" s="124"/>
      <c r="H130" s="386">
        <v>0.0</v>
      </c>
      <c r="I130" s="123"/>
      <c r="J130" s="124"/>
      <c r="K130" s="388"/>
      <c r="L130" s="123"/>
      <c r="M130" s="124"/>
      <c r="N130" s="390"/>
      <c r="O130" s="123"/>
      <c r="P130" s="124"/>
      <c r="Q130" s="388"/>
      <c r="R130" s="435"/>
      <c r="S130" s="436"/>
      <c r="T130" s="392">
        <f t="shared" si="719"/>
        <v>0</v>
      </c>
      <c r="U130" s="123"/>
      <c r="V130" s="124"/>
      <c r="W130" s="388"/>
      <c r="X130" s="123"/>
      <c r="Y130" s="124"/>
      <c r="Z130" s="390"/>
      <c r="AA130" s="123"/>
      <c r="AB130" s="124"/>
      <c r="AC130" s="388"/>
      <c r="AD130" s="123"/>
      <c r="AE130" s="124"/>
      <c r="AF130" s="392">
        <f t="shared" si="720"/>
        <v>0</v>
      </c>
      <c r="AG130" s="123"/>
      <c r="AH130" s="124"/>
      <c r="AI130" s="388"/>
      <c r="AJ130" s="123"/>
      <c r="AK130" s="124"/>
      <c r="AL130" s="390"/>
      <c r="AM130" s="123"/>
      <c r="AN130" s="124"/>
      <c r="AO130" s="388"/>
      <c r="AP130" s="123"/>
      <c r="AQ130" s="124"/>
      <c r="AR130" s="392">
        <f t="shared" si="721"/>
        <v>0</v>
      </c>
      <c r="AS130" s="123"/>
      <c r="AT130" s="124"/>
      <c r="AU130" s="388"/>
      <c r="AV130" s="123"/>
      <c r="AW130" s="124"/>
      <c r="AX130" s="390"/>
      <c r="AY130" s="123"/>
      <c r="AZ130" s="124"/>
      <c r="BA130" s="404">
        <v>0.0</v>
      </c>
      <c r="BB130" s="123"/>
      <c r="BC130" s="124"/>
      <c r="BD130" s="392">
        <f t="shared" si="722"/>
        <v>0</v>
      </c>
      <c r="BE130" s="435"/>
      <c r="BF130" s="436"/>
      <c r="BG130" s="395">
        <f t="shared" si="723"/>
        <v>0</v>
      </c>
      <c r="BH130" s="396" t="str">
        <f t="shared" si="419"/>
        <v>#DIV/0!</v>
      </c>
    </row>
    <row r="131">
      <c r="A131" s="328" t="s">
        <v>610</v>
      </c>
      <c r="B131" s="401"/>
      <c r="C131" s="123"/>
      <c r="D131" s="124"/>
      <c r="E131" s="411">
        <v>0.0</v>
      </c>
      <c r="F131" s="123"/>
      <c r="G131" s="124"/>
      <c r="H131" s="386">
        <v>0.0</v>
      </c>
      <c r="I131" s="123"/>
      <c r="J131" s="124"/>
      <c r="K131" s="388"/>
      <c r="L131" s="123"/>
      <c r="M131" s="124"/>
      <c r="N131" s="390"/>
      <c r="O131" s="123"/>
      <c r="P131" s="124"/>
      <c r="Q131" s="388"/>
      <c r="R131" s="435"/>
      <c r="S131" s="436"/>
      <c r="T131" s="392">
        <f t="shared" si="719"/>
        <v>0</v>
      </c>
      <c r="U131" s="123"/>
      <c r="V131" s="124"/>
      <c r="W131" s="388"/>
      <c r="X131" s="123"/>
      <c r="Y131" s="124"/>
      <c r="Z131" s="390"/>
      <c r="AA131" s="123"/>
      <c r="AB131" s="124"/>
      <c r="AC131" s="388"/>
      <c r="AD131" s="123"/>
      <c r="AE131" s="124"/>
      <c r="AF131" s="392">
        <f t="shared" si="720"/>
        <v>0</v>
      </c>
      <c r="AG131" s="123"/>
      <c r="AH131" s="124"/>
      <c r="AI131" s="388"/>
      <c r="AJ131" s="123"/>
      <c r="AK131" s="124"/>
      <c r="AL131" s="390"/>
      <c r="AM131" s="123"/>
      <c r="AN131" s="124"/>
      <c r="AO131" s="388"/>
      <c r="AP131" s="123"/>
      <c r="AQ131" s="124"/>
      <c r="AR131" s="392">
        <f t="shared" si="721"/>
        <v>0</v>
      </c>
      <c r="AS131" s="123"/>
      <c r="AT131" s="124"/>
      <c r="AU131" s="388"/>
      <c r="AV131" s="123"/>
      <c r="AW131" s="124"/>
      <c r="AX131" s="390"/>
      <c r="AY131" s="123"/>
      <c r="AZ131" s="124"/>
      <c r="BA131" s="404">
        <v>0.0</v>
      </c>
      <c r="BB131" s="123"/>
      <c r="BC131" s="124"/>
      <c r="BD131" s="392">
        <f t="shared" si="722"/>
        <v>0</v>
      </c>
      <c r="BE131" s="435"/>
      <c r="BF131" s="436"/>
      <c r="BG131" s="395">
        <f t="shared" si="723"/>
        <v>0</v>
      </c>
      <c r="BH131" s="396" t="str">
        <f t="shared" si="419"/>
        <v>#DIV/0!</v>
      </c>
    </row>
    <row r="132">
      <c r="A132" s="427" t="s">
        <v>624</v>
      </c>
      <c r="B132" s="428"/>
      <c r="C132" s="123"/>
      <c r="D132" s="124"/>
      <c r="E132" s="411">
        <v>0.0</v>
      </c>
      <c r="F132" s="123"/>
      <c r="G132" s="124"/>
      <c r="H132" s="430">
        <v>0.0</v>
      </c>
      <c r="I132" s="123"/>
      <c r="J132" s="124"/>
      <c r="K132" s="430">
        <f>SUM(K133:K134)</f>
        <v>0</v>
      </c>
      <c r="L132" s="123"/>
      <c r="M132" s="124"/>
      <c r="N132" s="430">
        <f>SUM(N133:N134)</f>
        <v>0</v>
      </c>
      <c r="O132" s="123"/>
      <c r="P132" s="124"/>
      <c r="Q132" s="430">
        <f>SUM(Q133:Q134)</f>
        <v>0</v>
      </c>
      <c r="R132" s="435"/>
      <c r="S132" s="436"/>
      <c r="T132" s="430">
        <f t="shared" si="719"/>
        <v>0</v>
      </c>
      <c r="U132" s="123"/>
      <c r="V132" s="124"/>
      <c r="W132" s="430">
        <f>SUM(W133:W134)</f>
        <v>0</v>
      </c>
      <c r="X132" s="123"/>
      <c r="Y132" s="124"/>
      <c r="Z132" s="430">
        <f>SUM(Z133:Z134)</f>
        <v>0</v>
      </c>
      <c r="AA132" s="123"/>
      <c r="AB132" s="124"/>
      <c r="AC132" s="430">
        <f>SUM(AC133:AC134)</f>
        <v>0</v>
      </c>
      <c r="AD132" s="123"/>
      <c r="AE132" s="124"/>
      <c r="AF132" s="430">
        <f t="shared" si="720"/>
        <v>0</v>
      </c>
      <c r="AG132" s="123"/>
      <c r="AH132" s="124"/>
      <c r="AI132" s="430">
        <f>SUM(AI133:AI134)</f>
        <v>0</v>
      </c>
      <c r="AJ132" s="123"/>
      <c r="AK132" s="124"/>
      <c r="AL132" s="430">
        <f>SUM(AL133:AL134)</f>
        <v>0</v>
      </c>
      <c r="AM132" s="123"/>
      <c r="AN132" s="124"/>
      <c r="AO132" s="430">
        <f>SUM(AO133:AO134)</f>
        <v>0</v>
      </c>
      <c r="AP132" s="123"/>
      <c r="AQ132" s="124"/>
      <c r="AR132" s="430">
        <f t="shared" si="721"/>
        <v>0</v>
      </c>
      <c r="AS132" s="123"/>
      <c r="AT132" s="124"/>
      <c r="AU132" s="430">
        <f>SUM(AU133:AU134)</f>
        <v>0</v>
      </c>
      <c r="AV132" s="123"/>
      <c r="AW132" s="124"/>
      <c r="AX132" s="430">
        <f>SUM(AX133:AX134)</f>
        <v>0</v>
      </c>
      <c r="AY132" s="123"/>
      <c r="AZ132" s="124"/>
      <c r="BA132" s="430">
        <f>SUM(BA133:BA134)</f>
        <v>0</v>
      </c>
      <c r="BB132" s="123"/>
      <c r="BC132" s="124"/>
      <c r="BD132" s="430">
        <f t="shared" si="722"/>
        <v>0</v>
      </c>
      <c r="BE132" s="435"/>
      <c r="BF132" s="436"/>
      <c r="BG132" s="432">
        <f t="shared" si="723"/>
        <v>0</v>
      </c>
      <c r="BH132" s="433" t="str">
        <f t="shared" si="419"/>
        <v>#DIV/0!</v>
      </c>
    </row>
    <row r="133">
      <c r="A133" s="328" t="s">
        <v>612</v>
      </c>
      <c r="B133" s="401"/>
      <c r="C133" s="123"/>
      <c r="D133" s="124"/>
      <c r="E133" s="411">
        <v>0.0</v>
      </c>
      <c r="F133" s="123"/>
      <c r="G133" s="124"/>
      <c r="H133" s="386">
        <v>0.0</v>
      </c>
      <c r="I133" s="123"/>
      <c r="J133" s="124"/>
      <c r="K133" s="388"/>
      <c r="L133" s="123"/>
      <c r="M133" s="124"/>
      <c r="N133" s="390"/>
      <c r="O133" s="123"/>
      <c r="P133" s="124"/>
      <c r="Q133" s="388"/>
      <c r="R133" s="435"/>
      <c r="S133" s="436"/>
      <c r="T133" s="392">
        <f t="shared" si="719"/>
        <v>0</v>
      </c>
      <c r="U133" s="123"/>
      <c r="V133" s="124"/>
      <c r="W133" s="388"/>
      <c r="X133" s="123"/>
      <c r="Y133" s="124"/>
      <c r="Z133" s="390"/>
      <c r="AA133" s="123"/>
      <c r="AB133" s="124"/>
      <c r="AC133" s="388"/>
      <c r="AD133" s="123"/>
      <c r="AE133" s="124"/>
      <c r="AF133" s="392">
        <f t="shared" si="720"/>
        <v>0</v>
      </c>
      <c r="AG133" s="123"/>
      <c r="AH133" s="124"/>
      <c r="AI133" s="388"/>
      <c r="AJ133" s="123"/>
      <c r="AK133" s="124"/>
      <c r="AL133" s="390"/>
      <c r="AM133" s="123"/>
      <c r="AN133" s="124"/>
      <c r="AO133" s="388"/>
      <c r="AP133" s="123"/>
      <c r="AQ133" s="124"/>
      <c r="AR133" s="392">
        <f t="shared" si="721"/>
        <v>0</v>
      </c>
      <c r="AS133" s="123"/>
      <c r="AT133" s="124"/>
      <c r="AU133" s="388"/>
      <c r="AV133" s="123"/>
      <c r="AW133" s="124"/>
      <c r="AX133" s="390"/>
      <c r="AY133" s="123"/>
      <c r="AZ133" s="124"/>
      <c r="BA133" s="404">
        <v>0.0</v>
      </c>
      <c r="BB133" s="123"/>
      <c r="BC133" s="124"/>
      <c r="BD133" s="392">
        <f t="shared" si="722"/>
        <v>0</v>
      </c>
      <c r="BE133" s="435"/>
      <c r="BF133" s="436"/>
      <c r="BG133" s="395">
        <f t="shared" si="723"/>
        <v>0</v>
      </c>
      <c r="BH133" s="396" t="str">
        <f t="shared" si="419"/>
        <v>#DIV/0!</v>
      </c>
    </row>
    <row r="134">
      <c r="A134" s="328" t="s">
        <v>613</v>
      </c>
      <c r="B134" s="401"/>
      <c r="C134" s="123"/>
      <c r="D134" s="124"/>
      <c r="E134" s="411">
        <v>0.0</v>
      </c>
      <c r="F134" s="123"/>
      <c r="G134" s="124"/>
      <c r="H134" s="386">
        <v>0.0</v>
      </c>
      <c r="I134" s="123"/>
      <c r="J134" s="124"/>
      <c r="K134" s="388"/>
      <c r="L134" s="123"/>
      <c r="M134" s="124"/>
      <c r="N134" s="390"/>
      <c r="O134" s="123"/>
      <c r="P134" s="124"/>
      <c r="Q134" s="388"/>
      <c r="R134" s="435"/>
      <c r="S134" s="436"/>
      <c r="T134" s="392">
        <f t="shared" si="719"/>
        <v>0</v>
      </c>
      <c r="U134" s="123"/>
      <c r="V134" s="124"/>
      <c r="W134" s="388"/>
      <c r="X134" s="123"/>
      <c r="Y134" s="124"/>
      <c r="Z134" s="390"/>
      <c r="AA134" s="123"/>
      <c r="AB134" s="124"/>
      <c r="AC134" s="388"/>
      <c r="AD134" s="123"/>
      <c r="AE134" s="124"/>
      <c r="AF134" s="392">
        <f t="shared" si="720"/>
        <v>0</v>
      </c>
      <c r="AG134" s="123"/>
      <c r="AH134" s="124"/>
      <c r="AI134" s="388"/>
      <c r="AJ134" s="123"/>
      <c r="AK134" s="124"/>
      <c r="AL134" s="390"/>
      <c r="AM134" s="123"/>
      <c r="AN134" s="124"/>
      <c r="AO134" s="388"/>
      <c r="AP134" s="123"/>
      <c r="AQ134" s="124"/>
      <c r="AR134" s="392">
        <f t="shared" si="721"/>
        <v>0</v>
      </c>
      <c r="AS134" s="123"/>
      <c r="AT134" s="124"/>
      <c r="AU134" s="388"/>
      <c r="AV134" s="123"/>
      <c r="AW134" s="124"/>
      <c r="AX134" s="390"/>
      <c r="AY134" s="123"/>
      <c r="AZ134" s="124"/>
      <c r="BA134" s="404">
        <v>0.0</v>
      </c>
      <c r="BB134" s="123"/>
      <c r="BC134" s="124"/>
      <c r="BD134" s="392">
        <f t="shared" si="722"/>
        <v>0</v>
      </c>
      <c r="BE134" s="435"/>
      <c r="BF134" s="436"/>
      <c r="BG134" s="395">
        <f t="shared" si="723"/>
        <v>0</v>
      </c>
      <c r="BH134" s="396" t="str">
        <f t="shared" si="419"/>
        <v>#DIV/0!</v>
      </c>
    </row>
    <row r="135">
      <c r="A135" s="427" t="s">
        <v>625</v>
      </c>
      <c r="B135" s="428"/>
      <c r="C135" s="123"/>
      <c r="D135" s="124"/>
      <c r="E135" s="411">
        <v>0.0</v>
      </c>
      <c r="F135" s="123"/>
      <c r="G135" s="124"/>
      <c r="H135" s="430">
        <v>0.0</v>
      </c>
      <c r="I135" s="123"/>
      <c r="J135" s="124"/>
      <c r="K135" s="430">
        <f>SUM(K136:K137)</f>
        <v>0</v>
      </c>
      <c r="L135" s="123"/>
      <c r="M135" s="124"/>
      <c r="N135" s="430">
        <f>SUM(N136:N137)</f>
        <v>0</v>
      </c>
      <c r="O135" s="123"/>
      <c r="P135" s="124"/>
      <c r="Q135" s="430">
        <f>SUM(Q136:Q137)</f>
        <v>0</v>
      </c>
      <c r="R135" s="435"/>
      <c r="S135" s="436"/>
      <c r="T135" s="430">
        <f t="shared" si="719"/>
        <v>0</v>
      </c>
      <c r="U135" s="123"/>
      <c r="V135" s="124"/>
      <c r="W135" s="430">
        <f>SUM(W136:W137)</f>
        <v>0</v>
      </c>
      <c r="X135" s="123"/>
      <c r="Y135" s="124"/>
      <c r="Z135" s="430">
        <f>SUM(Z136:Z137)</f>
        <v>0</v>
      </c>
      <c r="AA135" s="123"/>
      <c r="AB135" s="124"/>
      <c r="AC135" s="430">
        <f>SUM(AC136:AC137)</f>
        <v>0</v>
      </c>
      <c r="AD135" s="123"/>
      <c r="AE135" s="124"/>
      <c r="AF135" s="430">
        <f t="shared" si="720"/>
        <v>0</v>
      </c>
      <c r="AG135" s="123"/>
      <c r="AH135" s="124"/>
      <c r="AI135" s="430">
        <f>SUM(AI136:AI137)</f>
        <v>0</v>
      </c>
      <c r="AJ135" s="123"/>
      <c r="AK135" s="124"/>
      <c r="AL135" s="430">
        <f>SUM(AL136:AL137)</f>
        <v>0</v>
      </c>
      <c r="AM135" s="123"/>
      <c r="AN135" s="124"/>
      <c r="AO135" s="430">
        <f>SUM(AO136:AO137)</f>
        <v>0</v>
      </c>
      <c r="AP135" s="123"/>
      <c r="AQ135" s="124"/>
      <c r="AR135" s="430">
        <f t="shared" si="721"/>
        <v>0</v>
      </c>
      <c r="AS135" s="123"/>
      <c r="AT135" s="124"/>
      <c r="AU135" s="430">
        <f>SUM(AU136:AU137)</f>
        <v>0</v>
      </c>
      <c r="AV135" s="123"/>
      <c r="AW135" s="124"/>
      <c r="AX135" s="430">
        <f>SUM(AX136:AX137)</f>
        <v>0</v>
      </c>
      <c r="AY135" s="123"/>
      <c r="AZ135" s="124"/>
      <c r="BA135" s="430">
        <f>SUM(BA136:BA137)</f>
        <v>0</v>
      </c>
      <c r="BB135" s="123"/>
      <c r="BC135" s="124"/>
      <c r="BD135" s="430">
        <f t="shared" si="722"/>
        <v>0</v>
      </c>
      <c r="BE135" s="435"/>
      <c r="BF135" s="436"/>
      <c r="BG135" s="432">
        <f t="shared" si="723"/>
        <v>0</v>
      </c>
      <c r="BH135" s="433" t="str">
        <f t="shared" si="419"/>
        <v>#DIV/0!</v>
      </c>
    </row>
    <row r="136">
      <c r="A136" s="328" t="s">
        <v>615</v>
      </c>
      <c r="B136" s="401"/>
      <c r="C136" s="123"/>
      <c r="D136" s="124"/>
      <c r="E136" s="411">
        <v>0.0</v>
      </c>
      <c r="F136" s="123"/>
      <c r="G136" s="124"/>
      <c r="H136" s="386">
        <v>0.0</v>
      </c>
      <c r="I136" s="123"/>
      <c r="J136" s="124"/>
      <c r="K136" s="388"/>
      <c r="L136" s="123"/>
      <c r="M136" s="124"/>
      <c r="N136" s="390"/>
      <c r="O136" s="123"/>
      <c r="P136" s="124"/>
      <c r="Q136" s="388"/>
      <c r="R136" s="435"/>
      <c r="S136" s="436"/>
      <c r="T136" s="392">
        <f t="shared" si="719"/>
        <v>0</v>
      </c>
      <c r="U136" s="123"/>
      <c r="V136" s="124"/>
      <c r="W136" s="388"/>
      <c r="X136" s="123"/>
      <c r="Y136" s="124"/>
      <c r="Z136" s="390"/>
      <c r="AA136" s="123"/>
      <c r="AB136" s="124"/>
      <c r="AC136" s="388"/>
      <c r="AD136" s="123"/>
      <c r="AE136" s="124"/>
      <c r="AF136" s="392">
        <f t="shared" si="720"/>
        <v>0</v>
      </c>
      <c r="AG136" s="123"/>
      <c r="AH136" s="124"/>
      <c r="AI136" s="388"/>
      <c r="AJ136" s="123"/>
      <c r="AK136" s="124"/>
      <c r="AL136" s="390"/>
      <c r="AM136" s="123"/>
      <c r="AN136" s="124"/>
      <c r="AO136" s="388"/>
      <c r="AP136" s="123"/>
      <c r="AQ136" s="124"/>
      <c r="AR136" s="392">
        <f t="shared" si="721"/>
        <v>0</v>
      </c>
      <c r="AS136" s="123"/>
      <c r="AT136" s="124"/>
      <c r="AU136" s="388"/>
      <c r="AV136" s="123"/>
      <c r="AW136" s="124"/>
      <c r="AX136" s="390"/>
      <c r="AY136" s="123"/>
      <c r="AZ136" s="124"/>
      <c r="BA136" s="404">
        <v>0.0</v>
      </c>
      <c r="BB136" s="123"/>
      <c r="BC136" s="124"/>
      <c r="BD136" s="392">
        <f t="shared" si="722"/>
        <v>0</v>
      </c>
      <c r="BE136" s="435"/>
      <c r="BF136" s="436"/>
      <c r="BG136" s="395">
        <f t="shared" si="723"/>
        <v>0</v>
      </c>
      <c r="BH136" s="396" t="str">
        <f t="shared" si="419"/>
        <v>#DIV/0!</v>
      </c>
    </row>
    <row r="137">
      <c r="A137" s="328" t="s">
        <v>616</v>
      </c>
      <c r="B137" s="401"/>
      <c r="C137" s="129"/>
      <c r="D137" s="9"/>
      <c r="E137" s="411">
        <v>0.0</v>
      </c>
      <c r="F137" s="129"/>
      <c r="G137" s="9"/>
      <c r="H137" s="386">
        <v>0.0</v>
      </c>
      <c r="I137" s="129"/>
      <c r="J137" s="9"/>
      <c r="K137" s="388"/>
      <c r="L137" s="129"/>
      <c r="M137" s="9"/>
      <c r="N137" s="390"/>
      <c r="O137" s="129"/>
      <c r="P137" s="9"/>
      <c r="Q137" s="388"/>
      <c r="R137" s="407"/>
      <c r="S137" s="408"/>
      <c r="T137" s="392">
        <f t="shared" si="719"/>
        <v>0</v>
      </c>
      <c r="U137" s="129"/>
      <c r="V137" s="9"/>
      <c r="W137" s="388"/>
      <c r="X137" s="129"/>
      <c r="Y137" s="9"/>
      <c r="Z137" s="390"/>
      <c r="AA137" s="129"/>
      <c r="AB137" s="9"/>
      <c r="AC137" s="388"/>
      <c r="AD137" s="129"/>
      <c r="AE137" s="9"/>
      <c r="AF137" s="392">
        <f t="shared" si="720"/>
        <v>0</v>
      </c>
      <c r="AG137" s="129"/>
      <c r="AH137" s="9"/>
      <c r="AI137" s="388"/>
      <c r="AJ137" s="129"/>
      <c r="AK137" s="9"/>
      <c r="AL137" s="390"/>
      <c r="AM137" s="129"/>
      <c r="AN137" s="9"/>
      <c r="AO137" s="388"/>
      <c r="AP137" s="129"/>
      <c r="AQ137" s="9"/>
      <c r="AR137" s="392">
        <f t="shared" si="721"/>
        <v>0</v>
      </c>
      <c r="AS137" s="129"/>
      <c r="AT137" s="9"/>
      <c r="AU137" s="388"/>
      <c r="AV137" s="129"/>
      <c r="AW137" s="9"/>
      <c r="AX137" s="390"/>
      <c r="AY137" s="129"/>
      <c r="AZ137" s="9"/>
      <c r="BA137" s="404">
        <v>0.0</v>
      </c>
      <c r="BB137" s="129"/>
      <c r="BC137" s="9"/>
      <c r="BD137" s="392">
        <f t="shared" si="722"/>
        <v>0</v>
      </c>
      <c r="BE137" s="407"/>
      <c r="BF137" s="408"/>
      <c r="BG137" s="395">
        <f t="shared" si="723"/>
        <v>0</v>
      </c>
      <c r="BH137" s="396" t="str">
        <f t="shared" si="419"/>
        <v>#DIV/0!</v>
      </c>
    </row>
    <row r="138">
      <c r="A138" s="42"/>
      <c r="B138" s="413"/>
      <c r="C138" s="414"/>
      <c r="D138" s="414"/>
      <c r="E138" s="415"/>
      <c r="F138" s="414"/>
      <c r="G138" s="414"/>
      <c r="H138" s="415"/>
      <c r="I138" s="414"/>
      <c r="J138" s="414"/>
      <c r="K138" s="415"/>
      <c r="L138" s="414"/>
      <c r="M138" s="414"/>
      <c r="N138" s="415"/>
      <c r="O138" s="414"/>
      <c r="P138" s="414"/>
      <c r="Q138" s="415"/>
      <c r="R138" s="414"/>
      <c r="S138" s="414"/>
      <c r="T138" s="415"/>
      <c r="U138" s="414"/>
      <c r="V138" s="414"/>
      <c r="W138" s="415"/>
      <c r="X138" s="414"/>
      <c r="Y138" s="414"/>
      <c r="Z138" s="415"/>
      <c r="AA138" s="414"/>
      <c r="AB138" s="414"/>
      <c r="AC138" s="415"/>
      <c r="AD138" s="414"/>
      <c r="AE138" s="414"/>
      <c r="AF138" s="415"/>
      <c r="AG138" s="414"/>
      <c r="AH138" s="414"/>
      <c r="AI138" s="415"/>
      <c r="AJ138" s="414"/>
      <c r="AK138" s="414"/>
      <c r="AL138" s="415"/>
      <c r="AM138" s="414"/>
      <c r="AN138" s="414"/>
      <c r="AO138" s="415"/>
      <c r="AP138" s="414"/>
      <c r="AQ138" s="414"/>
      <c r="AR138" s="415"/>
      <c r="AS138" s="414"/>
      <c r="AT138" s="414"/>
      <c r="AU138" s="415"/>
      <c r="AV138" s="414"/>
      <c r="AW138" s="414"/>
      <c r="AX138" s="415"/>
      <c r="AY138" s="414"/>
      <c r="AZ138" s="414"/>
      <c r="BA138" s="415"/>
      <c r="BB138" s="414"/>
      <c r="BC138" s="414"/>
      <c r="BD138" s="415"/>
      <c r="BE138" s="416"/>
      <c r="BF138" s="416"/>
      <c r="BG138" s="417"/>
      <c r="BH138" s="418" t="str">
        <f t="shared" si="419"/>
        <v>#DIV/0!</v>
      </c>
    </row>
    <row r="139">
      <c r="A139" s="42"/>
      <c r="B139" s="413"/>
      <c r="C139" s="414"/>
      <c r="D139" s="414"/>
      <c r="E139" s="415"/>
      <c r="F139" s="414"/>
      <c r="G139" s="414"/>
      <c r="H139" s="415"/>
      <c r="I139" s="414"/>
      <c r="J139" s="414"/>
      <c r="K139" s="415"/>
      <c r="L139" s="414"/>
      <c r="M139" s="414"/>
      <c r="N139" s="415"/>
      <c r="O139" s="414"/>
      <c r="P139" s="414"/>
      <c r="Q139" s="415"/>
      <c r="R139" s="414"/>
      <c r="S139" s="414"/>
      <c r="T139" s="415"/>
      <c r="U139" s="414"/>
      <c r="V139" s="414"/>
      <c r="W139" s="415"/>
      <c r="X139" s="414"/>
      <c r="Y139" s="414"/>
      <c r="Z139" s="415"/>
      <c r="AA139" s="414"/>
      <c r="AB139" s="414"/>
      <c r="AC139" s="415"/>
      <c r="AD139" s="414"/>
      <c r="AE139" s="414"/>
      <c r="AF139" s="415"/>
      <c r="AG139" s="414"/>
      <c r="AH139" s="414"/>
      <c r="AI139" s="415"/>
      <c r="AJ139" s="414"/>
      <c r="AK139" s="414"/>
      <c r="AL139" s="415"/>
      <c r="AM139" s="414"/>
      <c r="AN139" s="414"/>
      <c r="AO139" s="415"/>
      <c r="AP139" s="414"/>
      <c r="AQ139" s="414"/>
      <c r="AR139" s="415"/>
      <c r="AS139" s="414"/>
      <c r="AT139" s="414"/>
      <c r="AU139" s="415"/>
      <c r="AV139" s="414"/>
      <c r="AW139" s="414"/>
      <c r="AX139" s="415"/>
      <c r="AY139" s="414"/>
      <c r="AZ139" s="414"/>
      <c r="BA139" s="415"/>
      <c r="BB139" s="414"/>
      <c r="BC139" s="414"/>
      <c r="BD139" s="415"/>
      <c r="BE139" s="416"/>
      <c r="BF139" s="416"/>
      <c r="BG139" s="417"/>
      <c r="BH139" s="418" t="str">
        <f t="shared" si="419"/>
        <v>#DIV/0!</v>
      </c>
    </row>
    <row r="140">
      <c r="A140" s="419" t="s">
        <v>626</v>
      </c>
      <c r="B140" s="420"/>
      <c r="C140" s="421"/>
      <c r="D140" s="421"/>
      <c r="E140" s="422"/>
      <c r="F140" s="421"/>
      <c r="G140" s="421"/>
      <c r="H140" s="422"/>
      <c r="I140" s="421"/>
      <c r="J140" s="421"/>
      <c r="K140" s="422"/>
      <c r="L140" s="421"/>
      <c r="M140" s="421"/>
      <c r="N140" s="422"/>
      <c r="O140" s="421"/>
      <c r="P140" s="421"/>
      <c r="Q140" s="422"/>
      <c r="R140" s="421"/>
      <c r="S140" s="421"/>
      <c r="T140" s="422"/>
      <c r="U140" s="421"/>
      <c r="V140" s="421"/>
      <c r="W140" s="422"/>
      <c r="X140" s="421"/>
      <c r="Y140" s="421"/>
      <c r="Z140" s="422"/>
      <c r="AA140" s="421"/>
      <c r="AB140" s="421"/>
      <c r="AC140" s="422"/>
      <c r="AD140" s="421"/>
      <c r="AE140" s="421"/>
      <c r="AF140" s="422"/>
      <c r="AG140" s="421"/>
      <c r="AH140" s="421"/>
      <c r="AI140" s="422"/>
      <c r="AJ140" s="421"/>
      <c r="AK140" s="421"/>
      <c r="AL140" s="422"/>
      <c r="AM140" s="421"/>
      <c r="AN140" s="421"/>
      <c r="AO140" s="422"/>
      <c r="AP140" s="421"/>
      <c r="AQ140" s="421"/>
      <c r="AR140" s="422"/>
      <c r="AS140" s="421"/>
      <c r="AT140" s="421"/>
      <c r="AU140" s="422"/>
      <c r="AV140" s="421"/>
      <c r="AW140" s="421"/>
      <c r="AX140" s="422"/>
      <c r="AY140" s="421"/>
      <c r="AZ140" s="421"/>
      <c r="BA140" s="422"/>
      <c r="BB140" s="421"/>
      <c r="BC140" s="421"/>
      <c r="BD140" s="422"/>
      <c r="BE140" s="370"/>
      <c r="BF140" s="370"/>
      <c r="BG140" s="371"/>
      <c r="BH140" s="423" t="str">
        <f t="shared" si="419"/>
        <v>#DIV/0!</v>
      </c>
    </row>
    <row r="141">
      <c r="A141" s="327" t="s">
        <v>627</v>
      </c>
      <c r="B141" s="424"/>
      <c r="C141" s="425"/>
      <c r="D141" s="425"/>
      <c r="E141" s="426"/>
      <c r="F141" s="425"/>
      <c r="G141" s="425"/>
      <c r="H141" s="426"/>
      <c r="I141" s="425"/>
      <c r="J141" s="425"/>
      <c r="K141" s="426"/>
      <c r="L141" s="425"/>
      <c r="M141" s="425"/>
      <c r="N141" s="426"/>
      <c r="O141" s="425"/>
      <c r="P141" s="425"/>
      <c r="Q141" s="426"/>
      <c r="R141" s="425"/>
      <c r="S141" s="425"/>
      <c r="T141" s="426"/>
      <c r="U141" s="425"/>
      <c r="V141" s="425"/>
      <c r="W141" s="426"/>
      <c r="X141" s="425"/>
      <c r="Y141" s="425"/>
      <c r="Z141" s="426"/>
      <c r="AA141" s="425"/>
      <c r="AB141" s="425"/>
      <c r="AC141" s="426"/>
      <c r="AD141" s="425"/>
      <c r="AE141" s="425"/>
      <c r="AF141" s="426"/>
      <c r="AG141" s="425"/>
      <c r="AH141" s="425"/>
      <c r="AI141" s="426"/>
      <c r="AJ141" s="425"/>
      <c r="AK141" s="425"/>
      <c r="AL141" s="426"/>
      <c r="AM141" s="425"/>
      <c r="AN141" s="425"/>
      <c r="AO141" s="426"/>
      <c r="AP141" s="425"/>
      <c r="AQ141" s="425"/>
      <c r="AR141" s="426"/>
      <c r="AS141" s="425"/>
      <c r="AT141" s="425"/>
      <c r="AU141" s="426"/>
      <c r="AV141" s="425"/>
      <c r="AW141" s="425"/>
      <c r="AX141" s="426"/>
      <c r="AY141" s="425"/>
      <c r="AZ141" s="425"/>
      <c r="BA141" s="426"/>
      <c r="BB141" s="425"/>
      <c r="BC141" s="425"/>
      <c r="BD141" s="426"/>
      <c r="BE141" s="379"/>
      <c r="BF141" s="379"/>
      <c r="BG141" s="380"/>
      <c r="BH141" s="398" t="str">
        <f t="shared" si="419"/>
        <v>#DIV/0!</v>
      </c>
    </row>
    <row r="142">
      <c r="A142" s="437" t="s">
        <v>628</v>
      </c>
      <c r="B142" s="401"/>
      <c r="C142" s="383">
        <v>466.0</v>
      </c>
      <c r="D142" s="383">
        <v>652.0</v>
      </c>
      <c r="E142" s="384">
        <v>1118.0</v>
      </c>
      <c r="F142" s="385">
        <v>466.0</v>
      </c>
      <c r="G142" s="385">
        <v>652.0</v>
      </c>
      <c r="H142" s="386">
        <v>1118.0</v>
      </c>
      <c r="I142" s="387">
        <v>7.0</v>
      </c>
      <c r="J142" s="387">
        <v>10.0</v>
      </c>
      <c r="K142" s="388">
        <f t="shared" ref="K142:K155" si="729">SUM(I142:J142)</f>
        <v>17</v>
      </c>
      <c r="L142" s="389">
        <v>26.0</v>
      </c>
      <c r="M142" s="389">
        <v>41.0</v>
      </c>
      <c r="N142" s="390">
        <f t="shared" ref="N142:N155" si="730">SUM(L142:M142)</f>
        <v>67</v>
      </c>
      <c r="O142" s="387">
        <v>28.0</v>
      </c>
      <c r="P142" s="387">
        <v>41.0</v>
      </c>
      <c r="Q142" s="388">
        <f t="shared" ref="Q142:Q155" si="731">SUM(O142:P142)</f>
        <v>69</v>
      </c>
      <c r="R142" s="391">
        <f t="shared" ref="R142:T142" si="724">SUM(I142,L142,O142)</f>
        <v>61</v>
      </c>
      <c r="S142" s="391">
        <f t="shared" si="724"/>
        <v>92</v>
      </c>
      <c r="T142" s="392">
        <f t="shared" si="724"/>
        <v>153</v>
      </c>
      <c r="U142" s="387">
        <v>25.0</v>
      </c>
      <c r="V142" s="387">
        <v>39.0</v>
      </c>
      <c r="W142" s="388">
        <f t="shared" ref="W142:W155" si="733">SUM(U142:V142)</f>
        <v>64</v>
      </c>
      <c r="X142" s="389">
        <v>26.0</v>
      </c>
      <c r="Y142" s="389">
        <v>45.0</v>
      </c>
      <c r="Z142" s="390">
        <f t="shared" ref="Z142:Z155" si="734">SUM(X142:Y142)</f>
        <v>71</v>
      </c>
      <c r="AA142" s="387">
        <v>10.0</v>
      </c>
      <c r="AB142" s="387">
        <v>17.0</v>
      </c>
      <c r="AC142" s="388">
        <f t="shared" ref="AC142:AC155" si="735">SUM(AA142:AB142)</f>
        <v>27</v>
      </c>
      <c r="AD142" s="391">
        <f t="shared" ref="AD142:AF142" si="725">SUM(U142,X142,AA142)</f>
        <v>61</v>
      </c>
      <c r="AE142" s="391">
        <f t="shared" si="725"/>
        <v>101</v>
      </c>
      <c r="AF142" s="392">
        <f t="shared" si="725"/>
        <v>162</v>
      </c>
      <c r="AG142" s="387">
        <v>332.0</v>
      </c>
      <c r="AH142" s="387">
        <v>433.0</v>
      </c>
      <c r="AI142" s="388">
        <f t="shared" ref="AI142:AI155" si="737">SUM(AG142:AH142)</f>
        <v>765</v>
      </c>
      <c r="AJ142" s="389">
        <v>2.0</v>
      </c>
      <c r="AK142" s="389">
        <v>5.0</v>
      </c>
      <c r="AL142" s="390">
        <f t="shared" ref="AL142:AL155" si="738">SUM(AJ142:AK142)</f>
        <v>7</v>
      </c>
      <c r="AM142" s="387">
        <v>4.0</v>
      </c>
      <c r="AN142" s="387">
        <v>6.0</v>
      </c>
      <c r="AO142" s="388">
        <f t="shared" ref="AO142:AO155" si="739">SUM(AM142:AN142)</f>
        <v>10</v>
      </c>
      <c r="AP142" s="391">
        <f t="shared" ref="AP142:AR142" si="726">SUM(AG142,AJ142,AM142)</f>
        <v>338</v>
      </c>
      <c r="AQ142" s="391">
        <f t="shared" si="726"/>
        <v>444</v>
      </c>
      <c r="AR142" s="392">
        <f t="shared" si="726"/>
        <v>782</v>
      </c>
      <c r="AS142" s="387">
        <v>2.0</v>
      </c>
      <c r="AT142" s="387">
        <v>5.0</v>
      </c>
      <c r="AU142" s="388">
        <f t="shared" ref="AU142:AU155" si="741">SUM(AS142:AT142)</f>
        <v>7</v>
      </c>
      <c r="AV142" s="389">
        <v>2.0</v>
      </c>
      <c r="AW142" s="389">
        <v>6.0</v>
      </c>
      <c r="AX142" s="390">
        <f t="shared" ref="AX142:AX155" si="742">SUM(AV142:AW142)</f>
        <v>8</v>
      </c>
      <c r="AY142" s="387">
        <v>2.0</v>
      </c>
      <c r="AZ142" s="387">
        <v>4.0</v>
      </c>
      <c r="BA142" s="388">
        <f t="shared" ref="BA142:BA155" si="743">SUM(AY142:AZ142)</f>
        <v>6</v>
      </c>
      <c r="BB142" s="391">
        <f t="shared" ref="BB142:BD142" si="727">SUM(AS142,AV142,AY142)</f>
        <v>6</v>
      </c>
      <c r="BC142" s="391">
        <f t="shared" si="727"/>
        <v>15</v>
      </c>
      <c r="BD142" s="392">
        <f t="shared" si="727"/>
        <v>21</v>
      </c>
      <c r="BE142" s="394">
        <f t="shared" ref="BE142:BG142" si="728">SUM(R142,AD142,AP142,BB142)</f>
        <v>466</v>
      </c>
      <c r="BF142" s="394">
        <f t="shared" si="728"/>
        <v>652</v>
      </c>
      <c r="BG142" s="395">
        <f t="shared" si="728"/>
        <v>1118</v>
      </c>
      <c r="BH142" s="396" t="str">
        <f t="shared" si="419"/>
        <v>#DIV/0!</v>
      </c>
    </row>
    <row r="143">
      <c r="A143" s="437" t="s">
        <v>629</v>
      </c>
      <c r="B143" s="401"/>
      <c r="C143" s="383">
        <v>78.0</v>
      </c>
      <c r="D143" s="383">
        <v>21.0</v>
      </c>
      <c r="E143" s="384">
        <v>99.0</v>
      </c>
      <c r="F143" s="385">
        <v>78.0</v>
      </c>
      <c r="G143" s="385">
        <v>21.0</v>
      </c>
      <c r="H143" s="386">
        <v>99.0</v>
      </c>
      <c r="I143" s="387">
        <v>2.0</v>
      </c>
      <c r="J143" s="387">
        <v>1.0</v>
      </c>
      <c r="K143" s="388">
        <f t="shared" si="729"/>
        <v>3</v>
      </c>
      <c r="L143" s="389">
        <v>5.0</v>
      </c>
      <c r="M143" s="389">
        <v>2.0</v>
      </c>
      <c r="N143" s="390">
        <f t="shared" si="730"/>
        <v>7</v>
      </c>
      <c r="O143" s="387">
        <v>8.0</v>
      </c>
      <c r="P143" s="387">
        <v>1.0</v>
      </c>
      <c r="Q143" s="388">
        <f t="shared" si="731"/>
        <v>9</v>
      </c>
      <c r="R143" s="391">
        <f t="shared" ref="R143:T143" si="732">SUM(I143,L143,O143)</f>
        <v>15</v>
      </c>
      <c r="S143" s="391">
        <f t="shared" si="732"/>
        <v>4</v>
      </c>
      <c r="T143" s="392">
        <f t="shared" si="732"/>
        <v>19</v>
      </c>
      <c r="U143" s="387">
        <v>5.0</v>
      </c>
      <c r="V143" s="387">
        <v>1.0</v>
      </c>
      <c r="W143" s="388">
        <f t="shared" si="733"/>
        <v>6</v>
      </c>
      <c r="X143" s="389">
        <v>3.0</v>
      </c>
      <c r="Y143" s="389">
        <v>1.0</v>
      </c>
      <c r="Z143" s="390">
        <f t="shared" si="734"/>
        <v>4</v>
      </c>
      <c r="AA143" s="387">
        <v>3.0</v>
      </c>
      <c r="AB143" s="387">
        <v>0.0</v>
      </c>
      <c r="AC143" s="388">
        <f t="shared" si="735"/>
        <v>3</v>
      </c>
      <c r="AD143" s="391">
        <f t="shared" ref="AD143:AF143" si="736">SUM(U143,X143,AA143)</f>
        <v>11</v>
      </c>
      <c r="AE143" s="391">
        <f t="shared" si="736"/>
        <v>2</v>
      </c>
      <c r="AF143" s="392">
        <f t="shared" si="736"/>
        <v>13</v>
      </c>
      <c r="AG143" s="387">
        <v>51.0</v>
      </c>
      <c r="AH143" s="387">
        <v>15.0</v>
      </c>
      <c r="AI143" s="388">
        <f t="shared" si="737"/>
        <v>66</v>
      </c>
      <c r="AJ143" s="389">
        <v>0.0</v>
      </c>
      <c r="AK143" s="389">
        <v>0.0</v>
      </c>
      <c r="AL143" s="390">
        <f t="shared" si="738"/>
        <v>0</v>
      </c>
      <c r="AM143" s="387">
        <v>1.0</v>
      </c>
      <c r="AN143" s="387">
        <v>0.0</v>
      </c>
      <c r="AO143" s="388">
        <f t="shared" si="739"/>
        <v>1</v>
      </c>
      <c r="AP143" s="391">
        <f t="shared" ref="AP143:AR143" si="740">SUM(AG143,AJ143,AM143)</f>
        <v>52</v>
      </c>
      <c r="AQ143" s="391">
        <f t="shared" si="740"/>
        <v>15</v>
      </c>
      <c r="AR143" s="392">
        <f t="shared" si="740"/>
        <v>67</v>
      </c>
      <c r="AS143" s="393"/>
      <c r="AT143" s="393"/>
      <c r="AU143" s="388">
        <f t="shared" si="741"/>
        <v>0</v>
      </c>
      <c r="AV143" s="389">
        <v>0.0</v>
      </c>
      <c r="AW143" s="389">
        <v>0.0</v>
      </c>
      <c r="AX143" s="390">
        <f t="shared" si="742"/>
        <v>0</v>
      </c>
      <c r="AY143" s="387">
        <v>0.0</v>
      </c>
      <c r="AZ143" s="387">
        <v>0.0</v>
      </c>
      <c r="BA143" s="388">
        <f t="shared" si="743"/>
        <v>0</v>
      </c>
      <c r="BB143" s="391">
        <f t="shared" ref="BB143:BD143" si="744">SUM(AS143,AV143,AY143)</f>
        <v>0</v>
      </c>
      <c r="BC143" s="391">
        <f t="shared" si="744"/>
        <v>0</v>
      </c>
      <c r="BD143" s="392">
        <f t="shared" si="744"/>
        <v>0</v>
      </c>
      <c r="BE143" s="394">
        <f t="shared" ref="BE143:BG143" si="745">SUM(R143,AD143,AP143,BB143)</f>
        <v>78</v>
      </c>
      <c r="BF143" s="394">
        <f t="shared" si="745"/>
        <v>21</v>
      </c>
      <c r="BG143" s="395">
        <f t="shared" si="745"/>
        <v>99</v>
      </c>
      <c r="BH143" s="396" t="str">
        <f t="shared" si="419"/>
        <v>#DIV/0!</v>
      </c>
    </row>
    <row r="144">
      <c r="A144" s="437" t="s">
        <v>630</v>
      </c>
      <c r="B144" s="401"/>
      <c r="C144" s="383">
        <v>38.0</v>
      </c>
      <c r="D144" s="383">
        <v>10.0</v>
      </c>
      <c r="E144" s="384">
        <v>48.0</v>
      </c>
      <c r="F144" s="385">
        <v>38.0</v>
      </c>
      <c r="G144" s="385">
        <v>10.0</v>
      </c>
      <c r="H144" s="386">
        <v>48.0</v>
      </c>
      <c r="I144" s="387">
        <v>2.0</v>
      </c>
      <c r="J144" s="387">
        <v>0.0</v>
      </c>
      <c r="K144" s="388">
        <f t="shared" si="729"/>
        <v>2</v>
      </c>
      <c r="L144" s="389">
        <v>4.0</v>
      </c>
      <c r="M144" s="389">
        <v>1.0</v>
      </c>
      <c r="N144" s="390">
        <f t="shared" si="730"/>
        <v>5</v>
      </c>
      <c r="O144" s="387">
        <v>5.0</v>
      </c>
      <c r="P144" s="387">
        <v>1.0</v>
      </c>
      <c r="Q144" s="388">
        <f t="shared" si="731"/>
        <v>6</v>
      </c>
      <c r="R144" s="391">
        <f t="shared" ref="R144:T144" si="746">SUM(I144,L144,O144)</f>
        <v>11</v>
      </c>
      <c r="S144" s="391">
        <f t="shared" si="746"/>
        <v>2</v>
      </c>
      <c r="T144" s="392">
        <f t="shared" si="746"/>
        <v>13</v>
      </c>
      <c r="U144" s="387">
        <v>3.0</v>
      </c>
      <c r="V144" s="387">
        <v>1.0</v>
      </c>
      <c r="W144" s="388">
        <f t="shared" si="733"/>
        <v>4</v>
      </c>
      <c r="X144" s="389">
        <v>3.0</v>
      </c>
      <c r="Y144" s="389">
        <v>1.0</v>
      </c>
      <c r="Z144" s="390">
        <f t="shared" si="734"/>
        <v>4</v>
      </c>
      <c r="AA144" s="387">
        <v>2.0</v>
      </c>
      <c r="AB144" s="387">
        <v>1.0</v>
      </c>
      <c r="AC144" s="388">
        <f t="shared" si="735"/>
        <v>3</v>
      </c>
      <c r="AD144" s="391">
        <f t="shared" ref="AD144:AF144" si="747">SUM(U144,X144,AA144)</f>
        <v>8</v>
      </c>
      <c r="AE144" s="391">
        <f t="shared" si="747"/>
        <v>3</v>
      </c>
      <c r="AF144" s="392">
        <f t="shared" si="747"/>
        <v>11</v>
      </c>
      <c r="AG144" s="387">
        <v>19.0</v>
      </c>
      <c r="AH144" s="387">
        <v>5.0</v>
      </c>
      <c r="AI144" s="388">
        <f t="shared" si="737"/>
        <v>24</v>
      </c>
      <c r="AJ144" s="389">
        <v>0.0</v>
      </c>
      <c r="AK144" s="389">
        <v>0.0</v>
      </c>
      <c r="AL144" s="390">
        <f t="shared" si="738"/>
        <v>0</v>
      </c>
      <c r="AM144" s="387">
        <v>0.0</v>
      </c>
      <c r="AN144" s="387">
        <v>0.0</v>
      </c>
      <c r="AO144" s="388">
        <f t="shared" si="739"/>
        <v>0</v>
      </c>
      <c r="AP144" s="391">
        <f t="shared" ref="AP144:AR144" si="748">SUM(AG144,AJ144,AM144)</f>
        <v>19</v>
      </c>
      <c r="AQ144" s="391">
        <f t="shared" si="748"/>
        <v>5</v>
      </c>
      <c r="AR144" s="392">
        <f t="shared" si="748"/>
        <v>24</v>
      </c>
      <c r="AS144" s="393"/>
      <c r="AT144" s="393"/>
      <c r="AU144" s="388">
        <f t="shared" si="741"/>
        <v>0</v>
      </c>
      <c r="AV144" s="389">
        <v>0.0</v>
      </c>
      <c r="AW144" s="389">
        <v>0.0</v>
      </c>
      <c r="AX144" s="390">
        <f t="shared" si="742"/>
        <v>0</v>
      </c>
      <c r="AY144" s="387">
        <v>0.0</v>
      </c>
      <c r="AZ144" s="387">
        <v>0.0</v>
      </c>
      <c r="BA144" s="388">
        <f t="shared" si="743"/>
        <v>0</v>
      </c>
      <c r="BB144" s="391">
        <f t="shared" ref="BB144:BD144" si="749">SUM(AS144,AV144,AY144)</f>
        <v>0</v>
      </c>
      <c r="BC144" s="391">
        <f t="shared" si="749"/>
        <v>0</v>
      </c>
      <c r="BD144" s="392">
        <f t="shared" si="749"/>
        <v>0</v>
      </c>
      <c r="BE144" s="394">
        <f t="shared" ref="BE144:BG144" si="750">SUM(R144,AD144,AP144,BB144)</f>
        <v>38</v>
      </c>
      <c r="BF144" s="394">
        <f t="shared" si="750"/>
        <v>10</v>
      </c>
      <c r="BG144" s="395">
        <f t="shared" si="750"/>
        <v>48</v>
      </c>
      <c r="BH144" s="396" t="str">
        <f t="shared" si="419"/>
        <v>#DIV/0!</v>
      </c>
    </row>
    <row r="145">
      <c r="A145" s="437" t="s">
        <v>631</v>
      </c>
      <c r="B145" s="401"/>
      <c r="C145" s="383">
        <v>286.0</v>
      </c>
      <c r="D145" s="383">
        <v>381.0</v>
      </c>
      <c r="E145" s="384">
        <v>667.0</v>
      </c>
      <c r="F145" s="385">
        <v>286.0</v>
      </c>
      <c r="G145" s="385">
        <v>381.0</v>
      </c>
      <c r="H145" s="386">
        <v>667.0</v>
      </c>
      <c r="I145" s="387"/>
      <c r="J145" s="387"/>
      <c r="K145" s="388">
        <f t="shared" si="729"/>
        <v>0</v>
      </c>
      <c r="L145" s="397"/>
      <c r="M145" s="397"/>
      <c r="N145" s="390">
        <f t="shared" si="730"/>
        <v>0</v>
      </c>
      <c r="O145" s="393"/>
      <c r="P145" s="393"/>
      <c r="Q145" s="388">
        <f t="shared" si="731"/>
        <v>0</v>
      </c>
      <c r="R145" s="391">
        <f t="shared" ref="R145:T145" si="751">SUM(I145,L145,O145)</f>
        <v>0</v>
      </c>
      <c r="S145" s="391">
        <f t="shared" si="751"/>
        <v>0</v>
      </c>
      <c r="T145" s="392">
        <f t="shared" si="751"/>
        <v>0</v>
      </c>
      <c r="U145" s="393"/>
      <c r="V145" s="393"/>
      <c r="W145" s="388">
        <f t="shared" si="733"/>
        <v>0</v>
      </c>
      <c r="X145" s="397"/>
      <c r="Y145" s="397"/>
      <c r="Z145" s="390">
        <f t="shared" si="734"/>
        <v>0</v>
      </c>
      <c r="AA145" s="393"/>
      <c r="AB145" s="393"/>
      <c r="AC145" s="388">
        <f t="shared" si="735"/>
        <v>0</v>
      </c>
      <c r="AD145" s="391">
        <f t="shared" ref="AD145:AF145" si="752">SUM(U145,X145,AA145)</f>
        <v>0</v>
      </c>
      <c r="AE145" s="391">
        <f t="shared" si="752"/>
        <v>0</v>
      </c>
      <c r="AF145" s="392">
        <f t="shared" si="752"/>
        <v>0</v>
      </c>
      <c r="AG145" s="387">
        <v>281.0</v>
      </c>
      <c r="AH145" s="387">
        <v>367.0</v>
      </c>
      <c r="AI145" s="388">
        <f t="shared" si="737"/>
        <v>648</v>
      </c>
      <c r="AJ145" s="389">
        <v>1.0</v>
      </c>
      <c r="AK145" s="389">
        <v>4.0</v>
      </c>
      <c r="AL145" s="390">
        <f t="shared" si="738"/>
        <v>5</v>
      </c>
      <c r="AM145" s="387">
        <v>1.0</v>
      </c>
      <c r="AN145" s="387">
        <v>3.0</v>
      </c>
      <c r="AO145" s="388">
        <f t="shared" si="739"/>
        <v>4</v>
      </c>
      <c r="AP145" s="391">
        <f t="shared" ref="AP145:AR145" si="753">SUM(AG145,AJ145,AM145)</f>
        <v>283</v>
      </c>
      <c r="AQ145" s="391">
        <f t="shared" si="753"/>
        <v>374</v>
      </c>
      <c r="AR145" s="392">
        <f t="shared" si="753"/>
        <v>657</v>
      </c>
      <c r="AS145" s="387">
        <v>1.0</v>
      </c>
      <c r="AT145" s="387">
        <v>3.0</v>
      </c>
      <c r="AU145" s="388">
        <f t="shared" si="741"/>
        <v>4</v>
      </c>
      <c r="AV145" s="389">
        <v>1.0</v>
      </c>
      <c r="AW145" s="389">
        <v>2.0</v>
      </c>
      <c r="AX145" s="390">
        <f t="shared" si="742"/>
        <v>3</v>
      </c>
      <c r="AY145" s="387">
        <v>1.0</v>
      </c>
      <c r="AZ145" s="387">
        <v>2.0</v>
      </c>
      <c r="BA145" s="388">
        <f t="shared" si="743"/>
        <v>3</v>
      </c>
      <c r="BB145" s="391">
        <f t="shared" ref="BB145:BD145" si="754">SUM(AS145,AV145,AY145)</f>
        <v>3</v>
      </c>
      <c r="BC145" s="391">
        <f t="shared" si="754"/>
        <v>7</v>
      </c>
      <c r="BD145" s="392">
        <f t="shared" si="754"/>
        <v>10</v>
      </c>
      <c r="BE145" s="394">
        <f t="shared" ref="BE145:BG145" si="755">SUM(R145,AD145,AP145,BB145)</f>
        <v>286</v>
      </c>
      <c r="BF145" s="394">
        <f t="shared" si="755"/>
        <v>381</v>
      </c>
      <c r="BG145" s="395">
        <f t="shared" si="755"/>
        <v>667</v>
      </c>
      <c r="BH145" s="396" t="str">
        <f t="shared" si="419"/>
        <v>#DIV/0!</v>
      </c>
    </row>
    <row r="146">
      <c r="A146" s="437" t="s">
        <v>632</v>
      </c>
      <c r="B146" s="401"/>
      <c r="C146" s="383">
        <v>207.0</v>
      </c>
      <c r="D146" s="383">
        <v>298.0</v>
      </c>
      <c r="E146" s="384">
        <v>505.0</v>
      </c>
      <c r="F146" s="385">
        <v>207.0</v>
      </c>
      <c r="G146" s="385">
        <v>298.0</v>
      </c>
      <c r="H146" s="386">
        <v>505.0</v>
      </c>
      <c r="I146" s="387"/>
      <c r="J146" s="387"/>
      <c r="K146" s="388">
        <f t="shared" si="729"/>
        <v>0</v>
      </c>
      <c r="L146" s="397"/>
      <c r="M146" s="397"/>
      <c r="N146" s="390">
        <f t="shared" si="730"/>
        <v>0</v>
      </c>
      <c r="O146" s="393"/>
      <c r="P146" s="393"/>
      <c r="Q146" s="388">
        <f t="shared" si="731"/>
        <v>0</v>
      </c>
      <c r="R146" s="391">
        <f t="shared" ref="R146:T146" si="756">SUM(I146,L146,O146)</f>
        <v>0</v>
      </c>
      <c r="S146" s="391">
        <f t="shared" si="756"/>
        <v>0</v>
      </c>
      <c r="T146" s="392">
        <f t="shared" si="756"/>
        <v>0</v>
      </c>
      <c r="U146" s="393"/>
      <c r="V146" s="393"/>
      <c r="W146" s="388">
        <f t="shared" si="733"/>
        <v>0</v>
      </c>
      <c r="X146" s="397"/>
      <c r="Y146" s="397"/>
      <c r="Z146" s="390">
        <f t="shared" si="734"/>
        <v>0</v>
      </c>
      <c r="AA146" s="393"/>
      <c r="AB146" s="393"/>
      <c r="AC146" s="388">
        <f t="shared" si="735"/>
        <v>0</v>
      </c>
      <c r="AD146" s="391">
        <f t="shared" ref="AD146:AF146" si="757">SUM(U146,X146,AA146)</f>
        <v>0</v>
      </c>
      <c r="AE146" s="391">
        <f t="shared" si="757"/>
        <v>0</v>
      </c>
      <c r="AF146" s="392">
        <f t="shared" si="757"/>
        <v>0</v>
      </c>
      <c r="AG146" s="387">
        <v>197.0</v>
      </c>
      <c r="AH146" s="387">
        <v>279.0</v>
      </c>
      <c r="AI146" s="388">
        <f t="shared" si="737"/>
        <v>476</v>
      </c>
      <c r="AJ146" s="389">
        <v>1.0</v>
      </c>
      <c r="AK146" s="389">
        <v>3.0</v>
      </c>
      <c r="AL146" s="390">
        <f t="shared" si="738"/>
        <v>4</v>
      </c>
      <c r="AM146" s="387">
        <v>4.0</v>
      </c>
      <c r="AN146" s="387">
        <v>6.0</v>
      </c>
      <c r="AO146" s="388">
        <f t="shared" si="739"/>
        <v>10</v>
      </c>
      <c r="AP146" s="391">
        <f t="shared" ref="AP146:AR146" si="758">SUM(AG146,AJ146,AM146)</f>
        <v>202</v>
      </c>
      <c r="AQ146" s="391">
        <f t="shared" si="758"/>
        <v>288</v>
      </c>
      <c r="AR146" s="392">
        <f t="shared" si="758"/>
        <v>490</v>
      </c>
      <c r="AS146" s="387">
        <v>2.0</v>
      </c>
      <c r="AT146" s="387">
        <v>5.0</v>
      </c>
      <c r="AU146" s="388">
        <f t="shared" si="741"/>
        <v>7</v>
      </c>
      <c r="AV146" s="389">
        <v>1.0</v>
      </c>
      <c r="AW146" s="389">
        <v>3.0</v>
      </c>
      <c r="AX146" s="390">
        <f t="shared" si="742"/>
        <v>4</v>
      </c>
      <c r="AY146" s="387">
        <v>2.0</v>
      </c>
      <c r="AZ146" s="387">
        <v>2.0</v>
      </c>
      <c r="BA146" s="388">
        <f t="shared" si="743"/>
        <v>4</v>
      </c>
      <c r="BB146" s="391">
        <f t="shared" ref="BB146:BD146" si="759">SUM(AS146,AV146,AY146)</f>
        <v>5</v>
      </c>
      <c r="BC146" s="391">
        <f t="shared" si="759"/>
        <v>10</v>
      </c>
      <c r="BD146" s="392">
        <f t="shared" si="759"/>
        <v>15</v>
      </c>
      <c r="BE146" s="394">
        <f t="shared" ref="BE146:BG146" si="760">SUM(R146,AD146,AP146,BB146)</f>
        <v>207</v>
      </c>
      <c r="BF146" s="394">
        <f t="shared" si="760"/>
        <v>298</v>
      </c>
      <c r="BG146" s="395">
        <f t="shared" si="760"/>
        <v>505</v>
      </c>
      <c r="BH146" s="396" t="str">
        <f t="shared" si="419"/>
        <v>#DIV/0!</v>
      </c>
    </row>
    <row r="147">
      <c r="A147" s="437" t="s">
        <v>633</v>
      </c>
      <c r="B147" s="401"/>
      <c r="C147" s="383">
        <v>140.0</v>
      </c>
      <c r="D147" s="383">
        <v>245.0</v>
      </c>
      <c r="E147" s="384">
        <v>385.0</v>
      </c>
      <c r="F147" s="385">
        <v>140.0</v>
      </c>
      <c r="G147" s="385">
        <v>245.0</v>
      </c>
      <c r="H147" s="386">
        <v>385.0</v>
      </c>
      <c r="I147" s="387">
        <v>0.0</v>
      </c>
      <c r="J147" s="387">
        <v>2.0</v>
      </c>
      <c r="K147" s="388">
        <f t="shared" si="729"/>
        <v>2</v>
      </c>
      <c r="L147" s="389">
        <v>5.0</v>
      </c>
      <c r="M147" s="389">
        <v>18.0</v>
      </c>
      <c r="N147" s="390">
        <f t="shared" si="730"/>
        <v>23</v>
      </c>
      <c r="O147" s="387">
        <v>7.0</v>
      </c>
      <c r="P147" s="387">
        <v>14.0</v>
      </c>
      <c r="Q147" s="388">
        <f t="shared" si="731"/>
        <v>21</v>
      </c>
      <c r="R147" s="391">
        <f t="shared" ref="R147:T147" si="761">SUM(I147,L147,O147)</f>
        <v>12</v>
      </c>
      <c r="S147" s="391">
        <f t="shared" si="761"/>
        <v>34</v>
      </c>
      <c r="T147" s="392">
        <f t="shared" si="761"/>
        <v>46</v>
      </c>
      <c r="U147" s="387">
        <v>2.0</v>
      </c>
      <c r="V147" s="387">
        <v>13.0</v>
      </c>
      <c r="W147" s="388">
        <f t="shared" si="733"/>
        <v>15</v>
      </c>
      <c r="X147" s="389">
        <v>6.0</v>
      </c>
      <c r="Y147" s="389">
        <v>21.0</v>
      </c>
      <c r="Z147" s="390">
        <f t="shared" si="734"/>
        <v>27</v>
      </c>
      <c r="AA147" s="387">
        <v>2.0</v>
      </c>
      <c r="AB147" s="387">
        <v>5.0</v>
      </c>
      <c r="AC147" s="388">
        <f t="shared" si="735"/>
        <v>7</v>
      </c>
      <c r="AD147" s="391">
        <f t="shared" ref="AD147:AF147" si="762">SUM(U147,X147,AA147)</f>
        <v>10</v>
      </c>
      <c r="AE147" s="391">
        <f t="shared" si="762"/>
        <v>39</v>
      </c>
      <c r="AF147" s="392">
        <f t="shared" si="762"/>
        <v>49</v>
      </c>
      <c r="AG147" s="387">
        <v>118.0</v>
      </c>
      <c r="AH147" s="387">
        <v>169.0</v>
      </c>
      <c r="AI147" s="388">
        <f t="shared" si="737"/>
        <v>287</v>
      </c>
      <c r="AJ147" s="389">
        <v>0.0</v>
      </c>
      <c r="AK147" s="389">
        <v>0.0</v>
      </c>
      <c r="AL147" s="390">
        <f t="shared" si="738"/>
        <v>0</v>
      </c>
      <c r="AM147" s="387">
        <v>0.0</v>
      </c>
      <c r="AN147" s="387">
        <v>0.0</v>
      </c>
      <c r="AO147" s="388">
        <f t="shared" si="739"/>
        <v>0</v>
      </c>
      <c r="AP147" s="391">
        <f t="shared" ref="AP147:AR147" si="763">SUM(AG147,AJ147,AM147)</f>
        <v>118</v>
      </c>
      <c r="AQ147" s="391">
        <f t="shared" si="763"/>
        <v>169</v>
      </c>
      <c r="AR147" s="392">
        <f t="shared" si="763"/>
        <v>287</v>
      </c>
      <c r="AS147" s="387">
        <v>0.0</v>
      </c>
      <c r="AT147" s="387">
        <v>2.0</v>
      </c>
      <c r="AU147" s="388">
        <f t="shared" si="741"/>
        <v>2</v>
      </c>
      <c r="AV147" s="389">
        <v>0.0</v>
      </c>
      <c r="AW147" s="389">
        <v>0.0</v>
      </c>
      <c r="AX147" s="390">
        <f t="shared" si="742"/>
        <v>0</v>
      </c>
      <c r="AY147" s="387">
        <v>0.0</v>
      </c>
      <c r="AZ147" s="387">
        <v>1.0</v>
      </c>
      <c r="BA147" s="388">
        <f t="shared" si="743"/>
        <v>1</v>
      </c>
      <c r="BB147" s="391">
        <f t="shared" ref="BB147:BD147" si="764">SUM(AS147,AV147,AY147)</f>
        <v>0</v>
      </c>
      <c r="BC147" s="391">
        <f t="shared" si="764"/>
        <v>3</v>
      </c>
      <c r="BD147" s="392">
        <f t="shared" si="764"/>
        <v>3</v>
      </c>
      <c r="BE147" s="394">
        <f t="shared" ref="BE147:BG147" si="765">SUM(R147,AD147,AP147,BB147)</f>
        <v>140</v>
      </c>
      <c r="BF147" s="394">
        <f t="shared" si="765"/>
        <v>245</v>
      </c>
      <c r="BG147" s="395">
        <f t="shared" si="765"/>
        <v>385</v>
      </c>
      <c r="BH147" s="396" t="str">
        <f t="shared" si="419"/>
        <v>#DIV/0!</v>
      </c>
    </row>
    <row r="148">
      <c r="A148" s="437" t="s">
        <v>634</v>
      </c>
      <c r="B148" s="401"/>
      <c r="C148" s="383">
        <v>31.0</v>
      </c>
      <c r="D148" s="383">
        <v>57.0</v>
      </c>
      <c r="E148" s="384">
        <v>88.0</v>
      </c>
      <c r="F148" s="385">
        <v>31.0</v>
      </c>
      <c r="G148" s="385">
        <v>57.0</v>
      </c>
      <c r="H148" s="386">
        <v>88.0</v>
      </c>
      <c r="I148" s="387"/>
      <c r="J148" s="387"/>
      <c r="K148" s="388">
        <f t="shared" si="729"/>
        <v>0</v>
      </c>
      <c r="L148" s="397"/>
      <c r="M148" s="397"/>
      <c r="N148" s="390">
        <f t="shared" si="730"/>
        <v>0</v>
      </c>
      <c r="O148" s="393"/>
      <c r="P148" s="393"/>
      <c r="Q148" s="388">
        <f t="shared" si="731"/>
        <v>0</v>
      </c>
      <c r="R148" s="391">
        <f t="shared" ref="R148:T148" si="766">SUM(I148,L148,O148)</f>
        <v>0</v>
      </c>
      <c r="S148" s="391">
        <f t="shared" si="766"/>
        <v>0</v>
      </c>
      <c r="T148" s="392">
        <f t="shared" si="766"/>
        <v>0</v>
      </c>
      <c r="U148" s="393"/>
      <c r="V148" s="393"/>
      <c r="W148" s="388">
        <f t="shared" si="733"/>
        <v>0</v>
      </c>
      <c r="X148" s="397"/>
      <c r="Y148" s="397"/>
      <c r="Z148" s="390">
        <f t="shared" si="734"/>
        <v>0</v>
      </c>
      <c r="AA148" s="393"/>
      <c r="AB148" s="393"/>
      <c r="AC148" s="388">
        <f t="shared" si="735"/>
        <v>0</v>
      </c>
      <c r="AD148" s="391">
        <f t="shared" ref="AD148:AF148" si="767">SUM(U148,X148,AA148)</f>
        <v>0</v>
      </c>
      <c r="AE148" s="391">
        <f t="shared" si="767"/>
        <v>0</v>
      </c>
      <c r="AF148" s="392">
        <f t="shared" si="767"/>
        <v>0</v>
      </c>
      <c r="AG148" s="387">
        <v>31.0</v>
      </c>
      <c r="AH148" s="387">
        <v>57.0</v>
      </c>
      <c r="AI148" s="388">
        <f t="shared" si="737"/>
        <v>88</v>
      </c>
      <c r="AJ148" s="389">
        <v>0.0</v>
      </c>
      <c r="AK148" s="389">
        <v>0.0</v>
      </c>
      <c r="AL148" s="390">
        <f t="shared" si="738"/>
        <v>0</v>
      </c>
      <c r="AM148" s="387">
        <v>0.0</v>
      </c>
      <c r="AN148" s="387">
        <v>0.0</v>
      </c>
      <c r="AO148" s="388">
        <f t="shared" si="739"/>
        <v>0</v>
      </c>
      <c r="AP148" s="391">
        <f t="shared" ref="AP148:AR148" si="768">SUM(AG148,AJ148,AM148)</f>
        <v>31</v>
      </c>
      <c r="AQ148" s="391">
        <f t="shared" si="768"/>
        <v>57</v>
      </c>
      <c r="AR148" s="392">
        <f t="shared" si="768"/>
        <v>88</v>
      </c>
      <c r="AS148" s="387">
        <v>0.0</v>
      </c>
      <c r="AT148" s="387">
        <v>0.0</v>
      </c>
      <c r="AU148" s="388">
        <f t="shared" si="741"/>
        <v>0</v>
      </c>
      <c r="AV148" s="389">
        <v>0.0</v>
      </c>
      <c r="AW148" s="389">
        <v>0.0</v>
      </c>
      <c r="AX148" s="390">
        <f t="shared" si="742"/>
        <v>0</v>
      </c>
      <c r="AY148" s="387">
        <v>0.0</v>
      </c>
      <c r="AZ148" s="387">
        <v>0.0</v>
      </c>
      <c r="BA148" s="388">
        <f t="shared" si="743"/>
        <v>0</v>
      </c>
      <c r="BB148" s="391">
        <f t="shared" ref="BB148:BD148" si="769">SUM(AS148,AV148,AY148)</f>
        <v>0</v>
      </c>
      <c r="BC148" s="391">
        <f t="shared" si="769"/>
        <v>0</v>
      </c>
      <c r="BD148" s="392">
        <f t="shared" si="769"/>
        <v>0</v>
      </c>
      <c r="BE148" s="394">
        <f t="shared" ref="BE148:BG148" si="770">SUM(R148,AD148,AP148,BB148)</f>
        <v>31</v>
      </c>
      <c r="BF148" s="394">
        <f t="shared" si="770"/>
        <v>57</v>
      </c>
      <c r="BG148" s="395">
        <f t="shared" si="770"/>
        <v>88</v>
      </c>
      <c r="BH148" s="396" t="str">
        <f t="shared" si="419"/>
        <v>#DIV/0!</v>
      </c>
    </row>
    <row r="149">
      <c r="A149" s="437" t="s">
        <v>635</v>
      </c>
      <c r="B149" s="401"/>
      <c r="C149" s="383">
        <v>193.0</v>
      </c>
      <c r="D149" s="383">
        <v>336.0</v>
      </c>
      <c r="E149" s="384">
        <v>529.0</v>
      </c>
      <c r="F149" s="385">
        <v>193.0</v>
      </c>
      <c r="G149" s="385">
        <v>336.0</v>
      </c>
      <c r="H149" s="386">
        <v>529.0</v>
      </c>
      <c r="I149" s="387">
        <v>5.0</v>
      </c>
      <c r="J149" s="387">
        <v>9.0</v>
      </c>
      <c r="K149" s="388">
        <f t="shared" si="729"/>
        <v>14</v>
      </c>
      <c r="L149" s="389">
        <v>11.0</v>
      </c>
      <c r="M149" s="389">
        <v>18.0</v>
      </c>
      <c r="N149" s="390">
        <f t="shared" si="730"/>
        <v>29</v>
      </c>
      <c r="O149" s="387">
        <v>12.0</v>
      </c>
      <c r="P149" s="387">
        <v>17.0</v>
      </c>
      <c r="Q149" s="388">
        <f t="shared" si="731"/>
        <v>29</v>
      </c>
      <c r="R149" s="391">
        <f t="shared" ref="R149:T149" si="771">SUM(I149,L149,O149)</f>
        <v>28</v>
      </c>
      <c r="S149" s="391">
        <f t="shared" si="771"/>
        <v>44</v>
      </c>
      <c r="T149" s="392">
        <f t="shared" si="771"/>
        <v>72</v>
      </c>
      <c r="U149" s="387">
        <v>13.0</v>
      </c>
      <c r="V149" s="387">
        <v>24.0</v>
      </c>
      <c r="W149" s="388">
        <f t="shared" si="733"/>
        <v>37</v>
      </c>
      <c r="X149" s="389">
        <v>10.0</v>
      </c>
      <c r="Y149" s="389">
        <v>17.0</v>
      </c>
      <c r="Z149" s="390">
        <f t="shared" si="734"/>
        <v>27</v>
      </c>
      <c r="AA149" s="387">
        <v>37.0</v>
      </c>
      <c r="AB149" s="387">
        <v>66.0</v>
      </c>
      <c r="AC149" s="388">
        <f t="shared" si="735"/>
        <v>103</v>
      </c>
      <c r="AD149" s="391">
        <f t="shared" ref="AD149:AF149" si="772">SUM(U149,X149,AA149)</f>
        <v>60</v>
      </c>
      <c r="AE149" s="391">
        <f t="shared" si="772"/>
        <v>107</v>
      </c>
      <c r="AF149" s="392">
        <f t="shared" si="772"/>
        <v>167</v>
      </c>
      <c r="AG149" s="387">
        <v>101.0</v>
      </c>
      <c r="AH149" s="387">
        <v>174.0</v>
      </c>
      <c r="AI149" s="388">
        <f t="shared" si="737"/>
        <v>275</v>
      </c>
      <c r="AJ149" s="389">
        <v>1.0</v>
      </c>
      <c r="AK149" s="389">
        <v>2.0</v>
      </c>
      <c r="AL149" s="390">
        <f t="shared" si="738"/>
        <v>3</v>
      </c>
      <c r="AM149" s="387">
        <v>1.0</v>
      </c>
      <c r="AN149" s="387">
        <v>2.0</v>
      </c>
      <c r="AO149" s="388">
        <f t="shared" si="739"/>
        <v>3</v>
      </c>
      <c r="AP149" s="391">
        <f t="shared" ref="AP149:AR149" si="773">SUM(AG149,AJ149,AM149)</f>
        <v>103</v>
      </c>
      <c r="AQ149" s="391">
        <f t="shared" si="773"/>
        <v>178</v>
      </c>
      <c r="AR149" s="392">
        <f t="shared" si="773"/>
        <v>281</v>
      </c>
      <c r="AS149" s="387">
        <v>0.0</v>
      </c>
      <c r="AT149" s="387">
        <v>3.0</v>
      </c>
      <c r="AU149" s="388">
        <f t="shared" si="741"/>
        <v>3</v>
      </c>
      <c r="AV149" s="389">
        <v>1.0</v>
      </c>
      <c r="AW149" s="389">
        <v>3.0</v>
      </c>
      <c r="AX149" s="390">
        <f t="shared" si="742"/>
        <v>4</v>
      </c>
      <c r="AY149" s="387">
        <v>1.0</v>
      </c>
      <c r="AZ149" s="387">
        <v>1.0</v>
      </c>
      <c r="BA149" s="388">
        <f t="shared" si="743"/>
        <v>2</v>
      </c>
      <c r="BB149" s="391">
        <f t="shared" ref="BB149:BD149" si="774">SUM(AS149,AV149,AY149)</f>
        <v>2</v>
      </c>
      <c r="BC149" s="391">
        <f t="shared" si="774"/>
        <v>7</v>
      </c>
      <c r="BD149" s="392">
        <f t="shared" si="774"/>
        <v>9</v>
      </c>
      <c r="BE149" s="394">
        <f t="shared" ref="BE149:BG149" si="775">SUM(R149,AD149,AP149,BB149)</f>
        <v>193</v>
      </c>
      <c r="BF149" s="394">
        <f t="shared" si="775"/>
        <v>336</v>
      </c>
      <c r="BG149" s="395">
        <f t="shared" si="775"/>
        <v>529</v>
      </c>
      <c r="BH149" s="396" t="str">
        <f t="shared" si="419"/>
        <v>#DIV/0!</v>
      </c>
    </row>
    <row r="150">
      <c r="A150" s="437" t="s">
        <v>636</v>
      </c>
      <c r="B150" s="401"/>
      <c r="C150" s="383">
        <v>21.0</v>
      </c>
      <c r="D150" s="383">
        <v>1.0</v>
      </c>
      <c r="E150" s="384">
        <v>22.0</v>
      </c>
      <c r="F150" s="385">
        <v>21.0</v>
      </c>
      <c r="G150" s="385">
        <v>1.0</v>
      </c>
      <c r="H150" s="386">
        <v>22.0</v>
      </c>
      <c r="I150" s="387">
        <v>1.0</v>
      </c>
      <c r="J150" s="387">
        <v>0.0</v>
      </c>
      <c r="K150" s="388">
        <f t="shared" si="729"/>
        <v>1</v>
      </c>
      <c r="L150" s="389">
        <v>1.0</v>
      </c>
      <c r="M150" s="389">
        <v>0.0</v>
      </c>
      <c r="N150" s="390">
        <f t="shared" si="730"/>
        <v>1</v>
      </c>
      <c r="O150" s="387">
        <v>1.0</v>
      </c>
      <c r="P150" s="387">
        <v>0.0</v>
      </c>
      <c r="Q150" s="388">
        <f t="shared" si="731"/>
        <v>1</v>
      </c>
      <c r="R150" s="391">
        <f t="shared" ref="R150:T150" si="776">SUM(I150,L150,O150)</f>
        <v>3</v>
      </c>
      <c r="S150" s="391">
        <f t="shared" si="776"/>
        <v>0</v>
      </c>
      <c r="T150" s="392">
        <f t="shared" si="776"/>
        <v>3</v>
      </c>
      <c r="U150" s="387">
        <v>1.0</v>
      </c>
      <c r="V150" s="387">
        <v>0.0</v>
      </c>
      <c r="W150" s="388">
        <f t="shared" si="733"/>
        <v>1</v>
      </c>
      <c r="X150" s="397"/>
      <c r="Y150" s="397"/>
      <c r="Z150" s="390">
        <f t="shared" si="734"/>
        <v>0</v>
      </c>
      <c r="AA150" s="387">
        <v>3.0</v>
      </c>
      <c r="AB150" s="387">
        <v>0.0</v>
      </c>
      <c r="AC150" s="388">
        <f t="shared" si="735"/>
        <v>3</v>
      </c>
      <c r="AD150" s="391">
        <f t="shared" ref="AD150:AF150" si="777">SUM(U150,X150,AA150)</f>
        <v>4</v>
      </c>
      <c r="AE150" s="391">
        <f t="shared" si="777"/>
        <v>0</v>
      </c>
      <c r="AF150" s="392">
        <f t="shared" si="777"/>
        <v>4</v>
      </c>
      <c r="AG150" s="387">
        <v>13.0</v>
      </c>
      <c r="AH150" s="387">
        <v>1.0</v>
      </c>
      <c r="AI150" s="388">
        <f t="shared" si="737"/>
        <v>14</v>
      </c>
      <c r="AJ150" s="389">
        <v>0.0</v>
      </c>
      <c r="AK150" s="389">
        <v>0.0</v>
      </c>
      <c r="AL150" s="390">
        <f t="shared" si="738"/>
        <v>0</v>
      </c>
      <c r="AM150" s="387">
        <v>0.0</v>
      </c>
      <c r="AN150" s="387">
        <v>0.0</v>
      </c>
      <c r="AO150" s="388">
        <f t="shared" si="739"/>
        <v>0</v>
      </c>
      <c r="AP150" s="391">
        <f t="shared" ref="AP150:AR150" si="778">SUM(AG150,AJ150,AM150)</f>
        <v>13</v>
      </c>
      <c r="AQ150" s="391">
        <f t="shared" si="778"/>
        <v>1</v>
      </c>
      <c r="AR150" s="392">
        <f t="shared" si="778"/>
        <v>14</v>
      </c>
      <c r="AS150" s="387">
        <v>0.0</v>
      </c>
      <c r="AT150" s="387">
        <v>0.0</v>
      </c>
      <c r="AU150" s="388">
        <f t="shared" si="741"/>
        <v>0</v>
      </c>
      <c r="AV150" s="389">
        <v>1.0</v>
      </c>
      <c r="AW150" s="389">
        <v>0.0</v>
      </c>
      <c r="AX150" s="390">
        <f t="shared" si="742"/>
        <v>1</v>
      </c>
      <c r="AY150" s="387">
        <v>0.0</v>
      </c>
      <c r="AZ150" s="387">
        <v>0.0</v>
      </c>
      <c r="BA150" s="388">
        <f t="shared" si="743"/>
        <v>0</v>
      </c>
      <c r="BB150" s="391">
        <f t="shared" ref="BB150:BD150" si="779">SUM(AS150,AV150,AY150)</f>
        <v>1</v>
      </c>
      <c r="BC150" s="391">
        <f t="shared" si="779"/>
        <v>0</v>
      </c>
      <c r="BD150" s="392">
        <f t="shared" si="779"/>
        <v>1</v>
      </c>
      <c r="BE150" s="394">
        <f t="shared" ref="BE150:BG150" si="780">SUM(R150,AD150,AP150,BB150)</f>
        <v>21</v>
      </c>
      <c r="BF150" s="394">
        <f t="shared" si="780"/>
        <v>1</v>
      </c>
      <c r="BG150" s="395">
        <f t="shared" si="780"/>
        <v>22</v>
      </c>
      <c r="BH150" s="396" t="str">
        <f t="shared" si="419"/>
        <v>#DIV/0!</v>
      </c>
    </row>
    <row r="151">
      <c r="A151" s="437" t="s">
        <v>637</v>
      </c>
      <c r="B151" s="401"/>
      <c r="C151" s="383">
        <v>13.0</v>
      </c>
      <c r="D151" s="383">
        <v>1.0</v>
      </c>
      <c r="E151" s="384">
        <v>14.0</v>
      </c>
      <c r="F151" s="385">
        <v>13.0</v>
      </c>
      <c r="G151" s="385">
        <v>1.0</v>
      </c>
      <c r="H151" s="386">
        <v>14.0</v>
      </c>
      <c r="I151" s="387">
        <v>0.0</v>
      </c>
      <c r="J151" s="387">
        <v>0.0</v>
      </c>
      <c r="K151" s="388">
        <f t="shared" si="729"/>
        <v>0</v>
      </c>
      <c r="L151" s="389">
        <v>1.0</v>
      </c>
      <c r="M151" s="389">
        <v>0.0</v>
      </c>
      <c r="N151" s="390">
        <f t="shared" si="730"/>
        <v>1</v>
      </c>
      <c r="O151" s="393"/>
      <c r="P151" s="393"/>
      <c r="Q151" s="388">
        <f t="shared" si="731"/>
        <v>0</v>
      </c>
      <c r="R151" s="391">
        <f t="shared" ref="R151:T151" si="781">SUM(I151,L151,O151)</f>
        <v>1</v>
      </c>
      <c r="S151" s="391">
        <f t="shared" si="781"/>
        <v>0</v>
      </c>
      <c r="T151" s="392">
        <f t="shared" si="781"/>
        <v>1</v>
      </c>
      <c r="U151" s="387">
        <v>1.0</v>
      </c>
      <c r="V151" s="387">
        <v>0.0</v>
      </c>
      <c r="W151" s="388">
        <f t="shared" si="733"/>
        <v>1</v>
      </c>
      <c r="X151" s="397"/>
      <c r="Y151" s="397"/>
      <c r="Z151" s="390">
        <f t="shared" si="734"/>
        <v>0</v>
      </c>
      <c r="AA151" s="387">
        <v>1.0</v>
      </c>
      <c r="AB151" s="387">
        <v>0.0</v>
      </c>
      <c r="AC151" s="388">
        <f t="shared" si="735"/>
        <v>1</v>
      </c>
      <c r="AD151" s="391">
        <f t="shared" ref="AD151:AF151" si="782">SUM(U151,X151,AA151)</f>
        <v>2</v>
      </c>
      <c r="AE151" s="391">
        <f t="shared" si="782"/>
        <v>0</v>
      </c>
      <c r="AF151" s="392">
        <f t="shared" si="782"/>
        <v>2</v>
      </c>
      <c r="AG151" s="387">
        <v>10.0</v>
      </c>
      <c r="AH151" s="387">
        <v>1.0</v>
      </c>
      <c r="AI151" s="388">
        <f t="shared" si="737"/>
        <v>11</v>
      </c>
      <c r="AJ151" s="389">
        <v>0.0</v>
      </c>
      <c r="AK151" s="389">
        <v>0.0</v>
      </c>
      <c r="AL151" s="390">
        <f t="shared" si="738"/>
        <v>0</v>
      </c>
      <c r="AM151" s="387">
        <v>0.0</v>
      </c>
      <c r="AN151" s="387">
        <v>0.0</v>
      </c>
      <c r="AO151" s="388">
        <f t="shared" si="739"/>
        <v>0</v>
      </c>
      <c r="AP151" s="391">
        <f t="shared" ref="AP151:AR151" si="783">SUM(AG151,AJ151,AM151)</f>
        <v>10</v>
      </c>
      <c r="AQ151" s="391">
        <f t="shared" si="783"/>
        <v>1</v>
      </c>
      <c r="AR151" s="392">
        <f t="shared" si="783"/>
        <v>11</v>
      </c>
      <c r="AS151" s="387">
        <v>0.0</v>
      </c>
      <c r="AT151" s="387">
        <v>0.0</v>
      </c>
      <c r="AU151" s="388">
        <f t="shared" si="741"/>
        <v>0</v>
      </c>
      <c r="AV151" s="389">
        <v>0.0</v>
      </c>
      <c r="AW151" s="389">
        <v>0.0</v>
      </c>
      <c r="AX151" s="390">
        <f t="shared" si="742"/>
        <v>0</v>
      </c>
      <c r="AY151" s="387">
        <v>0.0</v>
      </c>
      <c r="AZ151" s="387">
        <v>0.0</v>
      </c>
      <c r="BA151" s="388">
        <f t="shared" si="743"/>
        <v>0</v>
      </c>
      <c r="BB151" s="391">
        <f t="shared" ref="BB151:BD151" si="784">SUM(AS151,AV151,AY151)</f>
        <v>0</v>
      </c>
      <c r="BC151" s="391">
        <f t="shared" si="784"/>
        <v>0</v>
      </c>
      <c r="BD151" s="392">
        <f t="shared" si="784"/>
        <v>0</v>
      </c>
      <c r="BE151" s="394">
        <f t="shared" ref="BE151:BG151" si="785">SUM(R151,AD151,AP151,BB151)</f>
        <v>13</v>
      </c>
      <c r="BF151" s="394">
        <f t="shared" si="785"/>
        <v>1</v>
      </c>
      <c r="BG151" s="395">
        <f t="shared" si="785"/>
        <v>14</v>
      </c>
      <c r="BH151" s="396" t="str">
        <f t="shared" si="419"/>
        <v>#DIV/0!</v>
      </c>
    </row>
    <row r="152">
      <c r="A152" s="437" t="s">
        <v>638</v>
      </c>
      <c r="B152" s="401"/>
      <c r="C152" s="383">
        <v>87.0</v>
      </c>
      <c r="D152" s="383">
        <v>171.0</v>
      </c>
      <c r="E152" s="384">
        <v>258.0</v>
      </c>
      <c r="F152" s="385">
        <v>87.0</v>
      </c>
      <c r="G152" s="385">
        <v>171.0</v>
      </c>
      <c r="H152" s="386">
        <v>258.0</v>
      </c>
      <c r="I152" s="393"/>
      <c r="J152" s="393"/>
      <c r="K152" s="388">
        <f t="shared" si="729"/>
        <v>0</v>
      </c>
      <c r="L152" s="389"/>
      <c r="M152" s="389"/>
      <c r="N152" s="390">
        <f t="shared" si="730"/>
        <v>0</v>
      </c>
      <c r="O152" s="393"/>
      <c r="P152" s="393"/>
      <c r="Q152" s="388">
        <f t="shared" si="731"/>
        <v>0</v>
      </c>
      <c r="R152" s="391">
        <f t="shared" ref="R152:T152" si="786">SUM(I152,L152,O152)</f>
        <v>0</v>
      </c>
      <c r="S152" s="391">
        <f t="shared" si="786"/>
        <v>0</v>
      </c>
      <c r="T152" s="392">
        <f t="shared" si="786"/>
        <v>0</v>
      </c>
      <c r="U152" s="393"/>
      <c r="V152" s="393"/>
      <c r="W152" s="388">
        <f t="shared" si="733"/>
        <v>0</v>
      </c>
      <c r="X152" s="397"/>
      <c r="Y152" s="397"/>
      <c r="Z152" s="390">
        <f t="shared" si="734"/>
        <v>0</v>
      </c>
      <c r="AA152" s="393"/>
      <c r="AB152" s="393"/>
      <c r="AC152" s="388">
        <f t="shared" si="735"/>
        <v>0</v>
      </c>
      <c r="AD152" s="391">
        <f t="shared" ref="AD152:AF152" si="787">SUM(U152,X152,AA152)</f>
        <v>0</v>
      </c>
      <c r="AE152" s="391">
        <f t="shared" si="787"/>
        <v>0</v>
      </c>
      <c r="AF152" s="392">
        <f t="shared" si="787"/>
        <v>0</v>
      </c>
      <c r="AG152" s="387">
        <v>84.0</v>
      </c>
      <c r="AH152" s="387">
        <v>162.0</v>
      </c>
      <c r="AI152" s="388">
        <f t="shared" si="737"/>
        <v>246</v>
      </c>
      <c r="AJ152" s="389">
        <v>1.0</v>
      </c>
      <c r="AK152" s="389">
        <v>2.0</v>
      </c>
      <c r="AL152" s="390">
        <f t="shared" si="738"/>
        <v>3</v>
      </c>
      <c r="AM152" s="387">
        <v>1.0</v>
      </c>
      <c r="AN152" s="387">
        <v>2.0</v>
      </c>
      <c r="AO152" s="388">
        <f t="shared" si="739"/>
        <v>3</v>
      </c>
      <c r="AP152" s="391">
        <f t="shared" ref="AP152:AR152" si="788">SUM(AG152,AJ152,AM152)</f>
        <v>86</v>
      </c>
      <c r="AQ152" s="391">
        <f t="shared" si="788"/>
        <v>166</v>
      </c>
      <c r="AR152" s="392">
        <f t="shared" si="788"/>
        <v>252</v>
      </c>
      <c r="AS152" s="387">
        <v>0.0</v>
      </c>
      <c r="AT152" s="387">
        <v>3.0</v>
      </c>
      <c r="AU152" s="388">
        <f t="shared" si="741"/>
        <v>3</v>
      </c>
      <c r="AV152" s="389">
        <v>1.0</v>
      </c>
      <c r="AW152" s="389">
        <v>2.0</v>
      </c>
      <c r="AX152" s="390">
        <f t="shared" si="742"/>
        <v>3</v>
      </c>
      <c r="AY152" s="387">
        <v>0.0</v>
      </c>
      <c r="AZ152" s="387">
        <v>0.0</v>
      </c>
      <c r="BA152" s="388">
        <f t="shared" si="743"/>
        <v>0</v>
      </c>
      <c r="BB152" s="391">
        <f t="shared" ref="BB152:BD152" si="789">SUM(AS152,AV152,AY152)</f>
        <v>1</v>
      </c>
      <c r="BC152" s="391">
        <f t="shared" si="789"/>
        <v>5</v>
      </c>
      <c r="BD152" s="392">
        <f t="shared" si="789"/>
        <v>6</v>
      </c>
      <c r="BE152" s="394">
        <f t="shared" ref="BE152:BG152" si="790">SUM(R152,AD152,AP152,BB152)</f>
        <v>87</v>
      </c>
      <c r="BF152" s="394">
        <f t="shared" si="790"/>
        <v>171</v>
      </c>
      <c r="BG152" s="395">
        <f t="shared" si="790"/>
        <v>258</v>
      </c>
      <c r="BH152" s="396" t="str">
        <f t="shared" si="419"/>
        <v>#DIV/0!</v>
      </c>
    </row>
    <row r="153">
      <c r="A153" s="437" t="s">
        <v>639</v>
      </c>
      <c r="B153" s="401"/>
      <c r="C153" s="383">
        <v>66.0</v>
      </c>
      <c r="D153" s="383">
        <v>103.0</v>
      </c>
      <c r="E153" s="384">
        <v>169.0</v>
      </c>
      <c r="F153" s="385">
        <v>66.0</v>
      </c>
      <c r="G153" s="385">
        <v>103.0</v>
      </c>
      <c r="H153" s="386">
        <v>169.0</v>
      </c>
      <c r="I153" s="393"/>
      <c r="J153" s="393"/>
      <c r="K153" s="388">
        <f t="shared" si="729"/>
        <v>0</v>
      </c>
      <c r="L153" s="389"/>
      <c r="M153" s="389"/>
      <c r="N153" s="390">
        <f t="shared" si="730"/>
        <v>0</v>
      </c>
      <c r="O153" s="393"/>
      <c r="P153" s="393"/>
      <c r="Q153" s="388">
        <f t="shared" si="731"/>
        <v>0</v>
      </c>
      <c r="R153" s="391">
        <f t="shared" ref="R153:T153" si="791">SUM(I153,L153,O153)</f>
        <v>0</v>
      </c>
      <c r="S153" s="391">
        <f t="shared" si="791"/>
        <v>0</v>
      </c>
      <c r="T153" s="392">
        <f t="shared" si="791"/>
        <v>0</v>
      </c>
      <c r="U153" s="393"/>
      <c r="V153" s="393"/>
      <c r="W153" s="388">
        <f t="shared" si="733"/>
        <v>0</v>
      </c>
      <c r="X153" s="397"/>
      <c r="Y153" s="397"/>
      <c r="Z153" s="390">
        <f t="shared" si="734"/>
        <v>0</v>
      </c>
      <c r="AA153" s="393"/>
      <c r="AB153" s="393"/>
      <c r="AC153" s="388">
        <f t="shared" si="735"/>
        <v>0</v>
      </c>
      <c r="AD153" s="391">
        <f t="shared" ref="AD153:AF153" si="792">SUM(U153,X153,AA153)</f>
        <v>0</v>
      </c>
      <c r="AE153" s="391">
        <f t="shared" si="792"/>
        <v>0</v>
      </c>
      <c r="AF153" s="392">
        <f t="shared" si="792"/>
        <v>0</v>
      </c>
      <c r="AG153" s="387">
        <v>63.0</v>
      </c>
      <c r="AH153" s="387">
        <v>98.0</v>
      </c>
      <c r="AI153" s="388">
        <f t="shared" si="737"/>
        <v>161</v>
      </c>
      <c r="AJ153" s="389">
        <v>1.0</v>
      </c>
      <c r="AK153" s="389">
        <v>1.0</v>
      </c>
      <c r="AL153" s="390">
        <f t="shared" si="738"/>
        <v>2</v>
      </c>
      <c r="AM153" s="387">
        <v>1.0</v>
      </c>
      <c r="AN153" s="387">
        <v>1.0</v>
      </c>
      <c r="AO153" s="388">
        <f t="shared" si="739"/>
        <v>2</v>
      </c>
      <c r="AP153" s="391">
        <f t="shared" ref="AP153:AR153" si="793">SUM(AG153,AJ153,AM153)</f>
        <v>65</v>
      </c>
      <c r="AQ153" s="391">
        <f t="shared" si="793"/>
        <v>100</v>
      </c>
      <c r="AR153" s="392">
        <f t="shared" si="793"/>
        <v>165</v>
      </c>
      <c r="AS153" s="387">
        <v>0.0</v>
      </c>
      <c r="AT153" s="387">
        <v>1.0</v>
      </c>
      <c r="AU153" s="388">
        <f t="shared" si="741"/>
        <v>1</v>
      </c>
      <c r="AV153" s="389">
        <v>1.0</v>
      </c>
      <c r="AW153" s="389">
        <v>2.0</v>
      </c>
      <c r="AX153" s="390">
        <f t="shared" si="742"/>
        <v>3</v>
      </c>
      <c r="AY153" s="387">
        <v>0.0</v>
      </c>
      <c r="AZ153" s="387">
        <v>0.0</v>
      </c>
      <c r="BA153" s="388">
        <f t="shared" si="743"/>
        <v>0</v>
      </c>
      <c r="BB153" s="391">
        <f t="shared" ref="BB153:BD153" si="794">SUM(AS153,AV153,AY153)</f>
        <v>1</v>
      </c>
      <c r="BC153" s="391">
        <f t="shared" si="794"/>
        <v>3</v>
      </c>
      <c r="BD153" s="392">
        <f t="shared" si="794"/>
        <v>4</v>
      </c>
      <c r="BE153" s="394">
        <f t="shared" ref="BE153:BG153" si="795">SUM(R153,AD153,AP153,BB153)</f>
        <v>66</v>
      </c>
      <c r="BF153" s="394">
        <f t="shared" si="795"/>
        <v>103</v>
      </c>
      <c r="BG153" s="395">
        <f t="shared" si="795"/>
        <v>169</v>
      </c>
      <c r="BH153" s="396" t="str">
        <f t="shared" si="419"/>
        <v>#DIV/0!</v>
      </c>
    </row>
    <row r="154">
      <c r="A154" s="437" t="s">
        <v>640</v>
      </c>
      <c r="B154" s="401"/>
      <c r="C154" s="383">
        <v>69.0</v>
      </c>
      <c r="D154" s="383">
        <v>153.0</v>
      </c>
      <c r="E154" s="384">
        <v>222.0</v>
      </c>
      <c r="F154" s="385">
        <v>69.0</v>
      </c>
      <c r="G154" s="385">
        <v>153.0</v>
      </c>
      <c r="H154" s="386">
        <v>222.0</v>
      </c>
      <c r="I154" s="387">
        <v>1.0</v>
      </c>
      <c r="J154" s="387">
        <v>3.0</v>
      </c>
      <c r="K154" s="388">
        <f t="shared" si="729"/>
        <v>4</v>
      </c>
      <c r="L154" s="389">
        <v>2.0</v>
      </c>
      <c r="M154" s="389">
        <v>8.0</v>
      </c>
      <c r="N154" s="390">
        <f t="shared" si="730"/>
        <v>10</v>
      </c>
      <c r="O154" s="387">
        <v>2.0</v>
      </c>
      <c r="P154" s="387">
        <v>6.0</v>
      </c>
      <c r="Q154" s="388">
        <f t="shared" si="731"/>
        <v>8</v>
      </c>
      <c r="R154" s="391">
        <f t="shared" ref="R154:T154" si="796">SUM(I154,L154,O154)</f>
        <v>5</v>
      </c>
      <c r="S154" s="391">
        <f t="shared" si="796"/>
        <v>17</v>
      </c>
      <c r="T154" s="392">
        <f t="shared" si="796"/>
        <v>22</v>
      </c>
      <c r="U154" s="387">
        <v>2.0</v>
      </c>
      <c r="V154" s="387">
        <v>7.0</v>
      </c>
      <c r="W154" s="388">
        <f t="shared" si="733"/>
        <v>9</v>
      </c>
      <c r="X154" s="389">
        <v>1.0</v>
      </c>
      <c r="Y154" s="389">
        <v>9.0</v>
      </c>
      <c r="Z154" s="390">
        <f t="shared" si="734"/>
        <v>10</v>
      </c>
      <c r="AA154" s="387">
        <v>16.0</v>
      </c>
      <c r="AB154" s="387">
        <v>37.0</v>
      </c>
      <c r="AC154" s="388">
        <f t="shared" si="735"/>
        <v>53</v>
      </c>
      <c r="AD154" s="391">
        <f t="shared" ref="AD154:AF154" si="797">SUM(U154,X154,AA154)</f>
        <v>19</v>
      </c>
      <c r="AE154" s="391">
        <f t="shared" si="797"/>
        <v>53</v>
      </c>
      <c r="AF154" s="392">
        <f t="shared" si="797"/>
        <v>72</v>
      </c>
      <c r="AG154" s="387">
        <v>45.0</v>
      </c>
      <c r="AH154" s="387">
        <v>81.0</v>
      </c>
      <c r="AI154" s="388">
        <f t="shared" si="737"/>
        <v>126</v>
      </c>
      <c r="AJ154" s="389">
        <v>0.0</v>
      </c>
      <c r="AK154" s="389">
        <v>0.0</v>
      </c>
      <c r="AL154" s="390">
        <f t="shared" si="738"/>
        <v>0</v>
      </c>
      <c r="AM154" s="387">
        <v>0.0</v>
      </c>
      <c r="AN154" s="387">
        <v>1.0</v>
      </c>
      <c r="AO154" s="388">
        <f t="shared" si="739"/>
        <v>1</v>
      </c>
      <c r="AP154" s="391">
        <f t="shared" ref="AP154:AR154" si="798">SUM(AG154,AJ154,AM154)</f>
        <v>45</v>
      </c>
      <c r="AQ154" s="391">
        <f t="shared" si="798"/>
        <v>82</v>
      </c>
      <c r="AR154" s="392">
        <f t="shared" si="798"/>
        <v>127</v>
      </c>
      <c r="AS154" s="387">
        <v>0.0</v>
      </c>
      <c r="AT154" s="387">
        <v>1.0</v>
      </c>
      <c r="AU154" s="388">
        <f t="shared" si="741"/>
        <v>1</v>
      </c>
      <c r="AV154" s="389">
        <v>0.0</v>
      </c>
      <c r="AW154" s="389">
        <v>0.0</v>
      </c>
      <c r="AX154" s="390">
        <f t="shared" si="742"/>
        <v>0</v>
      </c>
      <c r="AY154" s="387">
        <v>0.0</v>
      </c>
      <c r="AZ154" s="387">
        <v>0.0</v>
      </c>
      <c r="BA154" s="388">
        <f t="shared" si="743"/>
        <v>0</v>
      </c>
      <c r="BB154" s="391">
        <f t="shared" ref="BB154:BD154" si="799">SUM(AS154,AV154,AY154)</f>
        <v>0</v>
      </c>
      <c r="BC154" s="391">
        <f t="shared" si="799"/>
        <v>1</v>
      </c>
      <c r="BD154" s="392">
        <f t="shared" si="799"/>
        <v>1</v>
      </c>
      <c r="BE154" s="394">
        <f t="shared" ref="BE154:BG154" si="800">SUM(R154,AD154,AP154,BB154)</f>
        <v>69</v>
      </c>
      <c r="BF154" s="394">
        <f t="shared" si="800"/>
        <v>153</v>
      </c>
      <c r="BG154" s="395">
        <f t="shared" si="800"/>
        <v>222</v>
      </c>
      <c r="BH154" s="396" t="str">
        <f t="shared" si="419"/>
        <v>#DIV/0!</v>
      </c>
    </row>
    <row r="155">
      <c r="A155" s="437" t="s">
        <v>641</v>
      </c>
      <c r="B155" s="401"/>
      <c r="C155" s="383">
        <v>21.0</v>
      </c>
      <c r="D155" s="383">
        <v>38.0</v>
      </c>
      <c r="E155" s="384">
        <v>59.0</v>
      </c>
      <c r="F155" s="385">
        <v>21.0</v>
      </c>
      <c r="G155" s="385">
        <v>38.0</v>
      </c>
      <c r="H155" s="386">
        <v>59.0</v>
      </c>
      <c r="I155" s="393"/>
      <c r="J155" s="393"/>
      <c r="K155" s="388">
        <f t="shared" si="729"/>
        <v>0</v>
      </c>
      <c r="L155" s="397"/>
      <c r="M155" s="397"/>
      <c r="N155" s="390">
        <f t="shared" si="730"/>
        <v>0</v>
      </c>
      <c r="O155" s="393"/>
      <c r="P155" s="393"/>
      <c r="Q155" s="388">
        <f t="shared" si="731"/>
        <v>0</v>
      </c>
      <c r="R155" s="391">
        <f t="shared" ref="R155:T155" si="801">SUM(I155,L155,O155)</f>
        <v>0</v>
      </c>
      <c r="S155" s="391">
        <f t="shared" si="801"/>
        <v>0</v>
      </c>
      <c r="T155" s="392">
        <f t="shared" si="801"/>
        <v>0</v>
      </c>
      <c r="U155" s="393"/>
      <c r="V155" s="393"/>
      <c r="W155" s="388">
        <f t="shared" si="733"/>
        <v>0</v>
      </c>
      <c r="X155" s="397"/>
      <c r="Y155" s="397"/>
      <c r="Z155" s="390">
        <f t="shared" si="734"/>
        <v>0</v>
      </c>
      <c r="AA155" s="393"/>
      <c r="AB155" s="393"/>
      <c r="AC155" s="388">
        <f t="shared" si="735"/>
        <v>0</v>
      </c>
      <c r="AD155" s="391">
        <f t="shared" ref="AD155:AF155" si="802">SUM(U155,X155,AA155)</f>
        <v>0</v>
      </c>
      <c r="AE155" s="391">
        <f t="shared" si="802"/>
        <v>0</v>
      </c>
      <c r="AF155" s="392">
        <f t="shared" si="802"/>
        <v>0</v>
      </c>
      <c r="AG155" s="387">
        <v>21.0</v>
      </c>
      <c r="AH155" s="387">
        <v>38.0</v>
      </c>
      <c r="AI155" s="388">
        <f t="shared" si="737"/>
        <v>59</v>
      </c>
      <c r="AJ155" s="389">
        <v>0.0</v>
      </c>
      <c r="AK155" s="389">
        <v>0.0</v>
      </c>
      <c r="AL155" s="390">
        <f t="shared" si="738"/>
        <v>0</v>
      </c>
      <c r="AM155" s="387">
        <v>0.0</v>
      </c>
      <c r="AN155" s="387">
        <v>0.0</v>
      </c>
      <c r="AO155" s="388">
        <f t="shared" si="739"/>
        <v>0</v>
      </c>
      <c r="AP155" s="391">
        <f t="shared" ref="AP155:AR155" si="803">SUM(AG155,AJ155,AM155)</f>
        <v>21</v>
      </c>
      <c r="AQ155" s="391">
        <f t="shared" si="803"/>
        <v>38</v>
      </c>
      <c r="AR155" s="392">
        <f t="shared" si="803"/>
        <v>59</v>
      </c>
      <c r="AS155" s="387">
        <v>0.0</v>
      </c>
      <c r="AT155" s="387">
        <v>0.0</v>
      </c>
      <c r="AU155" s="388">
        <f t="shared" si="741"/>
        <v>0</v>
      </c>
      <c r="AV155" s="389">
        <v>0.0</v>
      </c>
      <c r="AW155" s="389">
        <v>0.0</v>
      </c>
      <c r="AX155" s="390">
        <f t="shared" si="742"/>
        <v>0</v>
      </c>
      <c r="AY155" s="387">
        <v>0.0</v>
      </c>
      <c r="AZ155" s="387">
        <v>0.0</v>
      </c>
      <c r="BA155" s="388">
        <f t="shared" si="743"/>
        <v>0</v>
      </c>
      <c r="BB155" s="391">
        <f t="shared" ref="BB155:BD155" si="804">SUM(AS155,AV155,AY155)</f>
        <v>0</v>
      </c>
      <c r="BC155" s="391">
        <f t="shared" si="804"/>
        <v>0</v>
      </c>
      <c r="BD155" s="392">
        <f t="shared" si="804"/>
        <v>0</v>
      </c>
      <c r="BE155" s="394">
        <f t="shared" ref="BE155:BG155" si="805">SUM(R155,AD155,AP155,BB155)</f>
        <v>21</v>
      </c>
      <c r="BF155" s="394">
        <f t="shared" si="805"/>
        <v>38</v>
      </c>
      <c r="BG155" s="395">
        <f t="shared" si="805"/>
        <v>59</v>
      </c>
      <c r="BH155" s="396" t="str">
        <f t="shared" si="419"/>
        <v>#DIV/0!</v>
      </c>
    </row>
    <row r="156">
      <c r="A156" s="327" t="s">
        <v>642</v>
      </c>
      <c r="B156" s="424"/>
      <c r="C156" s="425"/>
      <c r="D156" s="425"/>
      <c r="E156" s="426"/>
      <c r="F156" s="425"/>
      <c r="G156" s="425"/>
      <c r="H156" s="426"/>
      <c r="I156" s="425"/>
      <c r="J156" s="425"/>
      <c r="K156" s="426"/>
      <c r="L156" s="425"/>
      <c r="M156" s="425"/>
      <c r="N156" s="426"/>
      <c r="O156" s="425"/>
      <c r="P156" s="425"/>
      <c r="Q156" s="426"/>
      <c r="R156" s="425"/>
      <c r="S156" s="425"/>
      <c r="T156" s="426"/>
      <c r="U156" s="425"/>
      <c r="V156" s="425"/>
      <c r="W156" s="426"/>
      <c r="X156" s="425"/>
      <c r="Y156" s="425"/>
      <c r="Z156" s="426"/>
      <c r="AA156" s="425"/>
      <c r="AB156" s="425"/>
      <c r="AC156" s="426"/>
      <c r="AD156" s="425"/>
      <c r="AE156" s="425"/>
      <c r="AF156" s="426"/>
      <c r="AG156" s="425"/>
      <c r="AH156" s="425"/>
      <c r="AI156" s="426"/>
      <c r="AJ156" s="425"/>
      <c r="AK156" s="425"/>
      <c r="AL156" s="426"/>
      <c r="AM156" s="425"/>
      <c r="AN156" s="425"/>
      <c r="AO156" s="426"/>
      <c r="AP156" s="425"/>
      <c r="AQ156" s="425"/>
      <c r="AR156" s="426"/>
      <c r="AS156" s="425"/>
      <c r="AT156" s="425"/>
      <c r="AU156" s="426"/>
      <c r="AV156" s="425"/>
      <c r="AW156" s="425"/>
      <c r="AX156" s="426"/>
      <c r="AY156" s="425"/>
      <c r="AZ156" s="425"/>
      <c r="BA156" s="426"/>
      <c r="BB156" s="425"/>
      <c r="BC156" s="425"/>
      <c r="BD156" s="426"/>
      <c r="BE156" s="379"/>
      <c r="BF156" s="379"/>
      <c r="BG156" s="380"/>
      <c r="BH156" s="398" t="str">
        <f t="shared" si="419"/>
        <v>#DIV/0!</v>
      </c>
    </row>
    <row r="157">
      <c r="A157" s="437" t="s">
        <v>643</v>
      </c>
      <c r="B157" s="401"/>
      <c r="C157" s="383">
        <v>4.0</v>
      </c>
      <c r="D157" s="383">
        <v>7.0</v>
      </c>
      <c r="E157" s="384">
        <v>11.0</v>
      </c>
      <c r="F157" s="385">
        <v>4.0</v>
      </c>
      <c r="G157" s="385">
        <v>7.0</v>
      </c>
      <c r="H157" s="386">
        <v>11.0</v>
      </c>
      <c r="I157" s="393"/>
      <c r="J157" s="393"/>
      <c r="K157" s="388">
        <f t="shared" ref="K157:K164" si="812">SUM(I157:J157)</f>
        <v>0</v>
      </c>
      <c r="L157" s="397"/>
      <c r="M157" s="397"/>
      <c r="N157" s="390">
        <f t="shared" ref="N157:N164" si="814">SUM(L157:M157)</f>
        <v>0</v>
      </c>
      <c r="O157" s="393"/>
      <c r="P157" s="393"/>
      <c r="Q157" s="388">
        <f t="shared" ref="Q157:Q164" si="816">SUM(O157:P157)</f>
        <v>0</v>
      </c>
      <c r="R157" s="391">
        <f t="shared" ref="R157:T157" si="806">SUM(I157,L157,O157)</f>
        <v>0</v>
      </c>
      <c r="S157" s="391">
        <f t="shared" si="806"/>
        <v>0</v>
      </c>
      <c r="T157" s="392">
        <f t="shared" si="806"/>
        <v>0</v>
      </c>
      <c r="U157" s="387">
        <v>0.0</v>
      </c>
      <c r="V157" s="387">
        <v>3.0</v>
      </c>
      <c r="W157" s="388">
        <f t="shared" ref="W157:W164" si="819">SUM(U157:V157)</f>
        <v>3</v>
      </c>
      <c r="X157" s="397"/>
      <c r="Y157" s="397"/>
      <c r="Z157" s="390">
        <f t="shared" ref="Z157:Z164" si="821">SUM(X157:Y157)</f>
        <v>0</v>
      </c>
      <c r="AA157" s="393"/>
      <c r="AB157" s="387">
        <v>1.0</v>
      </c>
      <c r="AC157" s="388">
        <f t="shared" ref="AC157:AC164" si="823">SUM(AA157:AB157)</f>
        <v>1</v>
      </c>
      <c r="AD157" s="391">
        <f t="shared" ref="AD157:AF157" si="807">SUM(U157,X157,AA157)</f>
        <v>0</v>
      </c>
      <c r="AE157" s="391">
        <f t="shared" si="807"/>
        <v>4</v>
      </c>
      <c r="AF157" s="392">
        <f t="shared" si="807"/>
        <v>4</v>
      </c>
      <c r="AG157" s="387">
        <v>1.0</v>
      </c>
      <c r="AH157" s="387">
        <v>2.0</v>
      </c>
      <c r="AI157" s="388">
        <f t="shared" ref="AI157:AI164" si="826">SUM(AG157:AH157)</f>
        <v>3</v>
      </c>
      <c r="AJ157" s="389">
        <v>0.0</v>
      </c>
      <c r="AK157" s="389">
        <v>0.0</v>
      </c>
      <c r="AL157" s="390">
        <f t="shared" ref="AL157:AL164" si="828">SUM(AJ157:AK157)</f>
        <v>0</v>
      </c>
      <c r="AM157" s="387">
        <v>1.0</v>
      </c>
      <c r="AN157" s="387">
        <v>1.0</v>
      </c>
      <c r="AO157" s="388">
        <f t="shared" ref="AO157:AO164" si="830">SUM(AM157:AN157)</f>
        <v>2</v>
      </c>
      <c r="AP157" s="391">
        <f t="shared" ref="AP157:AR157" si="808">SUM(AG157,AJ157,AM157)</f>
        <v>2</v>
      </c>
      <c r="AQ157" s="391">
        <f t="shared" si="808"/>
        <v>3</v>
      </c>
      <c r="AR157" s="392">
        <f t="shared" si="808"/>
        <v>5</v>
      </c>
      <c r="AS157" s="387">
        <v>2.0</v>
      </c>
      <c r="AT157" s="387">
        <v>0.0</v>
      </c>
      <c r="AU157" s="388">
        <f t="shared" ref="AU157:AU164" si="833">SUM(AS157:AT157)</f>
        <v>2</v>
      </c>
      <c r="AV157" s="389">
        <v>0.0</v>
      </c>
      <c r="AW157" s="389">
        <v>0.0</v>
      </c>
      <c r="AX157" s="390">
        <f t="shared" ref="AX157:AX164" si="835">SUM(AV157:AW157)</f>
        <v>0</v>
      </c>
      <c r="AY157" s="387">
        <v>0.0</v>
      </c>
      <c r="AZ157" s="387">
        <v>0.0</v>
      </c>
      <c r="BA157" s="388">
        <f t="shared" ref="BA157:BA164" si="837">SUM(AY157:AZ157)</f>
        <v>0</v>
      </c>
      <c r="BB157" s="391">
        <f t="shared" ref="BB157:BD157" si="809">SUM(AS157,AV157,AY157)</f>
        <v>2</v>
      </c>
      <c r="BC157" s="391">
        <f t="shared" si="809"/>
        <v>0</v>
      </c>
      <c r="BD157" s="392">
        <f t="shared" si="809"/>
        <v>2</v>
      </c>
      <c r="BE157" s="394">
        <f t="shared" ref="BE157:BG157" si="810">SUM(R157,AD157,AP157,BB157)</f>
        <v>4</v>
      </c>
      <c r="BF157" s="394">
        <f t="shared" si="810"/>
        <v>7</v>
      </c>
      <c r="BG157" s="395">
        <f t="shared" si="810"/>
        <v>11</v>
      </c>
      <c r="BH157" s="396" t="str">
        <f t="shared" si="419"/>
        <v>#DIV/0!</v>
      </c>
    </row>
    <row r="158">
      <c r="A158" s="438" t="s">
        <v>644</v>
      </c>
      <c r="B158" s="428"/>
      <c r="C158" s="429">
        <v>3.0</v>
      </c>
      <c r="D158" s="429">
        <v>9.0</v>
      </c>
      <c r="E158" s="430">
        <v>12.0</v>
      </c>
      <c r="F158" s="429">
        <v>3.0</v>
      </c>
      <c r="G158" s="429">
        <v>9.0</v>
      </c>
      <c r="H158" s="430">
        <v>12.0</v>
      </c>
      <c r="I158" s="429">
        <f t="shared" ref="I158:J158" si="811">SUM(I159:I160)</f>
        <v>0</v>
      </c>
      <c r="J158" s="429">
        <f t="shared" si="811"/>
        <v>0</v>
      </c>
      <c r="K158" s="430">
        <f t="shared" si="812"/>
        <v>0</v>
      </c>
      <c r="L158" s="429">
        <f t="shared" ref="L158:M158" si="813">SUM(L159:L160)</f>
        <v>0</v>
      </c>
      <c r="M158" s="429">
        <f t="shared" si="813"/>
        <v>0</v>
      </c>
      <c r="N158" s="430">
        <f t="shared" si="814"/>
        <v>0</v>
      </c>
      <c r="O158" s="429">
        <f t="shared" ref="O158:P158" si="815">SUM(O159:O160)</f>
        <v>0</v>
      </c>
      <c r="P158" s="429">
        <f t="shared" si="815"/>
        <v>0</v>
      </c>
      <c r="Q158" s="430">
        <f t="shared" si="816"/>
        <v>0</v>
      </c>
      <c r="R158" s="429">
        <f t="shared" ref="R158:T158" si="817">SUM(I158,L158,O158)</f>
        <v>0</v>
      </c>
      <c r="S158" s="429">
        <f t="shared" si="817"/>
        <v>0</v>
      </c>
      <c r="T158" s="430">
        <f t="shared" si="817"/>
        <v>0</v>
      </c>
      <c r="U158" s="429">
        <f t="shared" ref="U158:V158" si="818">SUM(U159:U160)</f>
        <v>0</v>
      </c>
      <c r="V158" s="429">
        <f t="shared" si="818"/>
        <v>0</v>
      </c>
      <c r="W158" s="430">
        <f t="shared" si="819"/>
        <v>0</v>
      </c>
      <c r="X158" s="429">
        <f t="shared" ref="X158:Y158" si="820">SUM(X159:X160)</f>
        <v>0</v>
      </c>
      <c r="Y158" s="429">
        <f t="shared" si="820"/>
        <v>0</v>
      </c>
      <c r="Z158" s="430">
        <f t="shared" si="821"/>
        <v>0</v>
      </c>
      <c r="AA158" s="429">
        <f t="shared" ref="AA158:AB158" si="822">SUM(AA159:AA160)</f>
        <v>0</v>
      </c>
      <c r="AB158" s="429">
        <f t="shared" si="822"/>
        <v>0</v>
      </c>
      <c r="AC158" s="430">
        <f t="shared" si="823"/>
        <v>0</v>
      </c>
      <c r="AD158" s="429">
        <f t="shared" ref="AD158:AF158" si="824">SUM(U158,X158,AA158)</f>
        <v>0</v>
      </c>
      <c r="AE158" s="429">
        <f t="shared" si="824"/>
        <v>0</v>
      </c>
      <c r="AF158" s="430">
        <f t="shared" si="824"/>
        <v>0</v>
      </c>
      <c r="AG158" s="429">
        <f t="shared" ref="AG158:AH158" si="825">SUM(AG159:AG160)</f>
        <v>0</v>
      </c>
      <c r="AH158" s="429">
        <f t="shared" si="825"/>
        <v>4</v>
      </c>
      <c r="AI158" s="430">
        <f t="shared" si="826"/>
        <v>4</v>
      </c>
      <c r="AJ158" s="429">
        <f t="shared" ref="AJ158:AK158" si="827">SUM(AJ159:AJ160)</f>
        <v>0</v>
      </c>
      <c r="AK158" s="429">
        <f t="shared" si="827"/>
        <v>4</v>
      </c>
      <c r="AL158" s="430">
        <f t="shared" si="828"/>
        <v>4</v>
      </c>
      <c r="AM158" s="429">
        <f t="shared" ref="AM158:AN158" si="829">SUM(AM159:AM160)</f>
        <v>1</v>
      </c>
      <c r="AN158" s="429">
        <f t="shared" si="829"/>
        <v>1</v>
      </c>
      <c r="AO158" s="430">
        <f t="shared" si="830"/>
        <v>2</v>
      </c>
      <c r="AP158" s="429">
        <f t="shared" ref="AP158:AR158" si="831">SUM(AG158,AJ158,AM158)</f>
        <v>1</v>
      </c>
      <c r="AQ158" s="429">
        <f t="shared" si="831"/>
        <v>9</v>
      </c>
      <c r="AR158" s="430">
        <f t="shared" si="831"/>
        <v>10</v>
      </c>
      <c r="AS158" s="429">
        <f t="shared" ref="AS158:AT158" si="832">SUM(AS159:AS160)</f>
        <v>2</v>
      </c>
      <c r="AT158" s="429">
        <f t="shared" si="832"/>
        <v>0</v>
      </c>
      <c r="AU158" s="430">
        <f t="shared" si="833"/>
        <v>2</v>
      </c>
      <c r="AV158" s="429">
        <f t="shared" ref="AV158:AW158" si="834">SUM(AV159:AV160)</f>
        <v>0</v>
      </c>
      <c r="AW158" s="429">
        <f t="shared" si="834"/>
        <v>0</v>
      </c>
      <c r="AX158" s="430">
        <f t="shared" si="835"/>
        <v>0</v>
      </c>
      <c r="AY158" s="429">
        <f t="shared" ref="AY158:AZ158" si="836">SUM(AY159:AY160)</f>
        <v>0</v>
      </c>
      <c r="AZ158" s="429">
        <f t="shared" si="836"/>
        <v>0</v>
      </c>
      <c r="BA158" s="430">
        <f t="shared" si="837"/>
        <v>0</v>
      </c>
      <c r="BB158" s="429">
        <f t="shared" ref="BB158:BD158" si="838">SUM(AS158,AV158,AY158)</f>
        <v>2</v>
      </c>
      <c r="BC158" s="429">
        <f t="shared" si="838"/>
        <v>0</v>
      </c>
      <c r="BD158" s="430">
        <f t="shared" si="838"/>
        <v>2</v>
      </c>
      <c r="BE158" s="431">
        <f t="shared" ref="BE158:BG158" si="839">SUM(R158,AD158,AP158,BB158)</f>
        <v>3</v>
      </c>
      <c r="BF158" s="431">
        <f t="shared" si="839"/>
        <v>9</v>
      </c>
      <c r="BG158" s="432">
        <f t="shared" si="839"/>
        <v>12</v>
      </c>
      <c r="BH158" s="433" t="str">
        <f t="shared" si="419"/>
        <v>#DIV/0!</v>
      </c>
    </row>
    <row r="159">
      <c r="A159" s="437" t="s">
        <v>645</v>
      </c>
      <c r="B159" s="401"/>
      <c r="C159" s="383">
        <v>3.0</v>
      </c>
      <c r="D159" s="383">
        <v>9.0</v>
      </c>
      <c r="E159" s="384">
        <v>12.0</v>
      </c>
      <c r="F159" s="385">
        <v>3.0</v>
      </c>
      <c r="G159" s="385">
        <v>9.0</v>
      </c>
      <c r="H159" s="386">
        <v>12.0</v>
      </c>
      <c r="I159" s="393"/>
      <c r="J159" s="393"/>
      <c r="K159" s="388">
        <f t="shared" si="812"/>
        <v>0</v>
      </c>
      <c r="L159" s="397"/>
      <c r="M159" s="397"/>
      <c r="N159" s="390">
        <f t="shared" si="814"/>
        <v>0</v>
      </c>
      <c r="O159" s="393"/>
      <c r="P159" s="393"/>
      <c r="Q159" s="388">
        <f t="shared" si="816"/>
        <v>0</v>
      </c>
      <c r="R159" s="391">
        <f t="shared" ref="R159:T159" si="840">SUM(I159,L159,O159)</f>
        <v>0</v>
      </c>
      <c r="S159" s="391">
        <f t="shared" si="840"/>
        <v>0</v>
      </c>
      <c r="T159" s="392">
        <f t="shared" si="840"/>
        <v>0</v>
      </c>
      <c r="U159" s="393"/>
      <c r="V159" s="393"/>
      <c r="W159" s="388">
        <f t="shared" si="819"/>
        <v>0</v>
      </c>
      <c r="X159" s="397"/>
      <c r="Y159" s="397"/>
      <c r="Z159" s="390">
        <f t="shared" si="821"/>
        <v>0</v>
      </c>
      <c r="AA159" s="393"/>
      <c r="AB159" s="393"/>
      <c r="AC159" s="388">
        <f t="shared" si="823"/>
        <v>0</v>
      </c>
      <c r="AD159" s="391">
        <f t="shared" ref="AD159:AF159" si="841">SUM(U159,X159,AA159)</f>
        <v>0</v>
      </c>
      <c r="AE159" s="391">
        <f t="shared" si="841"/>
        <v>0</v>
      </c>
      <c r="AF159" s="392">
        <f t="shared" si="841"/>
        <v>0</v>
      </c>
      <c r="AG159" s="393"/>
      <c r="AH159" s="387">
        <v>4.0</v>
      </c>
      <c r="AI159" s="388">
        <f t="shared" si="826"/>
        <v>4</v>
      </c>
      <c r="AJ159" s="397"/>
      <c r="AK159" s="389">
        <v>4.0</v>
      </c>
      <c r="AL159" s="390">
        <f t="shared" si="828"/>
        <v>4</v>
      </c>
      <c r="AM159" s="387">
        <v>1.0</v>
      </c>
      <c r="AN159" s="387">
        <v>1.0</v>
      </c>
      <c r="AO159" s="388">
        <f t="shared" si="830"/>
        <v>2</v>
      </c>
      <c r="AP159" s="391">
        <f t="shared" ref="AP159:AR159" si="842">SUM(AG159,AJ159,AM159)</f>
        <v>1</v>
      </c>
      <c r="AQ159" s="391">
        <f t="shared" si="842"/>
        <v>9</v>
      </c>
      <c r="AR159" s="392">
        <f t="shared" si="842"/>
        <v>10</v>
      </c>
      <c r="AS159" s="387">
        <v>2.0</v>
      </c>
      <c r="AT159" s="387">
        <v>0.0</v>
      </c>
      <c r="AU159" s="388">
        <f t="shared" si="833"/>
        <v>2</v>
      </c>
      <c r="AV159" s="389">
        <v>0.0</v>
      </c>
      <c r="AW159" s="389">
        <v>0.0</v>
      </c>
      <c r="AX159" s="390">
        <f t="shared" si="835"/>
        <v>0</v>
      </c>
      <c r="AY159" s="387">
        <v>0.0</v>
      </c>
      <c r="AZ159" s="387">
        <v>0.0</v>
      </c>
      <c r="BA159" s="388">
        <f t="shared" si="837"/>
        <v>0</v>
      </c>
      <c r="BB159" s="391">
        <f t="shared" ref="BB159:BD159" si="843">SUM(AS159,AV159,AY159)</f>
        <v>2</v>
      </c>
      <c r="BC159" s="391">
        <f t="shared" si="843"/>
        <v>0</v>
      </c>
      <c r="BD159" s="392">
        <f t="shared" si="843"/>
        <v>2</v>
      </c>
      <c r="BE159" s="394">
        <f t="shared" ref="BE159:BG159" si="844">SUM(R159,AD159,AP159,BB159)</f>
        <v>3</v>
      </c>
      <c r="BF159" s="394">
        <f t="shared" si="844"/>
        <v>9</v>
      </c>
      <c r="BG159" s="395">
        <f t="shared" si="844"/>
        <v>12</v>
      </c>
      <c r="BH159" s="396" t="str">
        <f t="shared" si="419"/>
        <v>#DIV/0!</v>
      </c>
    </row>
    <row r="160">
      <c r="A160" s="437" t="s">
        <v>646</v>
      </c>
      <c r="B160" s="401"/>
      <c r="C160" s="383">
        <v>0.0</v>
      </c>
      <c r="D160" s="383">
        <v>0.0</v>
      </c>
      <c r="E160" s="384">
        <v>0.0</v>
      </c>
      <c r="F160" s="385">
        <v>0.0</v>
      </c>
      <c r="G160" s="385">
        <v>0.0</v>
      </c>
      <c r="H160" s="386">
        <v>0.0</v>
      </c>
      <c r="I160" s="393"/>
      <c r="J160" s="393"/>
      <c r="K160" s="388">
        <f t="shared" si="812"/>
        <v>0</v>
      </c>
      <c r="L160" s="397"/>
      <c r="M160" s="397"/>
      <c r="N160" s="390">
        <f t="shared" si="814"/>
        <v>0</v>
      </c>
      <c r="O160" s="393"/>
      <c r="P160" s="393"/>
      <c r="Q160" s="388">
        <f t="shared" si="816"/>
        <v>0</v>
      </c>
      <c r="R160" s="391">
        <f t="shared" ref="R160:T160" si="845">SUM(I160,L160,O160)</f>
        <v>0</v>
      </c>
      <c r="S160" s="391">
        <f t="shared" si="845"/>
        <v>0</v>
      </c>
      <c r="T160" s="392">
        <f t="shared" si="845"/>
        <v>0</v>
      </c>
      <c r="U160" s="393"/>
      <c r="V160" s="393"/>
      <c r="W160" s="388">
        <f t="shared" si="819"/>
        <v>0</v>
      </c>
      <c r="X160" s="397"/>
      <c r="Y160" s="397"/>
      <c r="Z160" s="390">
        <f t="shared" si="821"/>
        <v>0</v>
      </c>
      <c r="AA160" s="393"/>
      <c r="AB160" s="393"/>
      <c r="AC160" s="388">
        <f t="shared" si="823"/>
        <v>0</v>
      </c>
      <c r="AD160" s="391">
        <f t="shared" ref="AD160:AF160" si="846">SUM(U160,X160,AA160)</f>
        <v>0</v>
      </c>
      <c r="AE160" s="391">
        <f t="shared" si="846"/>
        <v>0</v>
      </c>
      <c r="AF160" s="392">
        <f t="shared" si="846"/>
        <v>0</v>
      </c>
      <c r="AG160" s="393"/>
      <c r="AH160" s="393"/>
      <c r="AI160" s="388">
        <f t="shared" si="826"/>
        <v>0</v>
      </c>
      <c r="AJ160" s="397"/>
      <c r="AK160" s="397"/>
      <c r="AL160" s="390">
        <f t="shared" si="828"/>
        <v>0</v>
      </c>
      <c r="AM160" s="393"/>
      <c r="AN160" s="393"/>
      <c r="AO160" s="388">
        <f t="shared" si="830"/>
        <v>0</v>
      </c>
      <c r="AP160" s="391">
        <f t="shared" ref="AP160:AR160" si="847">SUM(AG160,AJ160,AM160)</f>
        <v>0</v>
      </c>
      <c r="AQ160" s="391">
        <f t="shared" si="847"/>
        <v>0</v>
      </c>
      <c r="AR160" s="392">
        <f t="shared" si="847"/>
        <v>0</v>
      </c>
      <c r="AS160" s="393"/>
      <c r="AT160" s="393"/>
      <c r="AU160" s="388">
        <f t="shared" si="833"/>
        <v>0</v>
      </c>
      <c r="AV160" s="389">
        <v>0.0</v>
      </c>
      <c r="AW160" s="389">
        <v>0.0</v>
      </c>
      <c r="AX160" s="390">
        <f t="shared" si="835"/>
        <v>0</v>
      </c>
      <c r="AY160" s="387">
        <v>0.0</v>
      </c>
      <c r="AZ160" s="387">
        <v>0.0</v>
      </c>
      <c r="BA160" s="388">
        <f t="shared" si="837"/>
        <v>0</v>
      </c>
      <c r="BB160" s="391">
        <f t="shared" ref="BB160:BD160" si="848">SUM(AS160,AV160,AY160)</f>
        <v>0</v>
      </c>
      <c r="BC160" s="391">
        <f t="shared" si="848"/>
        <v>0</v>
      </c>
      <c r="BD160" s="392">
        <f t="shared" si="848"/>
        <v>0</v>
      </c>
      <c r="BE160" s="394">
        <f t="shared" ref="BE160:BG160" si="849">SUM(R160,AD160,AP160,BB160)</f>
        <v>0</v>
      </c>
      <c r="BF160" s="394">
        <f t="shared" si="849"/>
        <v>0</v>
      </c>
      <c r="BG160" s="395">
        <f t="shared" si="849"/>
        <v>0</v>
      </c>
      <c r="BH160" s="396" t="str">
        <f t="shared" si="419"/>
        <v>#DIV/0!</v>
      </c>
    </row>
    <row r="161">
      <c r="A161" s="437" t="s">
        <v>647</v>
      </c>
      <c r="B161" s="401"/>
      <c r="C161" s="383">
        <v>9.0</v>
      </c>
      <c r="D161" s="383">
        <v>20.0</v>
      </c>
      <c r="E161" s="384">
        <v>29.0</v>
      </c>
      <c r="F161" s="385">
        <v>9.0</v>
      </c>
      <c r="G161" s="385">
        <v>20.0</v>
      </c>
      <c r="H161" s="386">
        <v>29.0</v>
      </c>
      <c r="I161" s="393"/>
      <c r="J161" s="393"/>
      <c r="K161" s="388">
        <f t="shared" si="812"/>
        <v>0</v>
      </c>
      <c r="L161" s="397"/>
      <c r="M161" s="397"/>
      <c r="N161" s="390">
        <f t="shared" si="814"/>
        <v>0</v>
      </c>
      <c r="O161" s="393"/>
      <c r="P161" s="393"/>
      <c r="Q161" s="388">
        <f t="shared" si="816"/>
        <v>0</v>
      </c>
      <c r="R161" s="391">
        <f t="shared" ref="R161:T161" si="850">SUM(I161,L161,O161)</f>
        <v>0</v>
      </c>
      <c r="S161" s="391">
        <f t="shared" si="850"/>
        <v>0</v>
      </c>
      <c r="T161" s="392">
        <f t="shared" si="850"/>
        <v>0</v>
      </c>
      <c r="U161" s="387">
        <v>1.0</v>
      </c>
      <c r="V161" s="387">
        <v>1.0</v>
      </c>
      <c r="W161" s="388">
        <f t="shared" si="819"/>
        <v>2</v>
      </c>
      <c r="X161" s="397"/>
      <c r="Y161" s="389">
        <v>6.0</v>
      </c>
      <c r="Z161" s="390">
        <f t="shared" si="821"/>
        <v>6</v>
      </c>
      <c r="AA161" s="387">
        <v>5.0</v>
      </c>
      <c r="AB161" s="387">
        <v>6.0</v>
      </c>
      <c r="AC161" s="388">
        <f t="shared" si="823"/>
        <v>11</v>
      </c>
      <c r="AD161" s="391">
        <f t="shared" ref="AD161:AF161" si="851">SUM(U161,X161,AA161)</f>
        <v>6</v>
      </c>
      <c r="AE161" s="391">
        <f t="shared" si="851"/>
        <v>13</v>
      </c>
      <c r="AF161" s="392">
        <f t="shared" si="851"/>
        <v>19</v>
      </c>
      <c r="AG161" s="387">
        <v>2.0</v>
      </c>
      <c r="AH161" s="387">
        <v>3.0</v>
      </c>
      <c r="AI161" s="388">
        <f t="shared" si="826"/>
        <v>5</v>
      </c>
      <c r="AJ161" s="397"/>
      <c r="AK161" s="397"/>
      <c r="AL161" s="390">
        <f t="shared" si="828"/>
        <v>0</v>
      </c>
      <c r="AM161" s="387">
        <v>1.0</v>
      </c>
      <c r="AN161" s="387">
        <v>2.0</v>
      </c>
      <c r="AO161" s="388">
        <f t="shared" si="830"/>
        <v>3</v>
      </c>
      <c r="AP161" s="391">
        <f t="shared" ref="AP161:AR161" si="852">SUM(AG161,AJ161,AM161)</f>
        <v>3</v>
      </c>
      <c r="AQ161" s="391">
        <f t="shared" si="852"/>
        <v>5</v>
      </c>
      <c r="AR161" s="392">
        <f t="shared" si="852"/>
        <v>8</v>
      </c>
      <c r="AS161" s="387">
        <v>0.0</v>
      </c>
      <c r="AT161" s="387">
        <v>1.0</v>
      </c>
      <c r="AU161" s="388">
        <f t="shared" si="833"/>
        <v>1</v>
      </c>
      <c r="AV161" s="389">
        <v>0.0</v>
      </c>
      <c r="AW161" s="389">
        <v>1.0</v>
      </c>
      <c r="AX161" s="390">
        <f t="shared" si="835"/>
        <v>1</v>
      </c>
      <c r="AY161" s="387">
        <v>0.0</v>
      </c>
      <c r="AZ161" s="387">
        <v>0.0</v>
      </c>
      <c r="BA161" s="388">
        <f t="shared" si="837"/>
        <v>0</v>
      </c>
      <c r="BB161" s="391">
        <f t="shared" ref="BB161:BD161" si="853">SUM(AS161,AV161,AY161)</f>
        <v>0</v>
      </c>
      <c r="BC161" s="391">
        <f t="shared" si="853"/>
        <v>2</v>
      </c>
      <c r="BD161" s="392">
        <f t="shared" si="853"/>
        <v>2</v>
      </c>
      <c r="BE161" s="394">
        <f t="shared" ref="BE161:BG161" si="854">SUM(R161,AD161,AP161,BB161)</f>
        <v>9</v>
      </c>
      <c r="BF161" s="394">
        <f t="shared" si="854"/>
        <v>20</v>
      </c>
      <c r="BG161" s="395">
        <f t="shared" si="854"/>
        <v>29</v>
      </c>
      <c r="BH161" s="396" t="str">
        <f t="shared" si="419"/>
        <v>#DIV/0!</v>
      </c>
    </row>
    <row r="162">
      <c r="A162" s="438" t="s">
        <v>648</v>
      </c>
      <c r="B162" s="428"/>
      <c r="C162" s="429">
        <v>9.0</v>
      </c>
      <c r="D162" s="429">
        <v>18.0</v>
      </c>
      <c r="E162" s="430">
        <v>27.0</v>
      </c>
      <c r="F162" s="429">
        <v>9.0</v>
      </c>
      <c r="G162" s="429">
        <v>18.0</v>
      </c>
      <c r="H162" s="430">
        <v>27.0</v>
      </c>
      <c r="I162" s="429">
        <f t="shared" ref="I162:J162" si="855">SUM(I163:I164)</f>
        <v>0</v>
      </c>
      <c r="J162" s="429">
        <f t="shared" si="855"/>
        <v>0</v>
      </c>
      <c r="K162" s="430">
        <f t="shared" si="812"/>
        <v>0</v>
      </c>
      <c r="L162" s="429">
        <f t="shared" ref="L162:M162" si="856">SUM(L163:L164)</f>
        <v>0</v>
      </c>
      <c r="M162" s="429">
        <f t="shared" si="856"/>
        <v>0</v>
      </c>
      <c r="N162" s="430">
        <f t="shared" si="814"/>
        <v>0</v>
      </c>
      <c r="O162" s="429">
        <f t="shared" ref="O162:P162" si="857">SUM(O163:O164)</f>
        <v>0</v>
      </c>
      <c r="P162" s="429">
        <f t="shared" si="857"/>
        <v>0</v>
      </c>
      <c r="Q162" s="430">
        <f t="shared" si="816"/>
        <v>0</v>
      </c>
      <c r="R162" s="429">
        <f t="shared" ref="R162:T162" si="858">SUM(I162,L162,O162)</f>
        <v>0</v>
      </c>
      <c r="S162" s="429">
        <f t="shared" si="858"/>
        <v>0</v>
      </c>
      <c r="T162" s="430">
        <f t="shared" si="858"/>
        <v>0</v>
      </c>
      <c r="U162" s="429">
        <f t="shared" ref="U162:V162" si="859">SUM(U163:U164)</f>
        <v>0</v>
      </c>
      <c r="V162" s="429">
        <f t="shared" si="859"/>
        <v>0</v>
      </c>
      <c r="W162" s="430">
        <f t="shared" si="819"/>
        <v>0</v>
      </c>
      <c r="X162" s="429">
        <f t="shared" ref="X162:Y162" si="860">SUM(X163:X164)</f>
        <v>0</v>
      </c>
      <c r="Y162" s="429">
        <f t="shared" si="860"/>
        <v>0</v>
      </c>
      <c r="Z162" s="430">
        <f t="shared" si="821"/>
        <v>0</v>
      </c>
      <c r="AA162" s="429">
        <f t="shared" ref="AA162:AB162" si="861">SUM(AA163:AA164)</f>
        <v>0</v>
      </c>
      <c r="AB162" s="429">
        <f t="shared" si="861"/>
        <v>0</v>
      </c>
      <c r="AC162" s="430">
        <f t="shared" si="823"/>
        <v>0</v>
      </c>
      <c r="AD162" s="429">
        <f t="shared" ref="AD162:AF162" si="862">SUM(U162,X162,AA162)</f>
        <v>0</v>
      </c>
      <c r="AE162" s="429">
        <f t="shared" si="862"/>
        <v>0</v>
      </c>
      <c r="AF162" s="430">
        <f t="shared" si="862"/>
        <v>0</v>
      </c>
      <c r="AG162" s="429">
        <f t="shared" ref="AG162:AH162" si="863">SUM(AG163:AG164)</f>
        <v>6</v>
      </c>
      <c r="AH162" s="429">
        <f t="shared" si="863"/>
        <v>13</v>
      </c>
      <c r="AI162" s="430">
        <f t="shared" si="826"/>
        <v>19</v>
      </c>
      <c r="AJ162" s="429">
        <f t="shared" ref="AJ162:AK162" si="864">SUM(AJ163:AJ164)</f>
        <v>1</v>
      </c>
      <c r="AK162" s="429">
        <f t="shared" si="864"/>
        <v>2</v>
      </c>
      <c r="AL162" s="430">
        <f t="shared" si="828"/>
        <v>3</v>
      </c>
      <c r="AM162" s="429">
        <f t="shared" ref="AM162:AN162" si="865">SUM(AM163:AM164)</f>
        <v>1</v>
      </c>
      <c r="AN162" s="429">
        <f t="shared" si="865"/>
        <v>2</v>
      </c>
      <c r="AO162" s="430">
        <f t="shared" si="830"/>
        <v>3</v>
      </c>
      <c r="AP162" s="429">
        <f t="shared" ref="AP162:AR162" si="866">SUM(AG162,AJ162,AM162)</f>
        <v>8</v>
      </c>
      <c r="AQ162" s="429">
        <f t="shared" si="866"/>
        <v>17</v>
      </c>
      <c r="AR162" s="430">
        <f t="shared" si="866"/>
        <v>25</v>
      </c>
      <c r="AS162" s="429">
        <f t="shared" ref="AS162:AT162" si="867">SUM(AS163:AS164)</f>
        <v>0</v>
      </c>
      <c r="AT162" s="429">
        <f t="shared" si="867"/>
        <v>1</v>
      </c>
      <c r="AU162" s="430">
        <f t="shared" si="833"/>
        <v>1</v>
      </c>
      <c r="AV162" s="429">
        <f t="shared" ref="AV162:AW162" si="868">SUM(AV163:AV164)</f>
        <v>1</v>
      </c>
      <c r="AW162" s="429">
        <f t="shared" si="868"/>
        <v>0</v>
      </c>
      <c r="AX162" s="430">
        <f t="shared" si="835"/>
        <v>1</v>
      </c>
      <c r="AY162" s="429">
        <f t="shared" ref="AY162:AZ162" si="869">SUM(AY163:AY164)</f>
        <v>0</v>
      </c>
      <c r="AZ162" s="429">
        <f t="shared" si="869"/>
        <v>0</v>
      </c>
      <c r="BA162" s="430">
        <f t="shared" si="837"/>
        <v>0</v>
      </c>
      <c r="BB162" s="429">
        <f t="shared" ref="BB162:BD162" si="870">SUM(AS162,AV162,AY162)</f>
        <v>1</v>
      </c>
      <c r="BC162" s="429">
        <f t="shared" si="870"/>
        <v>1</v>
      </c>
      <c r="BD162" s="430">
        <f t="shared" si="870"/>
        <v>2</v>
      </c>
      <c r="BE162" s="431">
        <f t="shared" ref="BE162:BG162" si="871">SUM(R162,AD162,AP162,BB162)</f>
        <v>9</v>
      </c>
      <c r="BF162" s="431">
        <f t="shared" si="871"/>
        <v>18</v>
      </c>
      <c r="BG162" s="432">
        <f t="shared" si="871"/>
        <v>27</v>
      </c>
      <c r="BH162" s="433" t="str">
        <f t="shared" si="419"/>
        <v>#DIV/0!</v>
      </c>
    </row>
    <row r="163">
      <c r="A163" s="437" t="s">
        <v>649</v>
      </c>
      <c r="B163" s="401"/>
      <c r="C163" s="383">
        <v>7.0</v>
      </c>
      <c r="D163" s="383">
        <v>13.0</v>
      </c>
      <c r="E163" s="384">
        <v>20.0</v>
      </c>
      <c r="F163" s="385">
        <v>7.0</v>
      </c>
      <c r="G163" s="385">
        <v>13.0</v>
      </c>
      <c r="H163" s="386">
        <v>20.0</v>
      </c>
      <c r="I163" s="393"/>
      <c r="J163" s="393"/>
      <c r="K163" s="388">
        <f t="shared" si="812"/>
        <v>0</v>
      </c>
      <c r="L163" s="397"/>
      <c r="M163" s="397"/>
      <c r="N163" s="390">
        <f t="shared" si="814"/>
        <v>0</v>
      </c>
      <c r="O163" s="393"/>
      <c r="P163" s="393"/>
      <c r="Q163" s="388">
        <f t="shared" si="816"/>
        <v>0</v>
      </c>
      <c r="R163" s="391">
        <f t="shared" ref="R163:T163" si="872">SUM(I163,L163,O163)</f>
        <v>0</v>
      </c>
      <c r="S163" s="391">
        <f t="shared" si="872"/>
        <v>0</v>
      </c>
      <c r="T163" s="392">
        <f t="shared" si="872"/>
        <v>0</v>
      </c>
      <c r="U163" s="393"/>
      <c r="V163" s="393"/>
      <c r="W163" s="388">
        <f t="shared" si="819"/>
        <v>0</v>
      </c>
      <c r="X163" s="397"/>
      <c r="Y163" s="397"/>
      <c r="Z163" s="390">
        <f t="shared" si="821"/>
        <v>0</v>
      </c>
      <c r="AA163" s="393"/>
      <c r="AB163" s="393"/>
      <c r="AC163" s="388">
        <f t="shared" si="823"/>
        <v>0</v>
      </c>
      <c r="AD163" s="391">
        <f t="shared" ref="AD163:AF163" si="873">SUM(U163,X163,AA163)</f>
        <v>0</v>
      </c>
      <c r="AE163" s="391">
        <f t="shared" si="873"/>
        <v>0</v>
      </c>
      <c r="AF163" s="392">
        <f t="shared" si="873"/>
        <v>0</v>
      </c>
      <c r="AG163" s="387">
        <v>4.0</v>
      </c>
      <c r="AH163" s="387">
        <v>9.0</v>
      </c>
      <c r="AI163" s="388">
        <f t="shared" si="826"/>
        <v>13</v>
      </c>
      <c r="AJ163" s="389">
        <v>1.0</v>
      </c>
      <c r="AK163" s="389">
        <v>1.0</v>
      </c>
      <c r="AL163" s="390">
        <f t="shared" si="828"/>
        <v>2</v>
      </c>
      <c r="AM163" s="387">
        <v>1.0</v>
      </c>
      <c r="AN163" s="387">
        <v>2.0</v>
      </c>
      <c r="AO163" s="388">
        <f t="shared" si="830"/>
        <v>3</v>
      </c>
      <c r="AP163" s="391">
        <f t="shared" ref="AP163:AR163" si="874">SUM(AG163,AJ163,AM163)</f>
        <v>6</v>
      </c>
      <c r="AQ163" s="391">
        <f t="shared" si="874"/>
        <v>12</v>
      </c>
      <c r="AR163" s="392">
        <f t="shared" si="874"/>
        <v>18</v>
      </c>
      <c r="AS163" s="387">
        <v>0.0</v>
      </c>
      <c r="AT163" s="387">
        <v>1.0</v>
      </c>
      <c r="AU163" s="388">
        <f t="shared" si="833"/>
        <v>1</v>
      </c>
      <c r="AV163" s="389">
        <v>1.0</v>
      </c>
      <c r="AW163" s="389">
        <v>0.0</v>
      </c>
      <c r="AX163" s="390">
        <f t="shared" si="835"/>
        <v>1</v>
      </c>
      <c r="AY163" s="387">
        <v>0.0</v>
      </c>
      <c r="AZ163" s="387">
        <v>0.0</v>
      </c>
      <c r="BA163" s="388">
        <f t="shared" si="837"/>
        <v>0</v>
      </c>
      <c r="BB163" s="391">
        <f t="shared" ref="BB163:BD163" si="875">SUM(AS163,AV163,AY163)</f>
        <v>1</v>
      </c>
      <c r="BC163" s="391">
        <f t="shared" si="875"/>
        <v>1</v>
      </c>
      <c r="BD163" s="392">
        <f t="shared" si="875"/>
        <v>2</v>
      </c>
      <c r="BE163" s="394">
        <f t="shared" ref="BE163:BG163" si="876">SUM(R163,AD163,AP163,BB163)</f>
        <v>7</v>
      </c>
      <c r="BF163" s="394">
        <f t="shared" si="876"/>
        <v>13</v>
      </c>
      <c r="BG163" s="395">
        <f t="shared" si="876"/>
        <v>20</v>
      </c>
      <c r="BH163" s="396" t="str">
        <f t="shared" si="419"/>
        <v>#DIV/0!</v>
      </c>
    </row>
    <row r="164">
      <c r="A164" s="437" t="s">
        <v>650</v>
      </c>
      <c r="B164" s="401"/>
      <c r="C164" s="383">
        <v>2.0</v>
      </c>
      <c r="D164" s="383">
        <v>5.0</v>
      </c>
      <c r="E164" s="384">
        <v>7.0</v>
      </c>
      <c r="F164" s="385">
        <v>2.0</v>
      </c>
      <c r="G164" s="385">
        <v>5.0</v>
      </c>
      <c r="H164" s="386">
        <v>7.0</v>
      </c>
      <c r="I164" s="393"/>
      <c r="J164" s="393"/>
      <c r="K164" s="388">
        <f t="shared" si="812"/>
        <v>0</v>
      </c>
      <c r="L164" s="397"/>
      <c r="M164" s="397"/>
      <c r="N164" s="390">
        <f t="shared" si="814"/>
        <v>0</v>
      </c>
      <c r="O164" s="393"/>
      <c r="P164" s="393"/>
      <c r="Q164" s="388">
        <f t="shared" si="816"/>
        <v>0</v>
      </c>
      <c r="R164" s="391">
        <f t="shared" ref="R164:T164" si="877">SUM(I164,L164,O164)</f>
        <v>0</v>
      </c>
      <c r="S164" s="391">
        <f t="shared" si="877"/>
        <v>0</v>
      </c>
      <c r="T164" s="392">
        <f t="shared" si="877"/>
        <v>0</v>
      </c>
      <c r="U164" s="393"/>
      <c r="V164" s="393"/>
      <c r="W164" s="388">
        <f t="shared" si="819"/>
        <v>0</v>
      </c>
      <c r="X164" s="397"/>
      <c r="Y164" s="397"/>
      <c r="Z164" s="390">
        <f t="shared" si="821"/>
        <v>0</v>
      </c>
      <c r="AA164" s="393"/>
      <c r="AB164" s="393"/>
      <c r="AC164" s="388">
        <f t="shared" si="823"/>
        <v>0</v>
      </c>
      <c r="AD164" s="391">
        <f t="shared" ref="AD164:AF164" si="878">SUM(U164,X164,AA164)</f>
        <v>0</v>
      </c>
      <c r="AE164" s="391">
        <f t="shared" si="878"/>
        <v>0</v>
      </c>
      <c r="AF164" s="392">
        <f t="shared" si="878"/>
        <v>0</v>
      </c>
      <c r="AG164" s="387">
        <v>2.0</v>
      </c>
      <c r="AH164" s="387">
        <v>4.0</v>
      </c>
      <c r="AI164" s="388">
        <f t="shared" si="826"/>
        <v>6</v>
      </c>
      <c r="AJ164" s="389">
        <v>0.0</v>
      </c>
      <c r="AK164" s="389">
        <v>1.0</v>
      </c>
      <c r="AL164" s="390">
        <f t="shared" si="828"/>
        <v>1</v>
      </c>
      <c r="AM164" s="393"/>
      <c r="AN164" s="393"/>
      <c r="AO164" s="388">
        <f t="shared" si="830"/>
        <v>0</v>
      </c>
      <c r="AP164" s="391">
        <f t="shared" ref="AP164:AR164" si="879">SUM(AG164,AJ164,AM164)</f>
        <v>2</v>
      </c>
      <c r="AQ164" s="391">
        <f t="shared" si="879"/>
        <v>5</v>
      </c>
      <c r="AR164" s="392">
        <f t="shared" si="879"/>
        <v>7</v>
      </c>
      <c r="AS164" s="387">
        <v>0.0</v>
      </c>
      <c r="AT164" s="387">
        <v>0.0</v>
      </c>
      <c r="AU164" s="388">
        <f t="shared" si="833"/>
        <v>0</v>
      </c>
      <c r="AV164" s="389">
        <v>0.0</v>
      </c>
      <c r="AW164" s="389">
        <v>0.0</v>
      </c>
      <c r="AX164" s="390">
        <f t="shared" si="835"/>
        <v>0</v>
      </c>
      <c r="AY164" s="387">
        <v>0.0</v>
      </c>
      <c r="AZ164" s="387">
        <v>0.0</v>
      </c>
      <c r="BA164" s="388">
        <f t="shared" si="837"/>
        <v>0</v>
      </c>
      <c r="BB164" s="391">
        <f t="shared" ref="BB164:BD164" si="880">SUM(AS164,AV164,AY164)</f>
        <v>0</v>
      </c>
      <c r="BC164" s="391">
        <f t="shared" si="880"/>
        <v>0</v>
      </c>
      <c r="BD164" s="392">
        <f t="shared" si="880"/>
        <v>0</v>
      </c>
      <c r="BE164" s="394">
        <f t="shared" ref="BE164:BG164" si="881">SUM(R164,AD164,AP164,BB164)</f>
        <v>2</v>
      </c>
      <c r="BF164" s="394">
        <f t="shared" si="881"/>
        <v>5</v>
      </c>
      <c r="BG164" s="395">
        <f t="shared" si="881"/>
        <v>7</v>
      </c>
      <c r="BH164" s="396" t="str">
        <f t="shared" si="419"/>
        <v>#DIV/0!</v>
      </c>
    </row>
    <row r="165">
      <c r="A165" s="327" t="s">
        <v>651</v>
      </c>
      <c r="B165" s="424"/>
      <c r="C165" s="425"/>
      <c r="D165" s="425"/>
      <c r="E165" s="426"/>
      <c r="F165" s="425"/>
      <c r="G165" s="425"/>
      <c r="H165" s="426"/>
      <c r="I165" s="425"/>
      <c r="J165" s="425"/>
      <c r="K165" s="426"/>
      <c r="L165" s="425"/>
      <c r="M165" s="425"/>
      <c r="N165" s="426"/>
      <c r="O165" s="425"/>
      <c r="P165" s="425"/>
      <c r="Q165" s="426"/>
      <c r="R165" s="425"/>
      <c r="S165" s="425"/>
      <c r="T165" s="426"/>
      <c r="U165" s="425"/>
      <c r="V165" s="425"/>
      <c r="W165" s="426"/>
      <c r="X165" s="425"/>
      <c r="Y165" s="425"/>
      <c r="Z165" s="426"/>
      <c r="AA165" s="425"/>
      <c r="AB165" s="425"/>
      <c r="AC165" s="426"/>
      <c r="AD165" s="425"/>
      <c r="AE165" s="425"/>
      <c r="AF165" s="426"/>
      <c r="AG165" s="425"/>
      <c r="AH165" s="425"/>
      <c r="AI165" s="426"/>
      <c r="AJ165" s="425"/>
      <c r="AK165" s="425"/>
      <c r="AL165" s="426"/>
      <c r="AM165" s="425"/>
      <c r="AN165" s="425"/>
      <c r="AO165" s="426"/>
      <c r="AP165" s="425"/>
      <c r="AQ165" s="425"/>
      <c r="AR165" s="426"/>
      <c r="AS165" s="425"/>
      <c r="AT165" s="425"/>
      <c r="AU165" s="426"/>
      <c r="AV165" s="425"/>
      <c r="AW165" s="425"/>
      <c r="AX165" s="426"/>
      <c r="AY165" s="425"/>
      <c r="AZ165" s="425"/>
      <c r="BA165" s="426"/>
      <c r="BB165" s="425"/>
      <c r="BC165" s="425"/>
      <c r="BD165" s="426"/>
      <c r="BE165" s="379"/>
      <c r="BF165" s="379"/>
      <c r="BG165" s="380"/>
      <c r="BH165" s="398" t="str">
        <f t="shared" si="419"/>
        <v>#DIV/0!</v>
      </c>
    </row>
    <row r="166">
      <c r="A166" s="437" t="s">
        <v>652</v>
      </c>
      <c r="B166" s="401"/>
      <c r="C166" s="383">
        <v>1.0</v>
      </c>
      <c r="D166" s="383">
        <v>1.0</v>
      </c>
      <c r="E166" s="384">
        <v>2.0</v>
      </c>
      <c r="F166" s="385">
        <v>1.0</v>
      </c>
      <c r="G166" s="385">
        <v>1.0</v>
      </c>
      <c r="H166" s="386">
        <v>2.0</v>
      </c>
      <c r="I166" s="393"/>
      <c r="J166" s="393"/>
      <c r="K166" s="388">
        <f t="shared" ref="K166:K173" si="888">SUM(I166:J166)</f>
        <v>0</v>
      </c>
      <c r="L166" s="397"/>
      <c r="M166" s="397"/>
      <c r="N166" s="390">
        <f t="shared" ref="N166:N173" si="890">SUM(L166:M166)</f>
        <v>0</v>
      </c>
      <c r="O166" s="393"/>
      <c r="P166" s="393"/>
      <c r="Q166" s="388">
        <f t="shared" ref="Q166:Q173" si="892">SUM(O166:P166)</f>
        <v>0</v>
      </c>
      <c r="R166" s="391">
        <f t="shared" ref="R166:T166" si="882">SUM(I166,L166,O166)</f>
        <v>0</v>
      </c>
      <c r="S166" s="391">
        <f t="shared" si="882"/>
        <v>0</v>
      </c>
      <c r="T166" s="392">
        <f t="shared" si="882"/>
        <v>0</v>
      </c>
      <c r="U166" s="393"/>
      <c r="V166" s="393"/>
      <c r="W166" s="388">
        <f t="shared" ref="W166:W173" si="895">SUM(U166:V166)</f>
        <v>0</v>
      </c>
      <c r="X166" s="397"/>
      <c r="Y166" s="397"/>
      <c r="Z166" s="390">
        <f t="shared" ref="Z166:Z173" si="897">SUM(X166:Y166)</f>
        <v>0</v>
      </c>
      <c r="AA166" s="393"/>
      <c r="AB166" s="393"/>
      <c r="AC166" s="388">
        <f t="shared" ref="AC166:AC173" si="899">SUM(AA166:AB166)</f>
        <v>0</v>
      </c>
      <c r="AD166" s="391">
        <f t="shared" ref="AD166:AF166" si="883">SUM(U166,X166,AA166)</f>
        <v>0</v>
      </c>
      <c r="AE166" s="391">
        <f t="shared" si="883"/>
        <v>0</v>
      </c>
      <c r="AF166" s="392">
        <f t="shared" si="883"/>
        <v>0</v>
      </c>
      <c r="AG166" s="393"/>
      <c r="AH166" s="393"/>
      <c r="AI166" s="388">
        <f t="shared" ref="AI166:AI173" si="902">SUM(AG166:AH166)</f>
        <v>0</v>
      </c>
      <c r="AJ166" s="397"/>
      <c r="AK166" s="397"/>
      <c r="AL166" s="390">
        <f t="shared" ref="AL166:AL173" si="904">SUM(AJ166:AK166)</f>
        <v>0</v>
      </c>
      <c r="AM166" s="387">
        <v>1.0</v>
      </c>
      <c r="AN166" s="387">
        <v>1.0</v>
      </c>
      <c r="AO166" s="388">
        <f t="shared" ref="AO166:AO173" si="906">SUM(AM166:AN166)</f>
        <v>2</v>
      </c>
      <c r="AP166" s="391">
        <f t="shared" ref="AP166:AR166" si="884">SUM(AG166,AJ166,AM166)</f>
        <v>1</v>
      </c>
      <c r="AQ166" s="391">
        <f t="shared" si="884"/>
        <v>1</v>
      </c>
      <c r="AR166" s="392">
        <f t="shared" si="884"/>
        <v>2</v>
      </c>
      <c r="AS166" s="387">
        <v>0.0</v>
      </c>
      <c r="AT166" s="387">
        <v>0.0</v>
      </c>
      <c r="AU166" s="388">
        <f t="shared" ref="AU166:AU173" si="909">SUM(AS166:AT166)</f>
        <v>0</v>
      </c>
      <c r="AV166" s="389">
        <v>0.0</v>
      </c>
      <c r="AW166" s="389">
        <v>0.0</v>
      </c>
      <c r="AX166" s="390">
        <f t="shared" ref="AX166:AX173" si="911">SUM(AV166:AW166)</f>
        <v>0</v>
      </c>
      <c r="AY166" s="387">
        <v>0.0</v>
      </c>
      <c r="AZ166" s="387">
        <v>0.0</v>
      </c>
      <c r="BA166" s="388">
        <f t="shared" ref="BA166:BA173" si="913">SUM(AY166:AZ166)</f>
        <v>0</v>
      </c>
      <c r="BB166" s="391">
        <f t="shared" ref="BB166:BD166" si="885">SUM(AS166,AV166,AY166)</f>
        <v>0</v>
      </c>
      <c r="BC166" s="391">
        <f t="shared" si="885"/>
        <v>0</v>
      </c>
      <c r="BD166" s="392">
        <f t="shared" si="885"/>
        <v>0</v>
      </c>
      <c r="BE166" s="394">
        <f t="shared" ref="BE166:BG166" si="886">SUM(R166,AD166,AP166,BB166)</f>
        <v>1</v>
      </c>
      <c r="BF166" s="394">
        <f t="shared" si="886"/>
        <v>1</v>
      </c>
      <c r="BG166" s="395">
        <f t="shared" si="886"/>
        <v>2</v>
      </c>
      <c r="BH166" s="396" t="str">
        <f t="shared" si="419"/>
        <v>#DIV/0!</v>
      </c>
    </row>
    <row r="167">
      <c r="A167" s="438" t="s">
        <v>653</v>
      </c>
      <c r="B167" s="428"/>
      <c r="C167" s="429">
        <v>1.0</v>
      </c>
      <c r="D167" s="429">
        <v>1.0</v>
      </c>
      <c r="E167" s="430">
        <v>2.0</v>
      </c>
      <c r="F167" s="429">
        <v>1.0</v>
      </c>
      <c r="G167" s="429">
        <v>1.0</v>
      </c>
      <c r="H167" s="430">
        <v>2.0</v>
      </c>
      <c r="I167" s="429">
        <f t="shared" ref="I167:J167" si="887">SUM(I168:I169)</f>
        <v>0</v>
      </c>
      <c r="J167" s="429">
        <f t="shared" si="887"/>
        <v>0</v>
      </c>
      <c r="K167" s="430">
        <f t="shared" si="888"/>
        <v>0</v>
      </c>
      <c r="L167" s="429">
        <f t="shared" ref="L167:M167" si="889">SUM(L168:L169)</f>
        <v>0</v>
      </c>
      <c r="M167" s="429">
        <f t="shared" si="889"/>
        <v>0</v>
      </c>
      <c r="N167" s="430">
        <f t="shared" si="890"/>
        <v>0</v>
      </c>
      <c r="O167" s="429">
        <f t="shared" ref="O167:P167" si="891">SUM(O168:O169)</f>
        <v>0</v>
      </c>
      <c r="P167" s="429">
        <f t="shared" si="891"/>
        <v>0</v>
      </c>
      <c r="Q167" s="430">
        <f t="shared" si="892"/>
        <v>0</v>
      </c>
      <c r="R167" s="429">
        <f t="shared" ref="R167:T167" si="893">SUM(I167,L167,O167)</f>
        <v>0</v>
      </c>
      <c r="S167" s="429">
        <f t="shared" si="893"/>
        <v>0</v>
      </c>
      <c r="T167" s="430">
        <f t="shared" si="893"/>
        <v>0</v>
      </c>
      <c r="U167" s="429">
        <f t="shared" ref="U167:V167" si="894">SUM(U168:U169)</f>
        <v>0</v>
      </c>
      <c r="V167" s="429">
        <f t="shared" si="894"/>
        <v>0</v>
      </c>
      <c r="W167" s="430">
        <f t="shared" si="895"/>
        <v>0</v>
      </c>
      <c r="X167" s="429">
        <f t="shared" ref="X167:Y167" si="896">SUM(X168:X169)</f>
        <v>0</v>
      </c>
      <c r="Y167" s="429">
        <f t="shared" si="896"/>
        <v>0</v>
      </c>
      <c r="Z167" s="430">
        <f t="shared" si="897"/>
        <v>0</v>
      </c>
      <c r="AA167" s="429">
        <f t="shared" ref="AA167:AB167" si="898">SUM(AA168:AA169)</f>
        <v>0</v>
      </c>
      <c r="AB167" s="429">
        <f t="shared" si="898"/>
        <v>0</v>
      </c>
      <c r="AC167" s="430">
        <f t="shared" si="899"/>
        <v>0</v>
      </c>
      <c r="AD167" s="429">
        <f t="shared" ref="AD167:AF167" si="900">SUM(U167,X167,AA167)</f>
        <v>0</v>
      </c>
      <c r="AE167" s="429">
        <f t="shared" si="900"/>
        <v>0</v>
      </c>
      <c r="AF167" s="430">
        <f t="shared" si="900"/>
        <v>0</v>
      </c>
      <c r="AG167" s="429">
        <f t="shared" ref="AG167:AH167" si="901">SUM(AG168:AG169)</f>
        <v>0</v>
      </c>
      <c r="AH167" s="429">
        <f t="shared" si="901"/>
        <v>0</v>
      </c>
      <c r="AI167" s="430">
        <f t="shared" si="902"/>
        <v>0</v>
      </c>
      <c r="AJ167" s="429">
        <f t="shared" ref="AJ167:AK167" si="903">SUM(AJ168:AJ169)</f>
        <v>0</v>
      </c>
      <c r="AK167" s="429">
        <f t="shared" si="903"/>
        <v>0</v>
      </c>
      <c r="AL167" s="430">
        <f t="shared" si="904"/>
        <v>0</v>
      </c>
      <c r="AM167" s="429">
        <f t="shared" ref="AM167:AN167" si="905">SUM(AM168:AM169)</f>
        <v>1</v>
      </c>
      <c r="AN167" s="429">
        <f t="shared" si="905"/>
        <v>1</v>
      </c>
      <c r="AO167" s="430">
        <f t="shared" si="906"/>
        <v>2</v>
      </c>
      <c r="AP167" s="429">
        <f t="shared" ref="AP167:AR167" si="907">SUM(AG167,AJ167,AM167)</f>
        <v>1</v>
      </c>
      <c r="AQ167" s="429">
        <f t="shared" si="907"/>
        <v>1</v>
      </c>
      <c r="AR167" s="430">
        <f t="shared" si="907"/>
        <v>2</v>
      </c>
      <c r="AS167" s="429">
        <f t="shared" ref="AS167:AT167" si="908">SUM(AS168:AS169)</f>
        <v>0</v>
      </c>
      <c r="AT167" s="429">
        <f t="shared" si="908"/>
        <v>0</v>
      </c>
      <c r="AU167" s="430">
        <f t="shared" si="909"/>
        <v>0</v>
      </c>
      <c r="AV167" s="429">
        <f t="shared" ref="AV167:AW167" si="910">SUM(AV168:AV169)</f>
        <v>0</v>
      </c>
      <c r="AW167" s="429">
        <f t="shared" si="910"/>
        <v>0</v>
      </c>
      <c r="AX167" s="430">
        <f t="shared" si="911"/>
        <v>0</v>
      </c>
      <c r="AY167" s="429">
        <f t="shared" ref="AY167:AZ167" si="912">SUM(AY168:AY169)</f>
        <v>0</v>
      </c>
      <c r="AZ167" s="429">
        <f t="shared" si="912"/>
        <v>0</v>
      </c>
      <c r="BA167" s="430">
        <f t="shared" si="913"/>
        <v>0</v>
      </c>
      <c r="BB167" s="429">
        <f t="shared" ref="BB167:BD167" si="914">SUM(AS167,AV167,AY167)</f>
        <v>0</v>
      </c>
      <c r="BC167" s="429">
        <f t="shared" si="914"/>
        <v>0</v>
      </c>
      <c r="BD167" s="430">
        <f t="shared" si="914"/>
        <v>0</v>
      </c>
      <c r="BE167" s="431">
        <f t="shared" ref="BE167:BG167" si="915">SUM(R167,AD167,AP167,BB167)</f>
        <v>1</v>
      </c>
      <c r="BF167" s="431">
        <f t="shared" si="915"/>
        <v>1</v>
      </c>
      <c r="BG167" s="432">
        <f t="shared" si="915"/>
        <v>2</v>
      </c>
      <c r="BH167" s="433" t="str">
        <f t="shared" si="419"/>
        <v>#DIV/0!</v>
      </c>
    </row>
    <row r="168">
      <c r="A168" s="437" t="s">
        <v>645</v>
      </c>
      <c r="B168" s="401"/>
      <c r="C168" s="383">
        <v>0.0</v>
      </c>
      <c r="D168" s="383">
        <v>0.0</v>
      </c>
      <c r="E168" s="384">
        <v>0.0</v>
      </c>
      <c r="F168" s="385">
        <v>0.0</v>
      </c>
      <c r="G168" s="385">
        <v>0.0</v>
      </c>
      <c r="H168" s="386">
        <v>0.0</v>
      </c>
      <c r="I168" s="393"/>
      <c r="J168" s="393"/>
      <c r="K168" s="388">
        <f t="shared" si="888"/>
        <v>0</v>
      </c>
      <c r="L168" s="397"/>
      <c r="M168" s="397"/>
      <c r="N168" s="390">
        <f t="shared" si="890"/>
        <v>0</v>
      </c>
      <c r="O168" s="393"/>
      <c r="P168" s="393"/>
      <c r="Q168" s="388">
        <f t="shared" si="892"/>
        <v>0</v>
      </c>
      <c r="R168" s="391">
        <f t="shared" ref="R168:T168" si="916">SUM(I168,L168,O168)</f>
        <v>0</v>
      </c>
      <c r="S168" s="391">
        <f t="shared" si="916"/>
        <v>0</v>
      </c>
      <c r="T168" s="392">
        <f t="shared" si="916"/>
        <v>0</v>
      </c>
      <c r="U168" s="393"/>
      <c r="V168" s="393"/>
      <c r="W168" s="388">
        <f t="shared" si="895"/>
        <v>0</v>
      </c>
      <c r="X168" s="397"/>
      <c r="Y168" s="397"/>
      <c r="Z168" s="390">
        <f t="shared" si="897"/>
        <v>0</v>
      </c>
      <c r="AA168" s="393"/>
      <c r="AB168" s="393"/>
      <c r="AC168" s="388">
        <f t="shared" si="899"/>
        <v>0</v>
      </c>
      <c r="AD168" s="391">
        <f t="shared" ref="AD168:AF168" si="917">SUM(U168,X168,AA168)</f>
        <v>0</v>
      </c>
      <c r="AE168" s="391">
        <f t="shared" si="917"/>
        <v>0</v>
      </c>
      <c r="AF168" s="392">
        <f t="shared" si="917"/>
        <v>0</v>
      </c>
      <c r="AG168" s="393"/>
      <c r="AH168" s="393"/>
      <c r="AI168" s="388">
        <f t="shared" si="902"/>
        <v>0</v>
      </c>
      <c r="AJ168" s="397"/>
      <c r="AK168" s="397"/>
      <c r="AL168" s="390">
        <f t="shared" si="904"/>
        <v>0</v>
      </c>
      <c r="AM168" s="393"/>
      <c r="AN168" s="393"/>
      <c r="AO168" s="388">
        <f t="shared" si="906"/>
        <v>0</v>
      </c>
      <c r="AP168" s="391">
        <f t="shared" ref="AP168:AR168" si="918">SUM(AG168,AJ168,AM168)</f>
        <v>0</v>
      </c>
      <c r="AQ168" s="391">
        <f t="shared" si="918"/>
        <v>0</v>
      </c>
      <c r="AR168" s="392">
        <f t="shared" si="918"/>
        <v>0</v>
      </c>
      <c r="AS168" s="387">
        <v>0.0</v>
      </c>
      <c r="AT168" s="387">
        <v>0.0</v>
      </c>
      <c r="AU168" s="388">
        <f t="shared" si="909"/>
        <v>0</v>
      </c>
      <c r="AV168" s="389">
        <v>0.0</v>
      </c>
      <c r="AW168" s="389">
        <v>0.0</v>
      </c>
      <c r="AX168" s="390">
        <f t="shared" si="911"/>
        <v>0</v>
      </c>
      <c r="AY168" s="387">
        <v>0.0</v>
      </c>
      <c r="AZ168" s="387">
        <v>0.0</v>
      </c>
      <c r="BA168" s="388">
        <f t="shared" si="913"/>
        <v>0</v>
      </c>
      <c r="BB168" s="391">
        <f t="shared" ref="BB168:BD168" si="919">SUM(AS168,AV168,AY168)</f>
        <v>0</v>
      </c>
      <c r="BC168" s="391">
        <f t="shared" si="919"/>
        <v>0</v>
      </c>
      <c r="BD168" s="392">
        <f t="shared" si="919"/>
        <v>0</v>
      </c>
      <c r="BE168" s="394">
        <f t="shared" ref="BE168:BG168" si="920">SUM(R168,AD168,AP168,BB168)</f>
        <v>0</v>
      </c>
      <c r="BF168" s="394">
        <f t="shared" si="920"/>
        <v>0</v>
      </c>
      <c r="BG168" s="395">
        <f t="shared" si="920"/>
        <v>0</v>
      </c>
      <c r="BH168" s="396" t="str">
        <f t="shared" si="419"/>
        <v>#DIV/0!</v>
      </c>
    </row>
    <row r="169">
      <c r="A169" s="437" t="s">
        <v>646</v>
      </c>
      <c r="B169" s="401"/>
      <c r="C169" s="383">
        <v>1.0</v>
      </c>
      <c r="D169" s="383">
        <v>1.0</v>
      </c>
      <c r="E169" s="384">
        <v>2.0</v>
      </c>
      <c r="F169" s="385">
        <v>1.0</v>
      </c>
      <c r="G169" s="385">
        <v>1.0</v>
      </c>
      <c r="H169" s="386">
        <v>2.0</v>
      </c>
      <c r="I169" s="393"/>
      <c r="J169" s="393"/>
      <c r="K169" s="388">
        <f t="shared" si="888"/>
        <v>0</v>
      </c>
      <c r="L169" s="397"/>
      <c r="M169" s="397"/>
      <c r="N169" s="390">
        <f t="shared" si="890"/>
        <v>0</v>
      </c>
      <c r="O169" s="393"/>
      <c r="P169" s="393"/>
      <c r="Q169" s="388">
        <f t="shared" si="892"/>
        <v>0</v>
      </c>
      <c r="R169" s="391">
        <f t="shared" ref="R169:T169" si="921">SUM(I169,L169,O169)</f>
        <v>0</v>
      </c>
      <c r="S169" s="391">
        <f t="shared" si="921"/>
        <v>0</v>
      </c>
      <c r="T169" s="392">
        <f t="shared" si="921"/>
        <v>0</v>
      </c>
      <c r="U169" s="393"/>
      <c r="V169" s="393"/>
      <c r="W169" s="388">
        <f t="shared" si="895"/>
        <v>0</v>
      </c>
      <c r="X169" s="397"/>
      <c r="Y169" s="397"/>
      <c r="Z169" s="390">
        <f t="shared" si="897"/>
        <v>0</v>
      </c>
      <c r="AA169" s="393"/>
      <c r="AB169" s="393"/>
      <c r="AC169" s="388">
        <f t="shared" si="899"/>
        <v>0</v>
      </c>
      <c r="AD169" s="391">
        <f t="shared" ref="AD169:AF169" si="922">SUM(U169,X169,AA169)</f>
        <v>0</v>
      </c>
      <c r="AE169" s="391">
        <f t="shared" si="922"/>
        <v>0</v>
      </c>
      <c r="AF169" s="392">
        <f t="shared" si="922"/>
        <v>0</v>
      </c>
      <c r="AG169" s="393"/>
      <c r="AH169" s="393"/>
      <c r="AI169" s="388">
        <f t="shared" si="902"/>
        <v>0</v>
      </c>
      <c r="AJ169" s="397"/>
      <c r="AK169" s="397"/>
      <c r="AL169" s="390">
        <f t="shared" si="904"/>
        <v>0</v>
      </c>
      <c r="AM169" s="387">
        <v>1.0</v>
      </c>
      <c r="AN169" s="387">
        <v>1.0</v>
      </c>
      <c r="AO169" s="388">
        <f t="shared" si="906"/>
        <v>2</v>
      </c>
      <c r="AP169" s="391">
        <f t="shared" ref="AP169:AR169" si="923">SUM(AG169,AJ169,AM169)</f>
        <v>1</v>
      </c>
      <c r="AQ169" s="391">
        <f t="shared" si="923"/>
        <v>1</v>
      </c>
      <c r="AR169" s="392">
        <f t="shared" si="923"/>
        <v>2</v>
      </c>
      <c r="AS169" s="387">
        <v>0.0</v>
      </c>
      <c r="AT169" s="387">
        <v>0.0</v>
      </c>
      <c r="AU169" s="388">
        <f t="shared" si="909"/>
        <v>0</v>
      </c>
      <c r="AV169" s="389">
        <v>0.0</v>
      </c>
      <c r="AW169" s="389">
        <v>0.0</v>
      </c>
      <c r="AX169" s="390">
        <f t="shared" si="911"/>
        <v>0</v>
      </c>
      <c r="AY169" s="387">
        <v>0.0</v>
      </c>
      <c r="AZ169" s="387">
        <v>0.0</v>
      </c>
      <c r="BA169" s="388">
        <f t="shared" si="913"/>
        <v>0</v>
      </c>
      <c r="BB169" s="391">
        <f t="shared" ref="BB169:BD169" si="924">SUM(AS169,AV169,AY169)</f>
        <v>0</v>
      </c>
      <c r="BC169" s="391">
        <f t="shared" si="924"/>
        <v>0</v>
      </c>
      <c r="BD169" s="392">
        <f t="shared" si="924"/>
        <v>0</v>
      </c>
      <c r="BE169" s="394">
        <f t="shared" ref="BE169:BG169" si="925">SUM(R169,AD169,AP169,BB169)</f>
        <v>1</v>
      </c>
      <c r="BF169" s="394">
        <f t="shared" si="925"/>
        <v>1</v>
      </c>
      <c r="BG169" s="395">
        <f t="shared" si="925"/>
        <v>2</v>
      </c>
      <c r="BH169" s="396" t="str">
        <f t="shared" si="419"/>
        <v>#DIV/0!</v>
      </c>
    </row>
    <row r="170">
      <c r="A170" s="437" t="s">
        <v>654</v>
      </c>
      <c r="B170" s="401"/>
      <c r="C170" s="383">
        <v>0.0</v>
      </c>
      <c r="D170" s="383">
        <v>0.0</v>
      </c>
      <c r="E170" s="384">
        <v>0.0</v>
      </c>
      <c r="F170" s="385">
        <v>0.0</v>
      </c>
      <c r="G170" s="385">
        <v>0.0</v>
      </c>
      <c r="H170" s="386">
        <v>0.0</v>
      </c>
      <c r="I170" s="393"/>
      <c r="J170" s="393"/>
      <c r="K170" s="388">
        <f t="shared" si="888"/>
        <v>0</v>
      </c>
      <c r="L170" s="397"/>
      <c r="M170" s="397"/>
      <c r="N170" s="390">
        <f t="shared" si="890"/>
        <v>0</v>
      </c>
      <c r="O170" s="393"/>
      <c r="P170" s="393"/>
      <c r="Q170" s="388">
        <f t="shared" si="892"/>
        <v>0</v>
      </c>
      <c r="R170" s="391">
        <f t="shared" ref="R170:T170" si="926">SUM(I170,L170,O170)</f>
        <v>0</v>
      </c>
      <c r="S170" s="391">
        <f t="shared" si="926"/>
        <v>0</v>
      </c>
      <c r="T170" s="392">
        <f t="shared" si="926"/>
        <v>0</v>
      </c>
      <c r="U170" s="393"/>
      <c r="V170" s="393"/>
      <c r="W170" s="388">
        <f t="shared" si="895"/>
        <v>0</v>
      </c>
      <c r="X170" s="397"/>
      <c r="Y170" s="397"/>
      <c r="Z170" s="390">
        <f t="shared" si="897"/>
        <v>0</v>
      </c>
      <c r="AA170" s="393"/>
      <c r="AB170" s="393"/>
      <c r="AC170" s="388">
        <f t="shared" si="899"/>
        <v>0</v>
      </c>
      <c r="AD170" s="391">
        <f t="shared" ref="AD170:AF170" si="927">SUM(U170,X170,AA170)</f>
        <v>0</v>
      </c>
      <c r="AE170" s="391">
        <f t="shared" si="927"/>
        <v>0</v>
      </c>
      <c r="AF170" s="392">
        <f t="shared" si="927"/>
        <v>0</v>
      </c>
      <c r="AG170" s="393"/>
      <c r="AH170" s="393"/>
      <c r="AI170" s="388">
        <f t="shared" si="902"/>
        <v>0</v>
      </c>
      <c r="AJ170" s="397"/>
      <c r="AK170" s="397"/>
      <c r="AL170" s="390">
        <f t="shared" si="904"/>
        <v>0</v>
      </c>
      <c r="AM170" s="393"/>
      <c r="AN170" s="393"/>
      <c r="AO170" s="388">
        <f t="shared" si="906"/>
        <v>0</v>
      </c>
      <c r="AP170" s="391">
        <f t="shared" ref="AP170:AR170" si="928">SUM(AG170,AJ170,AM170)</f>
        <v>0</v>
      </c>
      <c r="AQ170" s="391">
        <f t="shared" si="928"/>
        <v>0</v>
      </c>
      <c r="AR170" s="392">
        <f t="shared" si="928"/>
        <v>0</v>
      </c>
      <c r="AS170" s="387">
        <v>0.0</v>
      </c>
      <c r="AT170" s="387">
        <v>0.0</v>
      </c>
      <c r="AU170" s="388">
        <f t="shared" si="909"/>
        <v>0</v>
      </c>
      <c r="AV170" s="389">
        <v>0.0</v>
      </c>
      <c r="AW170" s="389">
        <v>0.0</v>
      </c>
      <c r="AX170" s="390">
        <f t="shared" si="911"/>
        <v>0</v>
      </c>
      <c r="AY170" s="387">
        <v>0.0</v>
      </c>
      <c r="AZ170" s="387">
        <v>0.0</v>
      </c>
      <c r="BA170" s="388">
        <f t="shared" si="913"/>
        <v>0</v>
      </c>
      <c r="BB170" s="391">
        <f t="shared" ref="BB170:BD170" si="929">SUM(AS170,AV170,AY170)</f>
        <v>0</v>
      </c>
      <c r="BC170" s="391">
        <f t="shared" si="929"/>
        <v>0</v>
      </c>
      <c r="BD170" s="392">
        <f t="shared" si="929"/>
        <v>0</v>
      </c>
      <c r="BE170" s="394">
        <f t="shared" ref="BE170:BG170" si="930">SUM(R170,AD170,AP170,BB170)</f>
        <v>0</v>
      </c>
      <c r="BF170" s="394">
        <f t="shared" si="930"/>
        <v>0</v>
      </c>
      <c r="BG170" s="395">
        <f t="shared" si="930"/>
        <v>0</v>
      </c>
      <c r="BH170" s="396" t="str">
        <f t="shared" si="419"/>
        <v>#DIV/0!</v>
      </c>
    </row>
    <row r="171">
      <c r="A171" s="438" t="s">
        <v>655</v>
      </c>
      <c r="B171" s="428"/>
      <c r="C171" s="429">
        <v>0.0</v>
      </c>
      <c r="D171" s="429">
        <v>0.0</v>
      </c>
      <c r="E171" s="430">
        <v>0.0</v>
      </c>
      <c r="F171" s="429">
        <v>0.0</v>
      </c>
      <c r="G171" s="429">
        <v>0.0</v>
      </c>
      <c r="H171" s="430">
        <v>0.0</v>
      </c>
      <c r="I171" s="429">
        <f t="shared" ref="I171:J171" si="931">SUM(I172:I173)</f>
        <v>0</v>
      </c>
      <c r="J171" s="429">
        <f t="shared" si="931"/>
        <v>0</v>
      </c>
      <c r="K171" s="430">
        <f t="shared" si="888"/>
        <v>0</v>
      </c>
      <c r="L171" s="429">
        <f t="shared" ref="L171:M171" si="932">SUM(L172:L173)</f>
        <v>0</v>
      </c>
      <c r="M171" s="429">
        <f t="shared" si="932"/>
        <v>0</v>
      </c>
      <c r="N171" s="430">
        <f t="shared" si="890"/>
        <v>0</v>
      </c>
      <c r="O171" s="429">
        <f t="shared" ref="O171:P171" si="933">SUM(O172:O173)</f>
        <v>0</v>
      </c>
      <c r="P171" s="429">
        <f t="shared" si="933"/>
        <v>0</v>
      </c>
      <c r="Q171" s="430">
        <f t="shared" si="892"/>
        <v>0</v>
      </c>
      <c r="R171" s="429">
        <f t="shared" ref="R171:T171" si="934">SUM(I171,L171,O171)</f>
        <v>0</v>
      </c>
      <c r="S171" s="429">
        <f t="shared" si="934"/>
        <v>0</v>
      </c>
      <c r="T171" s="430">
        <f t="shared" si="934"/>
        <v>0</v>
      </c>
      <c r="U171" s="429">
        <f t="shared" ref="U171:V171" si="935">SUM(U172:U173)</f>
        <v>0</v>
      </c>
      <c r="V171" s="429">
        <f t="shared" si="935"/>
        <v>0</v>
      </c>
      <c r="W171" s="430">
        <f t="shared" si="895"/>
        <v>0</v>
      </c>
      <c r="X171" s="429">
        <f t="shared" ref="X171:Y171" si="936">SUM(X172:X173)</f>
        <v>0</v>
      </c>
      <c r="Y171" s="429">
        <f t="shared" si="936"/>
        <v>0</v>
      </c>
      <c r="Z171" s="430">
        <f t="shared" si="897"/>
        <v>0</v>
      </c>
      <c r="AA171" s="429">
        <f t="shared" ref="AA171:AB171" si="937">SUM(AA172:AA173)</f>
        <v>0</v>
      </c>
      <c r="AB171" s="429">
        <f t="shared" si="937"/>
        <v>0</v>
      </c>
      <c r="AC171" s="430">
        <f t="shared" si="899"/>
        <v>0</v>
      </c>
      <c r="AD171" s="429">
        <f t="shared" ref="AD171:AF171" si="938">SUM(U171,X171,AA171)</f>
        <v>0</v>
      </c>
      <c r="AE171" s="429">
        <f t="shared" si="938"/>
        <v>0</v>
      </c>
      <c r="AF171" s="430">
        <f t="shared" si="938"/>
        <v>0</v>
      </c>
      <c r="AG171" s="429">
        <f t="shared" ref="AG171:AH171" si="939">SUM(AG172:AG173)</f>
        <v>0</v>
      </c>
      <c r="AH171" s="429">
        <f t="shared" si="939"/>
        <v>0</v>
      </c>
      <c r="AI171" s="430">
        <f t="shared" si="902"/>
        <v>0</v>
      </c>
      <c r="AJ171" s="429">
        <f t="shared" ref="AJ171:AK171" si="940">SUM(AJ172:AJ173)</f>
        <v>0</v>
      </c>
      <c r="AK171" s="429">
        <f t="shared" si="940"/>
        <v>0</v>
      </c>
      <c r="AL171" s="430">
        <f t="shared" si="904"/>
        <v>0</v>
      </c>
      <c r="AM171" s="429">
        <f t="shared" ref="AM171:AN171" si="941">SUM(AM172:AM173)</f>
        <v>0</v>
      </c>
      <c r="AN171" s="429">
        <f t="shared" si="941"/>
        <v>0</v>
      </c>
      <c r="AO171" s="430">
        <f t="shared" si="906"/>
        <v>0</v>
      </c>
      <c r="AP171" s="429">
        <f t="shared" ref="AP171:AR171" si="942">SUM(AG171,AJ171,AM171)</f>
        <v>0</v>
      </c>
      <c r="AQ171" s="429">
        <f t="shared" si="942"/>
        <v>0</v>
      </c>
      <c r="AR171" s="430">
        <f t="shared" si="942"/>
        <v>0</v>
      </c>
      <c r="AS171" s="429">
        <f t="shared" ref="AS171:AT171" si="943">SUM(AS172:AS173)</f>
        <v>0</v>
      </c>
      <c r="AT171" s="429">
        <f t="shared" si="943"/>
        <v>0</v>
      </c>
      <c r="AU171" s="430">
        <f t="shared" si="909"/>
        <v>0</v>
      </c>
      <c r="AV171" s="429">
        <f t="shared" ref="AV171:AW171" si="944">SUM(AV172:AV173)</f>
        <v>0</v>
      </c>
      <c r="AW171" s="429">
        <f t="shared" si="944"/>
        <v>0</v>
      </c>
      <c r="AX171" s="430">
        <f t="shared" si="911"/>
        <v>0</v>
      </c>
      <c r="AY171" s="429">
        <f t="shared" ref="AY171:AZ171" si="945">SUM(AY172:AY173)</f>
        <v>0</v>
      </c>
      <c r="AZ171" s="429">
        <f t="shared" si="945"/>
        <v>0</v>
      </c>
      <c r="BA171" s="430">
        <f t="shared" si="913"/>
        <v>0</v>
      </c>
      <c r="BB171" s="429">
        <f t="shared" ref="BB171:BD171" si="946">SUM(AS171,AV171,AY171)</f>
        <v>0</v>
      </c>
      <c r="BC171" s="429">
        <f t="shared" si="946"/>
        <v>0</v>
      </c>
      <c r="BD171" s="430">
        <f t="shared" si="946"/>
        <v>0</v>
      </c>
      <c r="BE171" s="431">
        <f t="shared" ref="BE171:BG171" si="947">SUM(R171,AD171,AP171,BB171)</f>
        <v>0</v>
      </c>
      <c r="BF171" s="431">
        <f t="shared" si="947"/>
        <v>0</v>
      </c>
      <c r="BG171" s="432">
        <f t="shared" si="947"/>
        <v>0</v>
      </c>
      <c r="BH171" s="433" t="str">
        <f t="shared" si="419"/>
        <v>#DIV/0!</v>
      </c>
    </row>
    <row r="172">
      <c r="A172" s="437" t="s">
        <v>649</v>
      </c>
      <c r="B172" s="401"/>
      <c r="C172" s="383">
        <v>0.0</v>
      </c>
      <c r="D172" s="383">
        <v>0.0</v>
      </c>
      <c r="E172" s="384">
        <v>0.0</v>
      </c>
      <c r="F172" s="385">
        <v>0.0</v>
      </c>
      <c r="G172" s="385">
        <v>0.0</v>
      </c>
      <c r="H172" s="386">
        <v>0.0</v>
      </c>
      <c r="I172" s="393"/>
      <c r="J172" s="393"/>
      <c r="K172" s="388">
        <f t="shared" si="888"/>
        <v>0</v>
      </c>
      <c r="L172" s="397"/>
      <c r="M172" s="397"/>
      <c r="N172" s="390">
        <f t="shared" si="890"/>
        <v>0</v>
      </c>
      <c r="O172" s="393"/>
      <c r="P172" s="393"/>
      <c r="Q172" s="388">
        <f t="shared" si="892"/>
        <v>0</v>
      </c>
      <c r="R172" s="391">
        <f t="shared" ref="R172:T172" si="948">SUM(I172,L172,O172)</f>
        <v>0</v>
      </c>
      <c r="S172" s="391">
        <f t="shared" si="948"/>
        <v>0</v>
      </c>
      <c r="T172" s="392">
        <f t="shared" si="948"/>
        <v>0</v>
      </c>
      <c r="U172" s="393"/>
      <c r="V172" s="393"/>
      <c r="W172" s="388">
        <f t="shared" si="895"/>
        <v>0</v>
      </c>
      <c r="X172" s="397"/>
      <c r="Y172" s="397"/>
      <c r="Z172" s="390">
        <f t="shared" si="897"/>
        <v>0</v>
      </c>
      <c r="AA172" s="393"/>
      <c r="AB172" s="393"/>
      <c r="AC172" s="388">
        <f t="shared" si="899"/>
        <v>0</v>
      </c>
      <c r="AD172" s="391">
        <f t="shared" ref="AD172:AF172" si="949">SUM(U172,X172,AA172)</f>
        <v>0</v>
      </c>
      <c r="AE172" s="391">
        <f t="shared" si="949"/>
        <v>0</v>
      </c>
      <c r="AF172" s="392">
        <f t="shared" si="949"/>
        <v>0</v>
      </c>
      <c r="AG172" s="393"/>
      <c r="AH172" s="393"/>
      <c r="AI172" s="388">
        <f t="shared" si="902"/>
        <v>0</v>
      </c>
      <c r="AJ172" s="397"/>
      <c r="AK172" s="397"/>
      <c r="AL172" s="390">
        <f t="shared" si="904"/>
        <v>0</v>
      </c>
      <c r="AM172" s="393"/>
      <c r="AN172" s="393"/>
      <c r="AO172" s="388">
        <f t="shared" si="906"/>
        <v>0</v>
      </c>
      <c r="AP172" s="391">
        <f t="shared" ref="AP172:AR172" si="950">SUM(AG172,AJ172,AM172)</f>
        <v>0</v>
      </c>
      <c r="AQ172" s="391">
        <f t="shared" si="950"/>
        <v>0</v>
      </c>
      <c r="AR172" s="392">
        <f t="shared" si="950"/>
        <v>0</v>
      </c>
      <c r="AS172" s="387">
        <v>0.0</v>
      </c>
      <c r="AT172" s="387">
        <v>0.0</v>
      </c>
      <c r="AU172" s="388">
        <f t="shared" si="909"/>
        <v>0</v>
      </c>
      <c r="AV172" s="389">
        <v>0.0</v>
      </c>
      <c r="AW172" s="389">
        <v>0.0</v>
      </c>
      <c r="AX172" s="390">
        <f t="shared" si="911"/>
        <v>0</v>
      </c>
      <c r="AY172" s="387">
        <v>0.0</v>
      </c>
      <c r="AZ172" s="387">
        <v>0.0</v>
      </c>
      <c r="BA172" s="388">
        <f t="shared" si="913"/>
        <v>0</v>
      </c>
      <c r="BB172" s="391">
        <f t="shared" ref="BB172:BD172" si="951">SUM(AS172,AV172,AY172)</f>
        <v>0</v>
      </c>
      <c r="BC172" s="391">
        <f t="shared" si="951"/>
        <v>0</v>
      </c>
      <c r="BD172" s="392">
        <f t="shared" si="951"/>
        <v>0</v>
      </c>
      <c r="BE172" s="394">
        <f t="shared" ref="BE172:BG172" si="952">SUM(R172,AD172,AP172,BB172)</f>
        <v>0</v>
      </c>
      <c r="BF172" s="394">
        <f t="shared" si="952"/>
        <v>0</v>
      </c>
      <c r="BG172" s="395">
        <f t="shared" si="952"/>
        <v>0</v>
      </c>
      <c r="BH172" s="396" t="str">
        <f t="shared" si="419"/>
        <v>#DIV/0!</v>
      </c>
    </row>
    <row r="173">
      <c r="A173" s="437" t="s">
        <v>650</v>
      </c>
      <c r="B173" s="401"/>
      <c r="C173" s="383">
        <v>0.0</v>
      </c>
      <c r="D173" s="383">
        <v>0.0</v>
      </c>
      <c r="E173" s="384">
        <v>0.0</v>
      </c>
      <c r="F173" s="385">
        <v>0.0</v>
      </c>
      <c r="G173" s="385">
        <v>0.0</v>
      </c>
      <c r="H173" s="386">
        <v>0.0</v>
      </c>
      <c r="I173" s="393"/>
      <c r="J173" s="393"/>
      <c r="K173" s="388">
        <f t="shared" si="888"/>
        <v>0</v>
      </c>
      <c r="L173" s="397"/>
      <c r="M173" s="397"/>
      <c r="N173" s="390">
        <f t="shared" si="890"/>
        <v>0</v>
      </c>
      <c r="O173" s="393"/>
      <c r="P173" s="393"/>
      <c r="Q173" s="388">
        <f t="shared" si="892"/>
        <v>0</v>
      </c>
      <c r="R173" s="391">
        <f t="shared" ref="R173:T173" si="953">SUM(I173,L173,O173)</f>
        <v>0</v>
      </c>
      <c r="S173" s="391">
        <f t="shared" si="953"/>
        <v>0</v>
      </c>
      <c r="T173" s="392">
        <f t="shared" si="953"/>
        <v>0</v>
      </c>
      <c r="U173" s="393"/>
      <c r="V173" s="393"/>
      <c r="W173" s="388">
        <f t="shared" si="895"/>
        <v>0</v>
      </c>
      <c r="X173" s="397"/>
      <c r="Y173" s="397"/>
      <c r="Z173" s="390">
        <f t="shared" si="897"/>
        <v>0</v>
      </c>
      <c r="AA173" s="393"/>
      <c r="AB173" s="393"/>
      <c r="AC173" s="388">
        <f t="shared" si="899"/>
        <v>0</v>
      </c>
      <c r="AD173" s="391">
        <f t="shared" ref="AD173:AF173" si="954">SUM(U173,X173,AA173)</f>
        <v>0</v>
      </c>
      <c r="AE173" s="391">
        <f t="shared" si="954"/>
        <v>0</v>
      </c>
      <c r="AF173" s="392">
        <f t="shared" si="954"/>
        <v>0</v>
      </c>
      <c r="AG173" s="393"/>
      <c r="AH173" s="393"/>
      <c r="AI173" s="388">
        <f t="shared" si="902"/>
        <v>0</v>
      </c>
      <c r="AJ173" s="397"/>
      <c r="AK173" s="397"/>
      <c r="AL173" s="390">
        <f t="shared" si="904"/>
        <v>0</v>
      </c>
      <c r="AM173" s="393"/>
      <c r="AN173" s="393"/>
      <c r="AO173" s="388">
        <f t="shared" si="906"/>
        <v>0</v>
      </c>
      <c r="AP173" s="391">
        <f t="shared" ref="AP173:AR173" si="955">SUM(AG173,AJ173,AM173)</f>
        <v>0</v>
      </c>
      <c r="AQ173" s="391">
        <f t="shared" si="955"/>
        <v>0</v>
      </c>
      <c r="AR173" s="392">
        <f t="shared" si="955"/>
        <v>0</v>
      </c>
      <c r="AS173" s="387">
        <v>0.0</v>
      </c>
      <c r="AT173" s="387">
        <v>0.0</v>
      </c>
      <c r="AU173" s="388">
        <f t="shared" si="909"/>
        <v>0</v>
      </c>
      <c r="AV173" s="389">
        <v>0.0</v>
      </c>
      <c r="AW173" s="389">
        <v>0.0</v>
      </c>
      <c r="AX173" s="390">
        <f t="shared" si="911"/>
        <v>0</v>
      </c>
      <c r="AY173" s="387">
        <v>0.0</v>
      </c>
      <c r="AZ173" s="387">
        <v>0.0</v>
      </c>
      <c r="BA173" s="388">
        <f t="shared" si="913"/>
        <v>0</v>
      </c>
      <c r="BB173" s="391">
        <f t="shared" ref="BB173:BD173" si="956">SUM(AS173,AV173,AY173)</f>
        <v>0</v>
      </c>
      <c r="BC173" s="391">
        <f t="shared" si="956"/>
        <v>0</v>
      </c>
      <c r="BD173" s="392">
        <f t="shared" si="956"/>
        <v>0</v>
      </c>
      <c r="BE173" s="394">
        <f t="shared" ref="BE173:BG173" si="957">SUM(R173,AD173,AP173,BB173)</f>
        <v>0</v>
      </c>
      <c r="BF173" s="394">
        <f t="shared" si="957"/>
        <v>0</v>
      </c>
      <c r="BG173" s="395">
        <f t="shared" si="957"/>
        <v>0</v>
      </c>
      <c r="BH173" s="396" t="str">
        <f t="shared" si="419"/>
        <v>#DIV/0!</v>
      </c>
    </row>
    <row r="174">
      <c r="A174" s="327" t="s">
        <v>656</v>
      </c>
      <c r="B174" s="424"/>
      <c r="C174" s="425"/>
      <c r="D174" s="425"/>
      <c r="E174" s="426"/>
      <c r="F174" s="425"/>
      <c r="G174" s="425"/>
      <c r="H174" s="426"/>
      <c r="I174" s="425"/>
      <c r="J174" s="425"/>
      <c r="K174" s="426"/>
      <c r="L174" s="425"/>
      <c r="M174" s="425"/>
      <c r="N174" s="426"/>
      <c r="O174" s="425"/>
      <c r="P174" s="425"/>
      <c r="Q174" s="426"/>
      <c r="R174" s="425"/>
      <c r="S174" s="425"/>
      <c r="T174" s="426"/>
      <c r="U174" s="425"/>
      <c r="V174" s="425"/>
      <c r="W174" s="426"/>
      <c r="X174" s="425"/>
      <c r="Y174" s="425"/>
      <c r="Z174" s="426"/>
      <c r="AA174" s="425"/>
      <c r="AB174" s="425"/>
      <c r="AC174" s="426"/>
      <c r="AD174" s="425"/>
      <c r="AE174" s="425"/>
      <c r="AF174" s="426"/>
      <c r="AG174" s="425"/>
      <c r="AH174" s="425"/>
      <c r="AI174" s="426"/>
      <c r="AJ174" s="425"/>
      <c r="AK174" s="425"/>
      <c r="AL174" s="426"/>
      <c r="AM174" s="425"/>
      <c r="AN174" s="425"/>
      <c r="AO174" s="426"/>
      <c r="AP174" s="425"/>
      <c r="AQ174" s="425"/>
      <c r="AR174" s="426"/>
      <c r="AS174" s="425"/>
      <c r="AT174" s="425"/>
      <c r="AU174" s="426"/>
      <c r="AV174" s="425"/>
      <c r="AW174" s="425"/>
      <c r="AX174" s="426"/>
      <c r="AY174" s="425"/>
      <c r="AZ174" s="425"/>
      <c r="BA174" s="426"/>
      <c r="BB174" s="425"/>
      <c r="BC174" s="425"/>
      <c r="BD174" s="426"/>
      <c r="BE174" s="379"/>
      <c r="BF174" s="379"/>
      <c r="BG174" s="380"/>
      <c r="BH174" s="398" t="str">
        <f t="shared" si="419"/>
        <v>#DIV/0!</v>
      </c>
    </row>
    <row r="175">
      <c r="A175" s="437" t="s">
        <v>657</v>
      </c>
      <c r="B175" s="401"/>
      <c r="C175" s="410">
        <v>1.0</v>
      </c>
      <c r="D175" s="410">
        <v>4.0</v>
      </c>
      <c r="E175" s="411">
        <v>5.0</v>
      </c>
      <c r="F175" s="385">
        <v>1.0</v>
      </c>
      <c r="G175" s="385">
        <v>4.0</v>
      </c>
      <c r="H175" s="386">
        <v>5.0</v>
      </c>
      <c r="I175" s="393"/>
      <c r="J175" s="393"/>
      <c r="K175" s="388">
        <f t="shared" ref="K175:K177" si="963">SUM(I175:J175)</f>
        <v>0</v>
      </c>
      <c r="L175" s="397"/>
      <c r="M175" s="397"/>
      <c r="N175" s="390">
        <f t="shared" ref="N175:N177" si="964">SUM(L175:M175)</f>
        <v>0</v>
      </c>
      <c r="O175" s="387">
        <v>1.0</v>
      </c>
      <c r="P175" s="387">
        <v>4.0</v>
      </c>
      <c r="Q175" s="388">
        <f t="shared" ref="Q175:Q177" si="965">SUM(O175:P175)</f>
        <v>5</v>
      </c>
      <c r="R175" s="391">
        <f t="shared" ref="R175:T175" si="958">SUM(I175,L175,O175)</f>
        <v>1</v>
      </c>
      <c r="S175" s="391">
        <f t="shared" si="958"/>
        <v>4</v>
      </c>
      <c r="T175" s="392">
        <f t="shared" si="958"/>
        <v>5</v>
      </c>
      <c r="U175" s="393"/>
      <c r="V175" s="393"/>
      <c r="W175" s="388">
        <f t="shared" ref="W175:W177" si="967">SUM(U175:V175)</f>
        <v>0</v>
      </c>
      <c r="X175" s="397"/>
      <c r="Y175" s="397"/>
      <c r="Z175" s="390">
        <f t="shared" ref="Z175:Z177" si="968">SUM(X175:Y175)</f>
        <v>0</v>
      </c>
      <c r="AA175" s="393"/>
      <c r="AB175" s="393"/>
      <c r="AC175" s="388">
        <f t="shared" ref="AC175:AC177" si="969">SUM(AA175:AB175)</f>
        <v>0</v>
      </c>
      <c r="AD175" s="391">
        <f t="shared" ref="AD175:AF175" si="959">SUM(U175,X175,AA175)</f>
        <v>0</v>
      </c>
      <c r="AE175" s="391">
        <f t="shared" si="959"/>
        <v>0</v>
      </c>
      <c r="AF175" s="392">
        <f t="shared" si="959"/>
        <v>0</v>
      </c>
      <c r="AG175" s="393"/>
      <c r="AH175" s="393"/>
      <c r="AI175" s="388">
        <f t="shared" ref="AI175:AI177" si="971">SUM(AG175:AH175)</f>
        <v>0</v>
      </c>
      <c r="AJ175" s="397"/>
      <c r="AK175" s="397"/>
      <c r="AL175" s="390">
        <f t="shared" ref="AL175:AL177" si="972">SUM(AJ175:AK175)</f>
        <v>0</v>
      </c>
      <c r="AM175" s="393"/>
      <c r="AN175" s="393"/>
      <c r="AO175" s="388">
        <f t="shared" ref="AO175:AO177" si="973">SUM(AM175:AN175)</f>
        <v>0</v>
      </c>
      <c r="AP175" s="391">
        <f t="shared" ref="AP175:AR175" si="960">SUM(AG175,AJ175,AM175)</f>
        <v>0</v>
      </c>
      <c r="AQ175" s="391">
        <f t="shared" si="960"/>
        <v>0</v>
      </c>
      <c r="AR175" s="392">
        <f t="shared" si="960"/>
        <v>0</v>
      </c>
      <c r="AS175" s="387">
        <v>0.0</v>
      </c>
      <c r="AT175" s="387">
        <v>0.0</v>
      </c>
      <c r="AU175" s="388">
        <f t="shared" ref="AU175:AU177" si="975">SUM(AS175:AT175)</f>
        <v>0</v>
      </c>
      <c r="AV175" s="389">
        <v>0.0</v>
      </c>
      <c r="AW175" s="389">
        <v>0.0</v>
      </c>
      <c r="AX175" s="390">
        <f t="shared" ref="AX175:AX177" si="976">SUM(AV175:AW175)</f>
        <v>0</v>
      </c>
      <c r="AY175" s="387">
        <v>0.0</v>
      </c>
      <c r="AZ175" s="387">
        <v>0.0</v>
      </c>
      <c r="BA175" s="388">
        <f t="shared" ref="BA175:BA177" si="977">SUM(AY175:AZ175)</f>
        <v>0</v>
      </c>
      <c r="BB175" s="391">
        <f t="shared" ref="BB175:BD175" si="961">SUM(AS175,AV175,AY175)</f>
        <v>0</v>
      </c>
      <c r="BC175" s="391">
        <f t="shared" si="961"/>
        <v>0</v>
      </c>
      <c r="BD175" s="392">
        <f t="shared" si="961"/>
        <v>0</v>
      </c>
      <c r="BE175" s="394">
        <f t="shared" ref="BE175:BG175" si="962">SUM(R175,AD175,AP175,BB175)</f>
        <v>1</v>
      </c>
      <c r="BF175" s="394">
        <f t="shared" si="962"/>
        <v>4</v>
      </c>
      <c r="BG175" s="395">
        <f t="shared" si="962"/>
        <v>5</v>
      </c>
      <c r="BH175" s="396" t="str">
        <f t="shared" si="419"/>
        <v>#DIV/0!</v>
      </c>
    </row>
    <row r="176">
      <c r="A176" s="437" t="s">
        <v>658</v>
      </c>
      <c r="B176" s="401"/>
      <c r="C176" s="410">
        <v>1.0</v>
      </c>
      <c r="D176" s="410">
        <v>4.0</v>
      </c>
      <c r="E176" s="411">
        <v>5.0</v>
      </c>
      <c r="F176" s="385">
        <v>1.0</v>
      </c>
      <c r="G176" s="385">
        <v>4.0</v>
      </c>
      <c r="H176" s="386">
        <v>5.0</v>
      </c>
      <c r="I176" s="393"/>
      <c r="J176" s="393"/>
      <c r="K176" s="388">
        <f t="shared" si="963"/>
        <v>0</v>
      </c>
      <c r="L176" s="397"/>
      <c r="M176" s="397"/>
      <c r="N176" s="390">
        <f t="shared" si="964"/>
        <v>0</v>
      </c>
      <c r="O176" s="387">
        <v>1.0</v>
      </c>
      <c r="P176" s="387">
        <v>4.0</v>
      </c>
      <c r="Q176" s="388">
        <f t="shared" si="965"/>
        <v>5</v>
      </c>
      <c r="R176" s="391">
        <f t="shared" ref="R176:T176" si="966">SUM(I176,L176,O176)</f>
        <v>1</v>
      </c>
      <c r="S176" s="391">
        <f t="shared" si="966"/>
        <v>4</v>
      </c>
      <c r="T176" s="392">
        <f t="shared" si="966"/>
        <v>5</v>
      </c>
      <c r="U176" s="393"/>
      <c r="V176" s="393"/>
      <c r="W176" s="388">
        <f t="shared" si="967"/>
        <v>0</v>
      </c>
      <c r="X176" s="397"/>
      <c r="Y176" s="397"/>
      <c r="Z176" s="390">
        <f t="shared" si="968"/>
        <v>0</v>
      </c>
      <c r="AA176" s="393"/>
      <c r="AB176" s="393"/>
      <c r="AC176" s="388">
        <f t="shared" si="969"/>
        <v>0</v>
      </c>
      <c r="AD176" s="391">
        <f t="shared" ref="AD176:AF176" si="970">SUM(U176,X176,AA176)</f>
        <v>0</v>
      </c>
      <c r="AE176" s="391">
        <f t="shared" si="970"/>
        <v>0</v>
      </c>
      <c r="AF176" s="392">
        <f t="shared" si="970"/>
        <v>0</v>
      </c>
      <c r="AG176" s="393"/>
      <c r="AH176" s="393"/>
      <c r="AI176" s="388">
        <f t="shared" si="971"/>
        <v>0</v>
      </c>
      <c r="AJ176" s="397"/>
      <c r="AK176" s="397"/>
      <c r="AL176" s="390">
        <f t="shared" si="972"/>
        <v>0</v>
      </c>
      <c r="AM176" s="393"/>
      <c r="AN176" s="393"/>
      <c r="AO176" s="388">
        <f t="shared" si="973"/>
        <v>0</v>
      </c>
      <c r="AP176" s="391">
        <f t="shared" ref="AP176:AR176" si="974">SUM(AG176,AJ176,AM176)</f>
        <v>0</v>
      </c>
      <c r="AQ176" s="391">
        <f t="shared" si="974"/>
        <v>0</v>
      </c>
      <c r="AR176" s="392">
        <f t="shared" si="974"/>
        <v>0</v>
      </c>
      <c r="AS176" s="387">
        <v>0.0</v>
      </c>
      <c r="AT176" s="387">
        <v>0.0</v>
      </c>
      <c r="AU176" s="388">
        <f t="shared" si="975"/>
        <v>0</v>
      </c>
      <c r="AV176" s="389">
        <v>0.0</v>
      </c>
      <c r="AW176" s="389">
        <v>0.0</v>
      </c>
      <c r="AX176" s="390">
        <f t="shared" si="976"/>
        <v>0</v>
      </c>
      <c r="AY176" s="387">
        <v>0.0</v>
      </c>
      <c r="AZ176" s="387">
        <v>0.0</v>
      </c>
      <c r="BA176" s="388">
        <f t="shared" si="977"/>
        <v>0</v>
      </c>
      <c r="BB176" s="391">
        <f t="shared" ref="BB176:BD176" si="978">SUM(AS176,AV176,AY176)</f>
        <v>0</v>
      </c>
      <c r="BC176" s="391">
        <f t="shared" si="978"/>
        <v>0</v>
      </c>
      <c r="BD176" s="392">
        <f t="shared" si="978"/>
        <v>0</v>
      </c>
      <c r="BE176" s="394">
        <f t="shared" ref="BE176:BG176" si="979">SUM(R176,AD176,AP176,BB176)</f>
        <v>1</v>
      </c>
      <c r="BF176" s="394">
        <f t="shared" si="979"/>
        <v>4</v>
      </c>
      <c r="BG176" s="395">
        <f t="shared" si="979"/>
        <v>5</v>
      </c>
      <c r="BH176" s="396" t="str">
        <f t="shared" si="419"/>
        <v>#DIV/0!</v>
      </c>
    </row>
    <row r="177">
      <c r="A177" s="437" t="s">
        <v>659</v>
      </c>
      <c r="B177" s="401"/>
      <c r="C177" s="410">
        <v>1.0</v>
      </c>
      <c r="D177" s="410">
        <v>4.0</v>
      </c>
      <c r="E177" s="411">
        <v>5.0</v>
      </c>
      <c r="F177" s="385">
        <v>1.0</v>
      </c>
      <c r="G177" s="385">
        <v>4.0</v>
      </c>
      <c r="H177" s="386">
        <v>5.0</v>
      </c>
      <c r="I177" s="393"/>
      <c r="J177" s="393"/>
      <c r="K177" s="388">
        <f t="shared" si="963"/>
        <v>0</v>
      </c>
      <c r="L177" s="397"/>
      <c r="M177" s="397"/>
      <c r="N177" s="390">
        <f t="shared" si="964"/>
        <v>0</v>
      </c>
      <c r="O177" s="387">
        <v>1.0</v>
      </c>
      <c r="P177" s="387">
        <v>4.0</v>
      </c>
      <c r="Q177" s="388">
        <f t="shared" si="965"/>
        <v>5</v>
      </c>
      <c r="R177" s="391">
        <f t="shared" ref="R177:T177" si="980">SUM(I177,L177,O177)</f>
        <v>1</v>
      </c>
      <c r="S177" s="391">
        <f t="shared" si="980"/>
        <v>4</v>
      </c>
      <c r="T177" s="392">
        <f t="shared" si="980"/>
        <v>5</v>
      </c>
      <c r="U177" s="393"/>
      <c r="V177" s="393"/>
      <c r="W177" s="388">
        <f t="shared" si="967"/>
        <v>0</v>
      </c>
      <c r="X177" s="397"/>
      <c r="Y177" s="397"/>
      <c r="Z177" s="390">
        <f t="shared" si="968"/>
        <v>0</v>
      </c>
      <c r="AA177" s="393"/>
      <c r="AB177" s="393"/>
      <c r="AC177" s="388">
        <f t="shared" si="969"/>
        <v>0</v>
      </c>
      <c r="AD177" s="391">
        <f t="shared" ref="AD177:AF177" si="981">SUM(U177,X177,AA177)</f>
        <v>0</v>
      </c>
      <c r="AE177" s="391">
        <f t="shared" si="981"/>
        <v>0</v>
      </c>
      <c r="AF177" s="392">
        <f t="shared" si="981"/>
        <v>0</v>
      </c>
      <c r="AG177" s="393"/>
      <c r="AH177" s="393"/>
      <c r="AI177" s="388">
        <f t="shared" si="971"/>
        <v>0</v>
      </c>
      <c r="AJ177" s="397"/>
      <c r="AK177" s="397"/>
      <c r="AL177" s="390">
        <f t="shared" si="972"/>
        <v>0</v>
      </c>
      <c r="AM177" s="393"/>
      <c r="AN177" s="393"/>
      <c r="AO177" s="388">
        <f t="shared" si="973"/>
        <v>0</v>
      </c>
      <c r="AP177" s="391">
        <f t="shared" ref="AP177:AR177" si="982">SUM(AG177,AJ177,AM177)</f>
        <v>0</v>
      </c>
      <c r="AQ177" s="391">
        <f t="shared" si="982"/>
        <v>0</v>
      </c>
      <c r="AR177" s="392">
        <f t="shared" si="982"/>
        <v>0</v>
      </c>
      <c r="AS177" s="387">
        <v>0.0</v>
      </c>
      <c r="AT177" s="387">
        <v>0.0</v>
      </c>
      <c r="AU177" s="388">
        <f t="shared" si="975"/>
        <v>0</v>
      </c>
      <c r="AV177" s="389">
        <v>0.0</v>
      </c>
      <c r="AW177" s="389">
        <v>0.0</v>
      </c>
      <c r="AX177" s="390">
        <f t="shared" si="976"/>
        <v>0</v>
      </c>
      <c r="AY177" s="387">
        <v>0.0</v>
      </c>
      <c r="AZ177" s="387">
        <v>0.0</v>
      </c>
      <c r="BA177" s="388">
        <f t="shared" si="977"/>
        <v>0</v>
      </c>
      <c r="BB177" s="391">
        <f t="shared" ref="BB177:BD177" si="983">SUM(AS177,AV177,AY177)</f>
        <v>0</v>
      </c>
      <c r="BC177" s="391">
        <f t="shared" si="983"/>
        <v>0</v>
      </c>
      <c r="BD177" s="392">
        <f t="shared" si="983"/>
        <v>0</v>
      </c>
      <c r="BE177" s="394">
        <f t="shared" ref="BE177:BG177" si="984">SUM(R177,AD177,AP177,BB177)</f>
        <v>1</v>
      </c>
      <c r="BF177" s="394">
        <f t="shared" si="984"/>
        <v>4</v>
      </c>
      <c r="BG177" s="395">
        <f t="shared" si="984"/>
        <v>5</v>
      </c>
      <c r="BH177" s="396" t="str">
        <f t="shared" si="419"/>
        <v>#DIV/0!</v>
      </c>
    </row>
    <row r="178">
      <c r="A178" s="327" t="s">
        <v>660</v>
      </c>
      <c r="B178" s="424"/>
      <c r="C178" s="425"/>
      <c r="D178" s="425"/>
      <c r="E178" s="426"/>
      <c r="F178" s="425"/>
      <c r="G178" s="425"/>
      <c r="H178" s="426"/>
      <c r="I178" s="425"/>
      <c r="J178" s="425"/>
      <c r="K178" s="426"/>
      <c r="L178" s="425"/>
      <c r="M178" s="425"/>
      <c r="N178" s="426"/>
      <c r="O178" s="425"/>
      <c r="P178" s="425"/>
      <c r="Q178" s="426"/>
      <c r="R178" s="425"/>
      <c r="S178" s="425"/>
      <c r="T178" s="426"/>
      <c r="U178" s="425"/>
      <c r="V178" s="425"/>
      <c r="W178" s="426"/>
      <c r="X178" s="425"/>
      <c r="Y178" s="425"/>
      <c r="Z178" s="426"/>
      <c r="AA178" s="425"/>
      <c r="AB178" s="425"/>
      <c r="AC178" s="426"/>
      <c r="AD178" s="425"/>
      <c r="AE178" s="425"/>
      <c r="AF178" s="426"/>
      <c r="AG178" s="425"/>
      <c r="AH178" s="425"/>
      <c r="AI178" s="426"/>
      <c r="AJ178" s="425"/>
      <c r="AK178" s="425"/>
      <c r="AL178" s="426"/>
      <c r="AM178" s="425"/>
      <c r="AN178" s="425"/>
      <c r="AO178" s="426"/>
      <c r="AP178" s="425"/>
      <c r="AQ178" s="425"/>
      <c r="AR178" s="426"/>
      <c r="AS178" s="425"/>
      <c r="AT178" s="425"/>
      <c r="AU178" s="426"/>
      <c r="AV178" s="425"/>
      <c r="AW178" s="425"/>
      <c r="AX178" s="426"/>
      <c r="AY178" s="425"/>
      <c r="AZ178" s="425"/>
      <c r="BA178" s="426"/>
      <c r="BB178" s="425"/>
      <c r="BC178" s="425"/>
      <c r="BD178" s="426"/>
      <c r="BE178" s="379"/>
      <c r="BF178" s="379"/>
      <c r="BG178" s="380"/>
      <c r="BH178" s="398" t="str">
        <f t="shared" si="419"/>
        <v>#DIV/0!</v>
      </c>
    </row>
    <row r="179">
      <c r="A179" s="437" t="s">
        <v>661</v>
      </c>
      <c r="B179" s="401"/>
      <c r="C179" s="410">
        <v>2.0</v>
      </c>
      <c r="D179" s="410">
        <v>4.0</v>
      </c>
      <c r="E179" s="411">
        <v>6.0</v>
      </c>
      <c r="F179" s="385">
        <v>2.0</v>
      </c>
      <c r="G179" s="385">
        <v>4.0</v>
      </c>
      <c r="H179" s="386">
        <v>6.0</v>
      </c>
      <c r="I179" s="387">
        <v>2.0</v>
      </c>
      <c r="J179" s="387">
        <v>4.0</v>
      </c>
      <c r="K179" s="388">
        <f t="shared" ref="K179:K180" si="990">SUM(I179:J179)</f>
        <v>6</v>
      </c>
      <c r="L179" s="397"/>
      <c r="M179" s="397"/>
      <c r="N179" s="390">
        <f t="shared" ref="N179:N180" si="991">SUM(L179:M179)</f>
        <v>0</v>
      </c>
      <c r="O179" s="393"/>
      <c r="P179" s="393"/>
      <c r="Q179" s="388">
        <f t="shared" ref="Q179:Q180" si="992">SUM(O179:P179)</f>
        <v>0</v>
      </c>
      <c r="R179" s="391">
        <f t="shared" ref="R179:T179" si="985">SUM(I179,L179,O179)</f>
        <v>2</v>
      </c>
      <c r="S179" s="391">
        <f t="shared" si="985"/>
        <v>4</v>
      </c>
      <c r="T179" s="392">
        <f t="shared" si="985"/>
        <v>6</v>
      </c>
      <c r="U179" s="393"/>
      <c r="V179" s="393"/>
      <c r="W179" s="388">
        <f t="shared" ref="W179:W180" si="994">SUM(U179:V179)</f>
        <v>0</v>
      </c>
      <c r="X179" s="397"/>
      <c r="Y179" s="397"/>
      <c r="Z179" s="390">
        <f t="shared" ref="Z179:Z180" si="995">SUM(X179:Y179)</f>
        <v>0</v>
      </c>
      <c r="AA179" s="393"/>
      <c r="AB179" s="393"/>
      <c r="AC179" s="388">
        <f t="shared" ref="AC179:AC180" si="996">SUM(AA179:AB179)</f>
        <v>0</v>
      </c>
      <c r="AD179" s="391">
        <f t="shared" ref="AD179:AF179" si="986">SUM(U179,X179,AA179)</f>
        <v>0</v>
      </c>
      <c r="AE179" s="391">
        <f t="shared" si="986"/>
        <v>0</v>
      </c>
      <c r="AF179" s="392">
        <f t="shared" si="986"/>
        <v>0</v>
      </c>
      <c r="AG179" s="393"/>
      <c r="AH179" s="393"/>
      <c r="AI179" s="388">
        <f t="shared" ref="AI179:AI180" si="998">SUM(AG179:AH179)</f>
        <v>0</v>
      </c>
      <c r="AJ179" s="397"/>
      <c r="AK179" s="397"/>
      <c r="AL179" s="390">
        <f t="shared" ref="AL179:AL180" si="999">SUM(AJ179:AK179)</f>
        <v>0</v>
      </c>
      <c r="AM179" s="393"/>
      <c r="AN179" s="393"/>
      <c r="AO179" s="388">
        <f t="shared" ref="AO179:AO180" si="1000">SUM(AM179:AN179)</f>
        <v>0</v>
      </c>
      <c r="AP179" s="391">
        <f t="shared" ref="AP179:AR179" si="987">SUM(AG179,AJ179,AM179)</f>
        <v>0</v>
      </c>
      <c r="AQ179" s="391">
        <f t="shared" si="987"/>
        <v>0</v>
      </c>
      <c r="AR179" s="392">
        <f t="shared" si="987"/>
        <v>0</v>
      </c>
      <c r="AS179" s="387">
        <v>0.0</v>
      </c>
      <c r="AT179" s="387">
        <v>0.0</v>
      </c>
      <c r="AU179" s="388">
        <f t="shared" ref="AU179:AU180" si="1002">SUM(AS179:AT179)</f>
        <v>0</v>
      </c>
      <c r="AV179" s="389">
        <v>0.0</v>
      </c>
      <c r="AW179" s="389">
        <v>0.0</v>
      </c>
      <c r="AX179" s="390">
        <f t="shared" ref="AX179:AX180" si="1003">SUM(AV179:AW179)</f>
        <v>0</v>
      </c>
      <c r="AY179" s="387">
        <v>0.0</v>
      </c>
      <c r="AZ179" s="387">
        <v>0.0</v>
      </c>
      <c r="BA179" s="388">
        <f t="shared" ref="BA179:BA180" si="1004">SUM(AY179:AZ179)</f>
        <v>0</v>
      </c>
      <c r="BB179" s="391">
        <f t="shared" ref="BB179:BD179" si="988">SUM(AS179,AV179,AY179)</f>
        <v>0</v>
      </c>
      <c r="BC179" s="391">
        <f t="shared" si="988"/>
        <v>0</v>
      </c>
      <c r="BD179" s="392">
        <f t="shared" si="988"/>
        <v>0</v>
      </c>
      <c r="BE179" s="394">
        <f t="shared" ref="BE179:BG179" si="989">SUM(R179,AD179,AP179,BB179)</f>
        <v>2</v>
      </c>
      <c r="BF179" s="394">
        <f t="shared" si="989"/>
        <v>4</v>
      </c>
      <c r="BG179" s="395">
        <f t="shared" si="989"/>
        <v>6</v>
      </c>
      <c r="BH179" s="396" t="str">
        <f t="shared" si="419"/>
        <v>#DIV/0!</v>
      </c>
    </row>
    <row r="180">
      <c r="A180" s="437" t="s">
        <v>662</v>
      </c>
      <c r="B180" s="401"/>
      <c r="C180" s="410">
        <v>6.0</v>
      </c>
      <c r="D180" s="410">
        <v>13.0</v>
      </c>
      <c r="E180" s="411">
        <v>19.0</v>
      </c>
      <c r="F180" s="385">
        <v>6.0</v>
      </c>
      <c r="G180" s="385">
        <v>13.0</v>
      </c>
      <c r="H180" s="386">
        <v>19.0</v>
      </c>
      <c r="I180" s="387">
        <v>6.0</v>
      </c>
      <c r="J180" s="387">
        <v>13.0</v>
      </c>
      <c r="K180" s="388">
        <f t="shared" si="990"/>
        <v>19</v>
      </c>
      <c r="L180" s="397"/>
      <c r="M180" s="397"/>
      <c r="N180" s="390">
        <f t="shared" si="991"/>
        <v>0</v>
      </c>
      <c r="O180" s="393"/>
      <c r="P180" s="393"/>
      <c r="Q180" s="388">
        <f t="shared" si="992"/>
        <v>0</v>
      </c>
      <c r="R180" s="391">
        <f t="shared" ref="R180:T180" si="993">SUM(I180,L180,O180)</f>
        <v>6</v>
      </c>
      <c r="S180" s="391">
        <f t="shared" si="993"/>
        <v>13</v>
      </c>
      <c r="T180" s="392">
        <f t="shared" si="993"/>
        <v>19</v>
      </c>
      <c r="U180" s="393"/>
      <c r="V180" s="393"/>
      <c r="W180" s="388">
        <f t="shared" si="994"/>
        <v>0</v>
      </c>
      <c r="X180" s="397"/>
      <c r="Y180" s="397"/>
      <c r="Z180" s="390">
        <f t="shared" si="995"/>
        <v>0</v>
      </c>
      <c r="AA180" s="393"/>
      <c r="AB180" s="393"/>
      <c r="AC180" s="388">
        <f t="shared" si="996"/>
        <v>0</v>
      </c>
      <c r="AD180" s="391">
        <f t="shared" ref="AD180:AF180" si="997">SUM(U180,X180,AA180)</f>
        <v>0</v>
      </c>
      <c r="AE180" s="391">
        <f t="shared" si="997"/>
        <v>0</v>
      </c>
      <c r="AF180" s="392">
        <f t="shared" si="997"/>
        <v>0</v>
      </c>
      <c r="AG180" s="393"/>
      <c r="AH180" s="393"/>
      <c r="AI180" s="388">
        <f t="shared" si="998"/>
        <v>0</v>
      </c>
      <c r="AJ180" s="397"/>
      <c r="AK180" s="397"/>
      <c r="AL180" s="390">
        <f t="shared" si="999"/>
        <v>0</v>
      </c>
      <c r="AM180" s="393"/>
      <c r="AN180" s="393"/>
      <c r="AO180" s="388">
        <f t="shared" si="1000"/>
        <v>0</v>
      </c>
      <c r="AP180" s="391">
        <f t="shared" ref="AP180:AR180" si="1001">SUM(AG180,AJ180,AM180)</f>
        <v>0</v>
      </c>
      <c r="AQ180" s="391">
        <f t="shared" si="1001"/>
        <v>0</v>
      </c>
      <c r="AR180" s="392">
        <f t="shared" si="1001"/>
        <v>0</v>
      </c>
      <c r="AS180" s="387">
        <v>0.0</v>
      </c>
      <c r="AT180" s="387">
        <v>0.0</v>
      </c>
      <c r="AU180" s="388">
        <f t="shared" si="1002"/>
        <v>0</v>
      </c>
      <c r="AV180" s="389">
        <v>0.0</v>
      </c>
      <c r="AW180" s="389">
        <v>0.0</v>
      </c>
      <c r="AX180" s="390">
        <f t="shared" si="1003"/>
        <v>0</v>
      </c>
      <c r="AY180" s="387">
        <v>0.0</v>
      </c>
      <c r="AZ180" s="387">
        <v>0.0</v>
      </c>
      <c r="BA180" s="388">
        <f t="shared" si="1004"/>
        <v>0</v>
      </c>
      <c r="BB180" s="391">
        <f t="shared" ref="BB180:BD180" si="1005">SUM(AS180,AV180,AY180)</f>
        <v>0</v>
      </c>
      <c r="BC180" s="391">
        <f t="shared" si="1005"/>
        <v>0</v>
      </c>
      <c r="BD180" s="392">
        <f t="shared" si="1005"/>
        <v>0</v>
      </c>
      <c r="BE180" s="394">
        <f t="shared" ref="BE180:BG180" si="1006">SUM(R180,AD180,AP180,BB180)</f>
        <v>6</v>
      </c>
      <c r="BF180" s="394">
        <f t="shared" si="1006"/>
        <v>13</v>
      </c>
      <c r="BG180" s="395">
        <f t="shared" si="1006"/>
        <v>19</v>
      </c>
      <c r="BH180" s="396" t="str">
        <f t="shared" si="419"/>
        <v>#DIV/0!</v>
      </c>
    </row>
    <row r="181">
      <c r="A181" s="332" t="s">
        <v>663</v>
      </c>
      <c r="B181" s="424"/>
      <c r="C181" s="425"/>
      <c r="D181" s="425"/>
      <c r="E181" s="426"/>
      <c r="F181" s="425"/>
      <c r="G181" s="425"/>
      <c r="H181" s="426"/>
      <c r="I181" s="425"/>
      <c r="J181" s="425"/>
      <c r="K181" s="426"/>
      <c r="L181" s="425"/>
      <c r="M181" s="425"/>
      <c r="N181" s="426"/>
      <c r="O181" s="425"/>
      <c r="P181" s="425"/>
      <c r="Q181" s="426"/>
      <c r="R181" s="425"/>
      <c r="S181" s="425"/>
      <c r="T181" s="426"/>
      <c r="U181" s="425"/>
      <c r="V181" s="425"/>
      <c r="W181" s="426"/>
      <c r="X181" s="425"/>
      <c r="Y181" s="425"/>
      <c r="Z181" s="426"/>
      <c r="AA181" s="425"/>
      <c r="AB181" s="425"/>
      <c r="AC181" s="426"/>
      <c r="AD181" s="425"/>
      <c r="AE181" s="425"/>
      <c r="AF181" s="426"/>
      <c r="AG181" s="425"/>
      <c r="AH181" s="425"/>
      <c r="AI181" s="426"/>
      <c r="AJ181" s="425"/>
      <c r="AK181" s="425"/>
      <c r="AL181" s="426"/>
      <c r="AM181" s="425"/>
      <c r="AN181" s="425"/>
      <c r="AO181" s="426"/>
      <c r="AP181" s="425"/>
      <c r="AQ181" s="425"/>
      <c r="AR181" s="426"/>
      <c r="AS181" s="425"/>
      <c r="AT181" s="425"/>
      <c r="AU181" s="426"/>
      <c r="AV181" s="425"/>
      <c r="AW181" s="425"/>
      <c r="AX181" s="426"/>
      <c r="AY181" s="425"/>
      <c r="AZ181" s="425"/>
      <c r="BA181" s="426"/>
      <c r="BB181" s="425"/>
      <c r="BC181" s="425"/>
      <c r="BD181" s="426"/>
      <c r="BE181" s="379"/>
      <c r="BF181" s="379"/>
      <c r="BG181" s="380"/>
      <c r="BH181" s="398" t="str">
        <f t="shared" si="419"/>
        <v>#DIV/0!</v>
      </c>
    </row>
    <row r="182">
      <c r="A182" s="439" t="s">
        <v>664</v>
      </c>
      <c r="B182" s="401"/>
      <c r="C182" s="410">
        <v>0.0</v>
      </c>
      <c r="D182" s="410">
        <v>0.0</v>
      </c>
      <c r="E182" s="411">
        <v>0.0</v>
      </c>
      <c r="F182" s="385">
        <v>0.0</v>
      </c>
      <c r="G182" s="385">
        <v>0.0</v>
      </c>
      <c r="H182" s="386">
        <v>0.0</v>
      </c>
      <c r="I182" s="393"/>
      <c r="J182" s="393"/>
      <c r="K182" s="388">
        <f t="shared" ref="K182:K183" si="1012">SUM(I182:J182)</f>
        <v>0</v>
      </c>
      <c r="L182" s="397"/>
      <c r="M182" s="397"/>
      <c r="N182" s="390">
        <f t="shared" ref="N182:N183" si="1013">SUM(L182:M182)</f>
        <v>0</v>
      </c>
      <c r="O182" s="393"/>
      <c r="P182" s="393"/>
      <c r="Q182" s="388">
        <f t="shared" ref="Q182:Q183" si="1014">SUM(O182:P182)</f>
        <v>0</v>
      </c>
      <c r="R182" s="391">
        <f t="shared" ref="R182:T182" si="1007">SUM(I182,L182,O182)</f>
        <v>0</v>
      </c>
      <c r="S182" s="391">
        <f t="shared" si="1007"/>
        <v>0</v>
      </c>
      <c r="T182" s="392">
        <f t="shared" si="1007"/>
        <v>0</v>
      </c>
      <c r="U182" s="393"/>
      <c r="V182" s="393"/>
      <c r="W182" s="388">
        <f t="shared" ref="W182:W183" si="1016">SUM(U182:V182)</f>
        <v>0</v>
      </c>
      <c r="X182" s="397"/>
      <c r="Y182" s="397"/>
      <c r="Z182" s="390">
        <f t="shared" ref="Z182:Z183" si="1017">SUM(X182:Y182)</f>
        <v>0</v>
      </c>
      <c r="AA182" s="393"/>
      <c r="AB182" s="393"/>
      <c r="AC182" s="388">
        <f t="shared" ref="AC182:AC183" si="1018">SUM(AA182:AB182)</f>
        <v>0</v>
      </c>
      <c r="AD182" s="391">
        <f t="shared" ref="AD182:AF182" si="1008">SUM(U182,X182,AA182)</f>
        <v>0</v>
      </c>
      <c r="AE182" s="391">
        <f t="shared" si="1008"/>
        <v>0</v>
      </c>
      <c r="AF182" s="392">
        <f t="shared" si="1008"/>
        <v>0</v>
      </c>
      <c r="AG182" s="393"/>
      <c r="AH182" s="393"/>
      <c r="AI182" s="388">
        <f t="shared" ref="AI182:AI183" si="1020">SUM(AG182:AH182)</f>
        <v>0</v>
      </c>
      <c r="AJ182" s="397"/>
      <c r="AK182" s="397"/>
      <c r="AL182" s="390">
        <f t="shared" ref="AL182:AL183" si="1021">SUM(AJ182:AK182)</f>
        <v>0</v>
      </c>
      <c r="AM182" s="393"/>
      <c r="AN182" s="393"/>
      <c r="AO182" s="388">
        <f t="shared" ref="AO182:AO183" si="1022">SUM(AM182:AN182)</f>
        <v>0</v>
      </c>
      <c r="AP182" s="391">
        <f t="shared" ref="AP182:AR182" si="1009">SUM(AG182,AJ182,AM182)</f>
        <v>0</v>
      </c>
      <c r="AQ182" s="391">
        <f t="shared" si="1009"/>
        <v>0</v>
      </c>
      <c r="AR182" s="392">
        <f t="shared" si="1009"/>
        <v>0</v>
      </c>
      <c r="AS182" s="387">
        <v>0.0</v>
      </c>
      <c r="AT182" s="387">
        <v>0.0</v>
      </c>
      <c r="AU182" s="388">
        <f t="shared" ref="AU182:AU183" si="1024">SUM(AS182:AT182)</f>
        <v>0</v>
      </c>
      <c r="AV182" s="389">
        <v>0.0</v>
      </c>
      <c r="AW182" s="389">
        <v>0.0</v>
      </c>
      <c r="AX182" s="390">
        <f t="shared" ref="AX182:AX183" si="1025">SUM(AV182:AW182)</f>
        <v>0</v>
      </c>
      <c r="AY182" s="387">
        <v>0.0</v>
      </c>
      <c r="AZ182" s="387">
        <v>0.0</v>
      </c>
      <c r="BA182" s="388">
        <f t="shared" ref="BA182:BA183" si="1026">SUM(AY182:AZ182)</f>
        <v>0</v>
      </c>
      <c r="BB182" s="391">
        <f t="shared" ref="BB182:BD182" si="1010">SUM(AS182,AV182,AY182)</f>
        <v>0</v>
      </c>
      <c r="BC182" s="391">
        <f t="shared" si="1010"/>
        <v>0</v>
      </c>
      <c r="BD182" s="392">
        <f t="shared" si="1010"/>
        <v>0</v>
      </c>
      <c r="BE182" s="394">
        <f t="shared" ref="BE182:BG182" si="1011">SUM(R182,AD182,AP182,BB182)</f>
        <v>0</v>
      </c>
      <c r="BF182" s="394">
        <f t="shared" si="1011"/>
        <v>0</v>
      </c>
      <c r="BG182" s="395">
        <f t="shared" si="1011"/>
        <v>0</v>
      </c>
      <c r="BH182" s="396" t="str">
        <f t="shared" si="419"/>
        <v>#DIV/0!</v>
      </c>
    </row>
    <row r="183">
      <c r="A183" s="439" t="s">
        <v>665</v>
      </c>
      <c r="B183" s="401"/>
      <c r="C183" s="410">
        <v>0.0</v>
      </c>
      <c r="D183" s="410">
        <v>0.0</v>
      </c>
      <c r="E183" s="411">
        <v>0.0</v>
      </c>
      <c r="F183" s="385">
        <v>0.0</v>
      </c>
      <c r="G183" s="385">
        <v>0.0</v>
      </c>
      <c r="H183" s="386">
        <v>0.0</v>
      </c>
      <c r="I183" s="393"/>
      <c r="J183" s="393"/>
      <c r="K183" s="388">
        <f t="shared" si="1012"/>
        <v>0</v>
      </c>
      <c r="L183" s="397"/>
      <c r="M183" s="397"/>
      <c r="N183" s="390">
        <f t="shared" si="1013"/>
        <v>0</v>
      </c>
      <c r="O183" s="393"/>
      <c r="P183" s="393"/>
      <c r="Q183" s="388">
        <f t="shared" si="1014"/>
        <v>0</v>
      </c>
      <c r="R183" s="391">
        <f t="shared" ref="R183:T183" si="1015">SUM(I183,L183,O183)</f>
        <v>0</v>
      </c>
      <c r="S183" s="391">
        <f t="shared" si="1015"/>
        <v>0</v>
      </c>
      <c r="T183" s="392">
        <f t="shared" si="1015"/>
        <v>0</v>
      </c>
      <c r="U183" s="393"/>
      <c r="V183" s="393"/>
      <c r="W183" s="388">
        <f t="shared" si="1016"/>
        <v>0</v>
      </c>
      <c r="X183" s="397"/>
      <c r="Y183" s="397"/>
      <c r="Z183" s="390">
        <f t="shared" si="1017"/>
        <v>0</v>
      </c>
      <c r="AA183" s="393"/>
      <c r="AB183" s="393"/>
      <c r="AC183" s="388">
        <f t="shared" si="1018"/>
        <v>0</v>
      </c>
      <c r="AD183" s="391">
        <f t="shared" ref="AD183:AF183" si="1019">SUM(U183,X183,AA183)</f>
        <v>0</v>
      </c>
      <c r="AE183" s="391">
        <f t="shared" si="1019"/>
        <v>0</v>
      </c>
      <c r="AF183" s="392">
        <f t="shared" si="1019"/>
        <v>0</v>
      </c>
      <c r="AG183" s="393"/>
      <c r="AH183" s="393"/>
      <c r="AI183" s="388">
        <f t="shared" si="1020"/>
        <v>0</v>
      </c>
      <c r="AJ183" s="397"/>
      <c r="AK183" s="397"/>
      <c r="AL183" s="390">
        <f t="shared" si="1021"/>
        <v>0</v>
      </c>
      <c r="AM183" s="393"/>
      <c r="AN183" s="393"/>
      <c r="AO183" s="388">
        <f t="shared" si="1022"/>
        <v>0</v>
      </c>
      <c r="AP183" s="391">
        <f t="shared" ref="AP183:AR183" si="1023">SUM(AG183,AJ183,AM183)</f>
        <v>0</v>
      </c>
      <c r="AQ183" s="391">
        <f t="shared" si="1023"/>
        <v>0</v>
      </c>
      <c r="AR183" s="392">
        <f t="shared" si="1023"/>
        <v>0</v>
      </c>
      <c r="AS183" s="387">
        <v>0.0</v>
      </c>
      <c r="AT183" s="387">
        <v>0.0</v>
      </c>
      <c r="AU183" s="388">
        <f t="shared" si="1024"/>
        <v>0</v>
      </c>
      <c r="AV183" s="389">
        <v>0.0</v>
      </c>
      <c r="AW183" s="389">
        <v>0.0</v>
      </c>
      <c r="AX183" s="390">
        <f t="shared" si="1025"/>
        <v>0</v>
      </c>
      <c r="AY183" s="387">
        <v>0.0</v>
      </c>
      <c r="AZ183" s="387">
        <v>0.0</v>
      </c>
      <c r="BA183" s="388">
        <f t="shared" si="1026"/>
        <v>0</v>
      </c>
      <c r="BB183" s="391">
        <f t="shared" ref="BB183:BD183" si="1027">SUM(AS183,AV183,AY183)</f>
        <v>0</v>
      </c>
      <c r="BC183" s="391">
        <f t="shared" si="1027"/>
        <v>0</v>
      </c>
      <c r="BD183" s="392">
        <f t="shared" si="1027"/>
        <v>0</v>
      </c>
      <c r="BE183" s="394">
        <f t="shared" ref="BE183:BG183" si="1028">SUM(R183,AD183,AP183,BB183)</f>
        <v>0</v>
      </c>
      <c r="BF183" s="394">
        <f t="shared" si="1028"/>
        <v>0</v>
      </c>
      <c r="BG183" s="395">
        <f t="shared" si="1028"/>
        <v>0</v>
      </c>
      <c r="BH183" s="396" t="str">
        <f t="shared" si="419"/>
        <v>#DIV/0!</v>
      </c>
    </row>
    <row r="184">
      <c r="A184" s="327" t="s">
        <v>666</v>
      </c>
      <c r="B184" s="424"/>
      <c r="C184" s="425"/>
      <c r="D184" s="425"/>
      <c r="E184" s="426"/>
      <c r="F184" s="425"/>
      <c r="G184" s="425"/>
      <c r="H184" s="426"/>
      <c r="I184" s="425"/>
      <c r="J184" s="425"/>
      <c r="K184" s="426"/>
      <c r="L184" s="425"/>
      <c r="M184" s="425"/>
      <c r="N184" s="426"/>
      <c r="O184" s="425"/>
      <c r="P184" s="425"/>
      <c r="Q184" s="426"/>
      <c r="R184" s="425"/>
      <c r="S184" s="425"/>
      <c r="T184" s="426"/>
      <c r="U184" s="425"/>
      <c r="V184" s="425"/>
      <c r="W184" s="426"/>
      <c r="X184" s="425"/>
      <c r="Y184" s="425"/>
      <c r="Z184" s="426"/>
      <c r="AA184" s="425"/>
      <c r="AB184" s="425"/>
      <c r="AC184" s="426"/>
      <c r="AD184" s="425"/>
      <c r="AE184" s="425"/>
      <c r="AF184" s="426"/>
      <c r="AG184" s="425"/>
      <c r="AH184" s="425"/>
      <c r="AI184" s="426"/>
      <c r="AJ184" s="425"/>
      <c r="AK184" s="425"/>
      <c r="AL184" s="426"/>
      <c r="AM184" s="425"/>
      <c r="AN184" s="425"/>
      <c r="AO184" s="426"/>
      <c r="AP184" s="425"/>
      <c r="AQ184" s="425"/>
      <c r="AR184" s="426"/>
      <c r="AS184" s="425"/>
      <c r="AT184" s="425"/>
      <c r="AU184" s="426"/>
      <c r="AV184" s="425"/>
      <c r="AW184" s="425"/>
      <c r="AX184" s="426"/>
      <c r="AY184" s="425"/>
      <c r="AZ184" s="425"/>
      <c r="BA184" s="426"/>
      <c r="BB184" s="425"/>
      <c r="BC184" s="425"/>
      <c r="BD184" s="426"/>
      <c r="BE184" s="379"/>
      <c r="BF184" s="379"/>
      <c r="BG184" s="380"/>
      <c r="BH184" s="398" t="str">
        <f t="shared" si="419"/>
        <v>#DIV/0!</v>
      </c>
    </row>
    <row r="185">
      <c r="A185" s="437" t="s">
        <v>667</v>
      </c>
      <c r="B185" s="401"/>
      <c r="C185" s="434"/>
      <c r="D185" s="104"/>
      <c r="E185" s="411">
        <v>28.0</v>
      </c>
      <c r="F185" s="402"/>
      <c r="G185" s="104"/>
      <c r="H185" s="386">
        <v>28.0</v>
      </c>
      <c r="I185" s="402"/>
      <c r="J185" s="104"/>
      <c r="K185" s="388">
        <f>SUM(K186:K189)</f>
        <v>0</v>
      </c>
      <c r="L185" s="402"/>
      <c r="M185" s="104"/>
      <c r="N185" s="390">
        <f>SUM(N186:N189)</f>
        <v>0</v>
      </c>
      <c r="O185" s="402"/>
      <c r="P185" s="104"/>
      <c r="Q185" s="388">
        <f>SUM(Q186:Q189)</f>
        <v>0</v>
      </c>
      <c r="R185" s="402"/>
      <c r="S185" s="403"/>
      <c r="T185" s="392">
        <f t="shared" ref="T185:T197" si="1029">SUM(K185,N185,Q185)</f>
        <v>0</v>
      </c>
      <c r="U185" s="402"/>
      <c r="V185" s="104"/>
      <c r="W185" s="388">
        <f>SUM(W186:W189)</f>
        <v>0</v>
      </c>
      <c r="X185" s="402"/>
      <c r="Y185" s="104"/>
      <c r="Z185" s="390">
        <f>SUM(Z186:Z189)</f>
        <v>0</v>
      </c>
      <c r="AA185" s="402"/>
      <c r="AB185" s="104"/>
      <c r="AC185" s="388">
        <f>SUM(AC186:AC189)</f>
        <v>0</v>
      </c>
      <c r="AD185" s="402"/>
      <c r="AE185" s="104"/>
      <c r="AF185" s="392">
        <f t="shared" ref="AF185:AF197" si="1030">SUM(W185,Z185,AC185)</f>
        <v>0</v>
      </c>
      <c r="AG185" s="402"/>
      <c r="AH185" s="104"/>
      <c r="AI185" s="388">
        <f>SUM(AI186:AI189)</f>
        <v>0</v>
      </c>
      <c r="AJ185" s="402"/>
      <c r="AK185" s="104"/>
      <c r="AL185" s="390">
        <f>SUM(AL186:AL189)</f>
        <v>18</v>
      </c>
      <c r="AM185" s="402"/>
      <c r="AN185" s="104"/>
      <c r="AO185" s="388">
        <f>SUM(AO186:AO189)</f>
        <v>5</v>
      </c>
      <c r="AP185" s="402"/>
      <c r="AQ185" s="104"/>
      <c r="AR185" s="392">
        <f t="shared" ref="AR185:AR197" si="1031">SUM(AI185,AL185,AO185)</f>
        <v>23</v>
      </c>
      <c r="AS185" s="402"/>
      <c r="AT185" s="104"/>
      <c r="AU185" s="388">
        <f>SUM(AU186:AU189)</f>
        <v>4</v>
      </c>
      <c r="AV185" s="402"/>
      <c r="AW185" s="104"/>
      <c r="AX185" s="390">
        <f>SUM(AX186:AX189)</f>
        <v>0</v>
      </c>
      <c r="AY185" s="402"/>
      <c r="AZ185" s="104"/>
      <c r="BA185" s="388">
        <f>SUM(BA186:BA189)</f>
        <v>1</v>
      </c>
      <c r="BB185" s="402"/>
      <c r="BC185" s="104"/>
      <c r="BD185" s="392">
        <f t="shared" ref="BD185:BD197" si="1032">SUM(AU185,AX185,BA185)</f>
        <v>5</v>
      </c>
      <c r="BE185" s="402"/>
      <c r="BF185" s="403"/>
      <c r="BG185" s="395">
        <f t="shared" ref="BG185:BG197" si="1033">SUM(T185,AF185,AR185,BD185)</f>
        <v>28</v>
      </c>
      <c r="BH185" s="396" t="str">
        <f t="shared" si="419"/>
        <v>#DIV/0!</v>
      </c>
    </row>
    <row r="186">
      <c r="A186" s="437" t="s">
        <v>668</v>
      </c>
      <c r="B186" s="401"/>
      <c r="C186" s="123"/>
      <c r="D186" s="124"/>
      <c r="E186" s="411">
        <v>5.0</v>
      </c>
      <c r="F186" s="123"/>
      <c r="G186" s="124"/>
      <c r="H186" s="386">
        <v>5.0</v>
      </c>
      <c r="I186" s="123"/>
      <c r="J186" s="124"/>
      <c r="K186" s="404">
        <v>0.0</v>
      </c>
      <c r="L186" s="123"/>
      <c r="M186" s="124"/>
      <c r="N186" s="390"/>
      <c r="O186" s="123"/>
      <c r="P186" s="124"/>
      <c r="Q186" s="388"/>
      <c r="R186" s="435"/>
      <c r="S186" s="436"/>
      <c r="T186" s="392">
        <f t="shared" si="1029"/>
        <v>0</v>
      </c>
      <c r="U186" s="123"/>
      <c r="V186" s="124"/>
      <c r="W186" s="388"/>
      <c r="X186" s="123"/>
      <c r="Y186" s="124"/>
      <c r="Z186" s="390"/>
      <c r="AA186" s="123"/>
      <c r="AB186" s="124"/>
      <c r="AC186" s="388"/>
      <c r="AD186" s="123"/>
      <c r="AE186" s="124"/>
      <c r="AF186" s="392">
        <f t="shared" si="1030"/>
        <v>0</v>
      </c>
      <c r="AG186" s="123"/>
      <c r="AH186" s="124"/>
      <c r="AI186" s="388"/>
      <c r="AJ186" s="123"/>
      <c r="AK186" s="124"/>
      <c r="AL186" s="405">
        <v>2.0</v>
      </c>
      <c r="AM186" s="123"/>
      <c r="AN186" s="124"/>
      <c r="AO186" s="404">
        <v>2.0</v>
      </c>
      <c r="AP186" s="123"/>
      <c r="AQ186" s="124"/>
      <c r="AR186" s="392">
        <f t="shared" si="1031"/>
        <v>4</v>
      </c>
      <c r="AS186" s="123"/>
      <c r="AT186" s="124"/>
      <c r="AU186" s="404">
        <v>1.0</v>
      </c>
      <c r="AV186" s="123"/>
      <c r="AW186" s="124"/>
      <c r="AX186" s="405">
        <v>0.0</v>
      </c>
      <c r="AY186" s="123"/>
      <c r="AZ186" s="124"/>
      <c r="BA186" s="404">
        <v>0.0</v>
      </c>
      <c r="BB186" s="123"/>
      <c r="BC186" s="124"/>
      <c r="BD186" s="392">
        <f t="shared" si="1032"/>
        <v>1</v>
      </c>
      <c r="BE186" s="435"/>
      <c r="BF186" s="436"/>
      <c r="BG186" s="395">
        <f t="shared" si="1033"/>
        <v>5</v>
      </c>
      <c r="BH186" s="396" t="str">
        <f t="shared" si="419"/>
        <v>#DIV/0!</v>
      </c>
    </row>
    <row r="187">
      <c r="A187" s="437" t="s">
        <v>669</v>
      </c>
      <c r="B187" s="401"/>
      <c r="C187" s="123"/>
      <c r="D187" s="124"/>
      <c r="E187" s="411">
        <v>23.0</v>
      </c>
      <c r="F187" s="123"/>
      <c r="G187" s="124"/>
      <c r="H187" s="386">
        <v>23.0</v>
      </c>
      <c r="I187" s="123"/>
      <c r="J187" s="124"/>
      <c r="K187" s="404">
        <v>0.0</v>
      </c>
      <c r="L187" s="123"/>
      <c r="M187" s="124"/>
      <c r="N187" s="390"/>
      <c r="O187" s="123"/>
      <c r="P187" s="124"/>
      <c r="Q187" s="388"/>
      <c r="R187" s="435"/>
      <c r="S187" s="436"/>
      <c r="T187" s="392">
        <f t="shared" si="1029"/>
        <v>0</v>
      </c>
      <c r="U187" s="123"/>
      <c r="V187" s="124"/>
      <c r="W187" s="388"/>
      <c r="X187" s="123"/>
      <c r="Y187" s="124"/>
      <c r="Z187" s="390"/>
      <c r="AA187" s="123"/>
      <c r="AB187" s="124"/>
      <c r="AC187" s="388"/>
      <c r="AD187" s="123"/>
      <c r="AE187" s="124"/>
      <c r="AF187" s="392">
        <f t="shared" si="1030"/>
        <v>0</v>
      </c>
      <c r="AG187" s="123"/>
      <c r="AH187" s="124"/>
      <c r="AI187" s="388"/>
      <c r="AJ187" s="123"/>
      <c r="AK187" s="124"/>
      <c r="AL187" s="405">
        <v>16.0</v>
      </c>
      <c r="AM187" s="123"/>
      <c r="AN187" s="124"/>
      <c r="AO187" s="404">
        <v>3.0</v>
      </c>
      <c r="AP187" s="123"/>
      <c r="AQ187" s="124"/>
      <c r="AR187" s="392">
        <f t="shared" si="1031"/>
        <v>19</v>
      </c>
      <c r="AS187" s="123"/>
      <c r="AT187" s="124"/>
      <c r="AU187" s="404">
        <v>3.0</v>
      </c>
      <c r="AV187" s="123"/>
      <c r="AW187" s="124"/>
      <c r="AX187" s="405">
        <v>0.0</v>
      </c>
      <c r="AY187" s="123"/>
      <c r="AZ187" s="124"/>
      <c r="BA187" s="404">
        <v>1.0</v>
      </c>
      <c r="BB187" s="123"/>
      <c r="BC187" s="124"/>
      <c r="BD187" s="392">
        <f t="shared" si="1032"/>
        <v>4</v>
      </c>
      <c r="BE187" s="435"/>
      <c r="BF187" s="436"/>
      <c r="BG187" s="395">
        <f t="shared" si="1033"/>
        <v>23</v>
      </c>
      <c r="BH187" s="396" t="str">
        <f t="shared" si="419"/>
        <v>#DIV/0!</v>
      </c>
    </row>
    <row r="188">
      <c r="A188" s="437" t="s">
        <v>670</v>
      </c>
      <c r="B188" s="401"/>
      <c r="C188" s="123"/>
      <c r="D188" s="124"/>
      <c r="E188" s="411">
        <v>0.0</v>
      </c>
      <c r="F188" s="123"/>
      <c r="G188" s="124"/>
      <c r="H188" s="386">
        <v>0.0</v>
      </c>
      <c r="I188" s="123"/>
      <c r="J188" s="124"/>
      <c r="K188" s="388"/>
      <c r="L188" s="123"/>
      <c r="M188" s="124"/>
      <c r="N188" s="390"/>
      <c r="O188" s="123"/>
      <c r="P188" s="124"/>
      <c r="Q188" s="388"/>
      <c r="R188" s="435"/>
      <c r="S188" s="436"/>
      <c r="T188" s="392">
        <f t="shared" si="1029"/>
        <v>0</v>
      </c>
      <c r="U188" s="123"/>
      <c r="V188" s="124"/>
      <c r="W188" s="388"/>
      <c r="X188" s="123"/>
      <c r="Y188" s="124"/>
      <c r="Z188" s="390"/>
      <c r="AA188" s="123"/>
      <c r="AB188" s="124"/>
      <c r="AC188" s="388"/>
      <c r="AD188" s="123"/>
      <c r="AE188" s="124"/>
      <c r="AF188" s="392">
        <f t="shared" si="1030"/>
        <v>0</v>
      </c>
      <c r="AG188" s="123"/>
      <c r="AH188" s="124"/>
      <c r="AI188" s="388"/>
      <c r="AJ188" s="123"/>
      <c r="AK188" s="124"/>
      <c r="AL188" s="390"/>
      <c r="AM188" s="123"/>
      <c r="AN188" s="124"/>
      <c r="AO188" s="388"/>
      <c r="AP188" s="123"/>
      <c r="AQ188" s="124"/>
      <c r="AR188" s="392">
        <f t="shared" si="1031"/>
        <v>0</v>
      </c>
      <c r="AS188" s="123"/>
      <c r="AT188" s="124"/>
      <c r="AU188" s="388"/>
      <c r="AV188" s="123"/>
      <c r="AW188" s="124"/>
      <c r="AX188" s="405">
        <v>0.0</v>
      </c>
      <c r="AY188" s="123"/>
      <c r="AZ188" s="124"/>
      <c r="BA188" s="404">
        <v>0.0</v>
      </c>
      <c r="BB188" s="123"/>
      <c r="BC188" s="124"/>
      <c r="BD188" s="392">
        <f t="shared" si="1032"/>
        <v>0</v>
      </c>
      <c r="BE188" s="435"/>
      <c r="BF188" s="436"/>
      <c r="BG188" s="395">
        <f t="shared" si="1033"/>
        <v>0</v>
      </c>
      <c r="BH188" s="396" t="str">
        <f t="shared" si="419"/>
        <v>#DIV/0!</v>
      </c>
    </row>
    <row r="189">
      <c r="A189" s="437" t="s">
        <v>671</v>
      </c>
      <c r="B189" s="401"/>
      <c r="C189" s="123"/>
      <c r="D189" s="124"/>
      <c r="E189" s="411">
        <v>0.0</v>
      </c>
      <c r="F189" s="123"/>
      <c r="G189" s="124"/>
      <c r="H189" s="386">
        <v>0.0</v>
      </c>
      <c r="I189" s="123"/>
      <c r="J189" s="124"/>
      <c r="K189" s="388"/>
      <c r="L189" s="123"/>
      <c r="M189" s="124"/>
      <c r="N189" s="390"/>
      <c r="O189" s="123"/>
      <c r="P189" s="124"/>
      <c r="Q189" s="388"/>
      <c r="R189" s="435"/>
      <c r="S189" s="436"/>
      <c r="T189" s="392">
        <f t="shared" si="1029"/>
        <v>0</v>
      </c>
      <c r="U189" s="123"/>
      <c r="V189" s="124"/>
      <c r="W189" s="388"/>
      <c r="X189" s="123"/>
      <c r="Y189" s="124"/>
      <c r="Z189" s="390"/>
      <c r="AA189" s="123"/>
      <c r="AB189" s="124"/>
      <c r="AC189" s="388"/>
      <c r="AD189" s="123"/>
      <c r="AE189" s="124"/>
      <c r="AF189" s="392">
        <f t="shared" si="1030"/>
        <v>0</v>
      </c>
      <c r="AG189" s="123"/>
      <c r="AH189" s="124"/>
      <c r="AI189" s="388"/>
      <c r="AJ189" s="123"/>
      <c r="AK189" s="124"/>
      <c r="AL189" s="390"/>
      <c r="AM189" s="123"/>
      <c r="AN189" s="124"/>
      <c r="AO189" s="388"/>
      <c r="AP189" s="123"/>
      <c r="AQ189" s="124"/>
      <c r="AR189" s="392">
        <f t="shared" si="1031"/>
        <v>0</v>
      </c>
      <c r="AS189" s="123"/>
      <c r="AT189" s="124"/>
      <c r="AU189" s="388"/>
      <c r="AV189" s="123"/>
      <c r="AW189" s="124"/>
      <c r="AX189" s="405">
        <v>0.0</v>
      </c>
      <c r="AY189" s="123"/>
      <c r="AZ189" s="124"/>
      <c r="BA189" s="404">
        <v>0.0</v>
      </c>
      <c r="BB189" s="123"/>
      <c r="BC189" s="124"/>
      <c r="BD189" s="392">
        <f t="shared" si="1032"/>
        <v>0</v>
      </c>
      <c r="BE189" s="435"/>
      <c r="BF189" s="436"/>
      <c r="BG189" s="395">
        <f t="shared" si="1033"/>
        <v>0</v>
      </c>
      <c r="BH189" s="396" t="str">
        <f t="shared" si="419"/>
        <v>#DIV/0!</v>
      </c>
    </row>
    <row r="190">
      <c r="A190" s="437" t="s">
        <v>672</v>
      </c>
      <c r="B190" s="401"/>
      <c r="C190" s="123"/>
      <c r="D190" s="124"/>
      <c r="E190" s="411">
        <v>0.0</v>
      </c>
      <c r="F190" s="123"/>
      <c r="G190" s="124"/>
      <c r="H190" s="386">
        <v>0.0</v>
      </c>
      <c r="I190" s="123"/>
      <c r="J190" s="124"/>
      <c r="K190" s="388"/>
      <c r="L190" s="123"/>
      <c r="M190" s="124"/>
      <c r="N190" s="390"/>
      <c r="O190" s="123"/>
      <c r="P190" s="124"/>
      <c r="Q190" s="388"/>
      <c r="R190" s="435"/>
      <c r="S190" s="436"/>
      <c r="T190" s="392">
        <f t="shared" si="1029"/>
        <v>0</v>
      </c>
      <c r="U190" s="123"/>
      <c r="V190" s="124"/>
      <c r="W190" s="388"/>
      <c r="X190" s="123"/>
      <c r="Y190" s="124"/>
      <c r="Z190" s="390"/>
      <c r="AA190" s="123"/>
      <c r="AB190" s="124"/>
      <c r="AC190" s="388"/>
      <c r="AD190" s="123"/>
      <c r="AE190" s="124"/>
      <c r="AF190" s="392">
        <f t="shared" si="1030"/>
        <v>0</v>
      </c>
      <c r="AG190" s="123"/>
      <c r="AH190" s="124"/>
      <c r="AI190" s="388"/>
      <c r="AJ190" s="123"/>
      <c r="AK190" s="124"/>
      <c r="AL190" s="390"/>
      <c r="AM190" s="123"/>
      <c r="AN190" s="124"/>
      <c r="AO190" s="388"/>
      <c r="AP190" s="123"/>
      <c r="AQ190" s="124"/>
      <c r="AR190" s="392">
        <f t="shared" si="1031"/>
        <v>0</v>
      </c>
      <c r="AS190" s="123"/>
      <c r="AT190" s="124"/>
      <c r="AU190" s="388"/>
      <c r="AV190" s="123"/>
      <c r="AW190" s="124"/>
      <c r="AX190" s="405">
        <v>0.0</v>
      </c>
      <c r="AY190" s="123"/>
      <c r="AZ190" s="124"/>
      <c r="BA190" s="404">
        <v>0.0</v>
      </c>
      <c r="BB190" s="123"/>
      <c r="BC190" s="124"/>
      <c r="BD190" s="392">
        <f t="shared" si="1032"/>
        <v>0</v>
      </c>
      <c r="BE190" s="435"/>
      <c r="BF190" s="436"/>
      <c r="BG190" s="395">
        <f t="shared" si="1033"/>
        <v>0</v>
      </c>
      <c r="BH190" s="396" t="str">
        <f t="shared" si="419"/>
        <v>#DIV/0!</v>
      </c>
    </row>
    <row r="191">
      <c r="A191" s="437" t="s">
        <v>673</v>
      </c>
      <c r="B191" s="401"/>
      <c r="C191" s="123"/>
      <c r="D191" s="124"/>
      <c r="E191" s="411">
        <v>0.0</v>
      </c>
      <c r="F191" s="123"/>
      <c r="G191" s="124"/>
      <c r="H191" s="386">
        <v>0.0</v>
      </c>
      <c r="I191" s="123"/>
      <c r="J191" s="124"/>
      <c r="K191" s="388">
        <f>SUM(K192:K193)</f>
        <v>0</v>
      </c>
      <c r="L191" s="123"/>
      <c r="M191" s="124"/>
      <c r="N191" s="390">
        <f>SUM(N192:N193)</f>
        <v>0</v>
      </c>
      <c r="O191" s="123"/>
      <c r="P191" s="124"/>
      <c r="Q191" s="388">
        <f>SUM(Q192:Q193)</f>
        <v>0</v>
      </c>
      <c r="R191" s="435"/>
      <c r="S191" s="436"/>
      <c r="T191" s="392">
        <f t="shared" si="1029"/>
        <v>0</v>
      </c>
      <c r="U191" s="123"/>
      <c r="V191" s="124"/>
      <c r="W191" s="388">
        <f>SUM(W192:W193)</f>
        <v>0</v>
      </c>
      <c r="X191" s="123"/>
      <c r="Y191" s="124"/>
      <c r="Z191" s="390">
        <f>SUM(Z192:Z193)</f>
        <v>0</v>
      </c>
      <c r="AA191" s="123"/>
      <c r="AB191" s="124"/>
      <c r="AC191" s="388">
        <f>SUM(AC192:AC193)</f>
        <v>0</v>
      </c>
      <c r="AD191" s="123"/>
      <c r="AE191" s="124"/>
      <c r="AF191" s="392">
        <f t="shared" si="1030"/>
        <v>0</v>
      </c>
      <c r="AG191" s="123"/>
      <c r="AH191" s="124"/>
      <c r="AI191" s="388">
        <f>SUM(AI192:AI193)</f>
        <v>0</v>
      </c>
      <c r="AJ191" s="123"/>
      <c r="AK191" s="124"/>
      <c r="AL191" s="390">
        <f>SUM(AL192:AL193)</f>
        <v>0</v>
      </c>
      <c r="AM191" s="123"/>
      <c r="AN191" s="124"/>
      <c r="AO191" s="388">
        <f>SUM(AO192:AO193)</f>
        <v>0</v>
      </c>
      <c r="AP191" s="123"/>
      <c r="AQ191" s="124"/>
      <c r="AR191" s="392">
        <f t="shared" si="1031"/>
        <v>0</v>
      </c>
      <c r="AS191" s="123"/>
      <c r="AT191" s="124"/>
      <c r="AU191" s="388">
        <f>SUM(AU192:AU193)</f>
        <v>0</v>
      </c>
      <c r="AV191" s="123"/>
      <c r="AW191" s="124"/>
      <c r="AX191" s="390">
        <f>SUM(AX192:AX193)</f>
        <v>0</v>
      </c>
      <c r="AY191" s="123"/>
      <c r="AZ191" s="124"/>
      <c r="BA191" s="388">
        <f>SUM(BA192:BA193)</f>
        <v>0</v>
      </c>
      <c r="BB191" s="123"/>
      <c r="BC191" s="124"/>
      <c r="BD191" s="392">
        <f t="shared" si="1032"/>
        <v>0</v>
      </c>
      <c r="BE191" s="435"/>
      <c r="BF191" s="436"/>
      <c r="BG191" s="395">
        <f t="shared" si="1033"/>
        <v>0</v>
      </c>
      <c r="BH191" s="396" t="str">
        <f t="shared" si="419"/>
        <v>#DIV/0!</v>
      </c>
    </row>
    <row r="192">
      <c r="A192" s="437" t="s">
        <v>674</v>
      </c>
      <c r="B192" s="401"/>
      <c r="C192" s="123"/>
      <c r="D192" s="124"/>
      <c r="E192" s="411">
        <v>0.0</v>
      </c>
      <c r="F192" s="123"/>
      <c r="G192" s="124"/>
      <c r="H192" s="386">
        <v>0.0</v>
      </c>
      <c r="I192" s="123"/>
      <c r="J192" s="124"/>
      <c r="K192" s="388"/>
      <c r="L192" s="123"/>
      <c r="M192" s="124"/>
      <c r="N192" s="390"/>
      <c r="O192" s="123"/>
      <c r="P192" s="124"/>
      <c r="Q192" s="388"/>
      <c r="R192" s="435"/>
      <c r="S192" s="436"/>
      <c r="T192" s="392">
        <f t="shared" si="1029"/>
        <v>0</v>
      </c>
      <c r="U192" s="123"/>
      <c r="V192" s="124"/>
      <c r="W192" s="388"/>
      <c r="X192" s="123"/>
      <c r="Y192" s="124"/>
      <c r="Z192" s="390"/>
      <c r="AA192" s="123"/>
      <c r="AB192" s="124"/>
      <c r="AC192" s="388"/>
      <c r="AD192" s="123"/>
      <c r="AE192" s="124"/>
      <c r="AF192" s="392">
        <f t="shared" si="1030"/>
        <v>0</v>
      </c>
      <c r="AG192" s="123"/>
      <c r="AH192" s="124"/>
      <c r="AI192" s="388"/>
      <c r="AJ192" s="123"/>
      <c r="AK192" s="124"/>
      <c r="AL192" s="390"/>
      <c r="AM192" s="123"/>
      <c r="AN192" s="124"/>
      <c r="AO192" s="388"/>
      <c r="AP192" s="123"/>
      <c r="AQ192" s="124"/>
      <c r="AR192" s="392">
        <f t="shared" si="1031"/>
        <v>0</v>
      </c>
      <c r="AS192" s="123"/>
      <c r="AT192" s="124"/>
      <c r="AU192" s="388"/>
      <c r="AV192" s="123"/>
      <c r="AW192" s="124"/>
      <c r="AX192" s="405">
        <v>0.0</v>
      </c>
      <c r="AY192" s="123"/>
      <c r="AZ192" s="124"/>
      <c r="BA192" s="404">
        <v>0.0</v>
      </c>
      <c r="BB192" s="123"/>
      <c r="BC192" s="124"/>
      <c r="BD192" s="392">
        <f t="shared" si="1032"/>
        <v>0</v>
      </c>
      <c r="BE192" s="435"/>
      <c r="BF192" s="436"/>
      <c r="BG192" s="395">
        <f t="shared" si="1033"/>
        <v>0</v>
      </c>
      <c r="BH192" s="396" t="str">
        <f t="shared" si="419"/>
        <v>#DIV/0!</v>
      </c>
    </row>
    <row r="193">
      <c r="A193" s="437" t="s">
        <v>675</v>
      </c>
      <c r="B193" s="401"/>
      <c r="C193" s="123"/>
      <c r="D193" s="124"/>
      <c r="E193" s="411">
        <v>0.0</v>
      </c>
      <c r="F193" s="123"/>
      <c r="G193" s="124"/>
      <c r="H193" s="386">
        <v>0.0</v>
      </c>
      <c r="I193" s="123"/>
      <c r="J193" s="124"/>
      <c r="K193" s="388"/>
      <c r="L193" s="123"/>
      <c r="M193" s="124"/>
      <c r="N193" s="390"/>
      <c r="O193" s="123"/>
      <c r="P193" s="124"/>
      <c r="Q193" s="388"/>
      <c r="R193" s="435"/>
      <c r="S193" s="436"/>
      <c r="T193" s="392">
        <f t="shared" si="1029"/>
        <v>0</v>
      </c>
      <c r="U193" s="123"/>
      <c r="V193" s="124"/>
      <c r="W193" s="388"/>
      <c r="X193" s="123"/>
      <c r="Y193" s="124"/>
      <c r="Z193" s="390"/>
      <c r="AA193" s="123"/>
      <c r="AB193" s="124"/>
      <c r="AC193" s="388"/>
      <c r="AD193" s="123"/>
      <c r="AE193" s="124"/>
      <c r="AF193" s="392">
        <f t="shared" si="1030"/>
        <v>0</v>
      </c>
      <c r="AG193" s="123"/>
      <c r="AH193" s="124"/>
      <c r="AI193" s="388"/>
      <c r="AJ193" s="123"/>
      <c r="AK193" s="124"/>
      <c r="AL193" s="390"/>
      <c r="AM193" s="123"/>
      <c r="AN193" s="124"/>
      <c r="AO193" s="388"/>
      <c r="AP193" s="123"/>
      <c r="AQ193" s="124"/>
      <c r="AR193" s="392">
        <f t="shared" si="1031"/>
        <v>0</v>
      </c>
      <c r="AS193" s="123"/>
      <c r="AT193" s="124"/>
      <c r="AU193" s="388"/>
      <c r="AV193" s="123"/>
      <c r="AW193" s="124"/>
      <c r="AX193" s="405">
        <v>0.0</v>
      </c>
      <c r="AY193" s="123"/>
      <c r="AZ193" s="124"/>
      <c r="BA193" s="404">
        <v>0.0</v>
      </c>
      <c r="BB193" s="123"/>
      <c r="BC193" s="124"/>
      <c r="BD193" s="392">
        <f t="shared" si="1032"/>
        <v>0</v>
      </c>
      <c r="BE193" s="435"/>
      <c r="BF193" s="436"/>
      <c r="BG193" s="395">
        <f t="shared" si="1033"/>
        <v>0</v>
      </c>
      <c r="BH193" s="396" t="str">
        <f t="shared" si="419"/>
        <v>#DIV/0!</v>
      </c>
    </row>
    <row r="194">
      <c r="A194" s="437" t="s">
        <v>676</v>
      </c>
      <c r="B194" s="401"/>
      <c r="C194" s="123"/>
      <c r="D194" s="124"/>
      <c r="E194" s="411">
        <v>0.0</v>
      </c>
      <c r="F194" s="123"/>
      <c r="G194" s="124"/>
      <c r="H194" s="386">
        <v>0.0</v>
      </c>
      <c r="I194" s="123"/>
      <c r="J194" s="124"/>
      <c r="K194" s="388"/>
      <c r="L194" s="123"/>
      <c r="M194" s="124"/>
      <c r="N194" s="390"/>
      <c r="O194" s="123"/>
      <c r="P194" s="124"/>
      <c r="Q194" s="388"/>
      <c r="R194" s="435"/>
      <c r="S194" s="436"/>
      <c r="T194" s="392">
        <f t="shared" si="1029"/>
        <v>0</v>
      </c>
      <c r="U194" s="123"/>
      <c r="V194" s="124"/>
      <c r="W194" s="388"/>
      <c r="X194" s="123"/>
      <c r="Y194" s="124"/>
      <c r="Z194" s="390"/>
      <c r="AA194" s="123"/>
      <c r="AB194" s="124"/>
      <c r="AC194" s="388"/>
      <c r="AD194" s="123"/>
      <c r="AE194" s="124"/>
      <c r="AF194" s="392">
        <f t="shared" si="1030"/>
        <v>0</v>
      </c>
      <c r="AG194" s="123"/>
      <c r="AH194" s="124"/>
      <c r="AI194" s="388"/>
      <c r="AJ194" s="123"/>
      <c r="AK194" s="124"/>
      <c r="AL194" s="390"/>
      <c r="AM194" s="123"/>
      <c r="AN194" s="124"/>
      <c r="AO194" s="388"/>
      <c r="AP194" s="123"/>
      <c r="AQ194" s="124"/>
      <c r="AR194" s="392">
        <f t="shared" si="1031"/>
        <v>0</v>
      </c>
      <c r="AS194" s="123"/>
      <c r="AT194" s="124"/>
      <c r="AU194" s="388"/>
      <c r="AV194" s="123"/>
      <c r="AW194" s="124"/>
      <c r="AX194" s="405">
        <v>0.0</v>
      </c>
      <c r="AY194" s="123"/>
      <c r="AZ194" s="124"/>
      <c r="BA194" s="404">
        <v>0.0</v>
      </c>
      <c r="BB194" s="123"/>
      <c r="BC194" s="124"/>
      <c r="BD194" s="392">
        <f t="shared" si="1032"/>
        <v>0</v>
      </c>
      <c r="BE194" s="435"/>
      <c r="BF194" s="436"/>
      <c r="BG194" s="395">
        <f t="shared" si="1033"/>
        <v>0</v>
      </c>
      <c r="BH194" s="396" t="str">
        <f t="shared" si="419"/>
        <v>#DIV/0!</v>
      </c>
    </row>
    <row r="195">
      <c r="A195" s="437" t="s">
        <v>677</v>
      </c>
      <c r="B195" s="401"/>
      <c r="C195" s="123"/>
      <c r="D195" s="124"/>
      <c r="E195" s="411">
        <v>0.0</v>
      </c>
      <c r="F195" s="123"/>
      <c r="G195" s="124"/>
      <c r="H195" s="386">
        <v>0.0</v>
      </c>
      <c r="I195" s="123"/>
      <c r="J195" s="124"/>
      <c r="K195" s="388">
        <f>SUM(K196:K197)</f>
        <v>0</v>
      </c>
      <c r="L195" s="123"/>
      <c r="M195" s="124"/>
      <c r="N195" s="390">
        <f>SUM(N196:N197)</f>
        <v>0</v>
      </c>
      <c r="O195" s="123"/>
      <c r="P195" s="124"/>
      <c r="Q195" s="388">
        <f>SUM(Q196:Q197)</f>
        <v>0</v>
      </c>
      <c r="R195" s="435"/>
      <c r="S195" s="436"/>
      <c r="T195" s="392">
        <f t="shared" si="1029"/>
        <v>0</v>
      </c>
      <c r="U195" s="123"/>
      <c r="V195" s="124"/>
      <c r="W195" s="388">
        <f>SUM(W196:W197)</f>
        <v>0</v>
      </c>
      <c r="X195" s="123"/>
      <c r="Y195" s="124"/>
      <c r="Z195" s="390">
        <f>SUM(Z196:Z197)</f>
        <v>0</v>
      </c>
      <c r="AA195" s="123"/>
      <c r="AB195" s="124"/>
      <c r="AC195" s="388">
        <f>SUM(AC196:AC197)</f>
        <v>0</v>
      </c>
      <c r="AD195" s="123"/>
      <c r="AE195" s="124"/>
      <c r="AF195" s="392">
        <f t="shared" si="1030"/>
        <v>0</v>
      </c>
      <c r="AG195" s="123"/>
      <c r="AH195" s="124"/>
      <c r="AI195" s="388">
        <f>SUM(AI196:AI197)</f>
        <v>0</v>
      </c>
      <c r="AJ195" s="123"/>
      <c r="AK195" s="124"/>
      <c r="AL195" s="390">
        <f>SUM(AL196:AL197)</f>
        <v>0</v>
      </c>
      <c r="AM195" s="123"/>
      <c r="AN195" s="124"/>
      <c r="AO195" s="388">
        <f>SUM(AO196:AO197)</f>
        <v>0</v>
      </c>
      <c r="AP195" s="123"/>
      <c r="AQ195" s="124"/>
      <c r="AR195" s="392">
        <f t="shared" si="1031"/>
        <v>0</v>
      </c>
      <c r="AS195" s="123"/>
      <c r="AT195" s="124"/>
      <c r="AU195" s="388">
        <f>SUM(AU196:AU197)</f>
        <v>0</v>
      </c>
      <c r="AV195" s="123"/>
      <c r="AW195" s="124"/>
      <c r="AX195" s="390">
        <f>SUM(AX196:AX197)</f>
        <v>0</v>
      </c>
      <c r="AY195" s="123"/>
      <c r="AZ195" s="124"/>
      <c r="BA195" s="388">
        <f>SUM(BA196:BA197)</f>
        <v>0</v>
      </c>
      <c r="BB195" s="123"/>
      <c r="BC195" s="124"/>
      <c r="BD195" s="392">
        <f t="shared" si="1032"/>
        <v>0</v>
      </c>
      <c r="BE195" s="435"/>
      <c r="BF195" s="436"/>
      <c r="BG195" s="395">
        <f t="shared" si="1033"/>
        <v>0</v>
      </c>
      <c r="BH195" s="396" t="str">
        <f t="shared" si="419"/>
        <v>#DIV/0!</v>
      </c>
    </row>
    <row r="196">
      <c r="A196" s="437" t="s">
        <v>678</v>
      </c>
      <c r="B196" s="401"/>
      <c r="C196" s="123"/>
      <c r="D196" s="124"/>
      <c r="E196" s="411">
        <v>0.0</v>
      </c>
      <c r="F196" s="123"/>
      <c r="G196" s="124"/>
      <c r="H196" s="386">
        <v>0.0</v>
      </c>
      <c r="I196" s="123"/>
      <c r="J196" s="124"/>
      <c r="K196" s="388"/>
      <c r="L196" s="123"/>
      <c r="M196" s="124"/>
      <c r="N196" s="390"/>
      <c r="O196" s="123"/>
      <c r="P196" s="124"/>
      <c r="Q196" s="388"/>
      <c r="R196" s="435"/>
      <c r="S196" s="436"/>
      <c r="T196" s="392">
        <f t="shared" si="1029"/>
        <v>0</v>
      </c>
      <c r="U196" s="123"/>
      <c r="V196" s="124"/>
      <c r="W196" s="388"/>
      <c r="X196" s="123"/>
      <c r="Y196" s="124"/>
      <c r="Z196" s="390"/>
      <c r="AA196" s="123"/>
      <c r="AB196" s="124"/>
      <c r="AC196" s="388"/>
      <c r="AD196" s="123"/>
      <c r="AE196" s="124"/>
      <c r="AF196" s="392">
        <f t="shared" si="1030"/>
        <v>0</v>
      </c>
      <c r="AG196" s="123"/>
      <c r="AH196" s="124"/>
      <c r="AI196" s="388"/>
      <c r="AJ196" s="123"/>
      <c r="AK196" s="124"/>
      <c r="AL196" s="390"/>
      <c r="AM196" s="123"/>
      <c r="AN196" s="124"/>
      <c r="AO196" s="388"/>
      <c r="AP196" s="123"/>
      <c r="AQ196" s="124"/>
      <c r="AR196" s="392">
        <f t="shared" si="1031"/>
        <v>0</v>
      </c>
      <c r="AS196" s="123"/>
      <c r="AT196" s="124"/>
      <c r="AU196" s="388"/>
      <c r="AV196" s="123"/>
      <c r="AW196" s="124"/>
      <c r="AX196" s="405">
        <v>0.0</v>
      </c>
      <c r="AY196" s="123"/>
      <c r="AZ196" s="124"/>
      <c r="BA196" s="404">
        <v>0.0</v>
      </c>
      <c r="BB196" s="123"/>
      <c r="BC196" s="124"/>
      <c r="BD196" s="392">
        <f t="shared" si="1032"/>
        <v>0</v>
      </c>
      <c r="BE196" s="435"/>
      <c r="BF196" s="436"/>
      <c r="BG196" s="395">
        <f t="shared" si="1033"/>
        <v>0</v>
      </c>
      <c r="BH196" s="396" t="str">
        <f t="shared" si="419"/>
        <v>#DIV/0!</v>
      </c>
    </row>
    <row r="197">
      <c r="A197" s="437" t="s">
        <v>679</v>
      </c>
      <c r="B197" s="401"/>
      <c r="C197" s="123"/>
      <c r="D197" s="124"/>
      <c r="E197" s="411">
        <v>0.0</v>
      </c>
      <c r="F197" s="123"/>
      <c r="G197" s="124"/>
      <c r="H197" s="386">
        <v>0.0</v>
      </c>
      <c r="I197" s="123"/>
      <c r="J197" s="124"/>
      <c r="K197" s="388"/>
      <c r="L197" s="123"/>
      <c r="M197" s="124"/>
      <c r="N197" s="390"/>
      <c r="O197" s="123"/>
      <c r="P197" s="124"/>
      <c r="Q197" s="388"/>
      <c r="R197" s="435"/>
      <c r="S197" s="436"/>
      <c r="T197" s="392">
        <f t="shared" si="1029"/>
        <v>0</v>
      </c>
      <c r="U197" s="123"/>
      <c r="V197" s="124"/>
      <c r="W197" s="388"/>
      <c r="X197" s="123"/>
      <c r="Y197" s="124"/>
      <c r="Z197" s="390"/>
      <c r="AA197" s="123"/>
      <c r="AB197" s="124"/>
      <c r="AC197" s="388"/>
      <c r="AD197" s="123"/>
      <c r="AE197" s="124"/>
      <c r="AF197" s="392">
        <f t="shared" si="1030"/>
        <v>0</v>
      </c>
      <c r="AG197" s="123"/>
      <c r="AH197" s="124"/>
      <c r="AI197" s="388"/>
      <c r="AJ197" s="123"/>
      <c r="AK197" s="124"/>
      <c r="AL197" s="390"/>
      <c r="AM197" s="123"/>
      <c r="AN197" s="124"/>
      <c r="AO197" s="388"/>
      <c r="AP197" s="123"/>
      <c r="AQ197" s="124"/>
      <c r="AR197" s="392">
        <f t="shared" si="1031"/>
        <v>0</v>
      </c>
      <c r="AS197" s="123"/>
      <c r="AT197" s="124"/>
      <c r="AU197" s="388"/>
      <c r="AV197" s="123"/>
      <c r="AW197" s="124"/>
      <c r="AX197" s="405">
        <v>0.0</v>
      </c>
      <c r="AY197" s="123"/>
      <c r="AZ197" s="124"/>
      <c r="BA197" s="404">
        <v>0.0</v>
      </c>
      <c r="BB197" s="123"/>
      <c r="BC197" s="124"/>
      <c r="BD197" s="392">
        <f t="shared" si="1032"/>
        <v>0</v>
      </c>
      <c r="BE197" s="435"/>
      <c r="BF197" s="436"/>
      <c r="BG197" s="395">
        <f t="shared" si="1033"/>
        <v>0</v>
      </c>
      <c r="BH197" s="396" t="str">
        <f t="shared" si="419"/>
        <v>#DIV/0!</v>
      </c>
    </row>
    <row r="198">
      <c r="A198" s="327" t="s">
        <v>680</v>
      </c>
      <c r="B198" s="424"/>
      <c r="C198" s="123"/>
      <c r="D198" s="124"/>
      <c r="E198" s="411"/>
      <c r="F198" s="123"/>
      <c r="G198" s="124"/>
      <c r="H198" s="426"/>
      <c r="I198" s="123"/>
      <c r="J198" s="124"/>
      <c r="K198" s="426"/>
      <c r="L198" s="123"/>
      <c r="M198" s="124"/>
      <c r="N198" s="426"/>
      <c r="O198" s="123"/>
      <c r="P198" s="124"/>
      <c r="Q198" s="426"/>
      <c r="R198" s="435"/>
      <c r="S198" s="436"/>
      <c r="T198" s="426"/>
      <c r="U198" s="123"/>
      <c r="V198" s="124"/>
      <c r="W198" s="426"/>
      <c r="X198" s="123"/>
      <c r="Y198" s="124"/>
      <c r="Z198" s="426"/>
      <c r="AA198" s="123"/>
      <c r="AB198" s="124"/>
      <c r="AC198" s="426"/>
      <c r="AD198" s="123"/>
      <c r="AE198" s="124"/>
      <c r="AF198" s="426"/>
      <c r="AG198" s="123"/>
      <c r="AH198" s="124"/>
      <c r="AI198" s="426"/>
      <c r="AJ198" s="123"/>
      <c r="AK198" s="124"/>
      <c r="AL198" s="426"/>
      <c r="AM198" s="123"/>
      <c r="AN198" s="124"/>
      <c r="AO198" s="426"/>
      <c r="AP198" s="123"/>
      <c r="AQ198" s="124"/>
      <c r="AR198" s="426"/>
      <c r="AS198" s="123"/>
      <c r="AT198" s="124"/>
      <c r="AU198" s="426"/>
      <c r="AV198" s="123"/>
      <c r="AW198" s="124"/>
      <c r="AX198" s="426"/>
      <c r="AY198" s="123"/>
      <c r="AZ198" s="124"/>
      <c r="BA198" s="426"/>
      <c r="BB198" s="123"/>
      <c r="BC198" s="124"/>
      <c r="BD198" s="426"/>
      <c r="BE198" s="435"/>
      <c r="BF198" s="436"/>
      <c r="BG198" s="380"/>
      <c r="BH198" s="398" t="str">
        <f t="shared" si="419"/>
        <v>#DIV/0!</v>
      </c>
    </row>
    <row r="199">
      <c r="A199" s="437" t="s">
        <v>681</v>
      </c>
      <c r="B199" s="401"/>
      <c r="C199" s="123"/>
      <c r="D199" s="124"/>
      <c r="E199" s="411">
        <v>0.0</v>
      </c>
      <c r="F199" s="123"/>
      <c r="G199" s="124"/>
      <c r="H199" s="386">
        <v>0.0</v>
      </c>
      <c r="I199" s="123"/>
      <c r="J199" s="124"/>
      <c r="K199" s="388">
        <f>SUM(K200:K201)</f>
        <v>0</v>
      </c>
      <c r="L199" s="123"/>
      <c r="M199" s="124"/>
      <c r="N199" s="390">
        <f>SUM(N200:N201)</f>
        <v>0</v>
      </c>
      <c r="O199" s="123"/>
      <c r="P199" s="124"/>
      <c r="Q199" s="388">
        <f>SUM(Q200:Q201)</f>
        <v>0</v>
      </c>
      <c r="R199" s="435"/>
      <c r="S199" s="436"/>
      <c r="T199" s="392">
        <f t="shared" ref="T199:T212" si="1034">SUM(K199,N199,Q199)</f>
        <v>0</v>
      </c>
      <c r="U199" s="123"/>
      <c r="V199" s="124"/>
      <c r="W199" s="388">
        <f>SUM(W200:W201)</f>
        <v>0</v>
      </c>
      <c r="X199" s="123"/>
      <c r="Y199" s="124"/>
      <c r="Z199" s="390">
        <f>SUM(Z200:Z201)</f>
        <v>0</v>
      </c>
      <c r="AA199" s="123"/>
      <c r="AB199" s="124"/>
      <c r="AC199" s="388">
        <f>SUM(AC200:AC201)</f>
        <v>0</v>
      </c>
      <c r="AD199" s="123"/>
      <c r="AE199" s="124"/>
      <c r="AF199" s="392">
        <f t="shared" ref="AF199:AF212" si="1035">SUM(W199,Z199,AC199)</f>
        <v>0</v>
      </c>
      <c r="AG199" s="123"/>
      <c r="AH199" s="124"/>
      <c r="AI199" s="388">
        <f>SUM(AI200:AI201)</f>
        <v>0</v>
      </c>
      <c r="AJ199" s="123"/>
      <c r="AK199" s="124"/>
      <c r="AL199" s="390">
        <f>SUM(AL200:AL201)</f>
        <v>0</v>
      </c>
      <c r="AM199" s="123"/>
      <c r="AN199" s="124"/>
      <c r="AO199" s="388">
        <f>SUM(AO200:AO201)</f>
        <v>0</v>
      </c>
      <c r="AP199" s="123"/>
      <c r="AQ199" s="124"/>
      <c r="AR199" s="392">
        <f t="shared" ref="AR199:AR212" si="1036">SUM(AI199,AL199,AO199)</f>
        <v>0</v>
      </c>
      <c r="AS199" s="123"/>
      <c r="AT199" s="124"/>
      <c r="AU199" s="388">
        <f>SUM(AU200:AU201)</f>
        <v>0</v>
      </c>
      <c r="AV199" s="123"/>
      <c r="AW199" s="124"/>
      <c r="AX199" s="390">
        <f>SUM(AX200:AX201)</f>
        <v>0</v>
      </c>
      <c r="AY199" s="123"/>
      <c r="AZ199" s="124"/>
      <c r="BA199" s="388">
        <f>SUM(BA200:BA201)</f>
        <v>0</v>
      </c>
      <c r="BB199" s="123"/>
      <c r="BC199" s="124"/>
      <c r="BD199" s="392">
        <f t="shared" ref="BD199:BD212" si="1037">SUM(AU199,AX199,BA199)</f>
        <v>0</v>
      </c>
      <c r="BE199" s="435"/>
      <c r="BF199" s="436"/>
      <c r="BG199" s="395">
        <f t="shared" ref="BG199:BG212" si="1038">SUM(T199,AF199,AR199,BD199)</f>
        <v>0</v>
      </c>
      <c r="BH199" s="396" t="str">
        <f t="shared" si="419"/>
        <v>#DIV/0!</v>
      </c>
    </row>
    <row r="200">
      <c r="A200" s="437" t="s">
        <v>682</v>
      </c>
      <c r="B200" s="401"/>
      <c r="C200" s="123"/>
      <c r="D200" s="124"/>
      <c r="E200" s="411">
        <v>0.0</v>
      </c>
      <c r="F200" s="123"/>
      <c r="G200" s="124"/>
      <c r="H200" s="386">
        <v>0.0</v>
      </c>
      <c r="I200" s="123"/>
      <c r="J200" s="124"/>
      <c r="K200" s="388"/>
      <c r="L200" s="123"/>
      <c r="M200" s="124"/>
      <c r="N200" s="390"/>
      <c r="O200" s="123"/>
      <c r="P200" s="124"/>
      <c r="Q200" s="388"/>
      <c r="R200" s="435"/>
      <c r="S200" s="436"/>
      <c r="T200" s="392">
        <f t="shared" si="1034"/>
        <v>0</v>
      </c>
      <c r="U200" s="123"/>
      <c r="V200" s="124"/>
      <c r="W200" s="388"/>
      <c r="X200" s="123"/>
      <c r="Y200" s="124"/>
      <c r="Z200" s="390"/>
      <c r="AA200" s="123"/>
      <c r="AB200" s="124"/>
      <c r="AC200" s="388"/>
      <c r="AD200" s="123"/>
      <c r="AE200" s="124"/>
      <c r="AF200" s="392">
        <f t="shared" si="1035"/>
        <v>0</v>
      </c>
      <c r="AG200" s="123"/>
      <c r="AH200" s="124"/>
      <c r="AI200" s="388"/>
      <c r="AJ200" s="123"/>
      <c r="AK200" s="124"/>
      <c r="AL200" s="390"/>
      <c r="AM200" s="123"/>
      <c r="AN200" s="124"/>
      <c r="AO200" s="388"/>
      <c r="AP200" s="123"/>
      <c r="AQ200" s="124"/>
      <c r="AR200" s="392">
        <f t="shared" si="1036"/>
        <v>0</v>
      </c>
      <c r="AS200" s="123"/>
      <c r="AT200" s="124"/>
      <c r="AU200" s="404">
        <v>0.0</v>
      </c>
      <c r="AV200" s="123"/>
      <c r="AW200" s="124"/>
      <c r="AX200" s="405">
        <v>0.0</v>
      </c>
      <c r="AY200" s="123"/>
      <c r="AZ200" s="124"/>
      <c r="BA200" s="404">
        <v>0.0</v>
      </c>
      <c r="BB200" s="123"/>
      <c r="BC200" s="124"/>
      <c r="BD200" s="392">
        <f t="shared" si="1037"/>
        <v>0</v>
      </c>
      <c r="BE200" s="435"/>
      <c r="BF200" s="436"/>
      <c r="BG200" s="395">
        <f t="shared" si="1038"/>
        <v>0</v>
      </c>
      <c r="BH200" s="396" t="str">
        <f t="shared" si="419"/>
        <v>#DIV/0!</v>
      </c>
    </row>
    <row r="201">
      <c r="A201" s="437" t="s">
        <v>683</v>
      </c>
      <c r="B201" s="401"/>
      <c r="C201" s="123"/>
      <c r="D201" s="124"/>
      <c r="E201" s="411">
        <v>0.0</v>
      </c>
      <c r="F201" s="123"/>
      <c r="G201" s="124"/>
      <c r="H201" s="386">
        <v>0.0</v>
      </c>
      <c r="I201" s="123"/>
      <c r="J201" s="124"/>
      <c r="K201" s="388"/>
      <c r="L201" s="123"/>
      <c r="M201" s="124"/>
      <c r="N201" s="390"/>
      <c r="O201" s="123"/>
      <c r="P201" s="124"/>
      <c r="Q201" s="388"/>
      <c r="R201" s="435"/>
      <c r="S201" s="436"/>
      <c r="T201" s="392">
        <f t="shared" si="1034"/>
        <v>0</v>
      </c>
      <c r="U201" s="123"/>
      <c r="V201" s="124"/>
      <c r="W201" s="388"/>
      <c r="X201" s="123"/>
      <c r="Y201" s="124"/>
      <c r="Z201" s="390"/>
      <c r="AA201" s="123"/>
      <c r="AB201" s="124"/>
      <c r="AC201" s="388"/>
      <c r="AD201" s="123"/>
      <c r="AE201" s="124"/>
      <c r="AF201" s="392">
        <f t="shared" si="1035"/>
        <v>0</v>
      </c>
      <c r="AG201" s="123"/>
      <c r="AH201" s="124"/>
      <c r="AI201" s="388"/>
      <c r="AJ201" s="123"/>
      <c r="AK201" s="124"/>
      <c r="AL201" s="390"/>
      <c r="AM201" s="123"/>
      <c r="AN201" s="124"/>
      <c r="AO201" s="388"/>
      <c r="AP201" s="123"/>
      <c r="AQ201" s="124"/>
      <c r="AR201" s="392">
        <f t="shared" si="1036"/>
        <v>0</v>
      </c>
      <c r="AS201" s="123"/>
      <c r="AT201" s="124"/>
      <c r="AU201" s="404">
        <v>0.0</v>
      </c>
      <c r="AV201" s="123"/>
      <c r="AW201" s="124"/>
      <c r="AX201" s="405">
        <v>0.0</v>
      </c>
      <c r="AY201" s="123"/>
      <c r="AZ201" s="124"/>
      <c r="BA201" s="404">
        <v>0.0</v>
      </c>
      <c r="BB201" s="123"/>
      <c r="BC201" s="124"/>
      <c r="BD201" s="392">
        <f t="shared" si="1037"/>
        <v>0</v>
      </c>
      <c r="BE201" s="435"/>
      <c r="BF201" s="436"/>
      <c r="BG201" s="395">
        <f t="shared" si="1038"/>
        <v>0</v>
      </c>
      <c r="BH201" s="396" t="str">
        <f t="shared" si="419"/>
        <v>#DIV/0!</v>
      </c>
    </row>
    <row r="202">
      <c r="A202" s="437" t="s">
        <v>684</v>
      </c>
      <c r="B202" s="401"/>
      <c r="C202" s="123"/>
      <c r="D202" s="124"/>
      <c r="E202" s="411">
        <v>0.0</v>
      </c>
      <c r="F202" s="123"/>
      <c r="G202" s="124"/>
      <c r="H202" s="386">
        <v>0.0</v>
      </c>
      <c r="I202" s="123"/>
      <c r="J202" s="124"/>
      <c r="K202" s="388">
        <f>SUM(K203:K204)</f>
        <v>0</v>
      </c>
      <c r="L202" s="123"/>
      <c r="M202" s="124"/>
      <c r="N202" s="390">
        <f>SUM(N203:N204)</f>
        <v>0</v>
      </c>
      <c r="O202" s="123"/>
      <c r="P202" s="124"/>
      <c r="Q202" s="388">
        <f>SUM(Q203:Q204)</f>
        <v>0</v>
      </c>
      <c r="R202" s="435"/>
      <c r="S202" s="436"/>
      <c r="T202" s="392">
        <f t="shared" si="1034"/>
        <v>0</v>
      </c>
      <c r="U202" s="123"/>
      <c r="V202" s="124"/>
      <c r="W202" s="388">
        <f>SUM(W203:W204)</f>
        <v>0</v>
      </c>
      <c r="X202" s="123"/>
      <c r="Y202" s="124"/>
      <c r="Z202" s="390">
        <f>SUM(Z203:Z204)</f>
        <v>0</v>
      </c>
      <c r="AA202" s="123"/>
      <c r="AB202" s="124"/>
      <c r="AC202" s="388">
        <f>SUM(AC203:AC204)</f>
        <v>0</v>
      </c>
      <c r="AD202" s="123"/>
      <c r="AE202" s="124"/>
      <c r="AF202" s="392">
        <f t="shared" si="1035"/>
        <v>0</v>
      </c>
      <c r="AG202" s="123"/>
      <c r="AH202" s="124"/>
      <c r="AI202" s="388">
        <f>SUM(AI203:AI204)</f>
        <v>0</v>
      </c>
      <c r="AJ202" s="123"/>
      <c r="AK202" s="124"/>
      <c r="AL202" s="390">
        <f>SUM(AL203:AL204)</f>
        <v>0</v>
      </c>
      <c r="AM202" s="123"/>
      <c r="AN202" s="124"/>
      <c r="AO202" s="388">
        <f>SUM(AO203:AO204)</f>
        <v>0</v>
      </c>
      <c r="AP202" s="123"/>
      <c r="AQ202" s="124"/>
      <c r="AR202" s="392">
        <f t="shared" si="1036"/>
        <v>0</v>
      </c>
      <c r="AS202" s="123"/>
      <c r="AT202" s="124"/>
      <c r="AU202" s="388">
        <f>SUM(AU203:AU204)</f>
        <v>0</v>
      </c>
      <c r="AV202" s="123"/>
      <c r="AW202" s="124"/>
      <c r="AX202" s="390">
        <f>SUM(AX203:AX204)</f>
        <v>0</v>
      </c>
      <c r="AY202" s="123"/>
      <c r="AZ202" s="124"/>
      <c r="BA202" s="388">
        <f>SUM(BA203:BA204)</f>
        <v>0</v>
      </c>
      <c r="BB202" s="123"/>
      <c r="BC202" s="124"/>
      <c r="BD202" s="392">
        <f t="shared" si="1037"/>
        <v>0</v>
      </c>
      <c r="BE202" s="435"/>
      <c r="BF202" s="436"/>
      <c r="BG202" s="395">
        <f t="shared" si="1038"/>
        <v>0</v>
      </c>
      <c r="BH202" s="396" t="str">
        <f t="shared" si="419"/>
        <v>#DIV/0!</v>
      </c>
    </row>
    <row r="203">
      <c r="A203" s="437" t="s">
        <v>685</v>
      </c>
      <c r="B203" s="401"/>
      <c r="C203" s="123"/>
      <c r="D203" s="124"/>
      <c r="E203" s="411">
        <v>0.0</v>
      </c>
      <c r="F203" s="123"/>
      <c r="G203" s="124"/>
      <c r="H203" s="386">
        <v>0.0</v>
      </c>
      <c r="I203" s="123"/>
      <c r="J203" s="124"/>
      <c r="K203" s="388"/>
      <c r="L203" s="123"/>
      <c r="M203" s="124"/>
      <c r="N203" s="390"/>
      <c r="O203" s="123"/>
      <c r="P203" s="124"/>
      <c r="Q203" s="388"/>
      <c r="R203" s="435"/>
      <c r="S203" s="436"/>
      <c r="T203" s="392">
        <f t="shared" si="1034"/>
        <v>0</v>
      </c>
      <c r="U203" s="123"/>
      <c r="V203" s="124"/>
      <c r="W203" s="388"/>
      <c r="X203" s="123"/>
      <c r="Y203" s="124"/>
      <c r="Z203" s="390"/>
      <c r="AA203" s="123"/>
      <c r="AB203" s="124"/>
      <c r="AC203" s="388"/>
      <c r="AD203" s="123"/>
      <c r="AE203" s="124"/>
      <c r="AF203" s="392">
        <f t="shared" si="1035"/>
        <v>0</v>
      </c>
      <c r="AG203" s="123"/>
      <c r="AH203" s="124"/>
      <c r="AI203" s="388"/>
      <c r="AJ203" s="123"/>
      <c r="AK203" s="124"/>
      <c r="AL203" s="390"/>
      <c r="AM203" s="123"/>
      <c r="AN203" s="124"/>
      <c r="AO203" s="388"/>
      <c r="AP203" s="123"/>
      <c r="AQ203" s="124"/>
      <c r="AR203" s="392">
        <f t="shared" si="1036"/>
        <v>0</v>
      </c>
      <c r="AS203" s="123"/>
      <c r="AT203" s="124"/>
      <c r="AU203" s="404">
        <v>0.0</v>
      </c>
      <c r="AV203" s="123"/>
      <c r="AW203" s="124"/>
      <c r="AX203" s="405">
        <v>0.0</v>
      </c>
      <c r="AY203" s="123"/>
      <c r="AZ203" s="124"/>
      <c r="BA203" s="404">
        <v>0.0</v>
      </c>
      <c r="BB203" s="123"/>
      <c r="BC203" s="124"/>
      <c r="BD203" s="392">
        <f t="shared" si="1037"/>
        <v>0</v>
      </c>
      <c r="BE203" s="435"/>
      <c r="BF203" s="436"/>
      <c r="BG203" s="395">
        <f t="shared" si="1038"/>
        <v>0</v>
      </c>
      <c r="BH203" s="396" t="str">
        <f t="shared" si="419"/>
        <v>#DIV/0!</v>
      </c>
    </row>
    <row r="204">
      <c r="A204" s="437" t="s">
        <v>686</v>
      </c>
      <c r="B204" s="401"/>
      <c r="C204" s="123"/>
      <c r="D204" s="124"/>
      <c r="E204" s="411">
        <v>0.0</v>
      </c>
      <c r="F204" s="123"/>
      <c r="G204" s="124"/>
      <c r="H204" s="386">
        <v>0.0</v>
      </c>
      <c r="I204" s="123"/>
      <c r="J204" s="124"/>
      <c r="K204" s="388"/>
      <c r="L204" s="123"/>
      <c r="M204" s="124"/>
      <c r="N204" s="390"/>
      <c r="O204" s="123"/>
      <c r="P204" s="124"/>
      <c r="Q204" s="388"/>
      <c r="R204" s="435"/>
      <c r="S204" s="436"/>
      <c r="T204" s="392">
        <f t="shared" si="1034"/>
        <v>0</v>
      </c>
      <c r="U204" s="123"/>
      <c r="V204" s="124"/>
      <c r="W204" s="388"/>
      <c r="X204" s="123"/>
      <c r="Y204" s="124"/>
      <c r="Z204" s="390"/>
      <c r="AA204" s="123"/>
      <c r="AB204" s="124"/>
      <c r="AC204" s="388"/>
      <c r="AD204" s="123"/>
      <c r="AE204" s="124"/>
      <c r="AF204" s="392">
        <f t="shared" si="1035"/>
        <v>0</v>
      </c>
      <c r="AG204" s="123"/>
      <c r="AH204" s="124"/>
      <c r="AI204" s="388"/>
      <c r="AJ204" s="123"/>
      <c r="AK204" s="124"/>
      <c r="AL204" s="390"/>
      <c r="AM204" s="123"/>
      <c r="AN204" s="124"/>
      <c r="AO204" s="388"/>
      <c r="AP204" s="123"/>
      <c r="AQ204" s="124"/>
      <c r="AR204" s="392">
        <f t="shared" si="1036"/>
        <v>0</v>
      </c>
      <c r="AS204" s="123"/>
      <c r="AT204" s="124"/>
      <c r="AU204" s="404">
        <v>0.0</v>
      </c>
      <c r="AV204" s="123"/>
      <c r="AW204" s="124"/>
      <c r="AX204" s="405">
        <v>0.0</v>
      </c>
      <c r="AY204" s="123"/>
      <c r="AZ204" s="124"/>
      <c r="BA204" s="404">
        <v>0.0</v>
      </c>
      <c r="BB204" s="123"/>
      <c r="BC204" s="124"/>
      <c r="BD204" s="392">
        <f t="shared" si="1037"/>
        <v>0</v>
      </c>
      <c r="BE204" s="435"/>
      <c r="BF204" s="436"/>
      <c r="BG204" s="395">
        <f t="shared" si="1038"/>
        <v>0</v>
      </c>
      <c r="BH204" s="396" t="str">
        <f t="shared" si="419"/>
        <v>#DIV/0!</v>
      </c>
    </row>
    <row r="205">
      <c r="A205" s="437" t="s">
        <v>687</v>
      </c>
      <c r="B205" s="401"/>
      <c r="C205" s="123"/>
      <c r="D205" s="124"/>
      <c r="E205" s="411">
        <v>0.0</v>
      </c>
      <c r="F205" s="123"/>
      <c r="G205" s="124"/>
      <c r="H205" s="386">
        <v>0.0</v>
      </c>
      <c r="I205" s="123"/>
      <c r="J205" s="124"/>
      <c r="K205" s="388"/>
      <c r="L205" s="123"/>
      <c r="M205" s="124"/>
      <c r="N205" s="390"/>
      <c r="O205" s="123"/>
      <c r="P205" s="124"/>
      <c r="Q205" s="388"/>
      <c r="R205" s="435"/>
      <c r="S205" s="436"/>
      <c r="T205" s="392">
        <f t="shared" si="1034"/>
        <v>0</v>
      </c>
      <c r="U205" s="123"/>
      <c r="V205" s="124"/>
      <c r="W205" s="388"/>
      <c r="X205" s="123"/>
      <c r="Y205" s="124"/>
      <c r="Z205" s="390"/>
      <c r="AA205" s="123"/>
      <c r="AB205" s="124"/>
      <c r="AC205" s="388"/>
      <c r="AD205" s="123"/>
      <c r="AE205" s="124"/>
      <c r="AF205" s="392">
        <f t="shared" si="1035"/>
        <v>0</v>
      </c>
      <c r="AG205" s="123"/>
      <c r="AH205" s="124"/>
      <c r="AI205" s="388"/>
      <c r="AJ205" s="123"/>
      <c r="AK205" s="124"/>
      <c r="AL205" s="390"/>
      <c r="AM205" s="123"/>
      <c r="AN205" s="124"/>
      <c r="AO205" s="388"/>
      <c r="AP205" s="123"/>
      <c r="AQ205" s="124"/>
      <c r="AR205" s="392">
        <f t="shared" si="1036"/>
        <v>0</v>
      </c>
      <c r="AS205" s="123"/>
      <c r="AT205" s="124"/>
      <c r="AU205" s="404">
        <v>0.0</v>
      </c>
      <c r="AV205" s="123"/>
      <c r="AW205" s="124"/>
      <c r="AX205" s="405">
        <v>0.0</v>
      </c>
      <c r="AY205" s="123"/>
      <c r="AZ205" s="124"/>
      <c r="BA205" s="404">
        <v>0.0</v>
      </c>
      <c r="BB205" s="123"/>
      <c r="BC205" s="124"/>
      <c r="BD205" s="392">
        <f t="shared" si="1037"/>
        <v>0</v>
      </c>
      <c r="BE205" s="435"/>
      <c r="BF205" s="436"/>
      <c r="BG205" s="395">
        <f t="shared" si="1038"/>
        <v>0</v>
      </c>
      <c r="BH205" s="396" t="str">
        <f t="shared" si="419"/>
        <v>#DIV/0!</v>
      </c>
    </row>
    <row r="206">
      <c r="A206" s="437" t="s">
        <v>688</v>
      </c>
      <c r="B206" s="401"/>
      <c r="C206" s="123"/>
      <c r="D206" s="124"/>
      <c r="E206" s="411">
        <v>0.0</v>
      </c>
      <c r="F206" s="123"/>
      <c r="G206" s="124"/>
      <c r="H206" s="386">
        <v>0.0</v>
      </c>
      <c r="I206" s="123"/>
      <c r="J206" s="124"/>
      <c r="K206" s="388">
        <f>SUM(K207:K208)</f>
        <v>0</v>
      </c>
      <c r="L206" s="123"/>
      <c r="M206" s="124"/>
      <c r="N206" s="390">
        <f>SUM(N207:N208)</f>
        <v>0</v>
      </c>
      <c r="O206" s="123"/>
      <c r="P206" s="124"/>
      <c r="Q206" s="388">
        <f>SUM(Q207:Q208)</f>
        <v>0</v>
      </c>
      <c r="R206" s="435"/>
      <c r="S206" s="436"/>
      <c r="T206" s="392">
        <f t="shared" si="1034"/>
        <v>0</v>
      </c>
      <c r="U206" s="123"/>
      <c r="V206" s="124"/>
      <c r="W206" s="388">
        <f>SUM(W207:W208)</f>
        <v>0</v>
      </c>
      <c r="X206" s="123"/>
      <c r="Y206" s="124"/>
      <c r="Z206" s="390">
        <f>SUM(Z207:Z208)</f>
        <v>0</v>
      </c>
      <c r="AA206" s="123"/>
      <c r="AB206" s="124"/>
      <c r="AC206" s="388">
        <f>SUM(AC207:AC208)</f>
        <v>0</v>
      </c>
      <c r="AD206" s="123"/>
      <c r="AE206" s="124"/>
      <c r="AF206" s="392">
        <f t="shared" si="1035"/>
        <v>0</v>
      </c>
      <c r="AG206" s="123"/>
      <c r="AH206" s="124"/>
      <c r="AI206" s="388">
        <f>SUM(AI207:AI208)</f>
        <v>0</v>
      </c>
      <c r="AJ206" s="123"/>
      <c r="AK206" s="124"/>
      <c r="AL206" s="390">
        <f>SUM(AL207:AL208)</f>
        <v>0</v>
      </c>
      <c r="AM206" s="123"/>
      <c r="AN206" s="124"/>
      <c r="AO206" s="388">
        <f>SUM(AO207:AO208)</f>
        <v>0</v>
      </c>
      <c r="AP206" s="123"/>
      <c r="AQ206" s="124"/>
      <c r="AR206" s="392">
        <f t="shared" si="1036"/>
        <v>0</v>
      </c>
      <c r="AS206" s="123"/>
      <c r="AT206" s="124"/>
      <c r="AU206" s="388">
        <f>SUM(AU207:AU208)</f>
        <v>0</v>
      </c>
      <c r="AV206" s="123"/>
      <c r="AW206" s="124"/>
      <c r="AX206" s="390">
        <f>SUM(AX207:AX208)</f>
        <v>0</v>
      </c>
      <c r="AY206" s="123"/>
      <c r="AZ206" s="124"/>
      <c r="BA206" s="388">
        <f>SUM(BA207:BA208)</f>
        <v>0</v>
      </c>
      <c r="BB206" s="123"/>
      <c r="BC206" s="124"/>
      <c r="BD206" s="392">
        <f t="shared" si="1037"/>
        <v>0</v>
      </c>
      <c r="BE206" s="435"/>
      <c r="BF206" s="436"/>
      <c r="BG206" s="395">
        <f t="shared" si="1038"/>
        <v>0</v>
      </c>
      <c r="BH206" s="396" t="str">
        <f t="shared" si="419"/>
        <v>#DIV/0!</v>
      </c>
    </row>
    <row r="207">
      <c r="A207" s="437" t="s">
        <v>689</v>
      </c>
      <c r="B207" s="401"/>
      <c r="C207" s="123"/>
      <c r="D207" s="124"/>
      <c r="E207" s="411">
        <v>0.0</v>
      </c>
      <c r="F207" s="123"/>
      <c r="G207" s="124"/>
      <c r="H207" s="386">
        <v>0.0</v>
      </c>
      <c r="I207" s="123"/>
      <c r="J207" s="124"/>
      <c r="K207" s="388"/>
      <c r="L207" s="123"/>
      <c r="M207" s="124"/>
      <c r="N207" s="390"/>
      <c r="O207" s="123"/>
      <c r="P207" s="124"/>
      <c r="Q207" s="388"/>
      <c r="R207" s="435"/>
      <c r="S207" s="436"/>
      <c r="T207" s="392">
        <f t="shared" si="1034"/>
        <v>0</v>
      </c>
      <c r="U207" s="123"/>
      <c r="V207" s="124"/>
      <c r="W207" s="388"/>
      <c r="X207" s="123"/>
      <c r="Y207" s="124"/>
      <c r="Z207" s="390"/>
      <c r="AA207" s="123"/>
      <c r="AB207" s="124"/>
      <c r="AC207" s="388"/>
      <c r="AD207" s="123"/>
      <c r="AE207" s="124"/>
      <c r="AF207" s="392">
        <f t="shared" si="1035"/>
        <v>0</v>
      </c>
      <c r="AG207" s="123"/>
      <c r="AH207" s="124"/>
      <c r="AI207" s="388"/>
      <c r="AJ207" s="123"/>
      <c r="AK207" s="124"/>
      <c r="AL207" s="390"/>
      <c r="AM207" s="123"/>
      <c r="AN207" s="124"/>
      <c r="AO207" s="388"/>
      <c r="AP207" s="123"/>
      <c r="AQ207" s="124"/>
      <c r="AR207" s="392">
        <f t="shared" si="1036"/>
        <v>0</v>
      </c>
      <c r="AS207" s="123"/>
      <c r="AT207" s="124"/>
      <c r="AU207" s="404">
        <v>0.0</v>
      </c>
      <c r="AV207" s="123"/>
      <c r="AW207" s="124"/>
      <c r="AX207" s="405">
        <v>0.0</v>
      </c>
      <c r="AY207" s="123"/>
      <c r="AZ207" s="124"/>
      <c r="BA207" s="388"/>
      <c r="BB207" s="123"/>
      <c r="BC207" s="124"/>
      <c r="BD207" s="392">
        <f t="shared" si="1037"/>
        <v>0</v>
      </c>
      <c r="BE207" s="435"/>
      <c r="BF207" s="436"/>
      <c r="BG207" s="395">
        <f t="shared" si="1038"/>
        <v>0</v>
      </c>
      <c r="BH207" s="396" t="str">
        <f t="shared" si="419"/>
        <v>#DIV/0!</v>
      </c>
    </row>
    <row r="208">
      <c r="A208" s="437" t="s">
        <v>690</v>
      </c>
      <c r="B208" s="401"/>
      <c r="C208" s="123"/>
      <c r="D208" s="124"/>
      <c r="E208" s="411">
        <v>0.0</v>
      </c>
      <c r="F208" s="123"/>
      <c r="G208" s="124"/>
      <c r="H208" s="386">
        <v>0.0</v>
      </c>
      <c r="I208" s="123"/>
      <c r="J208" s="124"/>
      <c r="K208" s="388"/>
      <c r="L208" s="123"/>
      <c r="M208" s="124"/>
      <c r="N208" s="390"/>
      <c r="O208" s="123"/>
      <c r="P208" s="124"/>
      <c r="Q208" s="388"/>
      <c r="R208" s="435"/>
      <c r="S208" s="436"/>
      <c r="T208" s="392">
        <f t="shared" si="1034"/>
        <v>0</v>
      </c>
      <c r="U208" s="123"/>
      <c r="V208" s="124"/>
      <c r="W208" s="388"/>
      <c r="X208" s="123"/>
      <c r="Y208" s="124"/>
      <c r="Z208" s="390"/>
      <c r="AA208" s="123"/>
      <c r="AB208" s="124"/>
      <c r="AC208" s="388"/>
      <c r="AD208" s="123"/>
      <c r="AE208" s="124"/>
      <c r="AF208" s="392">
        <f t="shared" si="1035"/>
        <v>0</v>
      </c>
      <c r="AG208" s="123"/>
      <c r="AH208" s="124"/>
      <c r="AI208" s="388"/>
      <c r="AJ208" s="123"/>
      <c r="AK208" s="124"/>
      <c r="AL208" s="390"/>
      <c r="AM208" s="123"/>
      <c r="AN208" s="124"/>
      <c r="AO208" s="388"/>
      <c r="AP208" s="123"/>
      <c r="AQ208" s="124"/>
      <c r="AR208" s="392">
        <f t="shared" si="1036"/>
        <v>0</v>
      </c>
      <c r="AS208" s="123"/>
      <c r="AT208" s="124"/>
      <c r="AU208" s="404">
        <v>0.0</v>
      </c>
      <c r="AV208" s="123"/>
      <c r="AW208" s="124"/>
      <c r="AX208" s="405">
        <v>0.0</v>
      </c>
      <c r="AY208" s="123"/>
      <c r="AZ208" s="124"/>
      <c r="BA208" s="404">
        <v>0.0</v>
      </c>
      <c r="BB208" s="123"/>
      <c r="BC208" s="124"/>
      <c r="BD208" s="392">
        <f t="shared" si="1037"/>
        <v>0</v>
      </c>
      <c r="BE208" s="435"/>
      <c r="BF208" s="436"/>
      <c r="BG208" s="395">
        <f t="shared" si="1038"/>
        <v>0</v>
      </c>
      <c r="BH208" s="396" t="str">
        <f t="shared" si="419"/>
        <v>#DIV/0!</v>
      </c>
    </row>
    <row r="209">
      <c r="A209" s="437" t="s">
        <v>691</v>
      </c>
      <c r="B209" s="401"/>
      <c r="C209" s="123"/>
      <c r="D209" s="124"/>
      <c r="E209" s="411">
        <v>0.0</v>
      </c>
      <c r="F209" s="123"/>
      <c r="G209" s="124"/>
      <c r="H209" s="386">
        <v>0.0</v>
      </c>
      <c r="I209" s="123"/>
      <c r="J209" s="124"/>
      <c r="K209" s="388">
        <f>SUM(K210:K211)</f>
        <v>0</v>
      </c>
      <c r="L209" s="123"/>
      <c r="M209" s="124"/>
      <c r="N209" s="390">
        <f>SUM(N210:N211)</f>
        <v>0</v>
      </c>
      <c r="O209" s="123"/>
      <c r="P209" s="124"/>
      <c r="Q209" s="388">
        <f>SUM(Q210:Q211)</f>
        <v>0</v>
      </c>
      <c r="R209" s="435"/>
      <c r="S209" s="436"/>
      <c r="T209" s="392">
        <f t="shared" si="1034"/>
        <v>0</v>
      </c>
      <c r="U209" s="123"/>
      <c r="V209" s="124"/>
      <c r="W209" s="388">
        <f>SUM(W210:W211)</f>
        <v>0</v>
      </c>
      <c r="X209" s="123"/>
      <c r="Y209" s="124"/>
      <c r="Z209" s="390">
        <f>SUM(Z210:Z211)</f>
        <v>0</v>
      </c>
      <c r="AA209" s="123"/>
      <c r="AB209" s="124"/>
      <c r="AC209" s="388">
        <f>SUM(AC210:AC211)</f>
        <v>0</v>
      </c>
      <c r="AD209" s="123"/>
      <c r="AE209" s="124"/>
      <c r="AF209" s="392">
        <f t="shared" si="1035"/>
        <v>0</v>
      </c>
      <c r="AG209" s="123"/>
      <c r="AH209" s="124"/>
      <c r="AI209" s="388">
        <f>SUM(AI210:AI211)</f>
        <v>0</v>
      </c>
      <c r="AJ209" s="123"/>
      <c r="AK209" s="124"/>
      <c r="AL209" s="390">
        <f>SUM(AL210:AL211)</f>
        <v>0</v>
      </c>
      <c r="AM209" s="123"/>
      <c r="AN209" s="124"/>
      <c r="AO209" s="388">
        <f>SUM(AO210:AO211)</f>
        <v>0</v>
      </c>
      <c r="AP209" s="123"/>
      <c r="AQ209" s="124"/>
      <c r="AR209" s="392">
        <f t="shared" si="1036"/>
        <v>0</v>
      </c>
      <c r="AS209" s="123"/>
      <c r="AT209" s="124"/>
      <c r="AU209" s="388">
        <f>SUM(AU210:AU211)</f>
        <v>0</v>
      </c>
      <c r="AV209" s="123"/>
      <c r="AW209" s="124"/>
      <c r="AX209" s="390">
        <f>SUM(AX210:AX211)</f>
        <v>0</v>
      </c>
      <c r="AY209" s="123"/>
      <c r="AZ209" s="124"/>
      <c r="BA209" s="388">
        <f>SUM(BA210:BA211)</f>
        <v>0</v>
      </c>
      <c r="BB209" s="123"/>
      <c r="BC209" s="124"/>
      <c r="BD209" s="392">
        <f t="shared" si="1037"/>
        <v>0</v>
      </c>
      <c r="BE209" s="435"/>
      <c r="BF209" s="436"/>
      <c r="BG209" s="395">
        <f t="shared" si="1038"/>
        <v>0</v>
      </c>
      <c r="BH209" s="396" t="str">
        <f t="shared" si="419"/>
        <v>#DIV/0!</v>
      </c>
    </row>
    <row r="210">
      <c r="A210" s="437" t="s">
        <v>692</v>
      </c>
      <c r="B210" s="401"/>
      <c r="C210" s="123"/>
      <c r="D210" s="124"/>
      <c r="E210" s="411">
        <v>0.0</v>
      </c>
      <c r="F210" s="123"/>
      <c r="G210" s="124"/>
      <c r="H210" s="386">
        <v>0.0</v>
      </c>
      <c r="I210" s="123"/>
      <c r="J210" s="124"/>
      <c r="K210" s="388"/>
      <c r="L210" s="123"/>
      <c r="M210" s="124"/>
      <c r="N210" s="390"/>
      <c r="O210" s="123"/>
      <c r="P210" s="124"/>
      <c r="Q210" s="388"/>
      <c r="R210" s="435"/>
      <c r="S210" s="436"/>
      <c r="T210" s="392">
        <f t="shared" si="1034"/>
        <v>0</v>
      </c>
      <c r="U210" s="123"/>
      <c r="V210" s="124"/>
      <c r="W210" s="388"/>
      <c r="X210" s="123"/>
      <c r="Y210" s="124"/>
      <c r="Z210" s="390"/>
      <c r="AA210" s="123"/>
      <c r="AB210" s="124"/>
      <c r="AC210" s="388"/>
      <c r="AD210" s="123"/>
      <c r="AE210" s="124"/>
      <c r="AF210" s="392">
        <f t="shared" si="1035"/>
        <v>0</v>
      </c>
      <c r="AG210" s="123"/>
      <c r="AH210" s="124"/>
      <c r="AI210" s="388"/>
      <c r="AJ210" s="123"/>
      <c r="AK210" s="124"/>
      <c r="AL210" s="390"/>
      <c r="AM210" s="123"/>
      <c r="AN210" s="124"/>
      <c r="AO210" s="388"/>
      <c r="AP210" s="123"/>
      <c r="AQ210" s="124"/>
      <c r="AR210" s="392">
        <f t="shared" si="1036"/>
        <v>0</v>
      </c>
      <c r="AS210" s="123"/>
      <c r="AT210" s="124"/>
      <c r="AU210" s="404">
        <v>0.0</v>
      </c>
      <c r="AV210" s="123"/>
      <c r="AW210" s="124"/>
      <c r="AX210" s="405">
        <v>0.0</v>
      </c>
      <c r="AY210" s="123"/>
      <c r="AZ210" s="124"/>
      <c r="BA210" s="404">
        <v>0.0</v>
      </c>
      <c r="BB210" s="123"/>
      <c r="BC210" s="124"/>
      <c r="BD210" s="392">
        <f t="shared" si="1037"/>
        <v>0</v>
      </c>
      <c r="BE210" s="435"/>
      <c r="BF210" s="436"/>
      <c r="BG210" s="395">
        <f t="shared" si="1038"/>
        <v>0</v>
      </c>
      <c r="BH210" s="396" t="str">
        <f t="shared" si="419"/>
        <v>#DIV/0!</v>
      </c>
    </row>
    <row r="211">
      <c r="A211" s="437" t="s">
        <v>693</v>
      </c>
      <c r="B211" s="401"/>
      <c r="C211" s="123"/>
      <c r="D211" s="124"/>
      <c r="E211" s="411">
        <v>0.0</v>
      </c>
      <c r="F211" s="123"/>
      <c r="G211" s="124"/>
      <c r="H211" s="386">
        <v>0.0</v>
      </c>
      <c r="I211" s="123"/>
      <c r="J211" s="124"/>
      <c r="K211" s="388"/>
      <c r="L211" s="123"/>
      <c r="M211" s="124"/>
      <c r="N211" s="390"/>
      <c r="O211" s="123"/>
      <c r="P211" s="124"/>
      <c r="Q211" s="388"/>
      <c r="R211" s="435"/>
      <c r="S211" s="436"/>
      <c r="T211" s="392">
        <f t="shared" si="1034"/>
        <v>0</v>
      </c>
      <c r="U211" s="123"/>
      <c r="V211" s="124"/>
      <c r="W211" s="388"/>
      <c r="X211" s="123"/>
      <c r="Y211" s="124"/>
      <c r="Z211" s="390"/>
      <c r="AA211" s="123"/>
      <c r="AB211" s="124"/>
      <c r="AC211" s="388"/>
      <c r="AD211" s="123"/>
      <c r="AE211" s="124"/>
      <c r="AF211" s="392">
        <f t="shared" si="1035"/>
        <v>0</v>
      </c>
      <c r="AG211" s="123"/>
      <c r="AH211" s="124"/>
      <c r="AI211" s="388"/>
      <c r="AJ211" s="123"/>
      <c r="AK211" s="124"/>
      <c r="AL211" s="390"/>
      <c r="AM211" s="123"/>
      <c r="AN211" s="124"/>
      <c r="AO211" s="388"/>
      <c r="AP211" s="123"/>
      <c r="AQ211" s="124"/>
      <c r="AR211" s="392">
        <f t="shared" si="1036"/>
        <v>0</v>
      </c>
      <c r="AS211" s="123"/>
      <c r="AT211" s="124"/>
      <c r="AU211" s="404">
        <v>0.0</v>
      </c>
      <c r="AV211" s="123"/>
      <c r="AW211" s="124"/>
      <c r="AX211" s="405">
        <v>0.0</v>
      </c>
      <c r="AY211" s="123"/>
      <c r="AZ211" s="124"/>
      <c r="BA211" s="404">
        <v>0.0</v>
      </c>
      <c r="BB211" s="123"/>
      <c r="BC211" s="124"/>
      <c r="BD211" s="392">
        <f t="shared" si="1037"/>
        <v>0</v>
      </c>
      <c r="BE211" s="435"/>
      <c r="BF211" s="436"/>
      <c r="BG211" s="395">
        <f t="shared" si="1038"/>
        <v>0</v>
      </c>
      <c r="BH211" s="396" t="str">
        <f t="shared" si="419"/>
        <v>#DIV/0!</v>
      </c>
    </row>
    <row r="212">
      <c r="A212" s="437" t="s">
        <v>694</v>
      </c>
      <c r="B212" s="401"/>
      <c r="C212" s="129"/>
      <c r="D212" s="9"/>
      <c r="E212" s="411">
        <v>0.0</v>
      </c>
      <c r="F212" s="129"/>
      <c r="G212" s="9"/>
      <c r="H212" s="386">
        <v>0.0</v>
      </c>
      <c r="I212" s="129"/>
      <c r="J212" s="9"/>
      <c r="K212" s="388"/>
      <c r="L212" s="129"/>
      <c r="M212" s="9"/>
      <c r="N212" s="390"/>
      <c r="O212" s="129"/>
      <c r="P212" s="9"/>
      <c r="Q212" s="388"/>
      <c r="R212" s="407"/>
      <c r="S212" s="408"/>
      <c r="T212" s="392">
        <f t="shared" si="1034"/>
        <v>0</v>
      </c>
      <c r="U212" s="129"/>
      <c r="V212" s="9"/>
      <c r="W212" s="388"/>
      <c r="X212" s="129"/>
      <c r="Y212" s="9"/>
      <c r="Z212" s="390"/>
      <c r="AA212" s="129"/>
      <c r="AB212" s="9"/>
      <c r="AC212" s="388"/>
      <c r="AD212" s="129"/>
      <c r="AE212" s="9"/>
      <c r="AF212" s="392">
        <f t="shared" si="1035"/>
        <v>0</v>
      </c>
      <c r="AG212" s="129"/>
      <c r="AH212" s="9"/>
      <c r="AI212" s="388"/>
      <c r="AJ212" s="129"/>
      <c r="AK212" s="9"/>
      <c r="AL212" s="390"/>
      <c r="AM212" s="129"/>
      <c r="AN212" s="9"/>
      <c r="AO212" s="388"/>
      <c r="AP212" s="129"/>
      <c r="AQ212" s="9"/>
      <c r="AR212" s="392">
        <f t="shared" si="1036"/>
        <v>0</v>
      </c>
      <c r="AS212" s="129"/>
      <c r="AT212" s="9"/>
      <c r="AU212" s="404">
        <v>0.0</v>
      </c>
      <c r="AV212" s="129"/>
      <c r="AW212" s="9"/>
      <c r="AX212" s="405">
        <v>0.0</v>
      </c>
      <c r="AY212" s="129"/>
      <c r="AZ212" s="9"/>
      <c r="BA212" s="404">
        <v>0.0</v>
      </c>
      <c r="BB212" s="129"/>
      <c r="BC212" s="9"/>
      <c r="BD212" s="392">
        <f t="shared" si="1037"/>
        <v>0</v>
      </c>
      <c r="BE212" s="407"/>
      <c r="BF212" s="408"/>
      <c r="BG212" s="395">
        <f t="shared" si="1038"/>
        <v>0</v>
      </c>
      <c r="BH212" s="396" t="str">
        <f t="shared" si="419"/>
        <v>#DIV/0!</v>
      </c>
    </row>
    <row r="213">
      <c r="A213" s="327" t="s">
        <v>695</v>
      </c>
      <c r="B213" s="424"/>
      <c r="C213" s="425"/>
      <c r="D213" s="425"/>
      <c r="E213" s="426"/>
      <c r="F213" s="425"/>
      <c r="G213" s="425"/>
      <c r="H213" s="426"/>
      <c r="I213" s="425"/>
      <c r="J213" s="425"/>
      <c r="K213" s="426"/>
      <c r="L213" s="425"/>
      <c r="M213" s="425"/>
      <c r="N213" s="426"/>
      <c r="O213" s="425"/>
      <c r="P213" s="425"/>
      <c r="Q213" s="426"/>
      <c r="R213" s="425"/>
      <c r="S213" s="425"/>
      <c r="T213" s="426"/>
      <c r="U213" s="425"/>
      <c r="V213" s="425"/>
      <c r="W213" s="426"/>
      <c r="X213" s="425"/>
      <c r="Y213" s="425"/>
      <c r="Z213" s="426"/>
      <c r="AA213" s="425"/>
      <c r="AB213" s="425"/>
      <c r="AC213" s="426"/>
      <c r="AD213" s="425"/>
      <c r="AE213" s="425"/>
      <c r="AF213" s="426"/>
      <c r="AG213" s="425"/>
      <c r="AH213" s="425"/>
      <c r="AI213" s="426"/>
      <c r="AJ213" s="425"/>
      <c r="AK213" s="425"/>
      <c r="AL213" s="426"/>
      <c r="AM213" s="425"/>
      <c r="AN213" s="425"/>
      <c r="AO213" s="426"/>
      <c r="AP213" s="425"/>
      <c r="AQ213" s="425"/>
      <c r="AR213" s="426"/>
      <c r="AS213" s="425"/>
      <c r="AT213" s="425"/>
      <c r="AU213" s="426"/>
      <c r="AV213" s="425"/>
      <c r="AW213" s="425"/>
      <c r="AX213" s="426"/>
      <c r="AY213" s="425"/>
      <c r="AZ213" s="425"/>
      <c r="BA213" s="426"/>
      <c r="BB213" s="425"/>
      <c r="BC213" s="425"/>
      <c r="BD213" s="426"/>
      <c r="BE213" s="379"/>
      <c r="BF213" s="379"/>
      <c r="BG213" s="380"/>
      <c r="BH213" s="398" t="str">
        <f t="shared" si="419"/>
        <v>#DIV/0!</v>
      </c>
    </row>
    <row r="214">
      <c r="A214" s="437" t="s">
        <v>696</v>
      </c>
      <c r="B214" s="401"/>
      <c r="C214" s="410">
        <v>0.0</v>
      </c>
      <c r="D214" s="410">
        <v>0.0</v>
      </c>
      <c r="E214" s="411">
        <v>0.0</v>
      </c>
      <c r="F214" s="385">
        <v>0.0</v>
      </c>
      <c r="G214" s="385">
        <v>0.0</v>
      </c>
      <c r="H214" s="386">
        <v>0.0</v>
      </c>
      <c r="I214" s="393">
        <f t="shared" ref="I214:J214" si="1039">SUM(I215:I218)</f>
        <v>0</v>
      </c>
      <c r="J214" s="393">
        <f t="shared" si="1039"/>
        <v>0</v>
      </c>
      <c r="K214" s="388">
        <f t="shared" ref="K214:K218" si="1056">SUM(I214:J214)</f>
        <v>0</v>
      </c>
      <c r="L214" s="397">
        <f t="shared" ref="L214:M214" si="1040">SUM(L215:L218)</f>
        <v>0</v>
      </c>
      <c r="M214" s="397">
        <f t="shared" si="1040"/>
        <v>0</v>
      </c>
      <c r="N214" s="390">
        <f t="shared" ref="N214:N218" si="1057">SUM(L214:M214)</f>
        <v>0</v>
      </c>
      <c r="O214" s="393">
        <f t="shared" ref="O214:P214" si="1041">SUM(O215:O218)</f>
        <v>0</v>
      </c>
      <c r="P214" s="393">
        <f t="shared" si="1041"/>
        <v>0</v>
      </c>
      <c r="Q214" s="388">
        <f t="shared" ref="Q214:Q218" si="1058">SUM(O214:P214)</f>
        <v>0</v>
      </c>
      <c r="R214" s="391">
        <f t="shared" ref="R214:T214" si="1042">SUM(I214,L214,O214)</f>
        <v>0</v>
      </c>
      <c r="S214" s="391">
        <f t="shared" si="1042"/>
        <v>0</v>
      </c>
      <c r="T214" s="392">
        <f t="shared" si="1042"/>
        <v>0</v>
      </c>
      <c r="U214" s="393">
        <f t="shared" ref="U214:V214" si="1043">SUM(U215:U218)</f>
        <v>0</v>
      </c>
      <c r="V214" s="393">
        <f t="shared" si="1043"/>
        <v>0</v>
      </c>
      <c r="W214" s="388">
        <f t="shared" ref="W214:W218" si="1060">SUM(U214:V214)</f>
        <v>0</v>
      </c>
      <c r="X214" s="397">
        <f t="shared" ref="X214:Y214" si="1044">SUM(X215:X218)</f>
        <v>0</v>
      </c>
      <c r="Y214" s="397">
        <f t="shared" si="1044"/>
        <v>0</v>
      </c>
      <c r="Z214" s="390">
        <f t="shared" ref="Z214:Z218" si="1061">SUM(X214:Y214)</f>
        <v>0</v>
      </c>
      <c r="AA214" s="393">
        <f t="shared" ref="AA214:AB214" si="1045">SUM(AA215:AA218)</f>
        <v>0</v>
      </c>
      <c r="AB214" s="393">
        <f t="shared" si="1045"/>
        <v>0</v>
      </c>
      <c r="AC214" s="388">
        <f t="shared" ref="AC214:AC218" si="1062">SUM(AA214:AB214)</f>
        <v>0</v>
      </c>
      <c r="AD214" s="391">
        <f t="shared" ref="AD214:AF214" si="1046">SUM(U214,X214,AA214)</f>
        <v>0</v>
      </c>
      <c r="AE214" s="391">
        <f t="shared" si="1046"/>
        <v>0</v>
      </c>
      <c r="AF214" s="392">
        <f t="shared" si="1046"/>
        <v>0</v>
      </c>
      <c r="AG214" s="393">
        <f t="shared" ref="AG214:AH214" si="1047">SUM(AG215:AG218)</f>
        <v>0</v>
      </c>
      <c r="AH214" s="393">
        <f t="shared" si="1047"/>
        <v>0</v>
      </c>
      <c r="AI214" s="388">
        <f t="shared" ref="AI214:AI218" si="1064">SUM(AG214:AH214)</f>
        <v>0</v>
      </c>
      <c r="AJ214" s="397">
        <f t="shared" ref="AJ214:AK214" si="1048">SUM(AJ215:AJ218)</f>
        <v>0</v>
      </c>
      <c r="AK214" s="397">
        <f t="shared" si="1048"/>
        <v>0</v>
      </c>
      <c r="AL214" s="390">
        <f t="shared" ref="AL214:AL218" si="1065">SUM(AJ214:AK214)</f>
        <v>0</v>
      </c>
      <c r="AM214" s="393">
        <f t="shared" ref="AM214:AN214" si="1049">SUM(AM215:AM218)</f>
        <v>0</v>
      </c>
      <c r="AN214" s="393">
        <f t="shared" si="1049"/>
        <v>0</v>
      </c>
      <c r="AO214" s="388">
        <f t="shared" ref="AO214:AO218" si="1066">SUM(AM214:AN214)</f>
        <v>0</v>
      </c>
      <c r="AP214" s="391">
        <f t="shared" ref="AP214:AR214" si="1050">SUM(AG214,AJ214,AM214)</f>
        <v>0</v>
      </c>
      <c r="AQ214" s="391">
        <f t="shared" si="1050"/>
        <v>0</v>
      </c>
      <c r="AR214" s="392">
        <f t="shared" si="1050"/>
        <v>0</v>
      </c>
      <c r="AS214" s="393">
        <f t="shared" ref="AS214:AT214" si="1051">SUM(AS215:AS218)</f>
        <v>0</v>
      </c>
      <c r="AT214" s="393">
        <f t="shared" si="1051"/>
        <v>0</v>
      </c>
      <c r="AU214" s="388">
        <f t="shared" ref="AU214:AU218" si="1068">SUM(AS214:AT214)</f>
        <v>0</v>
      </c>
      <c r="AV214" s="397">
        <f t="shared" ref="AV214:AW214" si="1052">SUM(AV215:AV218)</f>
        <v>0</v>
      </c>
      <c r="AW214" s="397">
        <f t="shared" si="1052"/>
        <v>0</v>
      </c>
      <c r="AX214" s="390">
        <f t="shared" ref="AX214:AX218" si="1069">SUM(AV214:AW214)</f>
        <v>0</v>
      </c>
      <c r="AY214" s="393">
        <f t="shared" ref="AY214:AZ214" si="1053">SUM(AY215:AY218)</f>
        <v>0</v>
      </c>
      <c r="AZ214" s="393">
        <f t="shared" si="1053"/>
        <v>0</v>
      </c>
      <c r="BA214" s="388">
        <f t="shared" ref="BA214:BA218" si="1070">SUM(AY214:AZ214)</f>
        <v>0</v>
      </c>
      <c r="BB214" s="391">
        <f t="shared" ref="BB214:BD214" si="1054">SUM(AS214,AV214,AY214)</f>
        <v>0</v>
      </c>
      <c r="BC214" s="391">
        <f t="shared" si="1054"/>
        <v>0</v>
      </c>
      <c r="BD214" s="392">
        <f t="shared" si="1054"/>
        <v>0</v>
      </c>
      <c r="BE214" s="394">
        <f t="shared" ref="BE214:BG214" si="1055">SUM(R214,AD214,AP214,BB214)</f>
        <v>0</v>
      </c>
      <c r="BF214" s="394">
        <f t="shared" si="1055"/>
        <v>0</v>
      </c>
      <c r="BG214" s="395">
        <f t="shared" si="1055"/>
        <v>0</v>
      </c>
      <c r="BH214" s="396" t="str">
        <f t="shared" si="419"/>
        <v>#DIV/0!</v>
      </c>
    </row>
    <row r="215">
      <c r="A215" s="437" t="s">
        <v>697</v>
      </c>
      <c r="B215" s="401"/>
      <c r="C215" s="410">
        <v>0.0</v>
      </c>
      <c r="D215" s="410">
        <v>0.0</v>
      </c>
      <c r="E215" s="411">
        <v>0.0</v>
      </c>
      <c r="F215" s="385">
        <v>0.0</v>
      </c>
      <c r="G215" s="385">
        <v>0.0</v>
      </c>
      <c r="H215" s="386">
        <v>0.0</v>
      </c>
      <c r="I215" s="393"/>
      <c r="J215" s="393"/>
      <c r="K215" s="388">
        <f t="shared" si="1056"/>
        <v>0</v>
      </c>
      <c r="L215" s="397"/>
      <c r="M215" s="397"/>
      <c r="N215" s="390">
        <f t="shared" si="1057"/>
        <v>0</v>
      </c>
      <c r="O215" s="393"/>
      <c r="P215" s="393"/>
      <c r="Q215" s="388">
        <f t="shared" si="1058"/>
        <v>0</v>
      </c>
      <c r="R215" s="391">
        <f t="shared" ref="R215:T215" si="1059">SUM(I215,L215,O215)</f>
        <v>0</v>
      </c>
      <c r="S215" s="391">
        <f t="shared" si="1059"/>
        <v>0</v>
      </c>
      <c r="T215" s="392">
        <f t="shared" si="1059"/>
        <v>0</v>
      </c>
      <c r="U215" s="393"/>
      <c r="V215" s="393"/>
      <c r="W215" s="388">
        <f t="shared" si="1060"/>
        <v>0</v>
      </c>
      <c r="X215" s="397"/>
      <c r="Y215" s="397"/>
      <c r="Z215" s="390">
        <f t="shared" si="1061"/>
        <v>0</v>
      </c>
      <c r="AA215" s="393"/>
      <c r="AB215" s="393"/>
      <c r="AC215" s="388">
        <f t="shared" si="1062"/>
        <v>0</v>
      </c>
      <c r="AD215" s="391">
        <f t="shared" ref="AD215:AF215" si="1063">SUM(U215,X215,AA215)</f>
        <v>0</v>
      </c>
      <c r="AE215" s="391">
        <f t="shared" si="1063"/>
        <v>0</v>
      </c>
      <c r="AF215" s="392">
        <f t="shared" si="1063"/>
        <v>0</v>
      </c>
      <c r="AG215" s="393"/>
      <c r="AH215" s="393"/>
      <c r="AI215" s="388">
        <f t="shared" si="1064"/>
        <v>0</v>
      </c>
      <c r="AJ215" s="397"/>
      <c r="AK215" s="397"/>
      <c r="AL215" s="390">
        <f t="shared" si="1065"/>
        <v>0</v>
      </c>
      <c r="AM215" s="393"/>
      <c r="AN215" s="393"/>
      <c r="AO215" s="388">
        <f t="shared" si="1066"/>
        <v>0</v>
      </c>
      <c r="AP215" s="391">
        <f t="shared" ref="AP215:AR215" si="1067">SUM(AG215,AJ215,AM215)</f>
        <v>0</v>
      </c>
      <c r="AQ215" s="391">
        <f t="shared" si="1067"/>
        <v>0</v>
      </c>
      <c r="AR215" s="392">
        <f t="shared" si="1067"/>
        <v>0</v>
      </c>
      <c r="AS215" s="387">
        <v>0.0</v>
      </c>
      <c r="AT215" s="387">
        <v>0.0</v>
      </c>
      <c r="AU215" s="388">
        <f t="shared" si="1068"/>
        <v>0</v>
      </c>
      <c r="AV215" s="389">
        <v>0.0</v>
      </c>
      <c r="AW215" s="389">
        <v>0.0</v>
      </c>
      <c r="AX215" s="390">
        <f t="shared" si="1069"/>
        <v>0</v>
      </c>
      <c r="AY215" s="387">
        <v>0.0</v>
      </c>
      <c r="AZ215" s="387">
        <v>0.0</v>
      </c>
      <c r="BA215" s="388">
        <f t="shared" si="1070"/>
        <v>0</v>
      </c>
      <c r="BB215" s="391">
        <f t="shared" ref="BB215:BD215" si="1071">SUM(AS215,AV215,AY215)</f>
        <v>0</v>
      </c>
      <c r="BC215" s="391">
        <f t="shared" si="1071"/>
        <v>0</v>
      </c>
      <c r="BD215" s="392">
        <f t="shared" si="1071"/>
        <v>0</v>
      </c>
      <c r="BE215" s="394">
        <f t="shared" ref="BE215:BG215" si="1072">SUM(R215,AD215,AP215,BB215)</f>
        <v>0</v>
      </c>
      <c r="BF215" s="394">
        <f t="shared" si="1072"/>
        <v>0</v>
      </c>
      <c r="BG215" s="395">
        <f t="shared" si="1072"/>
        <v>0</v>
      </c>
      <c r="BH215" s="396" t="str">
        <f t="shared" si="419"/>
        <v>#DIV/0!</v>
      </c>
    </row>
    <row r="216">
      <c r="A216" s="437" t="s">
        <v>698</v>
      </c>
      <c r="B216" s="401"/>
      <c r="C216" s="410">
        <v>0.0</v>
      </c>
      <c r="D216" s="410">
        <v>0.0</v>
      </c>
      <c r="E216" s="411">
        <v>0.0</v>
      </c>
      <c r="F216" s="385">
        <v>0.0</v>
      </c>
      <c r="G216" s="385">
        <v>0.0</v>
      </c>
      <c r="H216" s="386">
        <v>0.0</v>
      </c>
      <c r="I216" s="393"/>
      <c r="J216" s="393"/>
      <c r="K216" s="388">
        <f t="shared" si="1056"/>
        <v>0</v>
      </c>
      <c r="L216" s="397"/>
      <c r="M216" s="397"/>
      <c r="N216" s="390">
        <f t="shared" si="1057"/>
        <v>0</v>
      </c>
      <c r="O216" s="393"/>
      <c r="P216" s="393"/>
      <c r="Q216" s="388">
        <f t="shared" si="1058"/>
        <v>0</v>
      </c>
      <c r="R216" s="391">
        <f t="shared" ref="R216:T216" si="1073">SUM(I216,L216,O216)</f>
        <v>0</v>
      </c>
      <c r="S216" s="391">
        <f t="shared" si="1073"/>
        <v>0</v>
      </c>
      <c r="T216" s="392">
        <f t="shared" si="1073"/>
        <v>0</v>
      </c>
      <c r="U216" s="393"/>
      <c r="V216" s="393"/>
      <c r="W216" s="388">
        <f t="shared" si="1060"/>
        <v>0</v>
      </c>
      <c r="X216" s="397"/>
      <c r="Y216" s="397"/>
      <c r="Z216" s="390">
        <f t="shared" si="1061"/>
        <v>0</v>
      </c>
      <c r="AA216" s="393"/>
      <c r="AB216" s="393"/>
      <c r="AC216" s="388">
        <f t="shared" si="1062"/>
        <v>0</v>
      </c>
      <c r="AD216" s="391">
        <f t="shared" ref="AD216:AF216" si="1074">SUM(U216,X216,AA216)</f>
        <v>0</v>
      </c>
      <c r="AE216" s="391">
        <f t="shared" si="1074"/>
        <v>0</v>
      </c>
      <c r="AF216" s="392">
        <f t="shared" si="1074"/>
        <v>0</v>
      </c>
      <c r="AG216" s="393"/>
      <c r="AH216" s="393"/>
      <c r="AI216" s="388">
        <f t="shared" si="1064"/>
        <v>0</v>
      </c>
      <c r="AJ216" s="397"/>
      <c r="AK216" s="397"/>
      <c r="AL216" s="390">
        <f t="shared" si="1065"/>
        <v>0</v>
      </c>
      <c r="AM216" s="393"/>
      <c r="AN216" s="393"/>
      <c r="AO216" s="388">
        <f t="shared" si="1066"/>
        <v>0</v>
      </c>
      <c r="AP216" s="391">
        <f t="shared" ref="AP216:AR216" si="1075">SUM(AG216,AJ216,AM216)</f>
        <v>0</v>
      </c>
      <c r="AQ216" s="391">
        <f t="shared" si="1075"/>
        <v>0</v>
      </c>
      <c r="AR216" s="392">
        <f t="shared" si="1075"/>
        <v>0</v>
      </c>
      <c r="AS216" s="387">
        <v>0.0</v>
      </c>
      <c r="AT216" s="387">
        <v>0.0</v>
      </c>
      <c r="AU216" s="388">
        <f t="shared" si="1068"/>
        <v>0</v>
      </c>
      <c r="AV216" s="389">
        <v>0.0</v>
      </c>
      <c r="AW216" s="389">
        <v>0.0</v>
      </c>
      <c r="AX216" s="390">
        <f t="shared" si="1069"/>
        <v>0</v>
      </c>
      <c r="AY216" s="387">
        <v>0.0</v>
      </c>
      <c r="AZ216" s="387">
        <v>0.0</v>
      </c>
      <c r="BA216" s="388">
        <f t="shared" si="1070"/>
        <v>0</v>
      </c>
      <c r="BB216" s="391">
        <f t="shared" ref="BB216:BD216" si="1076">SUM(AS216,AV216,AY216)</f>
        <v>0</v>
      </c>
      <c r="BC216" s="391">
        <f t="shared" si="1076"/>
        <v>0</v>
      </c>
      <c r="BD216" s="392">
        <f t="shared" si="1076"/>
        <v>0</v>
      </c>
      <c r="BE216" s="394">
        <f t="shared" ref="BE216:BG216" si="1077">SUM(R216,AD216,AP216,BB216)</f>
        <v>0</v>
      </c>
      <c r="BF216" s="394">
        <f t="shared" si="1077"/>
        <v>0</v>
      </c>
      <c r="BG216" s="395">
        <f t="shared" si="1077"/>
        <v>0</v>
      </c>
      <c r="BH216" s="396" t="str">
        <f t="shared" si="419"/>
        <v>#DIV/0!</v>
      </c>
    </row>
    <row r="217">
      <c r="A217" s="437" t="s">
        <v>699</v>
      </c>
      <c r="B217" s="401"/>
      <c r="C217" s="410">
        <v>0.0</v>
      </c>
      <c r="D217" s="410">
        <v>0.0</v>
      </c>
      <c r="E217" s="411">
        <v>0.0</v>
      </c>
      <c r="F217" s="385">
        <v>0.0</v>
      </c>
      <c r="G217" s="385">
        <v>0.0</v>
      </c>
      <c r="H217" s="386">
        <v>0.0</v>
      </c>
      <c r="I217" s="393"/>
      <c r="J217" s="393"/>
      <c r="K217" s="388">
        <f t="shared" si="1056"/>
        <v>0</v>
      </c>
      <c r="L217" s="397"/>
      <c r="M217" s="397"/>
      <c r="N217" s="390">
        <f t="shared" si="1057"/>
        <v>0</v>
      </c>
      <c r="O217" s="393"/>
      <c r="P217" s="393"/>
      <c r="Q217" s="388">
        <f t="shared" si="1058"/>
        <v>0</v>
      </c>
      <c r="R217" s="391">
        <f t="shared" ref="R217:T217" si="1078">SUM(I217,L217,O217)</f>
        <v>0</v>
      </c>
      <c r="S217" s="391">
        <f t="shared" si="1078"/>
        <v>0</v>
      </c>
      <c r="T217" s="392">
        <f t="shared" si="1078"/>
        <v>0</v>
      </c>
      <c r="U217" s="393"/>
      <c r="V217" s="393"/>
      <c r="W217" s="388">
        <f t="shared" si="1060"/>
        <v>0</v>
      </c>
      <c r="X217" s="397"/>
      <c r="Y217" s="397"/>
      <c r="Z217" s="390">
        <f t="shared" si="1061"/>
        <v>0</v>
      </c>
      <c r="AA217" s="393"/>
      <c r="AB217" s="393"/>
      <c r="AC217" s="388">
        <f t="shared" si="1062"/>
        <v>0</v>
      </c>
      <c r="AD217" s="391">
        <f t="shared" ref="AD217:AF217" si="1079">SUM(U217,X217,AA217)</f>
        <v>0</v>
      </c>
      <c r="AE217" s="391">
        <f t="shared" si="1079"/>
        <v>0</v>
      </c>
      <c r="AF217" s="392">
        <f t="shared" si="1079"/>
        <v>0</v>
      </c>
      <c r="AG217" s="393"/>
      <c r="AH217" s="393"/>
      <c r="AI217" s="388">
        <f t="shared" si="1064"/>
        <v>0</v>
      </c>
      <c r="AJ217" s="397"/>
      <c r="AK217" s="397"/>
      <c r="AL217" s="390">
        <f t="shared" si="1065"/>
        <v>0</v>
      </c>
      <c r="AM217" s="393"/>
      <c r="AN217" s="393"/>
      <c r="AO217" s="388">
        <f t="shared" si="1066"/>
        <v>0</v>
      </c>
      <c r="AP217" s="391">
        <f t="shared" ref="AP217:AR217" si="1080">SUM(AG217,AJ217,AM217)</f>
        <v>0</v>
      </c>
      <c r="AQ217" s="391">
        <f t="shared" si="1080"/>
        <v>0</v>
      </c>
      <c r="AR217" s="392">
        <f t="shared" si="1080"/>
        <v>0</v>
      </c>
      <c r="AS217" s="387">
        <v>0.0</v>
      </c>
      <c r="AT217" s="387">
        <v>0.0</v>
      </c>
      <c r="AU217" s="388">
        <f t="shared" si="1068"/>
        <v>0</v>
      </c>
      <c r="AV217" s="389">
        <v>0.0</v>
      </c>
      <c r="AW217" s="389">
        <v>0.0</v>
      </c>
      <c r="AX217" s="390">
        <f t="shared" si="1069"/>
        <v>0</v>
      </c>
      <c r="AY217" s="387">
        <v>0.0</v>
      </c>
      <c r="AZ217" s="387">
        <v>0.0</v>
      </c>
      <c r="BA217" s="388">
        <f t="shared" si="1070"/>
        <v>0</v>
      </c>
      <c r="BB217" s="391">
        <f t="shared" ref="BB217:BD217" si="1081">SUM(AS217,AV217,AY217)</f>
        <v>0</v>
      </c>
      <c r="BC217" s="391">
        <f t="shared" si="1081"/>
        <v>0</v>
      </c>
      <c r="BD217" s="392">
        <f t="shared" si="1081"/>
        <v>0</v>
      </c>
      <c r="BE217" s="394">
        <f t="shared" ref="BE217:BG217" si="1082">SUM(R217,AD217,AP217,BB217)</f>
        <v>0</v>
      </c>
      <c r="BF217" s="394">
        <f t="shared" si="1082"/>
        <v>0</v>
      </c>
      <c r="BG217" s="395">
        <f t="shared" si="1082"/>
        <v>0</v>
      </c>
      <c r="BH217" s="396" t="str">
        <f t="shared" si="419"/>
        <v>#DIV/0!</v>
      </c>
    </row>
    <row r="218">
      <c r="A218" s="437" t="s">
        <v>700</v>
      </c>
      <c r="B218" s="401"/>
      <c r="C218" s="410">
        <v>0.0</v>
      </c>
      <c r="D218" s="410">
        <v>0.0</v>
      </c>
      <c r="E218" s="411">
        <v>0.0</v>
      </c>
      <c r="F218" s="385">
        <v>0.0</v>
      </c>
      <c r="G218" s="385">
        <v>0.0</v>
      </c>
      <c r="H218" s="386">
        <v>0.0</v>
      </c>
      <c r="I218" s="393"/>
      <c r="J218" s="393"/>
      <c r="K218" s="388">
        <f t="shared" si="1056"/>
        <v>0</v>
      </c>
      <c r="L218" s="397"/>
      <c r="M218" s="397"/>
      <c r="N218" s="390">
        <f t="shared" si="1057"/>
        <v>0</v>
      </c>
      <c r="O218" s="393"/>
      <c r="P218" s="393"/>
      <c r="Q218" s="388">
        <f t="shared" si="1058"/>
        <v>0</v>
      </c>
      <c r="R218" s="391">
        <f t="shared" ref="R218:T218" si="1083">SUM(I218,L218,O218)</f>
        <v>0</v>
      </c>
      <c r="S218" s="391">
        <f t="shared" si="1083"/>
        <v>0</v>
      </c>
      <c r="T218" s="392">
        <f t="shared" si="1083"/>
        <v>0</v>
      </c>
      <c r="U218" s="393"/>
      <c r="V218" s="393"/>
      <c r="W218" s="388">
        <f t="shared" si="1060"/>
        <v>0</v>
      </c>
      <c r="X218" s="397"/>
      <c r="Y218" s="397"/>
      <c r="Z218" s="390">
        <f t="shared" si="1061"/>
        <v>0</v>
      </c>
      <c r="AA218" s="393"/>
      <c r="AB218" s="393"/>
      <c r="AC218" s="388">
        <f t="shared" si="1062"/>
        <v>0</v>
      </c>
      <c r="AD218" s="391">
        <f t="shared" ref="AD218:AF218" si="1084">SUM(U218,X218,AA218)</f>
        <v>0</v>
      </c>
      <c r="AE218" s="391">
        <f t="shared" si="1084"/>
        <v>0</v>
      </c>
      <c r="AF218" s="392">
        <f t="shared" si="1084"/>
        <v>0</v>
      </c>
      <c r="AG218" s="393"/>
      <c r="AH218" s="393"/>
      <c r="AI218" s="388">
        <f t="shared" si="1064"/>
        <v>0</v>
      </c>
      <c r="AJ218" s="397"/>
      <c r="AK218" s="397"/>
      <c r="AL218" s="390">
        <f t="shared" si="1065"/>
        <v>0</v>
      </c>
      <c r="AM218" s="393"/>
      <c r="AN218" s="393"/>
      <c r="AO218" s="388">
        <f t="shared" si="1066"/>
        <v>0</v>
      </c>
      <c r="AP218" s="391">
        <f t="shared" ref="AP218:AR218" si="1085">SUM(AG218,AJ218,AM218)</f>
        <v>0</v>
      </c>
      <c r="AQ218" s="391">
        <f t="shared" si="1085"/>
        <v>0</v>
      </c>
      <c r="AR218" s="392">
        <f t="shared" si="1085"/>
        <v>0</v>
      </c>
      <c r="AS218" s="387">
        <v>0.0</v>
      </c>
      <c r="AT218" s="387">
        <v>0.0</v>
      </c>
      <c r="AU218" s="388">
        <f t="shared" si="1068"/>
        <v>0</v>
      </c>
      <c r="AV218" s="389">
        <v>0.0</v>
      </c>
      <c r="AW218" s="389">
        <v>0.0</v>
      </c>
      <c r="AX218" s="390">
        <f t="shared" si="1069"/>
        <v>0</v>
      </c>
      <c r="AY218" s="387">
        <v>0.0</v>
      </c>
      <c r="AZ218" s="387">
        <v>0.0</v>
      </c>
      <c r="BA218" s="388">
        <f t="shared" si="1070"/>
        <v>0</v>
      </c>
      <c r="BB218" s="391">
        <f t="shared" ref="BB218:BD218" si="1086">SUM(AS218,AV218,AY218)</f>
        <v>0</v>
      </c>
      <c r="BC218" s="391">
        <f t="shared" si="1086"/>
        <v>0</v>
      </c>
      <c r="BD218" s="392">
        <f t="shared" si="1086"/>
        <v>0</v>
      </c>
      <c r="BE218" s="394">
        <f t="shared" ref="BE218:BG218" si="1087">SUM(R218,AD218,AP218,BB218)</f>
        <v>0</v>
      </c>
      <c r="BF218" s="394">
        <f t="shared" si="1087"/>
        <v>0</v>
      </c>
      <c r="BG218" s="395">
        <f t="shared" si="1087"/>
        <v>0</v>
      </c>
      <c r="BH218" s="396" t="str">
        <f t="shared" si="419"/>
        <v>#DIV/0!</v>
      </c>
    </row>
    <row r="219">
      <c r="A219" s="42"/>
      <c r="B219" s="413"/>
      <c r="C219" s="414"/>
      <c r="D219" s="414"/>
      <c r="E219" s="415"/>
      <c r="F219" s="414"/>
      <c r="G219" s="414"/>
      <c r="H219" s="415"/>
      <c r="I219" s="414"/>
      <c r="J219" s="414"/>
      <c r="K219" s="415"/>
      <c r="L219" s="414"/>
      <c r="M219" s="414"/>
      <c r="N219" s="415"/>
      <c r="O219" s="414"/>
      <c r="P219" s="414"/>
      <c r="Q219" s="415"/>
      <c r="R219" s="414"/>
      <c r="S219" s="414"/>
      <c r="T219" s="415"/>
      <c r="U219" s="414"/>
      <c r="V219" s="414"/>
      <c r="W219" s="415"/>
      <c r="X219" s="414"/>
      <c r="Y219" s="414"/>
      <c r="Z219" s="415"/>
      <c r="AA219" s="414"/>
      <c r="AB219" s="414"/>
      <c r="AC219" s="415"/>
      <c r="AD219" s="414"/>
      <c r="AE219" s="414"/>
      <c r="AF219" s="415"/>
      <c r="AG219" s="414"/>
      <c r="AH219" s="414"/>
      <c r="AI219" s="415"/>
      <c r="AJ219" s="414"/>
      <c r="AK219" s="414"/>
      <c r="AL219" s="415"/>
      <c r="AM219" s="414"/>
      <c r="AN219" s="414"/>
      <c r="AO219" s="415"/>
      <c r="AP219" s="414"/>
      <c r="AQ219" s="414"/>
      <c r="AR219" s="415"/>
      <c r="AS219" s="414"/>
      <c r="AT219" s="414"/>
      <c r="AU219" s="415"/>
      <c r="AV219" s="414"/>
      <c r="AW219" s="414"/>
      <c r="AX219" s="415"/>
      <c r="AY219" s="414"/>
      <c r="AZ219" s="414"/>
      <c r="BA219" s="415"/>
      <c r="BB219" s="414"/>
      <c r="BC219" s="414"/>
      <c r="BD219" s="415"/>
      <c r="BE219" s="416"/>
      <c r="BF219" s="416"/>
      <c r="BG219" s="417"/>
      <c r="BH219" s="418" t="str">
        <f t="shared" si="419"/>
        <v>#DIV/0!</v>
      </c>
    </row>
    <row r="220">
      <c r="A220" s="42"/>
      <c r="B220" s="413"/>
      <c r="C220" s="414"/>
      <c r="D220" s="414"/>
      <c r="E220" s="415"/>
      <c r="F220" s="414"/>
      <c r="G220" s="414"/>
      <c r="H220" s="415"/>
      <c r="I220" s="414"/>
      <c r="J220" s="414"/>
      <c r="K220" s="415"/>
      <c r="L220" s="414"/>
      <c r="M220" s="414"/>
      <c r="N220" s="415"/>
      <c r="O220" s="414"/>
      <c r="P220" s="414"/>
      <c r="Q220" s="415"/>
      <c r="R220" s="414"/>
      <c r="S220" s="414"/>
      <c r="T220" s="415"/>
      <c r="U220" s="414"/>
      <c r="V220" s="414"/>
      <c r="W220" s="415"/>
      <c r="X220" s="414"/>
      <c r="Y220" s="414"/>
      <c r="Z220" s="415"/>
      <c r="AA220" s="414"/>
      <c r="AB220" s="414"/>
      <c r="AC220" s="415"/>
      <c r="AD220" s="414"/>
      <c r="AE220" s="414"/>
      <c r="AF220" s="415"/>
      <c r="AG220" s="414"/>
      <c r="AH220" s="414"/>
      <c r="AI220" s="415"/>
      <c r="AJ220" s="414"/>
      <c r="AK220" s="414"/>
      <c r="AL220" s="415"/>
      <c r="AM220" s="414"/>
      <c r="AN220" s="414"/>
      <c r="AO220" s="415"/>
      <c r="AP220" s="414"/>
      <c r="AQ220" s="414"/>
      <c r="AR220" s="415"/>
      <c r="AS220" s="414"/>
      <c r="AT220" s="414"/>
      <c r="AU220" s="415"/>
      <c r="AV220" s="414"/>
      <c r="AW220" s="414"/>
      <c r="AX220" s="415"/>
      <c r="AY220" s="414"/>
      <c r="AZ220" s="414"/>
      <c r="BA220" s="415"/>
      <c r="BB220" s="414"/>
      <c r="BC220" s="414"/>
      <c r="BD220" s="415"/>
      <c r="BE220" s="416"/>
      <c r="BF220" s="416"/>
      <c r="BG220" s="417"/>
      <c r="BH220" s="418" t="str">
        <f t="shared" si="419"/>
        <v>#DIV/0!</v>
      </c>
    </row>
    <row r="221">
      <c r="A221" s="315" t="s">
        <v>701</v>
      </c>
      <c r="B221" s="420"/>
      <c r="C221" s="421"/>
      <c r="D221" s="421"/>
      <c r="E221" s="422"/>
      <c r="F221" s="421"/>
      <c r="G221" s="421"/>
      <c r="H221" s="422"/>
      <c r="I221" s="421"/>
      <c r="J221" s="421"/>
      <c r="K221" s="422"/>
      <c r="L221" s="421"/>
      <c r="M221" s="421"/>
      <c r="N221" s="422"/>
      <c r="O221" s="421"/>
      <c r="P221" s="421"/>
      <c r="Q221" s="422"/>
      <c r="R221" s="421"/>
      <c r="S221" s="421"/>
      <c r="T221" s="422"/>
      <c r="U221" s="421"/>
      <c r="V221" s="421"/>
      <c r="W221" s="422"/>
      <c r="X221" s="421"/>
      <c r="Y221" s="421"/>
      <c r="Z221" s="422"/>
      <c r="AA221" s="421"/>
      <c r="AB221" s="421"/>
      <c r="AC221" s="422"/>
      <c r="AD221" s="421"/>
      <c r="AE221" s="421"/>
      <c r="AF221" s="422"/>
      <c r="AG221" s="421"/>
      <c r="AH221" s="421"/>
      <c r="AI221" s="422"/>
      <c r="AJ221" s="421"/>
      <c r="AK221" s="421"/>
      <c r="AL221" s="422"/>
      <c r="AM221" s="421"/>
      <c r="AN221" s="421"/>
      <c r="AO221" s="422"/>
      <c r="AP221" s="421"/>
      <c r="AQ221" s="421"/>
      <c r="AR221" s="422"/>
      <c r="AS221" s="421"/>
      <c r="AT221" s="421"/>
      <c r="AU221" s="422"/>
      <c r="AV221" s="421"/>
      <c r="AW221" s="421"/>
      <c r="AX221" s="422"/>
      <c r="AY221" s="421"/>
      <c r="AZ221" s="421"/>
      <c r="BA221" s="422"/>
      <c r="BB221" s="421"/>
      <c r="BC221" s="421"/>
      <c r="BD221" s="422"/>
      <c r="BE221" s="370"/>
      <c r="BF221" s="370"/>
      <c r="BG221" s="371"/>
      <c r="BH221" s="423" t="str">
        <f t="shared" si="419"/>
        <v>#DIV/0!</v>
      </c>
    </row>
    <row r="222">
      <c r="A222" s="327" t="s">
        <v>417</v>
      </c>
      <c r="B222" s="424"/>
      <c r="C222" s="425"/>
      <c r="D222" s="425"/>
      <c r="E222" s="426"/>
      <c r="F222" s="425"/>
      <c r="G222" s="425"/>
      <c r="H222" s="426"/>
      <c r="I222" s="425"/>
      <c r="J222" s="425"/>
      <c r="K222" s="426"/>
      <c r="L222" s="425"/>
      <c r="M222" s="425"/>
      <c r="N222" s="426"/>
      <c r="O222" s="425"/>
      <c r="P222" s="425"/>
      <c r="Q222" s="426"/>
      <c r="R222" s="425"/>
      <c r="S222" s="425"/>
      <c r="T222" s="426"/>
      <c r="U222" s="425"/>
      <c r="V222" s="425"/>
      <c r="W222" s="426"/>
      <c r="X222" s="425"/>
      <c r="Y222" s="425"/>
      <c r="Z222" s="426"/>
      <c r="AA222" s="425"/>
      <c r="AB222" s="425"/>
      <c r="AC222" s="426"/>
      <c r="AD222" s="425"/>
      <c r="AE222" s="425"/>
      <c r="AF222" s="426"/>
      <c r="AG222" s="425"/>
      <c r="AH222" s="425"/>
      <c r="AI222" s="426"/>
      <c r="AJ222" s="425"/>
      <c r="AK222" s="425"/>
      <c r="AL222" s="426"/>
      <c r="AM222" s="425"/>
      <c r="AN222" s="425"/>
      <c r="AO222" s="426"/>
      <c r="AP222" s="425"/>
      <c r="AQ222" s="425"/>
      <c r="AR222" s="426"/>
      <c r="AS222" s="425"/>
      <c r="AT222" s="425"/>
      <c r="AU222" s="426"/>
      <c r="AV222" s="425"/>
      <c r="AW222" s="425"/>
      <c r="AX222" s="426"/>
      <c r="AY222" s="425"/>
      <c r="AZ222" s="425"/>
      <c r="BA222" s="426"/>
      <c r="BB222" s="425"/>
      <c r="BC222" s="425"/>
      <c r="BD222" s="426"/>
      <c r="BE222" s="379"/>
      <c r="BF222" s="379"/>
      <c r="BG222" s="380"/>
      <c r="BH222" s="398" t="str">
        <f t="shared" si="419"/>
        <v>#DIV/0!</v>
      </c>
    </row>
    <row r="223">
      <c r="A223" s="328" t="s">
        <v>702</v>
      </c>
      <c r="B223" s="401"/>
      <c r="C223" s="410">
        <v>0.0</v>
      </c>
      <c r="D223" s="410">
        <v>0.0</v>
      </c>
      <c r="E223" s="411">
        <v>0.0</v>
      </c>
      <c r="F223" s="385">
        <v>0.0</v>
      </c>
      <c r="G223" s="385">
        <v>0.0</v>
      </c>
      <c r="H223" s="386">
        <v>0.0</v>
      </c>
      <c r="I223" s="393"/>
      <c r="J223" s="393"/>
      <c r="K223" s="388">
        <f t="shared" ref="K223:K225" si="1093">SUM(I223:J223)</f>
        <v>0</v>
      </c>
      <c r="L223" s="397"/>
      <c r="M223" s="397"/>
      <c r="N223" s="390">
        <f t="shared" ref="N223:N225" si="1094">SUM(L223:M223)</f>
        <v>0</v>
      </c>
      <c r="O223" s="393"/>
      <c r="P223" s="393"/>
      <c r="Q223" s="388">
        <f t="shared" ref="Q223:Q225" si="1095">SUM(O223:P223)</f>
        <v>0</v>
      </c>
      <c r="R223" s="391">
        <f t="shared" ref="R223:T223" si="1088">SUM(I223,L223,O223)</f>
        <v>0</v>
      </c>
      <c r="S223" s="391">
        <f t="shared" si="1088"/>
        <v>0</v>
      </c>
      <c r="T223" s="392">
        <f t="shared" si="1088"/>
        <v>0</v>
      </c>
      <c r="U223" s="393"/>
      <c r="V223" s="393"/>
      <c r="W223" s="388">
        <f t="shared" ref="W223:W225" si="1097">SUM(U223:V223)</f>
        <v>0</v>
      </c>
      <c r="X223" s="397"/>
      <c r="Y223" s="397"/>
      <c r="Z223" s="390">
        <f t="shared" ref="Z223:Z225" si="1098">SUM(X223:Y223)</f>
        <v>0</v>
      </c>
      <c r="AA223" s="393"/>
      <c r="AB223" s="393"/>
      <c r="AC223" s="388">
        <f t="shared" ref="AC223:AC225" si="1099">SUM(AA223:AB223)</f>
        <v>0</v>
      </c>
      <c r="AD223" s="391">
        <f t="shared" ref="AD223:AF223" si="1089">SUM(U223,X223,AA223)</f>
        <v>0</v>
      </c>
      <c r="AE223" s="391">
        <f t="shared" si="1089"/>
        <v>0</v>
      </c>
      <c r="AF223" s="392">
        <f t="shared" si="1089"/>
        <v>0</v>
      </c>
      <c r="AG223" s="393"/>
      <c r="AH223" s="393"/>
      <c r="AI223" s="388">
        <f t="shared" ref="AI223:AI225" si="1101">SUM(AG223:AH223)</f>
        <v>0</v>
      </c>
      <c r="AJ223" s="397"/>
      <c r="AK223" s="397"/>
      <c r="AL223" s="390">
        <f t="shared" ref="AL223:AL225" si="1102">SUM(AJ223:AK223)</f>
        <v>0</v>
      </c>
      <c r="AM223" s="393"/>
      <c r="AN223" s="393"/>
      <c r="AO223" s="388">
        <f t="shared" ref="AO223:AO225" si="1103">SUM(AM223:AN223)</f>
        <v>0</v>
      </c>
      <c r="AP223" s="391">
        <f t="shared" ref="AP223:AR223" si="1090">SUM(AG223,AJ223,AM223)</f>
        <v>0</v>
      </c>
      <c r="AQ223" s="391">
        <f t="shared" si="1090"/>
        <v>0</v>
      </c>
      <c r="AR223" s="392">
        <f t="shared" si="1090"/>
        <v>0</v>
      </c>
      <c r="AS223" s="387">
        <v>0.0</v>
      </c>
      <c r="AT223" s="387">
        <v>0.0</v>
      </c>
      <c r="AU223" s="388">
        <f t="shared" ref="AU223:AU225" si="1105">SUM(AS223:AT223)</f>
        <v>0</v>
      </c>
      <c r="AV223" s="389">
        <v>0.0</v>
      </c>
      <c r="AW223" s="389">
        <v>0.0</v>
      </c>
      <c r="AX223" s="390">
        <f t="shared" ref="AX223:AX225" si="1106">SUM(AV223:AW223)</f>
        <v>0</v>
      </c>
      <c r="AY223" s="387">
        <v>0.0</v>
      </c>
      <c r="AZ223" s="387">
        <v>0.0</v>
      </c>
      <c r="BA223" s="388">
        <f t="shared" ref="BA223:BA225" si="1107">SUM(AY223:AZ223)</f>
        <v>0</v>
      </c>
      <c r="BB223" s="391">
        <f t="shared" ref="BB223:BD223" si="1091">SUM(AS223,AV223,AY223)</f>
        <v>0</v>
      </c>
      <c r="BC223" s="391">
        <f t="shared" si="1091"/>
        <v>0</v>
      </c>
      <c r="BD223" s="392">
        <f t="shared" si="1091"/>
        <v>0</v>
      </c>
      <c r="BE223" s="394">
        <f t="shared" ref="BE223:BG223" si="1092">SUM(R223,AD223,AP223,BB223)</f>
        <v>0</v>
      </c>
      <c r="BF223" s="394">
        <f t="shared" si="1092"/>
        <v>0</v>
      </c>
      <c r="BG223" s="395">
        <f t="shared" si="1092"/>
        <v>0</v>
      </c>
      <c r="BH223" s="396" t="str">
        <f t="shared" si="419"/>
        <v>#DIV/0!</v>
      </c>
    </row>
    <row r="224">
      <c r="A224" s="328" t="s">
        <v>703</v>
      </c>
      <c r="B224" s="401"/>
      <c r="C224" s="410">
        <v>0.0</v>
      </c>
      <c r="D224" s="410">
        <v>0.0</v>
      </c>
      <c r="E224" s="411">
        <v>0.0</v>
      </c>
      <c r="F224" s="385">
        <v>0.0</v>
      </c>
      <c r="G224" s="385">
        <v>0.0</v>
      </c>
      <c r="H224" s="386">
        <v>0.0</v>
      </c>
      <c r="I224" s="393"/>
      <c r="J224" s="393"/>
      <c r="K224" s="388">
        <f t="shared" si="1093"/>
        <v>0</v>
      </c>
      <c r="L224" s="397"/>
      <c r="M224" s="397"/>
      <c r="N224" s="390">
        <f t="shared" si="1094"/>
        <v>0</v>
      </c>
      <c r="O224" s="393"/>
      <c r="P224" s="393"/>
      <c r="Q224" s="388">
        <f t="shared" si="1095"/>
        <v>0</v>
      </c>
      <c r="R224" s="391">
        <f t="shared" ref="R224:T224" si="1096">SUM(I224,L224,O224)</f>
        <v>0</v>
      </c>
      <c r="S224" s="391">
        <f t="shared" si="1096"/>
        <v>0</v>
      </c>
      <c r="T224" s="392">
        <f t="shared" si="1096"/>
        <v>0</v>
      </c>
      <c r="U224" s="393"/>
      <c r="V224" s="393"/>
      <c r="W224" s="388">
        <f t="shared" si="1097"/>
        <v>0</v>
      </c>
      <c r="X224" s="397"/>
      <c r="Y224" s="397"/>
      <c r="Z224" s="390">
        <f t="shared" si="1098"/>
        <v>0</v>
      </c>
      <c r="AA224" s="393"/>
      <c r="AB224" s="393"/>
      <c r="AC224" s="388">
        <f t="shared" si="1099"/>
        <v>0</v>
      </c>
      <c r="AD224" s="391">
        <f t="shared" ref="AD224:AF224" si="1100">SUM(U224,X224,AA224)</f>
        <v>0</v>
      </c>
      <c r="AE224" s="391">
        <f t="shared" si="1100"/>
        <v>0</v>
      </c>
      <c r="AF224" s="392">
        <f t="shared" si="1100"/>
        <v>0</v>
      </c>
      <c r="AG224" s="393"/>
      <c r="AH224" s="393"/>
      <c r="AI224" s="388">
        <f t="shared" si="1101"/>
        <v>0</v>
      </c>
      <c r="AJ224" s="397"/>
      <c r="AK224" s="397"/>
      <c r="AL224" s="390">
        <f t="shared" si="1102"/>
        <v>0</v>
      </c>
      <c r="AM224" s="393"/>
      <c r="AN224" s="393"/>
      <c r="AO224" s="388">
        <f t="shared" si="1103"/>
        <v>0</v>
      </c>
      <c r="AP224" s="391">
        <f t="shared" ref="AP224:AR224" si="1104">SUM(AG224,AJ224,AM224)</f>
        <v>0</v>
      </c>
      <c r="AQ224" s="391">
        <f t="shared" si="1104"/>
        <v>0</v>
      </c>
      <c r="AR224" s="392">
        <f t="shared" si="1104"/>
        <v>0</v>
      </c>
      <c r="AS224" s="387">
        <v>0.0</v>
      </c>
      <c r="AT224" s="387">
        <v>0.0</v>
      </c>
      <c r="AU224" s="388">
        <f t="shared" si="1105"/>
        <v>0</v>
      </c>
      <c r="AV224" s="389">
        <v>0.0</v>
      </c>
      <c r="AW224" s="389">
        <v>0.0</v>
      </c>
      <c r="AX224" s="390">
        <f t="shared" si="1106"/>
        <v>0</v>
      </c>
      <c r="AY224" s="387">
        <v>0.0</v>
      </c>
      <c r="AZ224" s="387">
        <v>0.0</v>
      </c>
      <c r="BA224" s="388">
        <f t="shared" si="1107"/>
        <v>0</v>
      </c>
      <c r="BB224" s="391">
        <f t="shared" ref="BB224:BD224" si="1108">SUM(AS224,AV224,AY224)</f>
        <v>0</v>
      </c>
      <c r="BC224" s="391">
        <f t="shared" si="1108"/>
        <v>0</v>
      </c>
      <c r="BD224" s="392">
        <f t="shared" si="1108"/>
        <v>0</v>
      </c>
      <c r="BE224" s="394">
        <f t="shared" ref="BE224:BG224" si="1109">SUM(R224,AD224,AP224,BB224)</f>
        <v>0</v>
      </c>
      <c r="BF224" s="394">
        <f t="shared" si="1109"/>
        <v>0</v>
      </c>
      <c r="BG224" s="395">
        <f t="shared" si="1109"/>
        <v>0</v>
      </c>
      <c r="BH224" s="396" t="str">
        <f t="shared" si="419"/>
        <v>#DIV/0!</v>
      </c>
    </row>
    <row r="225">
      <c r="A225" s="328" t="s">
        <v>704</v>
      </c>
      <c r="B225" s="401"/>
      <c r="C225" s="410">
        <v>0.0</v>
      </c>
      <c r="D225" s="410">
        <v>0.0</v>
      </c>
      <c r="E225" s="411">
        <v>0.0</v>
      </c>
      <c r="F225" s="385">
        <v>0.0</v>
      </c>
      <c r="G225" s="385">
        <v>0.0</v>
      </c>
      <c r="H225" s="386">
        <v>0.0</v>
      </c>
      <c r="I225" s="393"/>
      <c r="J225" s="393"/>
      <c r="K225" s="388">
        <f t="shared" si="1093"/>
        <v>0</v>
      </c>
      <c r="L225" s="397"/>
      <c r="M225" s="397"/>
      <c r="N225" s="390">
        <f t="shared" si="1094"/>
        <v>0</v>
      </c>
      <c r="O225" s="393"/>
      <c r="P225" s="393"/>
      <c r="Q225" s="388">
        <f t="shared" si="1095"/>
        <v>0</v>
      </c>
      <c r="R225" s="391">
        <f t="shared" ref="R225:T225" si="1110">SUM(I225,L225,O225)</f>
        <v>0</v>
      </c>
      <c r="S225" s="391">
        <f t="shared" si="1110"/>
        <v>0</v>
      </c>
      <c r="T225" s="392">
        <f t="shared" si="1110"/>
        <v>0</v>
      </c>
      <c r="U225" s="393"/>
      <c r="V225" s="393"/>
      <c r="W225" s="388">
        <f t="shared" si="1097"/>
        <v>0</v>
      </c>
      <c r="X225" s="397"/>
      <c r="Y225" s="397"/>
      <c r="Z225" s="390">
        <f t="shared" si="1098"/>
        <v>0</v>
      </c>
      <c r="AA225" s="393"/>
      <c r="AB225" s="393"/>
      <c r="AC225" s="388">
        <f t="shared" si="1099"/>
        <v>0</v>
      </c>
      <c r="AD225" s="391">
        <f t="shared" ref="AD225:AF225" si="1111">SUM(U225,X225,AA225)</f>
        <v>0</v>
      </c>
      <c r="AE225" s="391">
        <f t="shared" si="1111"/>
        <v>0</v>
      </c>
      <c r="AF225" s="392">
        <f t="shared" si="1111"/>
        <v>0</v>
      </c>
      <c r="AG225" s="393"/>
      <c r="AH225" s="393"/>
      <c r="AI225" s="388">
        <f t="shared" si="1101"/>
        <v>0</v>
      </c>
      <c r="AJ225" s="397"/>
      <c r="AK225" s="397"/>
      <c r="AL225" s="390">
        <f t="shared" si="1102"/>
        <v>0</v>
      </c>
      <c r="AM225" s="393"/>
      <c r="AN225" s="393"/>
      <c r="AO225" s="388">
        <f t="shared" si="1103"/>
        <v>0</v>
      </c>
      <c r="AP225" s="391">
        <f t="shared" ref="AP225:AR225" si="1112">SUM(AG225,AJ225,AM225)</f>
        <v>0</v>
      </c>
      <c r="AQ225" s="391">
        <f t="shared" si="1112"/>
        <v>0</v>
      </c>
      <c r="AR225" s="392">
        <f t="shared" si="1112"/>
        <v>0</v>
      </c>
      <c r="AS225" s="387">
        <v>0.0</v>
      </c>
      <c r="AT225" s="387">
        <v>0.0</v>
      </c>
      <c r="AU225" s="388">
        <f t="shared" si="1105"/>
        <v>0</v>
      </c>
      <c r="AV225" s="389">
        <v>0.0</v>
      </c>
      <c r="AW225" s="389">
        <v>0.0</v>
      </c>
      <c r="AX225" s="390">
        <f t="shared" si="1106"/>
        <v>0</v>
      </c>
      <c r="AY225" s="387">
        <v>0.0</v>
      </c>
      <c r="AZ225" s="387">
        <v>0.0</v>
      </c>
      <c r="BA225" s="388">
        <f t="shared" si="1107"/>
        <v>0</v>
      </c>
      <c r="BB225" s="391">
        <f t="shared" ref="BB225:BD225" si="1113">SUM(AS225,AV225,AY225)</f>
        <v>0</v>
      </c>
      <c r="BC225" s="391">
        <f t="shared" si="1113"/>
        <v>0</v>
      </c>
      <c r="BD225" s="392">
        <f t="shared" si="1113"/>
        <v>0</v>
      </c>
      <c r="BE225" s="394">
        <f t="shared" ref="BE225:BG225" si="1114">SUM(R225,AD225,AP225,BB225)</f>
        <v>0</v>
      </c>
      <c r="BF225" s="394">
        <f t="shared" si="1114"/>
        <v>0</v>
      </c>
      <c r="BG225" s="395">
        <f t="shared" si="1114"/>
        <v>0</v>
      </c>
      <c r="BH225" s="396" t="str">
        <f t="shared" si="419"/>
        <v>#DIV/0!</v>
      </c>
    </row>
    <row r="226">
      <c r="A226" s="327" t="s">
        <v>418</v>
      </c>
      <c r="B226" s="424"/>
      <c r="C226" s="425"/>
      <c r="D226" s="425"/>
      <c r="E226" s="426"/>
      <c r="F226" s="425"/>
      <c r="G226" s="425"/>
      <c r="H226" s="426"/>
      <c r="I226" s="425"/>
      <c r="J226" s="425"/>
      <c r="K226" s="426"/>
      <c r="L226" s="425"/>
      <c r="M226" s="425"/>
      <c r="N226" s="426"/>
      <c r="O226" s="425"/>
      <c r="P226" s="425"/>
      <c r="Q226" s="426"/>
      <c r="R226" s="425"/>
      <c r="S226" s="425"/>
      <c r="T226" s="426"/>
      <c r="U226" s="425"/>
      <c r="V226" s="425"/>
      <c r="W226" s="426"/>
      <c r="X226" s="425"/>
      <c r="Y226" s="425"/>
      <c r="Z226" s="426"/>
      <c r="AA226" s="425"/>
      <c r="AB226" s="425"/>
      <c r="AC226" s="426"/>
      <c r="AD226" s="425"/>
      <c r="AE226" s="425"/>
      <c r="AF226" s="426"/>
      <c r="AG226" s="425"/>
      <c r="AH226" s="425"/>
      <c r="AI226" s="426"/>
      <c r="AJ226" s="425"/>
      <c r="AK226" s="425"/>
      <c r="AL226" s="426"/>
      <c r="AM226" s="425"/>
      <c r="AN226" s="425"/>
      <c r="AO226" s="426"/>
      <c r="AP226" s="425"/>
      <c r="AQ226" s="425"/>
      <c r="AR226" s="426"/>
      <c r="AS226" s="425"/>
      <c r="AT226" s="425"/>
      <c r="AU226" s="426"/>
      <c r="AV226" s="425"/>
      <c r="AW226" s="425"/>
      <c r="AX226" s="426"/>
      <c r="AY226" s="425"/>
      <c r="AZ226" s="425"/>
      <c r="BA226" s="426"/>
      <c r="BB226" s="425"/>
      <c r="BC226" s="425"/>
      <c r="BD226" s="426"/>
      <c r="BE226" s="379"/>
      <c r="BF226" s="379"/>
      <c r="BG226" s="380"/>
      <c r="BH226" s="398" t="str">
        <f t="shared" si="419"/>
        <v>#DIV/0!</v>
      </c>
    </row>
    <row r="227">
      <c r="A227" s="328" t="s">
        <v>420</v>
      </c>
      <c r="B227" s="401"/>
      <c r="C227" s="410">
        <v>0.0</v>
      </c>
      <c r="D227" s="410">
        <v>0.0</v>
      </c>
      <c r="E227" s="411">
        <v>0.0</v>
      </c>
      <c r="F227" s="385">
        <v>0.0</v>
      </c>
      <c r="G227" s="385">
        <v>0.0</v>
      </c>
      <c r="H227" s="386">
        <v>0.0</v>
      </c>
      <c r="I227" s="393"/>
      <c r="J227" s="393"/>
      <c r="K227" s="388">
        <f t="shared" ref="K227:K228" si="1120">SUM(I227:J227)</f>
        <v>0</v>
      </c>
      <c r="L227" s="397"/>
      <c r="M227" s="397"/>
      <c r="N227" s="390">
        <f t="shared" ref="N227:N228" si="1121">SUM(L227:M227)</f>
        <v>0</v>
      </c>
      <c r="O227" s="393"/>
      <c r="P227" s="393"/>
      <c r="Q227" s="388">
        <f t="shared" ref="Q227:Q228" si="1122">SUM(O227:P227)</f>
        <v>0</v>
      </c>
      <c r="R227" s="391">
        <f t="shared" ref="R227:T227" si="1115">SUM(I227,L227,O227)</f>
        <v>0</v>
      </c>
      <c r="S227" s="391">
        <f t="shared" si="1115"/>
        <v>0</v>
      </c>
      <c r="T227" s="392">
        <f t="shared" si="1115"/>
        <v>0</v>
      </c>
      <c r="U227" s="393"/>
      <c r="V227" s="393"/>
      <c r="W227" s="388">
        <f t="shared" ref="W227:W228" si="1124">SUM(U227:V227)</f>
        <v>0</v>
      </c>
      <c r="X227" s="397"/>
      <c r="Y227" s="397"/>
      <c r="Z227" s="390">
        <f t="shared" ref="Z227:Z228" si="1125">SUM(X227:Y227)</f>
        <v>0</v>
      </c>
      <c r="AA227" s="393"/>
      <c r="AB227" s="393"/>
      <c r="AC227" s="388">
        <f t="shared" ref="AC227:AC228" si="1126">SUM(AA227:AB227)</f>
        <v>0</v>
      </c>
      <c r="AD227" s="391">
        <f t="shared" ref="AD227:AF227" si="1116">SUM(U227,X227,AA227)</f>
        <v>0</v>
      </c>
      <c r="AE227" s="391">
        <f t="shared" si="1116"/>
        <v>0</v>
      </c>
      <c r="AF227" s="392">
        <f t="shared" si="1116"/>
        <v>0</v>
      </c>
      <c r="AG227" s="393"/>
      <c r="AH227" s="393"/>
      <c r="AI227" s="388">
        <f t="shared" ref="AI227:AI228" si="1128">SUM(AG227:AH227)</f>
        <v>0</v>
      </c>
      <c r="AJ227" s="397"/>
      <c r="AK227" s="397"/>
      <c r="AL227" s="390">
        <f t="shared" ref="AL227:AL228" si="1129">SUM(AJ227:AK227)</f>
        <v>0</v>
      </c>
      <c r="AM227" s="387"/>
      <c r="AN227" s="387"/>
      <c r="AO227" s="388">
        <f t="shared" ref="AO227:AO228" si="1130">SUM(AM227:AN227)</f>
        <v>0</v>
      </c>
      <c r="AP227" s="391">
        <f t="shared" ref="AP227:AR227" si="1117">SUM(AG227,AJ227,AM227)</f>
        <v>0</v>
      </c>
      <c r="AQ227" s="391">
        <f t="shared" si="1117"/>
        <v>0</v>
      </c>
      <c r="AR227" s="392">
        <f t="shared" si="1117"/>
        <v>0</v>
      </c>
      <c r="AS227" s="387">
        <v>0.0</v>
      </c>
      <c r="AT227" s="387">
        <v>0.0</v>
      </c>
      <c r="AU227" s="388">
        <f t="shared" ref="AU227:AU228" si="1132">SUM(AS227:AT227)</f>
        <v>0</v>
      </c>
      <c r="AV227" s="389">
        <v>0.0</v>
      </c>
      <c r="AW227" s="389">
        <v>0.0</v>
      </c>
      <c r="AX227" s="390">
        <f t="shared" ref="AX227:AX228" si="1133">SUM(AV227:AW227)</f>
        <v>0</v>
      </c>
      <c r="AY227" s="387">
        <v>0.0</v>
      </c>
      <c r="AZ227" s="387">
        <v>0.0</v>
      </c>
      <c r="BA227" s="388">
        <f t="shared" ref="BA227:BA228" si="1134">SUM(AY227:AZ227)</f>
        <v>0</v>
      </c>
      <c r="BB227" s="391">
        <f t="shared" ref="BB227:BD227" si="1118">SUM(AS227,AV227,AY227)</f>
        <v>0</v>
      </c>
      <c r="BC227" s="391">
        <f t="shared" si="1118"/>
        <v>0</v>
      </c>
      <c r="BD227" s="392">
        <f t="shared" si="1118"/>
        <v>0</v>
      </c>
      <c r="BE227" s="394">
        <f t="shared" ref="BE227:BG227" si="1119">SUM(R227,AD227,AP227,BB227)</f>
        <v>0</v>
      </c>
      <c r="BF227" s="394">
        <f t="shared" si="1119"/>
        <v>0</v>
      </c>
      <c r="BG227" s="395">
        <f t="shared" si="1119"/>
        <v>0</v>
      </c>
      <c r="BH227" s="396" t="str">
        <f t="shared" si="419"/>
        <v>#DIV/0!</v>
      </c>
    </row>
    <row r="228">
      <c r="A228" s="328" t="s">
        <v>422</v>
      </c>
      <c r="B228" s="401"/>
      <c r="C228" s="410">
        <v>0.0</v>
      </c>
      <c r="D228" s="410">
        <v>0.0</v>
      </c>
      <c r="E228" s="411">
        <v>0.0</v>
      </c>
      <c r="F228" s="385">
        <v>0.0</v>
      </c>
      <c r="G228" s="385">
        <v>0.0</v>
      </c>
      <c r="H228" s="386">
        <v>0.0</v>
      </c>
      <c r="I228" s="393"/>
      <c r="J228" s="393"/>
      <c r="K228" s="388">
        <f t="shared" si="1120"/>
        <v>0</v>
      </c>
      <c r="L228" s="397"/>
      <c r="M228" s="397"/>
      <c r="N228" s="390">
        <f t="shared" si="1121"/>
        <v>0</v>
      </c>
      <c r="O228" s="393"/>
      <c r="P228" s="393"/>
      <c r="Q228" s="388">
        <f t="shared" si="1122"/>
        <v>0</v>
      </c>
      <c r="R228" s="391">
        <f t="shared" ref="R228:T228" si="1123">SUM(I228,L228,O228)</f>
        <v>0</v>
      </c>
      <c r="S228" s="391">
        <f t="shared" si="1123"/>
        <v>0</v>
      </c>
      <c r="T228" s="392">
        <f t="shared" si="1123"/>
        <v>0</v>
      </c>
      <c r="U228" s="393"/>
      <c r="V228" s="393"/>
      <c r="W228" s="388">
        <f t="shared" si="1124"/>
        <v>0</v>
      </c>
      <c r="X228" s="397"/>
      <c r="Y228" s="397"/>
      <c r="Z228" s="390">
        <f t="shared" si="1125"/>
        <v>0</v>
      </c>
      <c r="AA228" s="393"/>
      <c r="AB228" s="393"/>
      <c r="AC228" s="388">
        <f t="shared" si="1126"/>
        <v>0</v>
      </c>
      <c r="AD228" s="391">
        <f t="shared" ref="AD228:AF228" si="1127">SUM(U228,X228,AA228)</f>
        <v>0</v>
      </c>
      <c r="AE228" s="391">
        <f t="shared" si="1127"/>
        <v>0</v>
      </c>
      <c r="AF228" s="392">
        <f t="shared" si="1127"/>
        <v>0</v>
      </c>
      <c r="AG228" s="393"/>
      <c r="AH228" s="393"/>
      <c r="AI228" s="388">
        <f t="shared" si="1128"/>
        <v>0</v>
      </c>
      <c r="AJ228" s="397"/>
      <c r="AK228" s="397"/>
      <c r="AL228" s="390">
        <f t="shared" si="1129"/>
        <v>0</v>
      </c>
      <c r="AM228" s="393"/>
      <c r="AN228" s="393"/>
      <c r="AO228" s="388">
        <f t="shared" si="1130"/>
        <v>0</v>
      </c>
      <c r="AP228" s="391">
        <f t="shared" ref="AP228:AR228" si="1131">SUM(AG228,AJ228,AM228)</f>
        <v>0</v>
      </c>
      <c r="AQ228" s="391">
        <f t="shared" si="1131"/>
        <v>0</v>
      </c>
      <c r="AR228" s="392">
        <f t="shared" si="1131"/>
        <v>0</v>
      </c>
      <c r="AS228" s="387">
        <v>0.0</v>
      </c>
      <c r="AT228" s="387">
        <v>0.0</v>
      </c>
      <c r="AU228" s="388">
        <f t="shared" si="1132"/>
        <v>0</v>
      </c>
      <c r="AV228" s="389">
        <v>0.0</v>
      </c>
      <c r="AW228" s="389">
        <v>0.0</v>
      </c>
      <c r="AX228" s="390">
        <f t="shared" si="1133"/>
        <v>0</v>
      </c>
      <c r="AY228" s="387">
        <v>0.0</v>
      </c>
      <c r="AZ228" s="387">
        <v>0.0</v>
      </c>
      <c r="BA228" s="388">
        <f t="shared" si="1134"/>
        <v>0</v>
      </c>
      <c r="BB228" s="391">
        <f t="shared" ref="BB228:BD228" si="1135">SUM(AS228,AV228,AY228)</f>
        <v>0</v>
      </c>
      <c r="BC228" s="391">
        <f t="shared" si="1135"/>
        <v>0</v>
      </c>
      <c r="BD228" s="392">
        <f t="shared" si="1135"/>
        <v>0</v>
      </c>
      <c r="BE228" s="394">
        <f t="shared" ref="BE228:BG228" si="1136">SUM(R228,AD228,AP228,BB228)</f>
        <v>0</v>
      </c>
      <c r="BF228" s="394">
        <f t="shared" si="1136"/>
        <v>0</v>
      </c>
      <c r="BG228" s="395">
        <f t="shared" si="1136"/>
        <v>0</v>
      </c>
      <c r="BH228" s="396" t="str">
        <f t="shared" si="419"/>
        <v>#DIV/0!</v>
      </c>
    </row>
    <row r="229">
      <c r="A229" s="327" t="s">
        <v>424</v>
      </c>
      <c r="B229" s="424"/>
      <c r="C229" s="425"/>
      <c r="D229" s="425"/>
      <c r="E229" s="426"/>
      <c r="F229" s="425"/>
      <c r="G229" s="425"/>
      <c r="H229" s="426"/>
      <c r="I229" s="425"/>
      <c r="J229" s="425"/>
      <c r="K229" s="426"/>
      <c r="L229" s="425"/>
      <c r="M229" s="425"/>
      <c r="N229" s="426"/>
      <c r="O229" s="425"/>
      <c r="P229" s="425"/>
      <c r="Q229" s="426"/>
      <c r="R229" s="425"/>
      <c r="S229" s="425"/>
      <c r="T229" s="426"/>
      <c r="U229" s="425"/>
      <c r="V229" s="425"/>
      <c r="W229" s="426"/>
      <c r="X229" s="425"/>
      <c r="Y229" s="425"/>
      <c r="Z229" s="426"/>
      <c r="AA229" s="425"/>
      <c r="AB229" s="425"/>
      <c r="AC229" s="426"/>
      <c r="AD229" s="425"/>
      <c r="AE229" s="425"/>
      <c r="AF229" s="426"/>
      <c r="AG229" s="425"/>
      <c r="AH229" s="425"/>
      <c r="AI229" s="426"/>
      <c r="AJ229" s="425"/>
      <c r="AK229" s="425"/>
      <c r="AL229" s="426"/>
      <c r="AM229" s="425"/>
      <c r="AN229" s="425"/>
      <c r="AO229" s="426"/>
      <c r="AP229" s="425"/>
      <c r="AQ229" s="425"/>
      <c r="AR229" s="426"/>
      <c r="AS229" s="425"/>
      <c r="AT229" s="425"/>
      <c r="AU229" s="426"/>
      <c r="AV229" s="425"/>
      <c r="AW229" s="425"/>
      <c r="AX229" s="426"/>
      <c r="AY229" s="425"/>
      <c r="AZ229" s="425"/>
      <c r="BA229" s="426"/>
      <c r="BB229" s="425"/>
      <c r="BC229" s="425"/>
      <c r="BD229" s="426"/>
      <c r="BE229" s="379"/>
      <c r="BF229" s="379"/>
      <c r="BG229" s="380"/>
      <c r="BH229" s="398" t="str">
        <f t="shared" si="419"/>
        <v>#DIV/0!</v>
      </c>
    </row>
    <row r="230">
      <c r="A230" s="328" t="s">
        <v>425</v>
      </c>
      <c r="B230" s="401"/>
      <c r="C230" s="410">
        <v>0.0</v>
      </c>
      <c r="D230" s="410">
        <v>0.0</v>
      </c>
      <c r="E230" s="411">
        <v>0.0</v>
      </c>
      <c r="F230" s="385">
        <v>0.0</v>
      </c>
      <c r="G230" s="385">
        <v>0.0</v>
      </c>
      <c r="H230" s="386">
        <v>0.0</v>
      </c>
      <c r="I230" s="393"/>
      <c r="J230" s="393"/>
      <c r="K230" s="388">
        <f t="shared" ref="K230:K238" si="1142">SUM(I230:J230)</f>
        <v>0</v>
      </c>
      <c r="L230" s="397"/>
      <c r="M230" s="397"/>
      <c r="N230" s="390">
        <f t="shared" ref="N230:N238" si="1143">SUM(L230:M230)</f>
        <v>0</v>
      </c>
      <c r="O230" s="393"/>
      <c r="P230" s="393"/>
      <c r="Q230" s="388">
        <f t="shared" ref="Q230:Q238" si="1144">SUM(O230:P230)</f>
        <v>0</v>
      </c>
      <c r="R230" s="391">
        <f t="shared" ref="R230:T230" si="1137">SUM(I230,L230,O230)</f>
        <v>0</v>
      </c>
      <c r="S230" s="391">
        <f t="shared" si="1137"/>
        <v>0</v>
      </c>
      <c r="T230" s="392">
        <f t="shared" si="1137"/>
        <v>0</v>
      </c>
      <c r="U230" s="393"/>
      <c r="V230" s="393"/>
      <c r="W230" s="388">
        <f t="shared" ref="W230:W238" si="1146">SUM(U230:V230)</f>
        <v>0</v>
      </c>
      <c r="X230" s="397"/>
      <c r="Y230" s="397"/>
      <c r="Z230" s="390">
        <f t="shared" ref="Z230:Z238" si="1147">SUM(X230:Y230)</f>
        <v>0</v>
      </c>
      <c r="AA230" s="393"/>
      <c r="AB230" s="393"/>
      <c r="AC230" s="388">
        <f t="shared" ref="AC230:AC238" si="1148">SUM(AA230:AB230)</f>
        <v>0</v>
      </c>
      <c r="AD230" s="391">
        <f t="shared" ref="AD230:AF230" si="1138">SUM(U230,X230,AA230)</f>
        <v>0</v>
      </c>
      <c r="AE230" s="391">
        <f t="shared" si="1138"/>
        <v>0</v>
      </c>
      <c r="AF230" s="392">
        <f t="shared" si="1138"/>
        <v>0</v>
      </c>
      <c r="AG230" s="393"/>
      <c r="AH230" s="393"/>
      <c r="AI230" s="388">
        <f t="shared" ref="AI230:AI238" si="1150">SUM(AG230:AH230)</f>
        <v>0</v>
      </c>
      <c r="AJ230" s="397"/>
      <c r="AK230" s="397"/>
      <c r="AL230" s="390">
        <f t="shared" ref="AL230:AL238" si="1151">SUM(AJ230:AK230)</f>
        <v>0</v>
      </c>
      <c r="AM230" s="393"/>
      <c r="AN230" s="393"/>
      <c r="AO230" s="388">
        <f t="shared" ref="AO230:AO238" si="1152">SUM(AM230:AN230)</f>
        <v>0</v>
      </c>
      <c r="AP230" s="391">
        <f t="shared" ref="AP230:AR230" si="1139">SUM(AG230,AJ230,AM230)</f>
        <v>0</v>
      </c>
      <c r="AQ230" s="391">
        <f t="shared" si="1139"/>
        <v>0</v>
      </c>
      <c r="AR230" s="392">
        <f t="shared" si="1139"/>
        <v>0</v>
      </c>
      <c r="AS230" s="387">
        <v>0.0</v>
      </c>
      <c r="AT230" s="387">
        <v>0.0</v>
      </c>
      <c r="AU230" s="388">
        <f t="shared" ref="AU230:AU238" si="1154">SUM(AS230:AT230)</f>
        <v>0</v>
      </c>
      <c r="AV230" s="389">
        <v>0.0</v>
      </c>
      <c r="AW230" s="389">
        <v>0.0</v>
      </c>
      <c r="AX230" s="390">
        <f t="shared" ref="AX230:AX238" si="1155">SUM(AV230:AW230)</f>
        <v>0</v>
      </c>
      <c r="AY230" s="387">
        <v>0.0</v>
      </c>
      <c r="AZ230" s="387">
        <v>0.0</v>
      </c>
      <c r="BA230" s="388">
        <f t="shared" ref="BA230:BA238" si="1156">SUM(AY230:AZ230)</f>
        <v>0</v>
      </c>
      <c r="BB230" s="391">
        <f t="shared" ref="BB230:BD230" si="1140">SUM(AS230,AV230,AY230)</f>
        <v>0</v>
      </c>
      <c r="BC230" s="391">
        <f t="shared" si="1140"/>
        <v>0</v>
      </c>
      <c r="BD230" s="392">
        <f t="shared" si="1140"/>
        <v>0</v>
      </c>
      <c r="BE230" s="394">
        <f t="shared" ref="BE230:BG230" si="1141">SUM(R230,AD230,AP230,BB230)</f>
        <v>0</v>
      </c>
      <c r="BF230" s="394">
        <f t="shared" si="1141"/>
        <v>0</v>
      </c>
      <c r="BG230" s="395">
        <f t="shared" si="1141"/>
        <v>0</v>
      </c>
      <c r="BH230" s="396" t="str">
        <f t="shared" si="419"/>
        <v>#DIV/0!</v>
      </c>
    </row>
    <row r="231">
      <c r="A231" s="328" t="s">
        <v>427</v>
      </c>
      <c r="B231" s="401"/>
      <c r="C231" s="410">
        <v>0.0</v>
      </c>
      <c r="D231" s="410">
        <v>0.0</v>
      </c>
      <c r="E231" s="411">
        <v>0.0</v>
      </c>
      <c r="F231" s="385">
        <v>0.0</v>
      </c>
      <c r="G231" s="385">
        <v>0.0</v>
      </c>
      <c r="H231" s="386">
        <v>0.0</v>
      </c>
      <c r="I231" s="393"/>
      <c r="J231" s="393"/>
      <c r="K231" s="388">
        <f t="shared" si="1142"/>
        <v>0</v>
      </c>
      <c r="L231" s="397"/>
      <c r="M231" s="397"/>
      <c r="N231" s="390">
        <f t="shared" si="1143"/>
        <v>0</v>
      </c>
      <c r="O231" s="393"/>
      <c r="P231" s="393"/>
      <c r="Q231" s="388">
        <f t="shared" si="1144"/>
        <v>0</v>
      </c>
      <c r="R231" s="391">
        <f t="shared" ref="R231:T231" si="1145">SUM(I231,L231,O231)</f>
        <v>0</v>
      </c>
      <c r="S231" s="391">
        <f t="shared" si="1145"/>
        <v>0</v>
      </c>
      <c r="T231" s="392">
        <f t="shared" si="1145"/>
        <v>0</v>
      </c>
      <c r="U231" s="393"/>
      <c r="V231" s="393"/>
      <c r="W231" s="388">
        <f t="shared" si="1146"/>
        <v>0</v>
      </c>
      <c r="X231" s="397"/>
      <c r="Y231" s="397"/>
      <c r="Z231" s="390">
        <f t="shared" si="1147"/>
        <v>0</v>
      </c>
      <c r="AA231" s="393"/>
      <c r="AB231" s="393"/>
      <c r="AC231" s="388">
        <f t="shared" si="1148"/>
        <v>0</v>
      </c>
      <c r="AD231" s="391">
        <f t="shared" ref="AD231:AF231" si="1149">SUM(U231,X231,AA231)</f>
        <v>0</v>
      </c>
      <c r="AE231" s="391">
        <f t="shared" si="1149"/>
        <v>0</v>
      </c>
      <c r="AF231" s="392">
        <f t="shared" si="1149"/>
        <v>0</v>
      </c>
      <c r="AG231" s="393"/>
      <c r="AH231" s="393"/>
      <c r="AI231" s="388">
        <f t="shared" si="1150"/>
        <v>0</v>
      </c>
      <c r="AJ231" s="397"/>
      <c r="AK231" s="397"/>
      <c r="AL231" s="390">
        <f t="shared" si="1151"/>
        <v>0</v>
      </c>
      <c r="AM231" s="393"/>
      <c r="AN231" s="393"/>
      <c r="AO231" s="388">
        <f t="shared" si="1152"/>
        <v>0</v>
      </c>
      <c r="AP231" s="391">
        <f t="shared" ref="AP231:AR231" si="1153">SUM(AG231,AJ231,AM231)</f>
        <v>0</v>
      </c>
      <c r="AQ231" s="391">
        <f t="shared" si="1153"/>
        <v>0</v>
      </c>
      <c r="AR231" s="392">
        <f t="shared" si="1153"/>
        <v>0</v>
      </c>
      <c r="AS231" s="387">
        <v>0.0</v>
      </c>
      <c r="AT231" s="387">
        <v>0.0</v>
      </c>
      <c r="AU231" s="388">
        <f t="shared" si="1154"/>
        <v>0</v>
      </c>
      <c r="AV231" s="389">
        <v>0.0</v>
      </c>
      <c r="AW231" s="389">
        <v>0.0</v>
      </c>
      <c r="AX231" s="390">
        <f t="shared" si="1155"/>
        <v>0</v>
      </c>
      <c r="AY231" s="387">
        <v>0.0</v>
      </c>
      <c r="AZ231" s="387">
        <v>0.0</v>
      </c>
      <c r="BA231" s="388">
        <f t="shared" si="1156"/>
        <v>0</v>
      </c>
      <c r="BB231" s="391">
        <f t="shared" ref="BB231:BD231" si="1157">SUM(AS231,AV231,AY231)</f>
        <v>0</v>
      </c>
      <c r="BC231" s="391">
        <f t="shared" si="1157"/>
        <v>0</v>
      </c>
      <c r="BD231" s="392">
        <f t="shared" si="1157"/>
        <v>0</v>
      </c>
      <c r="BE231" s="394">
        <f t="shared" ref="BE231:BG231" si="1158">SUM(R231,AD231,AP231,BB231)</f>
        <v>0</v>
      </c>
      <c r="BF231" s="394">
        <f t="shared" si="1158"/>
        <v>0</v>
      </c>
      <c r="BG231" s="395">
        <f t="shared" si="1158"/>
        <v>0</v>
      </c>
      <c r="BH231" s="396" t="str">
        <f t="shared" si="419"/>
        <v>#DIV/0!</v>
      </c>
    </row>
    <row r="232">
      <c r="A232" s="328" t="s">
        <v>705</v>
      </c>
      <c r="B232" s="401"/>
      <c r="C232" s="410">
        <v>0.0</v>
      </c>
      <c r="D232" s="410">
        <v>0.0</v>
      </c>
      <c r="E232" s="411">
        <v>0.0</v>
      </c>
      <c r="F232" s="385">
        <v>0.0</v>
      </c>
      <c r="G232" s="385">
        <v>0.0</v>
      </c>
      <c r="H232" s="386">
        <v>0.0</v>
      </c>
      <c r="I232" s="393"/>
      <c r="J232" s="393"/>
      <c r="K232" s="388">
        <f t="shared" si="1142"/>
        <v>0</v>
      </c>
      <c r="L232" s="397"/>
      <c r="M232" s="397"/>
      <c r="N232" s="390">
        <f t="shared" si="1143"/>
        <v>0</v>
      </c>
      <c r="O232" s="393"/>
      <c r="P232" s="393"/>
      <c r="Q232" s="388">
        <f t="shared" si="1144"/>
        <v>0</v>
      </c>
      <c r="R232" s="391">
        <f t="shared" ref="R232:T232" si="1159">SUM(I232,L232,O232)</f>
        <v>0</v>
      </c>
      <c r="S232" s="391">
        <f t="shared" si="1159"/>
        <v>0</v>
      </c>
      <c r="T232" s="392">
        <f t="shared" si="1159"/>
        <v>0</v>
      </c>
      <c r="U232" s="393"/>
      <c r="V232" s="393"/>
      <c r="W232" s="388">
        <f t="shared" si="1146"/>
        <v>0</v>
      </c>
      <c r="X232" s="397"/>
      <c r="Y232" s="397"/>
      <c r="Z232" s="390">
        <f t="shared" si="1147"/>
        <v>0</v>
      </c>
      <c r="AA232" s="393"/>
      <c r="AB232" s="393"/>
      <c r="AC232" s="388">
        <f t="shared" si="1148"/>
        <v>0</v>
      </c>
      <c r="AD232" s="391">
        <f t="shared" ref="AD232:AF232" si="1160">SUM(U232,X232,AA232)</f>
        <v>0</v>
      </c>
      <c r="AE232" s="391">
        <f t="shared" si="1160"/>
        <v>0</v>
      </c>
      <c r="AF232" s="392">
        <f t="shared" si="1160"/>
        <v>0</v>
      </c>
      <c r="AG232" s="393"/>
      <c r="AH232" s="393"/>
      <c r="AI232" s="388">
        <f t="shared" si="1150"/>
        <v>0</v>
      </c>
      <c r="AJ232" s="397"/>
      <c r="AK232" s="397"/>
      <c r="AL232" s="390">
        <f t="shared" si="1151"/>
        <v>0</v>
      </c>
      <c r="AM232" s="393"/>
      <c r="AN232" s="393"/>
      <c r="AO232" s="388">
        <f t="shared" si="1152"/>
        <v>0</v>
      </c>
      <c r="AP232" s="391">
        <f t="shared" ref="AP232:AR232" si="1161">SUM(AG232,AJ232,AM232)</f>
        <v>0</v>
      </c>
      <c r="AQ232" s="391">
        <f t="shared" si="1161"/>
        <v>0</v>
      </c>
      <c r="AR232" s="392">
        <f t="shared" si="1161"/>
        <v>0</v>
      </c>
      <c r="AS232" s="387">
        <v>0.0</v>
      </c>
      <c r="AT232" s="387">
        <v>0.0</v>
      </c>
      <c r="AU232" s="388">
        <f t="shared" si="1154"/>
        <v>0</v>
      </c>
      <c r="AV232" s="389">
        <v>0.0</v>
      </c>
      <c r="AW232" s="389">
        <v>0.0</v>
      </c>
      <c r="AX232" s="390">
        <f t="shared" si="1155"/>
        <v>0</v>
      </c>
      <c r="AY232" s="387">
        <v>0.0</v>
      </c>
      <c r="AZ232" s="387">
        <v>0.0</v>
      </c>
      <c r="BA232" s="388">
        <f t="shared" si="1156"/>
        <v>0</v>
      </c>
      <c r="BB232" s="391">
        <f t="shared" ref="BB232:BD232" si="1162">SUM(AS232,AV232,AY232)</f>
        <v>0</v>
      </c>
      <c r="BC232" s="391">
        <f t="shared" si="1162"/>
        <v>0</v>
      </c>
      <c r="BD232" s="392">
        <f t="shared" si="1162"/>
        <v>0</v>
      </c>
      <c r="BE232" s="394">
        <f t="shared" ref="BE232:BG232" si="1163">SUM(R232,AD232,AP232,BB232)</f>
        <v>0</v>
      </c>
      <c r="BF232" s="394">
        <f t="shared" si="1163"/>
        <v>0</v>
      </c>
      <c r="BG232" s="395">
        <f t="shared" si="1163"/>
        <v>0</v>
      </c>
      <c r="BH232" s="396" t="str">
        <f t="shared" si="419"/>
        <v>#DIV/0!</v>
      </c>
    </row>
    <row r="233">
      <c r="A233" s="328" t="s">
        <v>431</v>
      </c>
      <c r="B233" s="401"/>
      <c r="C233" s="410">
        <v>0.0</v>
      </c>
      <c r="D233" s="410">
        <v>0.0</v>
      </c>
      <c r="E233" s="411">
        <v>0.0</v>
      </c>
      <c r="F233" s="385">
        <v>0.0</v>
      </c>
      <c r="G233" s="385">
        <v>0.0</v>
      </c>
      <c r="H233" s="386">
        <v>0.0</v>
      </c>
      <c r="I233" s="393"/>
      <c r="J233" s="393"/>
      <c r="K233" s="388">
        <f t="shared" si="1142"/>
        <v>0</v>
      </c>
      <c r="L233" s="397"/>
      <c r="M233" s="397"/>
      <c r="N233" s="390">
        <f t="shared" si="1143"/>
        <v>0</v>
      </c>
      <c r="O233" s="393"/>
      <c r="P233" s="393"/>
      <c r="Q233" s="388">
        <f t="shared" si="1144"/>
        <v>0</v>
      </c>
      <c r="R233" s="391">
        <f t="shared" ref="R233:T233" si="1164">SUM(I233,L233,O233)</f>
        <v>0</v>
      </c>
      <c r="S233" s="391">
        <f t="shared" si="1164"/>
        <v>0</v>
      </c>
      <c r="T233" s="392">
        <f t="shared" si="1164"/>
        <v>0</v>
      </c>
      <c r="U233" s="393"/>
      <c r="V233" s="393"/>
      <c r="W233" s="388">
        <f t="shared" si="1146"/>
        <v>0</v>
      </c>
      <c r="X233" s="397"/>
      <c r="Y233" s="397"/>
      <c r="Z233" s="390">
        <f t="shared" si="1147"/>
        <v>0</v>
      </c>
      <c r="AA233" s="393"/>
      <c r="AB233" s="393"/>
      <c r="AC233" s="388">
        <f t="shared" si="1148"/>
        <v>0</v>
      </c>
      <c r="AD233" s="391">
        <f t="shared" ref="AD233:AF233" si="1165">SUM(U233,X233,AA233)</f>
        <v>0</v>
      </c>
      <c r="AE233" s="391">
        <f t="shared" si="1165"/>
        <v>0</v>
      </c>
      <c r="AF233" s="392">
        <f t="shared" si="1165"/>
        <v>0</v>
      </c>
      <c r="AG233" s="393"/>
      <c r="AH233" s="393"/>
      <c r="AI233" s="388">
        <f t="shared" si="1150"/>
        <v>0</v>
      </c>
      <c r="AJ233" s="397"/>
      <c r="AK233" s="397"/>
      <c r="AL233" s="390">
        <f t="shared" si="1151"/>
        <v>0</v>
      </c>
      <c r="AM233" s="393"/>
      <c r="AN233" s="393"/>
      <c r="AO233" s="388">
        <f t="shared" si="1152"/>
        <v>0</v>
      </c>
      <c r="AP233" s="391">
        <f t="shared" ref="AP233:AR233" si="1166">SUM(AG233,AJ233,AM233)</f>
        <v>0</v>
      </c>
      <c r="AQ233" s="391">
        <f t="shared" si="1166"/>
        <v>0</v>
      </c>
      <c r="AR233" s="392">
        <f t="shared" si="1166"/>
        <v>0</v>
      </c>
      <c r="AS233" s="387">
        <v>0.0</v>
      </c>
      <c r="AT233" s="387">
        <v>0.0</v>
      </c>
      <c r="AU233" s="388">
        <f t="shared" si="1154"/>
        <v>0</v>
      </c>
      <c r="AV233" s="389">
        <v>0.0</v>
      </c>
      <c r="AW233" s="389">
        <v>0.0</v>
      </c>
      <c r="AX233" s="390">
        <f t="shared" si="1155"/>
        <v>0</v>
      </c>
      <c r="AY233" s="387">
        <v>0.0</v>
      </c>
      <c r="AZ233" s="387">
        <v>0.0</v>
      </c>
      <c r="BA233" s="388">
        <f t="shared" si="1156"/>
        <v>0</v>
      </c>
      <c r="BB233" s="391">
        <f t="shared" ref="BB233:BD233" si="1167">SUM(AS233,AV233,AY233)</f>
        <v>0</v>
      </c>
      <c r="BC233" s="391">
        <f t="shared" si="1167"/>
        <v>0</v>
      </c>
      <c r="BD233" s="392">
        <f t="shared" si="1167"/>
        <v>0</v>
      </c>
      <c r="BE233" s="394">
        <f t="shared" ref="BE233:BG233" si="1168">SUM(R233,AD233,AP233,BB233)</f>
        <v>0</v>
      </c>
      <c r="BF233" s="394">
        <f t="shared" si="1168"/>
        <v>0</v>
      </c>
      <c r="BG233" s="395">
        <f t="shared" si="1168"/>
        <v>0</v>
      </c>
      <c r="BH233" s="396" t="str">
        <f t="shared" si="419"/>
        <v>#DIV/0!</v>
      </c>
    </row>
    <row r="234">
      <c r="A234" s="328" t="s">
        <v>706</v>
      </c>
      <c r="B234" s="401"/>
      <c r="C234" s="410">
        <v>0.0</v>
      </c>
      <c r="D234" s="410">
        <v>0.0</v>
      </c>
      <c r="E234" s="411">
        <v>0.0</v>
      </c>
      <c r="F234" s="385">
        <v>0.0</v>
      </c>
      <c r="G234" s="385">
        <v>0.0</v>
      </c>
      <c r="H234" s="386">
        <v>0.0</v>
      </c>
      <c r="I234" s="393"/>
      <c r="J234" s="393"/>
      <c r="K234" s="388">
        <f t="shared" si="1142"/>
        <v>0</v>
      </c>
      <c r="L234" s="397"/>
      <c r="M234" s="397"/>
      <c r="N234" s="390">
        <f t="shared" si="1143"/>
        <v>0</v>
      </c>
      <c r="O234" s="393"/>
      <c r="P234" s="393"/>
      <c r="Q234" s="388">
        <f t="shared" si="1144"/>
        <v>0</v>
      </c>
      <c r="R234" s="391">
        <f t="shared" ref="R234:T234" si="1169">SUM(I234,L234,O234)</f>
        <v>0</v>
      </c>
      <c r="S234" s="391">
        <f t="shared" si="1169"/>
        <v>0</v>
      </c>
      <c r="T234" s="392">
        <f t="shared" si="1169"/>
        <v>0</v>
      </c>
      <c r="U234" s="393"/>
      <c r="V234" s="393"/>
      <c r="W234" s="388">
        <f t="shared" si="1146"/>
        <v>0</v>
      </c>
      <c r="X234" s="397"/>
      <c r="Y234" s="397"/>
      <c r="Z234" s="390">
        <f t="shared" si="1147"/>
        <v>0</v>
      </c>
      <c r="AA234" s="393"/>
      <c r="AB234" s="393"/>
      <c r="AC234" s="388">
        <f t="shared" si="1148"/>
        <v>0</v>
      </c>
      <c r="AD234" s="391">
        <f t="shared" ref="AD234:AF234" si="1170">SUM(U234,X234,AA234)</f>
        <v>0</v>
      </c>
      <c r="AE234" s="391">
        <f t="shared" si="1170"/>
        <v>0</v>
      </c>
      <c r="AF234" s="392">
        <f t="shared" si="1170"/>
        <v>0</v>
      </c>
      <c r="AG234" s="393"/>
      <c r="AH234" s="393"/>
      <c r="AI234" s="388">
        <f t="shared" si="1150"/>
        <v>0</v>
      </c>
      <c r="AJ234" s="397"/>
      <c r="AK234" s="397"/>
      <c r="AL234" s="390">
        <f t="shared" si="1151"/>
        <v>0</v>
      </c>
      <c r="AM234" s="393"/>
      <c r="AN234" s="393"/>
      <c r="AO234" s="388">
        <f t="shared" si="1152"/>
        <v>0</v>
      </c>
      <c r="AP234" s="391">
        <f t="shared" ref="AP234:AR234" si="1171">SUM(AG234,AJ234,AM234)</f>
        <v>0</v>
      </c>
      <c r="AQ234" s="391">
        <f t="shared" si="1171"/>
        <v>0</v>
      </c>
      <c r="AR234" s="392">
        <f t="shared" si="1171"/>
        <v>0</v>
      </c>
      <c r="AS234" s="387">
        <v>0.0</v>
      </c>
      <c r="AT234" s="387">
        <v>0.0</v>
      </c>
      <c r="AU234" s="388">
        <f t="shared" si="1154"/>
        <v>0</v>
      </c>
      <c r="AV234" s="389">
        <v>0.0</v>
      </c>
      <c r="AW234" s="389">
        <v>0.0</v>
      </c>
      <c r="AX234" s="390">
        <f t="shared" si="1155"/>
        <v>0</v>
      </c>
      <c r="AY234" s="387">
        <v>0.0</v>
      </c>
      <c r="AZ234" s="387">
        <v>0.0</v>
      </c>
      <c r="BA234" s="388">
        <f t="shared" si="1156"/>
        <v>0</v>
      </c>
      <c r="BB234" s="391">
        <f t="shared" ref="BB234:BD234" si="1172">SUM(AS234,AV234,AY234)</f>
        <v>0</v>
      </c>
      <c r="BC234" s="391">
        <f t="shared" si="1172"/>
        <v>0</v>
      </c>
      <c r="BD234" s="392">
        <f t="shared" si="1172"/>
        <v>0</v>
      </c>
      <c r="BE234" s="394">
        <f t="shared" ref="BE234:BG234" si="1173">SUM(R234,AD234,AP234,BB234)</f>
        <v>0</v>
      </c>
      <c r="BF234" s="394">
        <f t="shared" si="1173"/>
        <v>0</v>
      </c>
      <c r="BG234" s="395">
        <f t="shared" si="1173"/>
        <v>0</v>
      </c>
      <c r="BH234" s="396" t="str">
        <f t="shared" si="419"/>
        <v>#DIV/0!</v>
      </c>
    </row>
    <row r="235">
      <c r="A235" s="328" t="s">
        <v>426</v>
      </c>
      <c r="B235" s="401"/>
      <c r="C235" s="410">
        <v>0.0</v>
      </c>
      <c r="D235" s="410">
        <v>0.0</v>
      </c>
      <c r="E235" s="411">
        <v>0.0</v>
      </c>
      <c r="F235" s="385">
        <v>0.0</v>
      </c>
      <c r="G235" s="385">
        <v>0.0</v>
      </c>
      <c r="H235" s="386">
        <v>0.0</v>
      </c>
      <c r="I235" s="393"/>
      <c r="J235" s="393"/>
      <c r="K235" s="388">
        <f t="shared" si="1142"/>
        <v>0</v>
      </c>
      <c r="L235" s="397"/>
      <c r="M235" s="397"/>
      <c r="N235" s="390">
        <f t="shared" si="1143"/>
        <v>0</v>
      </c>
      <c r="O235" s="393"/>
      <c r="P235" s="393"/>
      <c r="Q235" s="388">
        <f t="shared" si="1144"/>
        <v>0</v>
      </c>
      <c r="R235" s="391">
        <f t="shared" ref="R235:T235" si="1174">SUM(I235,L235,O235)</f>
        <v>0</v>
      </c>
      <c r="S235" s="391">
        <f t="shared" si="1174"/>
        <v>0</v>
      </c>
      <c r="T235" s="392">
        <f t="shared" si="1174"/>
        <v>0</v>
      </c>
      <c r="U235" s="393"/>
      <c r="V235" s="393"/>
      <c r="W235" s="388">
        <f t="shared" si="1146"/>
        <v>0</v>
      </c>
      <c r="X235" s="397"/>
      <c r="Y235" s="397"/>
      <c r="Z235" s="390">
        <f t="shared" si="1147"/>
        <v>0</v>
      </c>
      <c r="AA235" s="393"/>
      <c r="AB235" s="393"/>
      <c r="AC235" s="388">
        <f t="shared" si="1148"/>
        <v>0</v>
      </c>
      <c r="AD235" s="391">
        <f t="shared" ref="AD235:AF235" si="1175">SUM(U235,X235,AA235)</f>
        <v>0</v>
      </c>
      <c r="AE235" s="391">
        <f t="shared" si="1175"/>
        <v>0</v>
      </c>
      <c r="AF235" s="392">
        <f t="shared" si="1175"/>
        <v>0</v>
      </c>
      <c r="AG235" s="393"/>
      <c r="AH235" s="393"/>
      <c r="AI235" s="388">
        <f t="shared" si="1150"/>
        <v>0</v>
      </c>
      <c r="AJ235" s="397"/>
      <c r="AK235" s="397"/>
      <c r="AL235" s="390">
        <f t="shared" si="1151"/>
        <v>0</v>
      </c>
      <c r="AM235" s="393"/>
      <c r="AN235" s="393"/>
      <c r="AO235" s="388">
        <f t="shared" si="1152"/>
        <v>0</v>
      </c>
      <c r="AP235" s="391">
        <f t="shared" ref="AP235:AR235" si="1176">SUM(AG235,AJ235,AM235)</f>
        <v>0</v>
      </c>
      <c r="AQ235" s="391">
        <f t="shared" si="1176"/>
        <v>0</v>
      </c>
      <c r="AR235" s="392">
        <f t="shared" si="1176"/>
        <v>0</v>
      </c>
      <c r="AS235" s="387">
        <v>0.0</v>
      </c>
      <c r="AT235" s="387">
        <v>0.0</v>
      </c>
      <c r="AU235" s="388">
        <f t="shared" si="1154"/>
        <v>0</v>
      </c>
      <c r="AV235" s="389">
        <v>0.0</v>
      </c>
      <c r="AW235" s="389">
        <v>0.0</v>
      </c>
      <c r="AX235" s="390">
        <f t="shared" si="1155"/>
        <v>0</v>
      </c>
      <c r="AY235" s="387">
        <v>0.0</v>
      </c>
      <c r="AZ235" s="387">
        <v>0.0</v>
      </c>
      <c r="BA235" s="388">
        <f t="shared" si="1156"/>
        <v>0</v>
      </c>
      <c r="BB235" s="391">
        <f t="shared" ref="BB235:BD235" si="1177">SUM(AS235,AV235,AY235)</f>
        <v>0</v>
      </c>
      <c r="BC235" s="391">
        <f t="shared" si="1177"/>
        <v>0</v>
      </c>
      <c r="BD235" s="392">
        <f t="shared" si="1177"/>
        <v>0</v>
      </c>
      <c r="BE235" s="394">
        <f t="shared" ref="BE235:BG235" si="1178">SUM(R235,AD235,AP235,BB235)</f>
        <v>0</v>
      </c>
      <c r="BF235" s="394">
        <f t="shared" si="1178"/>
        <v>0</v>
      </c>
      <c r="BG235" s="395">
        <f t="shared" si="1178"/>
        <v>0</v>
      </c>
      <c r="BH235" s="396" t="str">
        <f t="shared" si="419"/>
        <v>#DIV/0!</v>
      </c>
    </row>
    <row r="236">
      <c r="A236" s="328" t="s">
        <v>428</v>
      </c>
      <c r="B236" s="401"/>
      <c r="C236" s="410">
        <v>0.0</v>
      </c>
      <c r="D236" s="410">
        <v>0.0</v>
      </c>
      <c r="E236" s="411">
        <v>0.0</v>
      </c>
      <c r="F236" s="385">
        <v>0.0</v>
      </c>
      <c r="G236" s="385">
        <v>0.0</v>
      </c>
      <c r="H236" s="386">
        <v>0.0</v>
      </c>
      <c r="I236" s="393"/>
      <c r="J236" s="393"/>
      <c r="K236" s="388">
        <f t="shared" si="1142"/>
        <v>0</v>
      </c>
      <c r="L236" s="397"/>
      <c r="M236" s="397"/>
      <c r="N236" s="390">
        <f t="shared" si="1143"/>
        <v>0</v>
      </c>
      <c r="O236" s="393"/>
      <c r="P236" s="393"/>
      <c r="Q236" s="388">
        <f t="shared" si="1144"/>
        <v>0</v>
      </c>
      <c r="R236" s="391">
        <f t="shared" ref="R236:T236" si="1179">SUM(I236,L236,O236)</f>
        <v>0</v>
      </c>
      <c r="S236" s="391">
        <f t="shared" si="1179"/>
        <v>0</v>
      </c>
      <c r="T236" s="392">
        <f t="shared" si="1179"/>
        <v>0</v>
      </c>
      <c r="U236" s="393"/>
      <c r="V236" s="393"/>
      <c r="W236" s="388">
        <f t="shared" si="1146"/>
        <v>0</v>
      </c>
      <c r="X236" s="397"/>
      <c r="Y236" s="397"/>
      <c r="Z236" s="390">
        <f t="shared" si="1147"/>
        <v>0</v>
      </c>
      <c r="AA236" s="393"/>
      <c r="AB236" s="393"/>
      <c r="AC236" s="388">
        <f t="shared" si="1148"/>
        <v>0</v>
      </c>
      <c r="AD236" s="391">
        <f t="shared" ref="AD236:AF236" si="1180">SUM(U236,X236,AA236)</f>
        <v>0</v>
      </c>
      <c r="AE236" s="391">
        <f t="shared" si="1180"/>
        <v>0</v>
      </c>
      <c r="AF236" s="392">
        <f t="shared" si="1180"/>
        <v>0</v>
      </c>
      <c r="AG236" s="393"/>
      <c r="AH236" s="393"/>
      <c r="AI236" s="388">
        <f t="shared" si="1150"/>
        <v>0</v>
      </c>
      <c r="AJ236" s="397"/>
      <c r="AK236" s="397"/>
      <c r="AL236" s="390">
        <f t="shared" si="1151"/>
        <v>0</v>
      </c>
      <c r="AM236" s="393"/>
      <c r="AN236" s="393"/>
      <c r="AO236" s="388">
        <f t="shared" si="1152"/>
        <v>0</v>
      </c>
      <c r="AP236" s="391">
        <f t="shared" ref="AP236:AR236" si="1181">SUM(AG236,AJ236,AM236)</f>
        <v>0</v>
      </c>
      <c r="AQ236" s="391">
        <f t="shared" si="1181"/>
        <v>0</v>
      </c>
      <c r="AR236" s="392">
        <f t="shared" si="1181"/>
        <v>0</v>
      </c>
      <c r="AS236" s="387">
        <v>0.0</v>
      </c>
      <c r="AT236" s="387">
        <v>0.0</v>
      </c>
      <c r="AU236" s="388">
        <f t="shared" si="1154"/>
        <v>0</v>
      </c>
      <c r="AV236" s="389">
        <v>0.0</v>
      </c>
      <c r="AW236" s="389">
        <v>0.0</v>
      </c>
      <c r="AX236" s="390">
        <f t="shared" si="1155"/>
        <v>0</v>
      </c>
      <c r="AY236" s="387">
        <v>0.0</v>
      </c>
      <c r="AZ236" s="387">
        <v>0.0</v>
      </c>
      <c r="BA236" s="388">
        <f t="shared" si="1156"/>
        <v>0</v>
      </c>
      <c r="BB236" s="391">
        <f t="shared" ref="BB236:BD236" si="1182">SUM(AS236,AV236,AY236)</f>
        <v>0</v>
      </c>
      <c r="BC236" s="391">
        <f t="shared" si="1182"/>
        <v>0</v>
      </c>
      <c r="BD236" s="392">
        <f t="shared" si="1182"/>
        <v>0</v>
      </c>
      <c r="BE236" s="394">
        <f t="shared" ref="BE236:BG236" si="1183">SUM(R236,AD236,AP236,BB236)</f>
        <v>0</v>
      </c>
      <c r="BF236" s="394">
        <f t="shared" si="1183"/>
        <v>0</v>
      </c>
      <c r="BG236" s="395">
        <f t="shared" si="1183"/>
        <v>0</v>
      </c>
      <c r="BH236" s="396" t="str">
        <f t="shared" si="419"/>
        <v>#DIV/0!</v>
      </c>
    </row>
    <row r="237">
      <c r="A237" s="328" t="s">
        <v>430</v>
      </c>
      <c r="B237" s="401"/>
      <c r="C237" s="410">
        <v>0.0</v>
      </c>
      <c r="D237" s="410">
        <v>0.0</v>
      </c>
      <c r="E237" s="411">
        <v>0.0</v>
      </c>
      <c r="F237" s="385">
        <v>0.0</v>
      </c>
      <c r="G237" s="385">
        <v>0.0</v>
      </c>
      <c r="H237" s="386">
        <v>0.0</v>
      </c>
      <c r="I237" s="393"/>
      <c r="J237" s="393"/>
      <c r="K237" s="388">
        <f t="shared" si="1142"/>
        <v>0</v>
      </c>
      <c r="L237" s="397"/>
      <c r="M237" s="397"/>
      <c r="N237" s="390">
        <f t="shared" si="1143"/>
        <v>0</v>
      </c>
      <c r="O237" s="393"/>
      <c r="P237" s="393"/>
      <c r="Q237" s="388">
        <f t="shared" si="1144"/>
        <v>0</v>
      </c>
      <c r="R237" s="391">
        <f t="shared" ref="R237:T237" si="1184">SUM(I237,L237,O237)</f>
        <v>0</v>
      </c>
      <c r="S237" s="391">
        <f t="shared" si="1184"/>
        <v>0</v>
      </c>
      <c r="T237" s="392">
        <f t="shared" si="1184"/>
        <v>0</v>
      </c>
      <c r="U237" s="393"/>
      <c r="V237" s="393"/>
      <c r="W237" s="388">
        <f t="shared" si="1146"/>
        <v>0</v>
      </c>
      <c r="X237" s="397"/>
      <c r="Y237" s="397"/>
      <c r="Z237" s="390">
        <f t="shared" si="1147"/>
        <v>0</v>
      </c>
      <c r="AA237" s="393"/>
      <c r="AB237" s="393"/>
      <c r="AC237" s="388">
        <f t="shared" si="1148"/>
        <v>0</v>
      </c>
      <c r="AD237" s="391">
        <f t="shared" ref="AD237:AF237" si="1185">SUM(U237,X237,AA237)</f>
        <v>0</v>
      </c>
      <c r="AE237" s="391">
        <f t="shared" si="1185"/>
        <v>0</v>
      </c>
      <c r="AF237" s="392">
        <f t="shared" si="1185"/>
        <v>0</v>
      </c>
      <c r="AG237" s="393"/>
      <c r="AH237" s="393"/>
      <c r="AI237" s="388">
        <f t="shared" si="1150"/>
        <v>0</v>
      </c>
      <c r="AJ237" s="397"/>
      <c r="AK237" s="397"/>
      <c r="AL237" s="390">
        <f t="shared" si="1151"/>
        <v>0</v>
      </c>
      <c r="AM237" s="393"/>
      <c r="AN237" s="393"/>
      <c r="AO237" s="388">
        <f t="shared" si="1152"/>
        <v>0</v>
      </c>
      <c r="AP237" s="391">
        <f t="shared" ref="AP237:AR237" si="1186">SUM(AG237,AJ237,AM237)</f>
        <v>0</v>
      </c>
      <c r="AQ237" s="391">
        <f t="shared" si="1186"/>
        <v>0</v>
      </c>
      <c r="AR237" s="392">
        <f t="shared" si="1186"/>
        <v>0</v>
      </c>
      <c r="AS237" s="387">
        <v>0.0</v>
      </c>
      <c r="AT237" s="387">
        <v>0.0</v>
      </c>
      <c r="AU237" s="388">
        <f t="shared" si="1154"/>
        <v>0</v>
      </c>
      <c r="AV237" s="389">
        <v>0.0</v>
      </c>
      <c r="AW237" s="389">
        <v>0.0</v>
      </c>
      <c r="AX237" s="390">
        <f t="shared" si="1155"/>
        <v>0</v>
      </c>
      <c r="AY237" s="387">
        <v>0.0</v>
      </c>
      <c r="AZ237" s="387">
        <v>0.0</v>
      </c>
      <c r="BA237" s="388">
        <f t="shared" si="1156"/>
        <v>0</v>
      </c>
      <c r="BB237" s="391">
        <f t="shared" ref="BB237:BD237" si="1187">SUM(AS237,AV237,AY237)</f>
        <v>0</v>
      </c>
      <c r="BC237" s="391">
        <f t="shared" si="1187"/>
        <v>0</v>
      </c>
      <c r="BD237" s="392">
        <f t="shared" si="1187"/>
        <v>0</v>
      </c>
      <c r="BE237" s="394">
        <f t="shared" ref="BE237:BG237" si="1188">SUM(R237,AD237,AP237,BB237)</f>
        <v>0</v>
      </c>
      <c r="BF237" s="394">
        <f t="shared" si="1188"/>
        <v>0</v>
      </c>
      <c r="BG237" s="395">
        <f t="shared" si="1188"/>
        <v>0</v>
      </c>
      <c r="BH237" s="396" t="str">
        <f t="shared" si="419"/>
        <v>#DIV/0!</v>
      </c>
    </row>
    <row r="238">
      <c r="A238" s="328" t="s">
        <v>707</v>
      </c>
      <c r="B238" s="401"/>
      <c r="C238" s="410">
        <v>0.0</v>
      </c>
      <c r="D238" s="410">
        <v>0.0</v>
      </c>
      <c r="E238" s="411">
        <v>0.0</v>
      </c>
      <c r="F238" s="385">
        <v>0.0</v>
      </c>
      <c r="G238" s="385">
        <v>0.0</v>
      </c>
      <c r="H238" s="386">
        <v>0.0</v>
      </c>
      <c r="I238" s="393"/>
      <c r="J238" s="393"/>
      <c r="K238" s="388">
        <f t="shared" si="1142"/>
        <v>0</v>
      </c>
      <c r="L238" s="397"/>
      <c r="M238" s="397"/>
      <c r="N238" s="390">
        <f t="shared" si="1143"/>
        <v>0</v>
      </c>
      <c r="O238" s="393"/>
      <c r="P238" s="393"/>
      <c r="Q238" s="388">
        <f t="shared" si="1144"/>
        <v>0</v>
      </c>
      <c r="R238" s="391">
        <f t="shared" ref="R238:T238" si="1189">SUM(I238,L238,O238)</f>
        <v>0</v>
      </c>
      <c r="S238" s="391">
        <f t="shared" si="1189"/>
        <v>0</v>
      </c>
      <c r="T238" s="392">
        <f t="shared" si="1189"/>
        <v>0</v>
      </c>
      <c r="U238" s="393"/>
      <c r="V238" s="393"/>
      <c r="W238" s="388">
        <f t="shared" si="1146"/>
        <v>0</v>
      </c>
      <c r="X238" s="397"/>
      <c r="Y238" s="397"/>
      <c r="Z238" s="390">
        <f t="shared" si="1147"/>
        <v>0</v>
      </c>
      <c r="AA238" s="393"/>
      <c r="AB238" s="393"/>
      <c r="AC238" s="388">
        <f t="shared" si="1148"/>
        <v>0</v>
      </c>
      <c r="AD238" s="391">
        <f t="shared" ref="AD238:AF238" si="1190">SUM(U238,X238,AA238)</f>
        <v>0</v>
      </c>
      <c r="AE238" s="391">
        <f t="shared" si="1190"/>
        <v>0</v>
      </c>
      <c r="AF238" s="392">
        <f t="shared" si="1190"/>
        <v>0</v>
      </c>
      <c r="AG238" s="393"/>
      <c r="AH238" s="393"/>
      <c r="AI238" s="388">
        <f t="shared" si="1150"/>
        <v>0</v>
      </c>
      <c r="AJ238" s="397"/>
      <c r="AK238" s="397"/>
      <c r="AL238" s="390">
        <f t="shared" si="1151"/>
        <v>0</v>
      </c>
      <c r="AM238" s="393"/>
      <c r="AN238" s="393"/>
      <c r="AO238" s="388">
        <f t="shared" si="1152"/>
        <v>0</v>
      </c>
      <c r="AP238" s="391">
        <f t="shared" ref="AP238:AR238" si="1191">SUM(AG238,AJ238,AM238)</f>
        <v>0</v>
      </c>
      <c r="AQ238" s="391">
        <f t="shared" si="1191"/>
        <v>0</v>
      </c>
      <c r="AR238" s="392">
        <f t="shared" si="1191"/>
        <v>0</v>
      </c>
      <c r="AS238" s="387">
        <v>0.0</v>
      </c>
      <c r="AT238" s="387">
        <v>0.0</v>
      </c>
      <c r="AU238" s="388">
        <f t="shared" si="1154"/>
        <v>0</v>
      </c>
      <c r="AV238" s="389">
        <v>0.0</v>
      </c>
      <c r="AW238" s="389">
        <v>0.0</v>
      </c>
      <c r="AX238" s="390">
        <f t="shared" si="1155"/>
        <v>0</v>
      </c>
      <c r="AY238" s="387">
        <v>0.0</v>
      </c>
      <c r="AZ238" s="387">
        <v>0.0</v>
      </c>
      <c r="BA238" s="388">
        <f t="shared" si="1156"/>
        <v>0</v>
      </c>
      <c r="BB238" s="391">
        <f t="shared" ref="BB238:BD238" si="1192">SUM(AS238,AV238,AY238)</f>
        <v>0</v>
      </c>
      <c r="BC238" s="391">
        <f t="shared" si="1192"/>
        <v>0</v>
      </c>
      <c r="BD238" s="392">
        <f t="shared" si="1192"/>
        <v>0</v>
      </c>
      <c r="BE238" s="394">
        <f t="shared" ref="BE238:BG238" si="1193">SUM(R238,AD238,AP238,BB238)</f>
        <v>0</v>
      </c>
      <c r="BF238" s="394">
        <f t="shared" si="1193"/>
        <v>0</v>
      </c>
      <c r="BG238" s="395">
        <f t="shared" si="1193"/>
        <v>0</v>
      </c>
      <c r="BH238" s="396" t="str">
        <f t="shared" si="419"/>
        <v>#DIV/0!</v>
      </c>
    </row>
    <row r="239">
      <c r="A239" s="327" t="s">
        <v>434</v>
      </c>
      <c r="B239" s="424"/>
      <c r="C239" s="425"/>
      <c r="D239" s="425"/>
      <c r="E239" s="426"/>
      <c r="F239" s="425"/>
      <c r="G239" s="425"/>
      <c r="H239" s="426"/>
      <c r="I239" s="425"/>
      <c r="J239" s="425"/>
      <c r="K239" s="426"/>
      <c r="L239" s="425"/>
      <c r="M239" s="425"/>
      <c r="N239" s="426"/>
      <c r="O239" s="425"/>
      <c r="P239" s="425"/>
      <c r="Q239" s="426"/>
      <c r="R239" s="425"/>
      <c r="S239" s="425"/>
      <c r="T239" s="426"/>
      <c r="U239" s="425"/>
      <c r="V239" s="425"/>
      <c r="W239" s="426"/>
      <c r="X239" s="425"/>
      <c r="Y239" s="425"/>
      <c r="Z239" s="426"/>
      <c r="AA239" s="425"/>
      <c r="AB239" s="425"/>
      <c r="AC239" s="426"/>
      <c r="AD239" s="425"/>
      <c r="AE239" s="425"/>
      <c r="AF239" s="426"/>
      <c r="AG239" s="425"/>
      <c r="AH239" s="425"/>
      <c r="AI239" s="426"/>
      <c r="AJ239" s="425"/>
      <c r="AK239" s="425"/>
      <c r="AL239" s="426"/>
      <c r="AM239" s="425"/>
      <c r="AN239" s="425"/>
      <c r="AO239" s="426"/>
      <c r="AP239" s="425"/>
      <c r="AQ239" s="425"/>
      <c r="AR239" s="426"/>
      <c r="AS239" s="425"/>
      <c r="AT239" s="425"/>
      <c r="AU239" s="426"/>
      <c r="AV239" s="425"/>
      <c r="AW239" s="425"/>
      <c r="AX239" s="426"/>
      <c r="AY239" s="425"/>
      <c r="AZ239" s="425"/>
      <c r="BA239" s="426"/>
      <c r="BB239" s="425"/>
      <c r="BC239" s="425"/>
      <c r="BD239" s="426"/>
      <c r="BE239" s="379"/>
      <c r="BF239" s="379"/>
      <c r="BG239" s="380"/>
      <c r="BH239" s="398" t="str">
        <f t="shared" si="419"/>
        <v>#DIV/0!</v>
      </c>
    </row>
    <row r="240">
      <c r="A240" s="328" t="s">
        <v>708</v>
      </c>
      <c r="B240" s="401"/>
      <c r="C240" s="410">
        <v>86.0</v>
      </c>
      <c r="D240" s="410">
        <v>87.0</v>
      </c>
      <c r="E240" s="411">
        <v>173.0</v>
      </c>
      <c r="F240" s="385">
        <v>86.0</v>
      </c>
      <c r="G240" s="385">
        <v>87.0</v>
      </c>
      <c r="H240" s="386">
        <v>173.0</v>
      </c>
      <c r="I240" s="393"/>
      <c r="J240" s="393"/>
      <c r="K240" s="388">
        <f t="shared" ref="K240:K242" si="1199">SUM(I240:J240)</f>
        <v>0</v>
      </c>
      <c r="L240" s="397"/>
      <c r="M240" s="397"/>
      <c r="N240" s="390">
        <f t="shared" ref="N240:N242" si="1200">SUM(L240:M240)</f>
        <v>0</v>
      </c>
      <c r="O240" s="393"/>
      <c r="P240" s="393"/>
      <c r="Q240" s="388">
        <f t="shared" ref="Q240:Q242" si="1201">SUM(O240:P240)</f>
        <v>0</v>
      </c>
      <c r="R240" s="391">
        <f t="shared" ref="R240:T240" si="1194">SUM(I240,L240,O240)</f>
        <v>0</v>
      </c>
      <c r="S240" s="391">
        <f t="shared" si="1194"/>
        <v>0</v>
      </c>
      <c r="T240" s="392">
        <f t="shared" si="1194"/>
        <v>0</v>
      </c>
      <c r="U240" s="393"/>
      <c r="V240" s="393"/>
      <c r="W240" s="388">
        <f t="shared" ref="W240:W242" si="1203">SUM(U240:V240)</f>
        <v>0</v>
      </c>
      <c r="X240" s="397"/>
      <c r="Y240" s="397"/>
      <c r="Z240" s="390">
        <f t="shared" ref="Z240:Z242" si="1204">SUM(X240:Y240)</f>
        <v>0</v>
      </c>
      <c r="AA240" s="393"/>
      <c r="AB240" s="393"/>
      <c r="AC240" s="388">
        <f t="shared" ref="AC240:AC242" si="1205">SUM(AA240:AB240)</f>
        <v>0</v>
      </c>
      <c r="AD240" s="391">
        <f t="shared" ref="AD240:AF240" si="1195">SUM(U240,X240,AA240)</f>
        <v>0</v>
      </c>
      <c r="AE240" s="391">
        <f t="shared" si="1195"/>
        <v>0</v>
      </c>
      <c r="AF240" s="392">
        <f t="shared" si="1195"/>
        <v>0</v>
      </c>
      <c r="AG240" s="387">
        <v>86.0</v>
      </c>
      <c r="AH240" s="387">
        <v>87.0</v>
      </c>
      <c r="AI240" s="388">
        <f t="shared" ref="AI240:AI242" si="1207">SUM(AG240:AH240)</f>
        <v>173</v>
      </c>
      <c r="AJ240" s="397"/>
      <c r="AK240" s="397"/>
      <c r="AL240" s="390">
        <f t="shared" ref="AL240:AL242" si="1208">SUM(AJ240:AK240)</f>
        <v>0</v>
      </c>
      <c r="AM240" s="393"/>
      <c r="AN240" s="393"/>
      <c r="AO240" s="388">
        <f t="shared" ref="AO240:AO242" si="1209">SUM(AM240:AN240)</f>
        <v>0</v>
      </c>
      <c r="AP240" s="391">
        <f t="shared" ref="AP240:AR240" si="1196">SUM(AG240,AJ240,AM240)</f>
        <v>86</v>
      </c>
      <c r="AQ240" s="391">
        <f t="shared" si="1196"/>
        <v>87</v>
      </c>
      <c r="AR240" s="392">
        <f t="shared" si="1196"/>
        <v>173</v>
      </c>
      <c r="AS240" s="387">
        <v>0.0</v>
      </c>
      <c r="AT240" s="387">
        <v>0.0</v>
      </c>
      <c r="AU240" s="388">
        <f t="shared" ref="AU240:AU242" si="1211">SUM(AS240:AT240)</f>
        <v>0</v>
      </c>
      <c r="AV240" s="389">
        <v>0.0</v>
      </c>
      <c r="AW240" s="389">
        <v>0.0</v>
      </c>
      <c r="AX240" s="390">
        <f t="shared" ref="AX240:AX242" si="1212">SUM(AV240:AW240)</f>
        <v>0</v>
      </c>
      <c r="AY240" s="387">
        <v>0.0</v>
      </c>
      <c r="AZ240" s="387">
        <v>0.0</v>
      </c>
      <c r="BA240" s="388">
        <f t="shared" ref="BA240:BA242" si="1213">SUM(AY240:AZ240)</f>
        <v>0</v>
      </c>
      <c r="BB240" s="391">
        <f t="shared" ref="BB240:BD240" si="1197">SUM(AS240,AV240,AY240)</f>
        <v>0</v>
      </c>
      <c r="BC240" s="391">
        <f t="shared" si="1197"/>
        <v>0</v>
      </c>
      <c r="BD240" s="392">
        <f t="shared" si="1197"/>
        <v>0</v>
      </c>
      <c r="BE240" s="394">
        <f t="shared" ref="BE240:BG240" si="1198">SUM(R240,AD240,AP240,BB240)</f>
        <v>86</v>
      </c>
      <c r="BF240" s="394">
        <f t="shared" si="1198"/>
        <v>87</v>
      </c>
      <c r="BG240" s="395">
        <f t="shared" si="1198"/>
        <v>173</v>
      </c>
      <c r="BH240" s="396" t="str">
        <f t="shared" si="419"/>
        <v>#DIV/0!</v>
      </c>
    </row>
    <row r="241">
      <c r="A241" s="328" t="s">
        <v>709</v>
      </c>
      <c r="B241" s="401"/>
      <c r="C241" s="410">
        <v>145.0</v>
      </c>
      <c r="D241" s="410">
        <v>113.0</v>
      </c>
      <c r="E241" s="411">
        <v>258.0</v>
      </c>
      <c r="F241" s="385">
        <v>145.0</v>
      </c>
      <c r="G241" s="385">
        <v>113.0</v>
      </c>
      <c r="H241" s="386">
        <v>258.0</v>
      </c>
      <c r="I241" s="393"/>
      <c r="J241" s="393"/>
      <c r="K241" s="388">
        <f t="shared" si="1199"/>
        <v>0</v>
      </c>
      <c r="L241" s="397"/>
      <c r="M241" s="397"/>
      <c r="N241" s="390">
        <f t="shared" si="1200"/>
        <v>0</v>
      </c>
      <c r="O241" s="393"/>
      <c r="P241" s="393"/>
      <c r="Q241" s="388">
        <f t="shared" si="1201"/>
        <v>0</v>
      </c>
      <c r="R241" s="391">
        <f t="shared" ref="R241:T241" si="1202">SUM(I241,L241,O241)</f>
        <v>0</v>
      </c>
      <c r="S241" s="391">
        <f t="shared" si="1202"/>
        <v>0</v>
      </c>
      <c r="T241" s="392">
        <f t="shared" si="1202"/>
        <v>0</v>
      </c>
      <c r="U241" s="393"/>
      <c r="V241" s="393"/>
      <c r="W241" s="388">
        <f t="shared" si="1203"/>
        <v>0</v>
      </c>
      <c r="X241" s="397"/>
      <c r="Y241" s="397"/>
      <c r="Z241" s="390">
        <f t="shared" si="1204"/>
        <v>0</v>
      </c>
      <c r="AA241" s="393"/>
      <c r="AB241" s="393"/>
      <c r="AC241" s="388">
        <f t="shared" si="1205"/>
        <v>0</v>
      </c>
      <c r="AD241" s="391">
        <f t="shared" ref="AD241:AF241" si="1206">SUM(U241,X241,AA241)</f>
        <v>0</v>
      </c>
      <c r="AE241" s="391">
        <f t="shared" si="1206"/>
        <v>0</v>
      </c>
      <c r="AF241" s="392">
        <f t="shared" si="1206"/>
        <v>0</v>
      </c>
      <c r="AG241" s="387">
        <v>145.0</v>
      </c>
      <c r="AH241" s="387">
        <v>113.0</v>
      </c>
      <c r="AI241" s="388">
        <f t="shared" si="1207"/>
        <v>258</v>
      </c>
      <c r="AJ241" s="397"/>
      <c r="AK241" s="397"/>
      <c r="AL241" s="390">
        <f t="shared" si="1208"/>
        <v>0</v>
      </c>
      <c r="AM241" s="393"/>
      <c r="AN241" s="393"/>
      <c r="AO241" s="388">
        <f t="shared" si="1209"/>
        <v>0</v>
      </c>
      <c r="AP241" s="391">
        <f t="shared" ref="AP241:AR241" si="1210">SUM(AG241,AJ241,AM241)</f>
        <v>145</v>
      </c>
      <c r="AQ241" s="391">
        <f t="shared" si="1210"/>
        <v>113</v>
      </c>
      <c r="AR241" s="392">
        <f t="shared" si="1210"/>
        <v>258</v>
      </c>
      <c r="AS241" s="387">
        <v>0.0</v>
      </c>
      <c r="AT241" s="387">
        <v>0.0</v>
      </c>
      <c r="AU241" s="388">
        <f t="shared" si="1211"/>
        <v>0</v>
      </c>
      <c r="AV241" s="389">
        <v>0.0</v>
      </c>
      <c r="AW241" s="389">
        <v>0.0</v>
      </c>
      <c r="AX241" s="390">
        <f t="shared" si="1212"/>
        <v>0</v>
      </c>
      <c r="AY241" s="387">
        <v>0.0</v>
      </c>
      <c r="AZ241" s="387">
        <v>0.0</v>
      </c>
      <c r="BA241" s="388">
        <f t="shared" si="1213"/>
        <v>0</v>
      </c>
      <c r="BB241" s="391">
        <f t="shared" ref="BB241:BD241" si="1214">SUM(AS241,AV241,AY241)</f>
        <v>0</v>
      </c>
      <c r="BC241" s="391">
        <f t="shared" si="1214"/>
        <v>0</v>
      </c>
      <c r="BD241" s="392">
        <f t="shared" si="1214"/>
        <v>0</v>
      </c>
      <c r="BE241" s="394">
        <f t="shared" ref="BE241:BG241" si="1215">SUM(R241,AD241,AP241,BB241)</f>
        <v>145</v>
      </c>
      <c r="BF241" s="394">
        <f t="shared" si="1215"/>
        <v>113</v>
      </c>
      <c r="BG241" s="395">
        <f t="shared" si="1215"/>
        <v>258</v>
      </c>
      <c r="BH241" s="396" t="str">
        <f t="shared" si="419"/>
        <v>#DIV/0!</v>
      </c>
    </row>
    <row r="242">
      <c r="A242" s="328" t="s">
        <v>710</v>
      </c>
      <c r="B242" s="401"/>
      <c r="C242" s="410">
        <v>334.0</v>
      </c>
      <c r="D242" s="410">
        <v>301.0</v>
      </c>
      <c r="E242" s="411">
        <v>635.0</v>
      </c>
      <c r="F242" s="385">
        <v>334.0</v>
      </c>
      <c r="G242" s="385">
        <v>301.0</v>
      </c>
      <c r="H242" s="386">
        <v>635.0</v>
      </c>
      <c r="I242" s="393"/>
      <c r="J242" s="393"/>
      <c r="K242" s="388">
        <f t="shared" si="1199"/>
        <v>0</v>
      </c>
      <c r="L242" s="397"/>
      <c r="M242" s="397"/>
      <c r="N242" s="390">
        <f t="shared" si="1200"/>
        <v>0</v>
      </c>
      <c r="O242" s="393"/>
      <c r="P242" s="393"/>
      <c r="Q242" s="388">
        <f t="shared" si="1201"/>
        <v>0</v>
      </c>
      <c r="R242" s="391">
        <f t="shared" ref="R242:T242" si="1216">SUM(I242,L242,O242)</f>
        <v>0</v>
      </c>
      <c r="S242" s="391">
        <f t="shared" si="1216"/>
        <v>0</v>
      </c>
      <c r="T242" s="392">
        <f t="shared" si="1216"/>
        <v>0</v>
      </c>
      <c r="U242" s="393"/>
      <c r="V242" s="393"/>
      <c r="W242" s="388">
        <f t="shared" si="1203"/>
        <v>0</v>
      </c>
      <c r="X242" s="397"/>
      <c r="Y242" s="397"/>
      <c r="Z242" s="390">
        <f t="shared" si="1204"/>
        <v>0</v>
      </c>
      <c r="AA242" s="393"/>
      <c r="AB242" s="393"/>
      <c r="AC242" s="388">
        <f t="shared" si="1205"/>
        <v>0</v>
      </c>
      <c r="AD242" s="391">
        <f t="shared" ref="AD242:AF242" si="1217">SUM(U242,X242,AA242)</f>
        <v>0</v>
      </c>
      <c r="AE242" s="391">
        <f t="shared" si="1217"/>
        <v>0</v>
      </c>
      <c r="AF242" s="392">
        <f t="shared" si="1217"/>
        <v>0</v>
      </c>
      <c r="AG242" s="387">
        <v>334.0</v>
      </c>
      <c r="AH242" s="387">
        <v>301.0</v>
      </c>
      <c r="AI242" s="388">
        <f t="shared" si="1207"/>
        <v>635</v>
      </c>
      <c r="AJ242" s="397"/>
      <c r="AK242" s="397"/>
      <c r="AL242" s="390">
        <f t="shared" si="1208"/>
        <v>0</v>
      </c>
      <c r="AM242" s="393"/>
      <c r="AN242" s="393"/>
      <c r="AO242" s="388">
        <f t="shared" si="1209"/>
        <v>0</v>
      </c>
      <c r="AP242" s="391">
        <f t="shared" ref="AP242:AR242" si="1218">SUM(AG242,AJ242,AM242)</f>
        <v>334</v>
      </c>
      <c r="AQ242" s="391">
        <f t="shared" si="1218"/>
        <v>301</v>
      </c>
      <c r="AR242" s="392">
        <f t="shared" si="1218"/>
        <v>635</v>
      </c>
      <c r="AS242" s="387">
        <v>0.0</v>
      </c>
      <c r="AT242" s="387">
        <v>0.0</v>
      </c>
      <c r="AU242" s="388">
        <f t="shared" si="1211"/>
        <v>0</v>
      </c>
      <c r="AV242" s="389">
        <v>0.0</v>
      </c>
      <c r="AW242" s="389">
        <v>0.0</v>
      </c>
      <c r="AX242" s="390">
        <f t="shared" si="1212"/>
        <v>0</v>
      </c>
      <c r="AY242" s="387">
        <v>0.0</v>
      </c>
      <c r="AZ242" s="387">
        <v>0.0</v>
      </c>
      <c r="BA242" s="388">
        <f t="shared" si="1213"/>
        <v>0</v>
      </c>
      <c r="BB242" s="391">
        <f t="shared" ref="BB242:BD242" si="1219">SUM(AS242,AV242,AY242)</f>
        <v>0</v>
      </c>
      <c r="BC242" s="391">
        <f t="shared" si="1219"/>
        <v>0</v>
      </c>
      <c r="BD242" s="392">
        <f t="shared" si="1219"/>
        <v>0</v>
      </c>
      <c r="BE242" s="394">
        <f t="shared" ref="BE242:BG242" si="1220">SUM(R242,AD242,AP242,BB242)</f>
        <v>334</v>
      </c>
      <c r="BF242" s="394">
        <f t="shared" si="1220"/>
        <v>301</v>
      </c>
      <c r="BG242" s="395">
        <f t="shared" si="1220"/>
        <v>635</v>
      </c>
      <c r="BH242" s="396" t="str">
        <f t="shared" si="419"/>
        <v>#DIV/0!</v>
      </c>
    </row>
    <row r="243">
      <c r="A243" s="328" t="s">
        <v>436</v>
      </c>
      <c r="B243" s="401"/>
      <c r="C243" s="434"/>
      <c r="D243" s="104"/>
      <c r="E243" s="411">
        <v>0.0</v>
      </c>
      <c r="F243" s="402"/>
      <c r="G243" s="104"/>
      <c r="H243" s="386">
        <v>0.0</v>
      </c>
      <c r="I243" s="402"/>
      <c r="J243" s="104"/>
      <c r="K243" s="404">
        <v>0.0</v>
      </c>
      <c r="L243" s="402"/>
      <c r="M243" s="104"/>
      <c r="N243" s="405">
        <v>0.0</v>
      </c>
      <c r="O243" s="402"/>
      <c r="P243" s="104"/>
      <c r="Q243" s="388"/>
      <c r="R243" s="402"/>
      <c r="S243" s="403"/>
      <c r="T243" s="392">
        <f t="shared" ref="T243:T244" si="1221">SUM(K243,N243,Q243)</f>
        <v>0</v>
      </c>
      <c r="U243" s="402"/>
      <c r="V243" s="104"/>
      <c r="W243" s="388"/>
      <c r="X243" s="402"/>
      <c r="Y243" s="104"/>
      <c r="Z243" s="405">
        <v>0.0</v>
      </c>
      <c r="AA243" s="402"/>
      <c r="AB243" s="104"/>
      <c r="AC243" s="404">
        <v>0.0</v>
      </c>
      <c r="AD243" s="402"/>
      <c r="AE243" s="104"/>
      <c r="AF243" s="392">
        <f t="shared" ref="AF243:AF244" si="1222">SUM(W243,Z243,AC243)</f>
        <v>0</v>
      </c>
      <c r="AG243" s="402"/>
      <c r="AH243" s="104"/>
      <c r="AI243" s="388"/>
      <c r="AJ243" s="402"/>
      <c r="AK243" s="104"/>
      <c r="AL243" s="390"/>
      <c r="AM243" s="402"/>
      <c r="AN243" s="104"/>
      <c r="AO243" s="388"/>
      <c r="AP243" s="402"/>
      <c r="AQ243" s="104"/>
      <c r="AR243" s="392">
        <f t="shared" ref="AR243:AR244" si="1223">SUM(AI243,AL243,AO243)</f>
        <v>0</v>
      </c>
      <c r="AS243" s="402"/>
      <c r="AT243" s="104"/>
      <c r="AU243" s="404">
        <v>0.0</v>
      </c>
      <c r="AV243" s="402"/>
      <c r="AW243" s="104"/>
      <c r="AX243" s="405">
        <v>0.0</v>
      </c>
      <c r="AY243" s="402"/>
      <c r="AZ243" s="104"/>
      <c r="BA243" s="404">
        <v>0.0</v>
      </c>
      <c r="BB243" s="402"/>
      <c r="BC243" s="104"/>
      <c r="BD243" s="392">
        <f t="shared" ref="BD243:BD244" si="1224">SUM(AU243,AX243,BA243)</f>
        <v>0</v>
      </c>
      <c r="BE243" s="402"/>
      <c r="BF243" s="403"/>
      <c r="BG243" s="395">
        <f t="shared" ref="BG243:BG244" si="1225">SUM(T243,AF243,AR243,BD243)</f>
        <v>0</v>
      </c>
      <c r="BH243" s="396" t="str">
        <f t="shared" si="419"/>
        <v>#DIV/0!</v>
      </c>
    </row>
    <row r="244">
      <c r="A244" s="328" t="s">
        <v>711</v>
      </c>
      <c r="B244" s="401"/>
      <c r="C244" s="129"/>
      <c r="D244" s="9"/>
      <c r="E244" s="411">
        <v>43.0</v>
      </c>
      <c r="F244" s="129"/>
      <c r="G244" s="9"/>
      <c r="H244" s="386">
        <v>43.0</v>
      </c>
      <c r="I244" s="129"/>
      <c r="J244" s="9"/>
      <c r="K244" s="404">
        <v>5.0</v>
      </c>
      <c r="L244" s="129"/>
      <c r="M244" s="9"/>
      <c r="N244" s="405">
        <v>1.0</v>
      </c>
      <c r="O244" s="129"/>
      <c r="P244" s="9"/>
      <c r="Q244" s="404">
        <v>4.0</v>
      </c>
      <c r="R244" s="407"/>
      <c r="S244" s="408"/>
      <c r="T244" s="392">
        <f t="shared" si="1221"/>
        <v>10</v>
      </c>
      <c r="U244" s="129"/>
      <c r="V244" s="9"/>
      <c r="W244" s="404">
        <v>7.0</v>
      </c>
      <c r="X244" s="129"/>
      <c r="Y244" s="9"/>
      <c r="Z244" s="405">
        <v>2.0</v>
      </c>
      <c r="AA244" s="129"/>
      <c r="AB244" s="9"/>
      <c r="AC244" s="404">
        <v>6.0</v>
      </c>
      <c r="AD244" s="129"/>
      <c r="AE244" s="9"/>
      <c r="AF244" s="392">
        <f t="shared" si="1222"/>
        <v>15</v>
      </c>
      <c r="AG244" s="129"/>
      <c r="AH244" s="9"/>
      <c r="AI244" s="404">
        <v>4.0</v>
      </c>
      <c r="AJ244" s="129"/>
      <c r="AK244" s="9"/>
      <c r="AL244" s="405">
        <v>1.0</v>
      </c>
      <c r="AM244" s="129"/>
      <c r="AN244" s="9"/>
      <c r="AO244" s="404">
        <v>5.0</v>
      </c>
      <c r="AP244" s="129"/>
      <c r="AQ244" s="9"/>
      <c r="AR244" s="392">
        <f t="shared" si="1223"/>
        <v>10</v>
      </c>
      <c r="AS244" s="129"/>
      <c r="AT244" s="9"/>
      <c r="AU244" s="404">
        <v>4.0</v>
      </c>
      <c r="AV244" s="129"/>
      <c r="AW244" s="9"/>
      <c r="AX244" s="405">
        <v>4.0</v>
      </c>
      <c r="AY244" s="129"/>
      <c r="AZ244" s="9"/>
      <c r="BA244" s="404">
        <v>0.0</v>
      </c>
      <c r="BB244" s="129"/>
      <c r="BC244" s="9"/>
      <c r="BD244" s="392">
        <f t="shared" si="1224"/>
        <v>8</v>
      </c>
      <c r="BE244" s="407"/>
      <c r="BF244" s="408"/>
      <c r="BG244" s="395">
        <f t="shared" si="1225"/>
        <v>43</v>
      </c>
      <c r="BH244" s="396" t="str">
        <f t="shared" si="419"/>
        <v>#DIV/0!</v>
      </c>
    </row>
    <row r="245">
      <c r="A245" s="327" t="s">
        <v>440</v>
      </c>
      <c r="B245" s="424"/>
      <c r="C245" s="425"/>
      <c r="D245" s="425"/>
      <c r="E245" s="426"/>
      <c r="F245" s="425"/>
      <c r="G245" s="425"/>
      <c r="H245" s="426"/>
      <c r="I245" s="425"/>
      <c r="J245" s="425"/>
      <c r="K245" s="426"/>
      <c r="L245" s="425"/>
      <c r="M245" s="425"/>
      <c r="N245" s="426"/>
      <c r="O245" s="425"/>
      <c r="P245" s="425"/>
      <c r="Q245" s="426"/>
      <c r="R245" s="425"/>
      <c r="S245" s="425"/>
      <c r="T245" s="426"/>
      <c r="U245" s="425"/>
      <c r="V245" s="425"/>
      <c r="W245" s="426"/>
      <c r="X245" s="425"/>
      <c r="Y245" s="425"/>
      <c r="Z245" s="426"/>
      <c r="AA245" s="425"/>
      <c r="AB245" s="425"/>
      <c r="AC245" s="426"/>
      <c r="AD245" s="425"/>
      <c r="AE245" s="425"/>
      <c r="AF245" s="426"/>
      <c r="AG245" s="425"/>
      <c r="AH245" s="425"/>
      <c r="AI245" s="426"/>
      <c r="AJ245" s="425"/>
      <c r="AK245" s="425"/>
      <c r="AL245" s="426"/>
      <c r="AM245" s="425"/>
      <c r="AN245" s="425"/>
      <c r="AO245" s="426"/>
      <c r="AP245" s="425"/>
      <c r="AQ245" s="425"/>
      <c r="AR245" s="426"/>
      <c r="AS245" s="425"/>
      <c r="AT245" s="425"/>
      <c r="AU245" s="426"/>
      <c r="AV245" s="425"/>
      <c r="AW245" s="425"/>
      <c r="AX245" s="426"/>
      <c r="AY245" s="425"/>
      <c r="AZ245" s="425"/>
      <c r="BA245" s="426"/>
      <c r="BB245" s="425"/>
      <c r="BC245" s="425"/>
      <c r="BD245" s="426"/>
      <c r="BE245" s="379"/>
      <c r="BF245" s="379"/>
      <c r="BG245" s="380"/>
      <c r="BH245" s="398" t="str">
        <f t="shared" si="419"/>
        <v>#DIV/0!</v>
      </c>
    </row>
    <row r="246">
      <c r="A246" s="328" t="s">
        <v>712</v>
      </c>
      <c r="B246" s="401"/>
      <c r="C246" s="410">
        <v>0.0</v>
      </c>
      <c r="D246" s="410">
        <v>0.0</v>
      </c>
      <c r="E246" s="411">
        <v>0.0</v>
      </c>
      <c r="F246" s="385">
        <v>0.0</v>
      </c>
      <c r="G246" s="385">
        <v>0.0</v>
      </c>
      <c r="H246" s="386">
        <v>0.0</v>
      </c>
      <c r="I246" s="393"/>
      <c r="J246" s="393"/>
      <c r="K246" s="388">
        <f t="shared" ref="K246:K247" si="1231">SUM(I246:J246)</f>
        <v>0</v>
      </c>
      <c r="L246" s="397"/>
      <c r="M246" s="397"/>
      <c r="N246" s="390">
        <f t="shared" ref="N246:N247" si="1232">SUM(L246:M246)</f>
        <v>0</v>
      </c>
      <c r="O246" s="393"/>
      <c r="P246" s="393"/>
      <c r="Q246" s="388">
        <f t="shared" ref="Q246:Q247" si="1233">SUM(O246:P246)</f>
        <v>0</v>
      </c>
      <c r="R246" s="391">
        <f t="shared" ref="R246:T246" si="1226">SUM(I246,L246,O246)</f>
        <v>0</v>
      </c>
      <c r="S246" s="391">
        <f t="shared" si="1226"/>
        <v>0</v>
      </c>
      <c r="T246" s="392">
        <f t="shared" si="1226"/>
        <v>0</v>
      </c>
      <c r="U246" s="393"/>
      <c r="V246" s="393"/>
      <c r="W246" s="388">
        <f t="shared" ref="W246:W247" si="1235">SUM(U246:V246)</f>
        <v>0</v>
      </c>
      <c r="X246" s="397"/>
      <c r="Y246" s="397"/>
      <c r="Z246" s="390">
        <f t="shared" ref="Z246:Z247" si="1236">SUM(X246:Y246)</f>
        <v>0</v>
      </c>
      <c r="AA246" s="393"/>
      <c r="AB246" s="393"/>
      <c r="AC246" s="388">
        <f t="shared" ref="AC246:AC247" si="1237">SUM(AA246:AB246)</f>
        <v>0</v>
      </c>
      <c r="AD246" s="391">
        <f t="shared" ref="AD246:AF246" si="1227">SUM(U246,X246,AA246)</f>
        <v>0</v>
      </c>
      <c r="AE246" s="391">
        <f t="shared" si="1227"/>
        <v>0</v>
      </c>
      <c r="AF246" s="392">
        <f t="shared" si="1227"/>
        <v>0</v>
      </c>
      <c r="AG246" s="393"/>
      <c r="AH246" s="393"/>
      <c r="AI246" s="388">
        <f t="shared" ref="AI246:AI247" si="1239">SUM(AG246:AH246)</f>
        <v>0</v>
      </c>
      <c r="AJ246" s="397"/>
      <c r="AK246" s="397"/>
      <c r="AL246" s="390">
        <f t="shared" ref="AL246:AL247" si="1240">SUM(AJ246:AK246)</f>
        <v>0</v>
      </c>
      <c r="AM246" s="393"/>
      <c r="AN246" s="393"/>
      <c r="AO246" s="388">
        <f t="shared" ref="AO246:AO247" si="1241">SUM(AM246:AN246)</f>
        <v>0</v>
      </c>
      <c r="AP246" s="391">
        <f t="shared" ref="AP246:AR246" si="1228">SUM(AG246,AJ246,AM246)</f>
        <v>0</v>
      </c>
      <c r="AQ246" s="391">
        <f t="shared" si="1228"/>
        <v>0</v>
      </c>
      <c r="AR246" s="392">
        <f t="shared" si="1228"/>
        <v>0</v>
      </c>
      <c r="AS246" s="387">
        <v>0.0</v>
      </c>
      <c r="AT246" s="387">
        <v>0.0</v>
      </c>
      <c r="AU246" s="388">
        <f t="shared" ref="AU246:AU247" si="1243">SUM(AS246:AT246)</f>
        <v>0</v>
      </c>
      <c r="AV246" s="389">
        <v>0.0</v>
      </c>
      <c r="AW246" s="389">
        <v>0.0</v>
      </c>
      <c r="AX246" s="390">
        <f t="shared" ref="AX246:AX247" si="1244">SUM(AV246:AW246)</f>
        <v>0</v>
      </c>
      <c r="AY246" s="387">
        <v>0.0</v>
      </c>
      <c r="AZ246" s="387">
        <v>0.0</v>
      </c>
      <c r="BA246" s="388">
        <f t="shared" ref="BA246:BA247" si="1245">SUM(AY246:AZ246)</f>
        <v>0</v>
      </c>
      <c r="BB246" s="391">
        <f t="shared" ref="BB246:BD246" si="1229">SUM(AS246,AV246,AY246)</f>
        <v>0</v>
      </c>
      <c r="BC246" s="391">
        <f t="shared" si="1229"/>
        <v>0</v>
      </c>
      <c r="BD246" s="392">
        <f t="shared" si="1229"/>
        <v>0</v>
      </c>
      <c r="BE246" s="394">
        <f t="shared" ref="BE246:BG246" si="1230">SUM(R246,AD246,AP246,BB246)</f>
        <v>0</v>
      </c>
      <c r="BF246" s="394">
        <f t="shared" si="1230"/>
        <v>0</v>
      </c>
      <c r="BG246" s="395">
        <f t="shared" si="1230"/>
        <v>0</v>
      </c>
      <c r="BH246" s="396" t="str">
        <f t="shared" si="419"/>
        <v>#DIV/0!</v>
      </c>
    </row>
    <row r="247">
      <c r="A247" s="328" t="s">
        <v>442</v>
      </c>
      <c r="B247" s="401"/>
      <c r="C247" s="410">
        <v>0.0</v>
      </c>
      <c r="D247" s="410">
        <v>0.0</v>
      </c>
      <c r="E247" s="411">
        <v>0.0</v>
      </c>
      <c r="F247" s="385">
        <v>0.0</v>
      </c>
      <c r="G247" s="385">
        <v>0.0</v>
      </c>
      <c r="H247" s="386">
        <v>0.0</v>
      </c>
      <c r="I247" s="393"/>
      <c r="J247" s="393"/>
      <c r="K247" s="388">
        <f t="shared" si="1231"/>
        <v>0</v>
      </c>
      <c r="L247" s="397"/>
      <c r="M247" s="397"/>
      <c r="N247" s="390">
        <f t="shared" si="1232"/>
        <v>0</v>
      </c>
      <c r="O247" s="393"/>
      <c r="P247" s="393"/>
      <c r="Q247" s="388">
        <f t="shared" si="1233"/>
        <v>0</v>
      </c>
      <c r="R247" s="391">
        <f t="shared" ref="R247:T247" si="1234">SUM(I247,L247,O247)</f>
        <v>0</v>
      </c>
      <c r="S247" s="391">
        <f t="shared" si="1234"/>
        <v>0</v>
      </c>
      <c r="T247" s="392">
        <f t="shared" si="1234"/>
        <v>0</v>
      </c>
      <c r="U247" s="393"/>
      <c r="V247" s="393"/>
      <c r="W247" s="388">
        <f t="shared" si="1235"/>
        <v>0</v>
      </c>
      <c r="X247" s="397"/>
      <c r="Y247" s="397"/>
      <c r="Z247" s="390">
        <f t="shared" si="1236"/>
        <v>0</v>
      </c>
      <c r="AA247" s="393"/>
      <c r="AB247" s="393"/>
      <c r="AC247" s="388">
        <f t="shared" si="1237"/>
        <v>0</v>
      </c>
      <c r="AD247" s="391">
        <f t="shared" ref="AD247:AF247" si="1238">SUM(U247,X247,AA247)</f>
        <v>0</v>
      </c>
      <c r="AE247" s="391">
        <f t="shared" si="1238"/>
        <v>0</v>
      </c>
      <c r="AF247" s="392">
        <f t="shared" si="1238"/>
        <v>0</v>
      </c>
      <c r="AG247" s="393"/>
      <c r="AH247" s="393"/>
      <c r="AI247" s="388">
        <f t="shared" si="1239"/>
        <v>0</v>
      </c>
      <c r="AJ247" s="397"/>
      <c r="AK247" s="397"/>
      <c r="AL247" s="390">
        <f t="shared" si="1240"/>
        <v>0</v>
      </c>
      <c r="AM247" s="393"/>
      <c r="AN247" s="393"/>
      <c r="AO247" s="388">
        <f t="shared" si="1241"/>
        <v>0</v>
      </c>
      <c r="AP247" s="391">
        <f t="shared" ref="AP247:AR247" si="1242">SUM(AG247,AJ247,AM247)</f>
        <v>0</v>
      </c>
      <c r="AQ247" s="391">
        <f t="shared" si="1242"/>
        <v>0</v>
      </c>
      <c r="AR247" s="392">
        <f t="shared" si="1242"/>
        <v>0</v>
      </c>
      <c r="AS247" s="387">
        <v>0.0</v>
      </c>
      <c r="AT247" s="387">
        <v>0.0</v>
      </c>
      <c r="AU247" s="388">
        <f t="shared" si="1243"/>
        <v>0</v>
      </c>
      <c r="AV247" s="389">
        <v>0.0</v>
      </c>
      <c r="AW247" s="389">
        <v>0.0</v>
      </c>
      <c r="AX247" s="390">
        <f t="shared" si="1244"/>
        <v>0</v>
      </c>
      <c r="AY247" s="387">
        <v>0.0</v>
      </c>
      <c r="AZ247" s="387">
        <v>0.0</v>
      </c>
      <c r="BA247" s="388">
        <f t="shared" si="1245"/>
        <v>0</v>
      </c>
      <c r="BB247" s="391">
        <f t="shared" ref="BB247:BD247" si="1246">SUM(AS247,AV247,AY247)</f>
        <v>0</v>
      </c>
      <c r="BC247" s="391">
        <f t="shared" si="1246"/>
        <v>0</v>
      </c>
      <c r="BD247" s="392">
        <f t="shared" si="1246"/>
        <v>0</v>
      </c>
      <c r="BE247" s="394">
        <f t="shared" ref="BE247:BG247" si="1247">SUM(R247,AD247,AP247,BB247)</f>
        <v>0</v>
      </c>
      <c r="BF247" s="394">
        <f t="shared" si="1247"/>
        <v>0</v>
      </c>
      <c r="BG247" s="395">
        <f t="shared" si="1247"/>
        <v>0</v>
      </c>
      <c r="BH247" s="396" t="str">
        <f t="shared" si="419"/>
        <v>#DIV/0!</v>
      </c>
    </row>
    <row r="248">
      <c r="A248" s="327" t="s">
        <v>443</v>
      </c>
      <c r="B248" s="281"/>
      <c r="C248" s="281"/>
      <c r="D248" s="281"/>
      <c r="E248" s="282"/>
      <c r="F248" s="281"/>
      <c r="G248" s="281"/>
      <c r="H248" s="282"/>
      <c r="I248" s="281"/>
      <c r="J248" s="281"/>
      <c r="K248" s="282"/>
      <c r="L248" s="281"/>
      <c r="M248" s="281"/>
      <c r="N248" s="282"/>
      <c r="O248" s="281"/>
      <c r="P248" s="281"/>
      <c r="Q248" s="282"/>
      <c r="R248" s="281"/>
      <c r="S248" s="281"/>
      <c r="T248" s="282"/>
      <c r="U248" s="281"/>
      <c r="V248" s="281"/>
      <c r="W248" s="282"/>
      <c r="X248" s="281"/>
      <c r="Y248" s="281"/>
      <c r="Z248" s="282"/>
      <c r="AA248" s="281"/>
      <c r="AB248" s="281"/>
      <c r="AC248" s="282"/>
      <c r="AD248" s="281"/>
      <c r="AE248" s="281"/>
      <c r="AF248" s="282"/>
      <c r="AG248" s="281"/>
      <c r="AH248" s="281"/>
      <c r="AI248" s="282"/>
      <c r="AJ248" s="281"/>
      <c r="AK248" s="281"/>
      <c r="AL248" s="282"/>
      <c r="AM248" s="281"/>
      <c r="AN248" s="281"/>
      <c r="AO248" s="282"/>
      <c r="AP248" s="281"/>
      <c r="AQ248" s="281"/>
      <c r="AR248" s="282"/>
      <c r="AS248" s="281"/>
      <c r="AT248" s="281"/>
      <c r="AU248" s="282"/>
      <c r="AV248" s="281"/>
      <c r="AW248" s="281"/>
      <c r="AX248" s="282"/>
      <c r="AY248" s="281"/>
      <c r="AZ248" s="281"/>
      <c r="BA248" s="282"/>
      <c r="BB248" s="281"/>
      <c r="BC248" s="281"/>
      <c r="BD248" s="282"/>
      <c r="BE248" s="281"/>
      <c r="BF248" s="281"/>
      <c r="BG248" s="282"/>
      <c r="BH248" s="440"/>
    </row>
    <row r="249">
      <c r="A249" s="427" t="s">
        <v>713</v>
      </c>
      <c r="B249" s="336"/>
      <c r="C249" s="441"/>
      <c r="D249" s="104"/>
      <c r="E249" s="337">
        <v>43.0</v>
      </c>
      <c r="F249" s="442"/>
      <c r="G249" s="104"/>
      <c r="H249" s="337">
        <v>43.0</v>
      </c>
      <c r="I249" s="442"/>
      <c r="J249" s="104"/>
      <c r="K249" s="443">
        <f>SUM(K250:K252)</f>
        <v>1</v>
      </c>
      <c r="L249" s="442"/>
      <c r="M249" s="104"/>
      <c r="N249" s="443">
        <f>SUM(N250:N252)</f>
        <v>8</v>
      </c>
      <c r="O249" s="442"/>
      <c r="P249" s="104"/>
      <c r="Q249" s="443">
        <f>SUM(Q250:Q252)</f>
        <v>5</v>
      </c>
      <c r="R249" s="442"/>
      <c r="S249" s="104"/>
      <c r="T249" s="430">
        <f>SUM(T250:T252)</f>
        <v>14</v>
      </c>
      <c r="U249" s="442"/>
      <c r="V249" s="104"/>
      <c r="W249" s="443">
        <f>SUM(W250:W252)</f>
        <v>5</v>
      </c>
      <c r="X249" s="442"/>
      <c r="Y249" s="104"/>
      <c r="Z249" s="443">
        <f>SUM(Z250:Z252)</f>
        <v>2</v>
      </c>
      <c r="AA249" s="442"/>
      <c r="AB249" s="104"/>
      <c r="AC249" s="443">
        <f>SUM(AC250:AC252)</f>
        <v>1</v>
      </c>
      <c r="AD249" s="442"/>
      <c r="AE249" s="104"/>
      <c r="AF249" s="430">
        <f>SUM(AF250:AF252)</f>
        <v>8</v>
      </c>
      <c r="AG249" s="442"/>
      <c r="AH249" s="104"/>
      <c r="AI249" s="430">
        <f>SUM(AI250:AI252)</f>
        <v>7</v>
      </c>
      <c r="AJ249" s="442"/>
      <c r="AK249" s="104"/>
      <c r="AL249" s="430">
        <f>SUM(AL250:AL252)</f>
        <v>2</v>
      </c>
      <c r="AM249" s="442"/>
      <c r="AN249" s="104"/>
      <c r="AO249" s="430">
        <f>SUM(AO250:AO252)</f>
        <v>5</v>
      </c>
      <c r="AP249" s="442"/>
      <c r="AQ249" s="104"/>
      <c r="AR249" s="430">
        <f>SUM(AR250:AR252)</f>
        <v>14</v>
      </c>
      <c r="AS249" s="442"/>
      <c r="AT249" s="104"/>
      <c r="AU249" s="430">
        <f>SUM(AU250:AU252)</f>
        <v>1</v>
      </c>
      <c r="AV249" s="442"/>
      <c r="AW249" s="104"/>
      <c r="AX249" s="430">
        <f>SUM(AX250:AX252)</f>
        <v>2</v>
      </c>
      <c r="AY249" s="442"/>
      <c r="AZ249" s="104"/>
      <c r="BA249" s="430">
        <f>SUM(BA250:BA252)</f>
        <v>4</v>
      </c>
      <c r="BB249" s="442"/>
      <c r="BC249" s="104"/>
      <c r="BD249" s="430">
        <f>SUM(BD250:BD252)</f>
        <v>7</v>
      </c>
      <c r="BE249" s="442"/>
      <c r="BF249" s="104"/>
      <c r="BG249" s="432">
        <f t="shared" ref="BG249:BG264" si="1248">SUM(T249,AF249,AR249,BD249)</f>
        <v>43</v>
      </c>
      <c r="BH249" s="444"/>
    </row>
    <row r="250">
      <c r="A250" s="328" t="s">
        <v>26</v>
      </c>
      <c r="B250" s="270"/>
      <c r="C250" s="123"/>
      <c r="D250" s="124"/>
      <c r="E250" s="445">
        <v>0.0</v>
      </c>
      <c r="F250" s="123"/>
      <c r="G250" s="124"/>
      <c r="H250" s="272">
        <v>0.0</v>
      </c>
      <c r="I250" s="123"/>
      <c r="J250" s="124"/>
      <c r="K250" s="446">
        <v>0.0</v>
      </c>
      <c r="L250" s="123"/>
      <c r="M250" s="124"/>
      <c r="N250" s="447">
        <v>0.0</v>
      </c>
      <c r="O250" s="123"/>
      <c r="P250" s="124"/>
      <c r="Q250" s="446">
        <v>0.0</v>
      </c>
      <c r="R250" s="123"/>
      <c r="S250" s="124"/>
      <c r="T250" s="392">
        <f t="shared" ref="T250:T252" si="1249">SUM(K250,N250,Q250)</f>
        <v>0</v>
      </c>
      <c r="U250" s="123"/>
      <c r="V250" s="124"/>
      <c r="W250" s="446">
        <v>0.0</v>
      </c>
      <c r="X250" s="123"/>
      <c r="Y250" s="124"/>
      <c r="Z250" s="447">
        <v>0.0</v>
      </c>
      <c r="AA250" s="123"/>
      <c r="AB250" s="124"/>
      <c r="AC250" s="446">
        <v>0.0</v>
      </c>
      <c r="AD250" s="123"/>
      <c r="AE250" s="124"/>
      <c r="AF250" s="392">
        <f t="shared" ref="AF250:AF252" si="1250">SUM(W250,Z250,AC250)</f>
        <v>0</v>
      </c>
      <c r="AG250" s="123"/>
      <c r="AH250" s="124"/>
      <c r="AI250" s="274"/>
      <c r="AJ250" s="123"/>
      <c r="AK250" s="124"/>
      <c r="AL250" s="275"/>
      <c r="AM250" s="123"/>
      <c r="AN250" s="124"/>
      <c r="AO250" s="446">
        <v>0.0</v>
      </c>
      <c r="AP250" s="123"/>
      <c r="AQ250" s="124"/>
      <c r="AR250" s="392">
        <f t="shared" ref="AR250:AR252" si="1251">SUM(AI250,AL250,AO250)</f>
        <v>0</v>
      </c>
      <c r="AS250" s="123"/>
      <c r="AT250" s="124"/>
      <c r="AU250" s="274"/>
      <c r="AV250" s="123"/>
      <c r="AW250" s="124"/>
      <c r="AX250" s="447">
        <v>0.0</v>
      </c>
      <c r="AY250" s="123"/>
      <c r="AZ250" s="124"/>
      <c r="BA250" s="446">
        <v>0.0</v>
      </c>
      <c r="BB250" s="123"/>
      <c r="BC250" s="124"/>
      <c r="BD250" s="392">
        <f t="shared" ref="BD250:BD252" si="1252">SUM(AU250,AX250,BA250)</f>
        <v>0</v>
      </c>
      <c r="BE250" s="123"/>
      <c r="BF250" s="124"/>
      <c r="BG250" s="395">
        <f t="shared" si="1248"/>
        <v>0</v>
      </c>
      <c r="BH250" s="448"/>
    </row>
    <row r="251">
      <c r="A251" s="328" t="s">
        <v>28</v>
      </c>
      <c r="B251" s="270"/>
      <c r="C251" s="123"/>
      <c r="D251" s="124"/>
      <c r="E251" s="445">
        <v>3.0</v>
      </c>
      <c r="F251" s="123"/>
      <c r="G251" s="124"/>
      <c r="H251" s="272">
        <v>3.0</v>
      </c>
      <c r="I251" s="123"/>
      <c r="J251" s="124"/>
      <c r="K251" s="446">
        <v>0.0</v>
      </c>
      <c r="L251" s="123"/>
      <c r="M251" s="124"/>
      <c r="N251" s="447">
        <v>0.0</v>
      </c>
      <c r="O251" s="123"/>
      <c r="P251" s="124"/>
      <c r="Q251" s="446">
        <v>0.0</v>
      </c>
      <c r="R251" s="123"/>
      <c r="S251" s="124"/>
      <c r="T251" s="392">
        <f t="shared" si="1249"/>
        <v>0</v>
      </c>
      <c r="U251" s="123"/>
      <c r="V251" s="124"/>
      <c r="W251" s="446">
        <v>0.0</v>
      </c>
      <c r="X251" s="123"/>
      <c r="Y251" s="124"/>
      <c r="Z251" s="447">
        <v>0.0</v>
      </c>
      <c r="AA251" s="123"/>
      <c r="AB251" s="124"/>
      <c r="AC251" s="446">
        <v>0.0</v>
      </c>
      <c r="AD251" s="123"/>
      <c r="AE251" s="124"/>
      <c r="AF251" s="392">
        <f t="shared" si="1250"/>
        <v>0</v>
      </c>
      <c r="AG251" s="123"/>
      <c r="AH251" s="124"/>
      <c r="AI251" s="274"/>
      <c r="AJ251" s="123"/>
      <c r="AK251" s="124"/>
      <c r="AL251" s="275"/>
      <c r="AM251" s="123"/>
      <c r="AN251" s="124"/>
      <c r="AO251" s="446">
        <v>0.0</v>
      </c>
      <c r="AP251" s="123"/>
      <c r="AQ251" s="124"/>
      <c r="AR251" s="392">
        <f t="shared" si="1251"/>
        <v>0</v>
      </c>
      <c r="AS251" s="123"/>
      <c r="AT251" s="124"/>
      <c r="AU251" s="274"/>
      <c r="AV251" s="123"/>
      <c r="AW251" s="124"/>
      <c r="AX251" s="447">
        <v>1.0</v>
      </c>
      <c r="AY251" s="123"/>
      <c r="AZ251" s="124"/>
      <c r="BA251" s="446">
        <v>2.0</v>
      </c>
      <c r="BB251" s="123"/>
      <c r="BC251" s="124"/>
      <c r="BD251" s="392">
        <f t="shared" si="1252"/>
        <v>3</v>
      </c>
      <c r="BE251" s="123"/>
      <c r="BF251" s="124"/>
      <c r="BG251" s="395">
        <f t="shared" si="1248"/>
        <v>3</v>
      </c>
      <c r="BH251" s="448"/>
    </row>
    <row r="252">
      <c r="A252" s="328" t="s">
        <v>29</v>
      </c>
      <c r="B252" s="270"/>
      <c r="C252" s="123"/>
      <c r="D252" s="124"/>
      <c r="E252" s="445">
        <v>40.0</v>
      </c>
      <c r="F252" s="123"/>
      <c r="G252" s="124"/>
      <c r="H252" s="272">
        <v>40.0</v>
      </c>
      <c r="I252" s="123"/>
      <c r="J252" s="124"/>
      <c r="K252" s="446">
        <v>1.0</v>
      </c>
      <c r="L252" s="123"/>
      <c r="M252" s="124"/>
      <c r="N252" s="447">
        <v>8.0</v>
      </c>
      <c r="O252" s="123"/>
      <c r="P252" s="124"/>
      <c r="Q252" s="446">
        <v>5.0</v>
      </c>
      <c r="R252" s="123"/>
      <c r="S252" s="124"/>
      <c r="T252" s="392">
        <f t="shared" si="1249"/>
        <v>14</v>
      </c>
      <c r="U252" s="123"/>
      <c r="V252" s="124"/>
      <c r="W252" s="446">
        <v>5.0</v>
      </c>
      <c r="X252" s="123"/>
      <c r="Y252" s="124"/>
      <c r="Z252" s="447">
        <v>2.0</v>
      </c>
      <c r="AA252" s="123"/>
      <c r="AB252" s="124"/>
      <c r="AC252" s="446">
        <v>1.0</v>
      </c>
      <c r="AD252" s="123"/>
      <c r="AE252" s="124"/>
      <c r="AF252" s="392">
        <f t="shared" si="1250"/>
        <v>8</v>
      </c>
      <c r="AG252" s="123"/>
      <c r="AH252" s="124"/>
      <c r="AI252" s="446">
        <v>7.0</v>
      </c>
      <c r="AJ252" s="123"/>
      <c r="AK252" s="124"/>
      <c r="AL252" s="447">
        <v>2.0</v>
      </c>
      <c r="AM252" s="123"/>
      <c r="AN252" s="124"/>
      <c r="AO252" s="446">
        <v>5.0</v>
      </c>
      <c r="AP252" s="123"/>
      <c r="AQ252" s="124"/>
      <c r="AR252" s="392">
        <f t="shared" si="1251"/>
        <v>14</v>
      </c>
      <c r="AS252" s="123"/>
      <c r="AT252" s="124"/>
      <c r="AU252" s="446">
        <v>1.0</v>
      </c>
      <c r="AV252" s="123"/>
      <c r="AW252" s="124"/>
      <c r="AX252" s="447">
        <v>1.0</v>
      </c>
      <c r="AY252" s="123"/>
      <c r="AZ252" s="124"/>
      <c r="BA252" s="446">
        <v>2.0</v>
      </c>
      <c r="BB252" s="123"/>
      <c r="BC252" s="124"/>
      <c r="BD252" s="392">
        <f t="shared" si="1252"/>
        <v>4</v>
      </c>
      <c r="BE252" s="123"/>
      <c r="BF252" s="124"/>
      <c r="BG252" s="395">
        <f t="shared" si="1248"/>
        <v>40</v>
      </c>
      <c r="BH252" s="448"/>
    </row>
    <row r="253">
      <c r="A253" s="427" t="s">
        <v>714</v>
      </c>
      <c r="B253" s="336"/>
      <c r="C253" s="123"/>
      <c r="D253" s="124"/>
      <c r="E253" s="337">
        <v>1.0</v>
      </c>
      <c r="F253" s="123"/>
      <c r="G253" s="124"/>
      <c r="H253" s="337">
        <v>1.0</v>
      </c>
      <c r="I253" s="123"/>
      <c r="J253" s="124"/>
      <c r="K253" s="443">
        <f>SUM(K254:K256)</f>
        <v>0</v>
      </c>
      <c r="L253" s="123"/>
      <c r="M253" s="124"/>
      <c r="N253" s="443">
        <f>SUM(N254:N256)</f>
        <v>1</v>
      </c>
      <c r="O253" s="123"/>
      <c r="P253" s="124"/>
      <c r="Q253" s="443">
        <f>SUM(Q254:Q256)</f>
        <v>0</v>
      </c>
      <c r="R253" s="123"/>
      <c r="S253" s="124"/>
      <c r="T253" s="430">
        <f>SUM(T254:T256)</f>
        <v>1</v>
      </c>
      <c r="U253" s="123"/>
      <c r="V253" s="124"/>
      <c r="W253" s="443">
        <f>SUM(W254:W256)</f>
        <v>0</v>
      </c>
      <c r="X253" s="123"/>
      <c r="Y253" s="124"/>
      <c r="Z253" s="443">
        <f>SUM(Z254:Z256)</f>
        <v>0</v>
      </c>
      <c r="AA253" s="123"/>
      <c r="AB253" s="124"/>
      <c r="AC253" s="443">
        <f>SUM(AC254:AC256)</f>
        <v>0</v>
      </c>
      <c r="AD253" s="123"/>
      <c r="AE253" s="124"/>
      <c r="AF253" s="430">
        <f>SUM(AF254:AF256)</f>
        <v>0</v>
      </c>
      <c r="AG253" s="123"/>
      <c r="AH253" s="124"/>
      <c r="AI253" s="430">
        <f>SUM(AI254:AI256)</f>
        <v>0</v>
      </c>
      <c r="AJ253" s="123"/>
      <c r="AK253" s="124"/>
      <c r="AL253" s="430">
        <f>SUM(AL254:AL256)</f>
        <v>0</v>
      </c>
      <c r="AM253" s="123"/>
      <c r="AN253" s="124"/>
      <c r="AO253" s="430">
        <f>SUM(AO254:AO256)</f>
        <v>0</v>
      </c>
      <c r="AP253" s="123"/>
      <c r="AQ253" s="124"/>
      <c r="AR253" s="430">
        <f>SUM(AR254:AR256)</f>
        <v>0</v>
      </c>
      <c r="AS253" s="123"/>
      <c r="AT253" s="124"/>
      <c r="AU253" s="430">
        <f>SUM(AU254:AU256)</f>
        <v>0</v>
      </c>
      <c r="AV253" s="123"/>
      <c r="AW253" s="124"/>
      <c r="AX253" s="430">
        <f>SUM(AX254:AX256)</f>
        <v>0</v>
      </c>
      <c r="AY253" s="123"/>
      <c r="AZ253" s="124"/>
      <c r="BA253" s="430">
        <f>SUM(BA254:BA256)</f>
        <v>0</v>
      </c>
      <c r="BB253" s="123"/>
      <c r="BC253" s="124"/>
      <c r="BD253" s="430">
        <f>SUM(BD254:BD256)</f>
        <v>0</v>
      </c>
      <c r="BE253" s="123"/>
      <c r="BF253" s="124"/>
      <c r="BG253" s="432">
        <f t="shared" si="1248"/>
        <v>1</v>
      </c>
      <c r="BH253" s="444"/>
    </row>
    <row r="254">
      <c r="A254" s="328" t="s">
        <v>26</v>
      </c>
      <c r="B254" s="270"/>
      <c r="C254" s="123"/>
      <c r="D254" s="124"/>
      <c r="E254" s="445">
        <v>0.0</v>
      </c>
      <c r="F254" s="123"/>
      <c r="G254" s="124"/>
      <c r="H254" s="272">
        <v>0.0</v>
      </c>
      <c r="I254" s="123"/>
      <c r="J254" s="124"/>
      <c r="K254" s="446">
        <v>0.0</v>
      </c>
      <c r="L254" s="123"/>
      <c r="M254" s="124"/>
      <c r="N254" s="447">
        <v>0.0</v>
      </c>
      <c r="O254" s="123"/>
      <c r="P254" s="124"/>
      <c r="Q254" s="446">
        <v>0.0</v>
      </c>
      <c r="R254" s="123"/>
      <c r="S254" s="124"/>
      <c r="T254" s="392">
        <f t="shared" ref="T254:T256" si="1253">SUM(K254,N254,Q254)</f>
        <v>0</v>
      </c>
      <c r="U254" s="123"/>
      <c r="V254" s="124"/>
      <c r="W254" s="446">
        <v>0.0</v>
      </c>
      <c r="X254" s="123"/>
      <c r="Y254" s="124"/>
      <c r="Z254" s="447">
        <v>0.0</v>
      </c>
      <c r="AA254" s="123"/>
      <c r="AB254" s="124"/>
      <c r="AC254" s="446">
        <v>0.0</v>
      </c>
      <c r="AD254" s="123"/>
      <c r="AE254" s="124"/>
      <c r="AF254" s="392">
        <f t="shared" ref="AF254:AF256" si="1254">SUM(W254,Z254,AC254)</f>
        <v>0</v>
      </c>
      <c r="AG254" s="123"/>
      <c r="AH254" s="124"/>
      <c r="AI254" s="274"/>
      <c r="AJ254" s="123"/>
      <c r="AK254" s="124"/>
      <c r="AL254" s="275"/>
      <c r="AM254" s="123"/>
      <c r="AN254" s="124"/>
      <c r="AO254" s="446">
        <v>0.0</v>
      </c>
      <c r="AP254" s="123"/>
      <c r="AQ254" s="124"/>
      <c r="AR254" s="392">
        <f t="shared" ref="AR254:AR256" si="1255">SUM(AI254,AL254,AO254)</f>
        <v>0</v>
      </c>
      <c r="AS254" s="123"/>
      <c r="AT254" s="124"/>
      <c r="AU254" s="274"/>
      <c r="AV254" s="123"/>
      <c r="AW254" s="124"/>
      <c r="AX254" s="447">
        <v>0.0</v>
      </c>
      <c r="AY254" s="123"/>
      <c r="AZ254" s="124"/>
      <c r="BA254" s="446">
        <v>0.0</v>
      </c>
      <c r="BB254" s="123"/>
      <c r="BC254" s="124"/>
      <c r="BD254" s="392">
        <f t="shared" ref="BD254:BD256" si="1256">SUM(AU254,AX254,BA254)</f>
        <v>0</v>
      </c>
      <c r="BE254" s="123"/>
      <c r="BF254" s="124"/>
      <c r="BG254" s="395">
        <f t="shared" si="1248"/>
        <v>0</v>
      </c>
      <c r="BH254" s="448"/>
    </row>
    <row r="255">
      <c r="A255" s="328" t="s">
        <v>28</v>
      </c>
      <c r="B255" s="270"/>
      <c r="C255" s="123"/>
      <c r="D255" s="124"/>
      <c r="E255" s="445">
        <v>0.0</v>
      </c>
      <c r="F255" s="123"/>
      <c r="G255" s="124"/>
      <c r="H255" s="272">
        <v>0.0</v>
      </c>
      <c r="I255" s="123"/>
      <c r="J255" s="124"/>
      <c r="K255" s="446">
        <v>0.0</v>
      </c>
      <c r="L255" s="123"/>
      <c r="M255" s="124"/>
      <c r="N255" s="447">
        <v>0.0</v>
      </c>
      <c r="O255" s="123"/>
      <c r="P255" s="124"/>
      <c r="Q255" s="446">
        <v>0.0</v>
      </c>
      <c r="R255" s="123"/>
      <c r="S255" s="124"/>
      <c r="T255" s="392">
        <f t="shared" si="1253"/>
        <v>0</v>
      </c>
      <c r="U255" s="123"/>
      <c r="V255" s="124"/>
      <c r="W255" s="446">
        <v>0.0</v>
      </c>
      <c r="X255" s="123"/>
      <c r="Y255" s="124"/>
      <c r="Z255" s="447">
        <v>0.0</v>
      </c>
      <c r="AA255" s="123"/>
      <c r="AB255" s="124"/>
      <c r="AC255" s="446">
        <v>0.0</v>
      </c>
      <c r="AD255" s="123"/>
      <c r="AE255" s="124"/>
      <c r="AF255" s="392">
        <f t="shared" si="1254"/>
        <v>0</v>
      </c>
      <c r="AG255" s="123"/>
      <c r="AH255" s="124"/>
      <c r="AI255" s="274"/>
      <c r="AJ255" s="123"/>
      <c r="AK255" s="124"/>
      <c r="AL255" s="275"/>
      <c r="AM255" s="123"/>
      <c r="AN255" s="124"/>
      <c r="AO255" s="446">
        <v>0.0</v>
      </c>
      <c r="AP255" s="123"/>
      <c r="AQ255" s="124"/>
      <c r="AR255" s="392">
        <f t="shared" si="1255"/>
        <v>0</v>
      </c>
      <c r="AS255" s="123"/>
      <c r="AT255" s="124"/>
      <c r="AU255" s="274"/>
      <c r="AV255" s="123"/>
      <c r="AW255" s="124"/>
      <c r="AX255" s="447">
        <v>0.0</v>
      </c>
      <c r="AY255" s="123"/>
      <c r="AZ255" s="124"/>
      <c r="BA255" s="446">
        <v>0.0</v>
      </c>
      <c r="BB255" s="123"/>
      <c r="BC255" s="124"/>
      <c r="BD255" s="392">
        <f t="shared" si="1256"/>
        <v>0</v>
      </c>
      <c r="BE255" s="123"/>
      <c r="BF255" s="124"/>
      <c r="BG255" s="395">
        <f t="shared" si="1248"/>
        <v>0</v>
      </c>
      <c r="BH255" s="448"/>
    </row>
    <row r="256">
      <c r="A256" s="328" t="s">
        <v>29</v>
      </c>
      <c r="B256" s="270"/>
      <c r="C256" s="123"/>
      <c r="D256" s="124"/>
      <c r="E256" s="445">
        <v>1.0</v>
      </c>
      <c r="F256" s="123"/>
      <c r="G256" s="124"/>
      <c r="H256" s="272">
        <v>1.0</v>
      </c>
      <c r="I256" s="123"/>
      <c r="J256" s="124"/>
      <c r="K256" s="446">
        <v>0.0</v>
      </c>
      <c r="L256" s="123"/>
      <c r="M256" s="124"/>
      <c r="N256" s="447">
        <v>1.0</v>
      </c>
      <c r="O256" s="123"/>
      <c r="P256" s="124"/>
      <c r="Q256" s="446">
        <v>0.0</v>
      </c>
      <c r="R256" s="123"/>
      <c r="S256" s="124"/>
      <c r="T256" s="392">
        <f t="shared" si="1253"/>
        <v>1</v>
      </c>
      <c r="U256" s="123"/>
      <c r="V256" s="124"/>
      <c r="W256" s="446">
        <v>0.0</v>
      </c>
      <c r="X256" s="123"/>
      <c r="Y256" s="124"/>
      <c r="Z256" s="447">
        <v>0.0</v>
      </c>
      <c r="AA256" s="123"/>
      <c r="AB256" s="124"/>
      <c r="AC256" s="446">
        <v>0.0</v>
      </c>
      <c r="AD256" s="123"/>
      <c r="AE256" s="124"/>
      <c r="AF256" s="392">
        <f t="shared" si="1254"/>
        <v>0</v>
      </c>
      <c r="AG256" s="123"/>
      <c r="AH256" s="124"/>
      <c r="AI256" s="274"/>
      <c r="AJ256" s="123"/>
      <c r="AK256" s="124"/>
      <c r="AL256" s="275"/>
      <c r="AM256" s="123"/>
      <c r="AN256" s="124"/>
      <c r="AO256" s="446">
        <v>0.0</v>
      </c>
      <c r="AP256" s="123"/>
      <c r="AQ256" s="124"/>
      <c r="AR256" s="392">
        <f t="shared" si="1255"/>
        <v>0</v>
      </c>
      <c r="AS256" s="123"/>
      <c r="AT256" s="124"/>
      <c r="AU256" s="274"/>
      <c r="AV256" s="123"/>
      <c r="AW256" s="124"/>
      <c r="AX256" s="447">
        <v>0.0</v>
      </c>
      <c r="AY256" s="123"/>
      <c r="AZ256" s="124"/>
      <c r="BA256" s="446">
        <v>0.0</v>
      </c>
      <c r="BB256" s="123"/>
      <c r="BC256" s="124"/>
      <c r="BD256" s="392">
        <f t="shared" si="1256"/>
        <v>0</v>
      </c>
      <c r="BE256" s="123"/>
      <c r="BF256" s="124"/>
      <c r="BG256" s="395">
        <f t="shared" si="1248"/>
        <v>1</v>
      </c>
      <c r="BH256" s="448"/>
    </row>
    <row r="257">
      <c r="A257" s="427" t="s">
        <v>715</v>
      </c>
      <c r="B257" s="336"/>
      <c r="C257" s="123"/>
      <c r="D257" s="124"/>
      <c r="E257" s="337">
        <v>43.0</v>
      </c>
      <c r="F257" s="123"/>
      <c r="G257" s="124"/>
      <c r="H257" s="337">
        <v>43.0</v>
      </c>
      <c r="I257" s="123"/>
      <c r="J257" s="124"/>
      <c r="K257" s="443">
        <f>SUM(K258:K260)</f>
        <v>1</v>
      </c>
      <c r="L257" s="123"/>
      <c r="M257" s="124"/>
      <c r="N257" s="443">
        <f>SUM(N258:N260)</f>
        <v>8</v>
      </c>
      <c r="O257" s="123"/>
      <c r="P257" s="124"/>
      <c r="Q257" s="443">
        <f>SUM(Q258:Q260)</f>
        <v>5</v>
      </c>
      <c r="R257" s="123"/>
      <c r="S257" s="124"/>
      <c r="T257" s="430">
        <f>SUM(T258:T260)</f>
        <v>14</v>
      </c>
      <c r="U257" s="123"/>
      <c r="V257" s="124"/>
      <c r="W257" s="443">
        <f>SUM(W258:W260)</f>
        <v>5</v>
      </c>
      <c r="X257" s="123"/>
      <c r="Y257" s="124"/>
      <c r="Z257" s="443">
        <f>SUM(Z258:Z260)</f>
        <v>2</v>
      </c>
      <c r="AA257" s="123"/>
      <c r="AB257" s="124"/>
      <c r="AC257" s="443">
        <f>SUM(AC258:AC260)</f>
        <v>1</v>
      </c>
      <c r="AD257" s="123"/>
      <c r="AE257" s="124"/>
      <c r="AF257" s="430">
        <f>SUM(AF258:AF260)</f>
        <v>8</v>
      </c>
      <c r="AG257" s="123"/>
      <c r="AH257" s="124"/>
      <c r="AI257" s="430">
        <f>SUM(AI258:AI260)</f>
        <v>7</v>
      </c>
      <c r="AJ257" s="123"/>
      <c r="AK257" s="124"/>
      <c r="AL257" s="430">
        <f>SUM(AL258:AL260)</f>
        <v>2</v>
      </c>
      <c r="AM257" s="123"/>
      <c r="AN257" s="124"/>
      <c r="AO257" s="430">
        <f>SUM(AO258:AO260)</f>
        <v>5</v>
      </c>
      <c r="AP257" s="123"/>
      <c r="AQ257" s="124"/>
      <c r="AR257" s="430">
        <f>SUM(AR258:AR260)</f>
        <v>14</v>
      </c>
      <c r="AS257" s="123"/>
      <c r="AT257" s="124"/>
      <c r="AU257" s="430">
        <f>SUM(AU258:AU260)</f>
        <v>1</v>
      </c>
      <c r="AV257" s="123"/>
      <c r="AW257" s="124"/>
      <c r="AX257" s="430">
        <f>SUM(AX258:AX260)</f>
        <v>2</v>
      </c>
      <c r="AY257" s="123"/>
      <c r="AZ257" s="124"/>
      <c r="BA257" s="430">
        <f>SUM(BA258:BA260)</f>
        <v>4</v>
      </c>
      <c r="BB257" s="123"/>
      <c r="BC257" s="124"/>
      <c r="BD257" s="430">
        <f>SUM(BD258:BD260)</f>
        <v>7</v>
      </c>
      <c r="BE257" s="123"/>
      <c r="BF257" s="124"/>
      <c r="BG257" s="432">
        <f t="shared" si="1248"/>
        <v>43</v>
      </c>
      <c r="BH257" s="444"/>
    </row>
    <row r="258">
      <c r="A258" s="328" t="s">
        <v>26</v>
      </c>
      <c r="B258" s="270"/>
      <c r="C258" s="123"/>
      <c r="D258" s="124"/>
      <c r="E258" s="445">
        <v>0.0</v>
      </c>
      <c r="F258" s="123"/>
      <c r="G258" s="124"/>
      <c r="H258" s="272">
        <v>0.0</v>
      </c>
      <c r="I258" s="123"/>
      <c r="J258" s="124"/>
      <c r="K258" s="446">
        <v>0.0</v>
      </c>
      <c r="L258" s="123"/>
      <c r="M258" s="124"/>
      <c r="N258" s="447">
        <v>0.0</v>
      </c>
      <c r="O258" s="123"/>
      <c r="P258" s="124"/>
      <c r="Q258" s="446">
        <v>0.0</v>
      </c>
      <c r="R258" s="123"/>
      <c r="S258" s="124"/>
      <c r="T258" s="392">
        <f t="shared" ref="T258:T260" si="1257">SUM(K258,N258,Q258)</f>
        <v>0</v>
      </c>
      <c r="U258" s="123"/>
      <c r="V258" s="124"/>
      <c r="W258" s="446">
        <v>0.0</v>
      </c>
      <c r="X258" s="123"/>
      <c r="Y258" s="124"/>
      <c r="Z258" s="447">
        <v>0.0</v>
      </c>
      <c r="AA258" s="123"/>
      <c r="AB258" s="124"/>
      <c r="AC258" s="446">
        <v>0.0</v>
      </c>
      <c r="AD258" s="123"/>
      <c r="AE258" s="124"/>
      <c r="AF258" s="392">
        <f t="shared" ref="AF258:AF260" si="1258">SUM(W258,Z258,AC258)</f>
        <v>0</v>
      </c>
      <c r="AG258" s="123"/>
      <c r="AH258" s="124"/>
      <c r="AI258" s="274"/>
      <c r="AJ258" s="123"/>
      <c r="AK258" s="124"/>
      <c r="AL258" s="275"/>
      <c r="AM258" s="123"/>
      <c r="AN258" s="124"/>
      <c r="AO258" s="446">
        <v>0.0</v>
      </c>
      <c r="AP258" s="123"/>
      <c r="AQ258" s="124"/>
      <c r="AR258" s="392">
        <f t="shared" ref="AR258:AR260" si="1259">SUM(AI258,AL258,AO258)</f>
        <v>0</v>
      </c>
      <c r="AS258" s="123"/>
      <c r="AT258" s="124"/>
      <c r="AU258" s="274"/>
      <c r="AV258" s="123"/>
      <c r="AW258" s="124"/>
      <c r="AX258" s="447">
        <v>0.0</v>
      </c>
      <c r="AY258" s="123"/>
      <c r="AZ258" s="124"/>
      <c r="BA258" s="446">
        <v>0.0</v>
      </c>
      <c r="BB258" s="123"/>
      <c r="BC258" s="124"/>
      <c r="BD258" s="392">
        <f t="shared" ref="BD258:BD260" si="1260">SUM(AU258,AX258,BA258)</f>
        <v>0</v>
      </c>
      <c r="BE258" s="123"/>
      <c r="BF258" s="124"/>
      <c r="BG258" s="395">
        <f t="shared" si="1248"/>
        <v>0</v>
      </c>
      <c r="BH258" s="448"/>
    </row>
    <row r="259">
      <c r="A259" s="328" t="s">
        <v>28</v>
      </c>
      <c r="B259" s="270"/>
      <c r="C259" s="123"/>
      <c r="D259" s="124"/>
      <c r="E259" s="445">
        <v>3.0</v>
      </c>
      <c r="F259" s="123"/>
      <c r="G259" s="124"/>
      <c r="H259" s="272">
        <v>3.0</v>
      </c>
      <c r="I259" s="123"/>
      <c r="J259" s="124"/>
      <c r="K259" s="446">
        <v>0.0</v>
      </c>
      <c r="L259" s="123"/>
      <c r="M259" s="124"/>
      <c r="N259" s="447">
        <v>0.0</v>
      </c>
      <c r="O259" s="123"/>
      <c r="P259" s="124"/>
      <c r="Q259" s="446">
        <v>0.0</v>
      </c>
      <c r="R259" s="123"/>
      <c r="S259" s="124"/>
      <c r="T259" s="392">
        <f t="shared" si="1257"/>
        <v>0</v>
      </c>
      <c r="U259" s="123"/>
      <c r="V259" s="124"/>
      <c r="W259" s="446">
        <v>0.0</v>
      </c>
      <c r="X259" s="123"/>
      <c r="Y259" s="124"/>
      <c r="Z259" s="447">
        <v>0.0</v>
      </c>
      <c r="AA259" s="123"/>
      <c r="AB259" s="124"/>
      <c r="AC259" s="446">
        <v>0.0</v>
      </c>
      <c r="AD259" s="123"/>
      <c r="AE259" s="124"/>
      <c r="AF259" s="392">
        <f t="shared" si="1258"/>
        <v>0</v>
      </c>
      <c r="AG259" s="123"/>
      <c r="AH259" s="124"/>
      <c r="AI259" s="274"/>
      <c r="AJ259" s="123"/>
      <c r="AK259" s="124"/>
      <c r="AL259" s="275"/>
      <c r="AM259" s="123"/>
      <c r="AN259" s="124"/>
      <c r="AO259" s="446">
        <v>0.0</v>
      </c>
      <c r="AP259" s="123"/>
      <c r="AQ259" s="124"/>
      <c r="AR259" s="392">
        <f t="shared" si="1259"/>
        <v>0</v>
      </c>
      <c r="AS259" s="123"/>
      <c r="AT259" s="124"/>
      <c r="AU259" s="274"/>
      <c r="AV259" s="123"/>
      <c r="AW259" s="124"/>
      <c r="AX259" s="447">
        <v>1.0</v>
      </c>
      <c r="AY259" s="123"/>
      <c r="AZ259" s="124"/>
      <c r="BA259" s="446">
        <v>2.0</v>
      </c>
      <c r="BB259" s="123"/>
      <c r="BC259" s="124"/>
      <c r="BD259" s="392">
        <f t="shared" si="1260"/>
        <v>3</v>
      </c>
      <c r="BE259" s="123"/>
      <c r="BF259" s="124"/>
      <c r="BG259" s="395">
        <f t="shared" si="1248"/>
        <v>3</v>
      </c>
      <c r="BH259" s="448"/>
    </row>
    <row r="260">
      <c r="A260" s="328" t="s">
        <v>29</v>
      </c>
      <c r="B260" s="270"/>
      <c r="C260" s="123"/>
      <c r="D260" s="124"/>
      <c r="E260" s="445">
        <v>40.0</v>
      </c>
      <c r="F260" s="123"/>
      <c r="G260" s="124"/>
      <c r="H260" s="272">
        <v>40.0</v>
      </c>
      <c r="I260" s="123"/>
      <c r="J260" s="124"/>
      <c r="K260" s="446">
        <v>1.0</v>
      </c>
      <c r="L260" s="123"/>
      <c r="M260" s="124"/>
      <c r="N260" s="447">
        <v>8.0</v>
      </c>
      <c r="O260" s="123"/>
      <c r="P260" s="124"/>
      <c r="Q260" s="446">
        <v>5.0</v>
      </c>
      <c r="R260" s="123"/>
      <c r="S260" s="124"/>
      <c r="T260" s="392">
        <f t="shared" si="1257"/>
        <v>14</v>
      </c>
      <c r="U260" s="123"/>
      <c r="V260" s="124"/>
      <c r="W260" s="446">
        <v>5.0</v>
      </c>
      <c r="X260" s="123"/>
      <c r="Y260" s="124"/>
      <c r="Z260" s="447">
        <v>2.0</v>
      </c>
      <c r="AA260" s="123"/>
      <c r="AB260" s="124"/>
      <c r="AC260" s="446">
        <v>1.0</v>
      </c>
      <c r="AD260" s="123"/>
      <c r="AE260" s="124"/>
      <c r="AF260" s="392">
        <f t="shared" si="1258"/>
        <v>8</v>
      </c>
      <c r="AG260" s="123"/>
      <c r="AH260" s="124"/>
      <c r="AI260" s="446">
        <v>7.0</v>
      </c>
      <c r="AJ260" s="123"/>
      <c r="AK260" s="124"/>
      <c r="AL260" s="447">
        <v>2.0</v>
      </c>
      <c r="AM260" s="123"/>
      <c r="AN260" s="124"/>
      <c r="AO260" s="446">
        <v>5.0</v>
      </c>
      <c r="AP260" s="123"/>
      <c r="AQ260" s="124"/>
      <c r="AR260" s="392">
        <f t="shared" si="1259"/>
        <v>14</v>
      </c>
      <c r="AS260" s="123"/>
      <c r="AT260" s="124"/>
      <c r="AU260" s="446">
        <v>1.0</v>
      </c>
      <c r="AV260" s="123"/>
      <c r="AW260" s="124"/>
      <c r="AX260" s="447">
        <v>1.0</v>
      </c>
      <c r="AY260" s="123"/>
      <c r="AZ260" s="124"/>
      <c r="BA260" s="446">
        <v>2.0</v>
      </c>
      <c r="BB260" s="123"/>
      <c r="BC260" s="124"/>
      <c r="BD260" s="392">
        <f t="shared" si="1260"/>
        <v>4</v>
      </c>
      <c r="BE260" s="123"/>
      <c r="BF260" s="124"/>
      <c r="BG260" s="395">
        <f t="shared" si="1248"/>
        <v>40</v>
      </c>
      <c r="BH260" s="448"/>
    </row>
    <row r="261">
      <c r="A261" s="427" t="s">
        <v>716</v>
      </c>
      <c r="B261" s="336"/>
      <c r="C261" s="123"/>
      <c r="D261" s="124"/>
      <c r="E261" s="337">
        <v>0.0</v>
      </c>
      <c r="F261" s="123"/>
      <c r="G261" s="124"/>
      <c r="H261" s="337">
        <v>0.0</v>
      </c>
      <c r="I261" s="123"/>
      <c r="J261" s="124"/>
      <c r="K261" s="443">
        <f>SUM(K262:K264)</f>
        <v>0</v>
      </c>
      <c r="L261" s="123"/>
      <c r="M261" s="124"/>
      <c r="N261" s="443">
        <f>SUM(N262:N264)</f>
        <v>0</v>
      </c>
      <c r="O261" s="123"/>
      <c r="P261" s="124"/>
      <c r="Q261" s="443">
        <f>SUM(Q262:Q264)</f>
        <v>0</v>
      </c>
      <c r="R261" s="123"/>
      <c r="S261" s="124"/>
      <c r="T261" s="430">
        <f>SUM(T262:T264)</f>
        <v>0</v>
      </c>
      <c r="U261" s="123"/>
      <c r="V261" s="124"/>
      <c r="W261" s="443">
        <f>SUM(W262:W264)</f>
        <v>0</v>
      </c>
      <c r="X261" s="123"/>
      <c r="Y261" s="124"/>
      <c r="Z261" s="443">
        <f>SUM(Z262:Z264)</f>
        <v>0</v>
      </c>
      <c r="AA261" s="123"/>
      <c r="AB261" s="124"/>
      <c r="AC261" s="443">
        <f>SUM(AC262:AC264)</f>
        <v>0</v>
      </c>
      <c r="AD261" s="123"/>
      <c r="AE261" s="124"/>
      <c r="AF261" s="430">
        <f>SUM(AF262:AF264)</f>
        <v>0</v>
      </c>
      <c r="AG261" s="123"/>
      <c r="AH261" s="124"/>
      <c r="AI261" s="430">
        <f>SUM(AI262:AI264)</f>
        <v>0</v>
      </c>
      <c r="AJ261" s="123"/>
      <c r="AK261" s="124"/>
      <c r="AL261" s="430">
        <f>SUM(AL262:AL264)</f>
        <v>0</v>
      </c>
      <c r="AM261" s="123"/>
      <c r="AN261" s="124"/>
      <c r="AO261" s="430">
        <f>SUM(AO262:AO264)</f>
        <v>0</v>
      </c>
      <c r="AP261" s="123"/>
      <c r="AQ261" s="124"/>
      <c r="AR261" s="430">
        <f>SUM(AR262:AR264)</f>
        <v>0</v>
      </c>
      <c r="AS261" s="123"/>
      <c r="AT261" s="124"/>
      <c r="AU261" s="430">
        <f>SUM(AU262:AU264)</f>
        <v>0</v>
      </c>
      <c r="AV261" s="123"/>
      <c r="AW261" s="124"/>
      <c r="AX261" s="430">
        <f>SUM(AX262:AX264)</f>
        <v>0</v>
      </c>
      <c r="AY261" s="123"/>
      <c r="AZ261" s="124"/>
      <c r="BA261" s="430">
        <f>SUM(BA262:BA264)</f>
        <v>0</v>
      </c>
      <c r="BB261" s="123"/>
      <c r="BC261" s="124"/>
      <c r="BD261" s="430">
        <f>SUM(BD262:BD264)</f>
        <v>0</v>
      </c>
      <c r="BE261" s="123"/>
      <c r="BF261" s="124"/>
      <c r="BG261" s="432">
        <f t="shared" si="1248"/>
        <v>0</v>
      </c>
      <c r="BH261" s="444"/>
    </row>
    <row r="262">
      <c r="A262" s="328" t="s">
        <v>26</v>
      </c>
      <c r="B262" s="270"/>
      <c r="C262" s="123"/>
      <c r="D262" s="124"/>
      <c r="E262" s="445">
        <v>0.0</v>
      </c>
      <c r="F262" s="123"/>
      <c r="G262" s="124"/>
      <c r="H262" s="272">
        <v>0.0</v>
      </c>
      <c r="I262" s="123"/>
      <c r="J262" s="124"/>
      <c r="K262" s="446">
        <v>0.0</v>
      </c>
      <c r="L262" s="123"/>
      <c r="M262" s="124"/>
      <c r="N262" s="447">
        <v>0.0</v>
      </c>
      <c r="O262" s="123"/>
      <c r="P262" s="124"/>
      <c r="Q262" s="446">
        <v>0.0</v>
      </c>
      <c r="R262" s="123"/>
      <c r="S262" s="124"/>
      <c r="T262" s="392">
        <f t="shared" ref="T262:T264" si="1261">SUM(K262,N262,Q262)</f>
        <v>0</v>
      </c>
      <c r="U262" s="123"/>
      <c r="V262" s="124"/>
      <c r="W262" s="446">
        <v>0.0</v>
      </c>
      <c r="X262" s="123"/>
      <c r="Y262" s="124"/>
      <c r="Z262" s="447">
        <v>0.0</v>
      </c>
      <c r="AA262" s="123"/>
      <c r="AB262" s="124"/>
      <c r="AC262" s="446">
        <v>0.0</v>
      </c>
      <c r="AD262" s="123"/>
      <c r="AE262" s="124"/>
      <c r="AF262" s="392">
        <f t="shared" ref="AF262:AF264" si="1262">SUM(W262,Z262,AC262)</f>
        <v>0</v>
      </c>
      <c r="AG262" s="123"/>
      <c r="AH262" s="124"/>
      <c r="AI262" s="274"/>
      <c r="AJ262" s="123"/>
      <c r="AK262" s="124"/>
      <c r="AL262" s="275"/>
      <c r="AM262" s="123"/>
      <c r="AN262" s="124"/>
      <c r="AO262" s="446">
        <v>0.0</v>
      </c>
      <c r="AP262" s="123"/>
      <c r="AQ262" s="124"/>
      <c r="AR262" s="392">
        <f t="shared" ref="AR262:AR264" si="1263">SUM(AI262,AL262,AO262)</f>
        <v>0</v>
      </c>
      <c r="AS262" s="123"/>
      <c r="AT262" s="124"/>
      <c r="AU262" s="274"/>
      <c r="AV262" s="123"/>
      <c r="AW262" s="124"/>
      <c r="AX262" s="447">
        <v>0.0</v>
      </c>
      <c r="AY262" s="123"/>
      <c r="AZ262" s="124"/>
      <c r="BA262" s="446">
        <v>0.0</v>
      </c>
      <c r="BB262" s="123"/>
      <c r="BC262" s="124"/>
      <c r="BD262" s="392">
        <f t="shared" ref="BD262:BD264" si="1264">SUM(AU262,AX262,BA262)</f>
        <v>0</v>
      </c>
      <c r="BE262" s="123"/>
      <c r="BF262" s="124"/>
      <c r="BG262" s="395">
        <f t="shared" si="1248"/>
        <v>0</v>
      </c>
      <c r="BH262" s="448"/>
    </row>
    <row r="263">
      <c r="A263" s="328" t="s">
        <v>28</v>
      </c>
      <c r="B263" s="270"/>
      <c r="C263" s="123"/>
      <c r="D263" s="124"/>
      <c r="E263" s="445">
        <v>0.0</v>
      </c>
      <c r="F263" s="123"/>
      <c r="G263" s="124"/>
      <c r="H263" s="272">
        <v>0.0</v>
      </c>
      <c r="I263" s="123"/>
      <c r="J263" s="124"/>
      <c r="K263" s="446">
        <v>0.0</v>
      </c>
      <c r="L263" s="123"/>
      <c r="M263" s="124"/>
      <c r="N263" s="447">
        <v>0.0</v>
      </c>
      <c r="O263" s="123"/>
      <c r="P263" s="124"/>
      <c r="Q263" s="446">
        <v>0.0</v>
      </c>
      <c r="R263" s="123"/>
      <c r="S263" s="124"/>
      <c r="T263" s="392">
        <f t="shared" si="1261"/>
        <v>0</v>
      </c>
      <c r="U263" s="123"/>
      <c r="V263" s="124"/>
      <c r="W263" s="446">
        <v>0.0</v>
      </c>
      <c r="X263" s="123"/>
      <c r="Y263" s="124"/>
      <c r="Z263" s="447">
        <v>0.0</v>
      </c>
      <c r="AA263" s="123"/>
      <c r="AB263" s="124"/>
      <c r="AC263" s="446">
        <v>0.0</v>
      </c>
      <c r="AD263" s="123"/>
      <c r="AE263" s="124"/>
      <c r="AF263" s="392">
        <f t="shared" si="1262"/>
        <v>0</v>
      </c>
      <c r="AG263" s="123"/>
      <c r="AH263" s="124"/>
      <c r="AI263" s="274"/>
      <c r="AJ263" s="123"/>
      <c r="AK263" s="124"/>
      <c r="AL263" s="275"/>
      <c r="AM263" s="123"/>
      <c r="AN263" s="124"/>
      <c r="AO263" s="446">
        <v>0.0</v>
      </c>
      <c r="AP263" s="123"/>
      <c r="AQ263" s="124"/>
      <c r="AR263" s="392">
        <f t="shared" si="1263"/>
        <v>0</v>
      </c>
      <c r="AS263" s="123"/>
      <c r="AT263" s="124"/>
      <c r="AU263" s="274"/>
      <c r="AV263" s="123"/>
      <c r="AW263" s="124"/>
      <c r="AX263" s="447">
        <v>0.0</v>
      </c>
      <c r="AY263" s="123"/>
      <c r="AZ263" s="124"/>
      <c r="BA263" s="446">
        <v>0.0</v>
      </c>
      <c r="BB263" s="123"/>
      <c r="BC263" s="124"/>
      <c r="BD263" s="392">
        <f t="shared" si="1264"/>
        <v>0</v>
      </c>
      <c r="BE263" s="123"/>
      <c r="BF263" s="124"/>
      <c r="BG263" s="395">
        <f t="shared" si="1248"/>
        <v>0</v>
      </c>
      <c r="BH263" s="448"/>
    </row>
    <row r="264">
      <c r="A264" s="328" t="s">
        <v>29</v>
      </c>
      <c r="B264" s="270"/>
      <c r="C264" s="129"/>
      <c r="D264" s="9"/>
      <c r="E264" s="445">
        <v>0.0</v>
      </c>
      <c r="F264" s="129"/>
      <c r="G264" s="9"/>
      <c r="H264" s="272">
        <v>0.0</v>
      </c>
      <c r="I264" s="129"/>
      <c r="J264" s="9"/>
      <c r="K264" s="446">
        <v>0.0</v>
      </c>
      <c r="L264" s="129"/>
      <c r="M264" s="9"/>
      <c r="N264" s="447">
        <v>0.0</v>
      </c>
      <c r="O264" s="129"/>
      <c r="P264" s="9"/>
      <c r="Q264" s="446">
        <v>0.0</v>
      </c>
      <c r="R264" s="129"/>
      <c r="S264" s="9"/>
      <c r="T264" s="392">
        <f t="shared" si="1261"/>
        <v>0</v>
      </c>
      <c r="U264" s="129"/>
      <c r="V264" s="9"/>
      <c r="W264" s="446">
        <v>0.0</v>
      </c>
      <c r="X264" s="129"/>
      <c r="Y264" s="9"/>
      <c r="Z264" s="447">
        <v>0.0</v>
      </c>
      <c r="AA264" s="129"/>
      <c r="AB264" s="9"/>
      <c r="AC264" s="446">
        <v>0.0</v>
      </c>
      <c r="AD264" s="129"/>
      <c r="AE264" s="9"/>
      <c r="AF264" s="392">
        <f t="shared" si="1262"/>
        <v>0</v>
      </c>
      <c r="AG264" s="129"/>
      <c r="AH264" s="9"/>
      <c r="AI264" s="274"/>
      <c r="AJ264" s="129"/>
      <c r="AK264" s="9"/>
      <c r="AL264" s="275"/>
      <c r="AM264" s="129"/>
      <c r="AN264" s="9"/>
      <c r="AO264" s="446">
        <v>0.0</v>
      </c>
      <c r="AP264" s="129"/>
      <c r="AQ264" s="9"/>
      <c r="AR264" s="392">
        <f t="shared" si="1263"/>
        <v>0</v>
      </c>
      <c r="AS264" s="129"/>
      <c r="AT264" s="9"/>
      <c r="AU264" s="274"/>
      <c r="AV264" s="129"/>
      <c r="AW264" s="9"/>
      <c r="AX264" s="447">
        <v>0.0</v>
      </c>
      <c r="AY264" s="129"/>
      <c r="AZ264" s="9"/>
      <c r="BA264" s="446">
        <v>0.0</v>
      </c>
      <c r="BB264" s="129"/>
      <c r="BC264" s="9"/>
      <c r="BD264" s="392">
        <f t="shared" si="1264"/>
        <v>0</v>
      </c>
      <c r="BE264" s="129"/>
      <c r="BF264" s="9"/>
      <c r="BG264" s="395">
        <f t="shared" si="1248"/>
        <v>0</v>
      </c>
      <c r="BH264" s="448"/>
    </row>
  </sheetData>
  <mergeCells count="177">
    <mergeCell ref="AS3:AU4"/>
    <mergeCell ref="AV3:AX4"/>
    <mergeCell ref="BH3:BH5"/>
    <mergeCell ref="X3:Z4"/>
    <mergeCell ref="AA3:AC4"/>
    <mergeCell ref="AD3:AF4"/>
    <mergeCell ref="AG3:AI4"/>
    <mergeCell ref="AJ3:AL4"/>
    <mergeCell ref="AM3:AO4"/>
    <mergeCell ref="AP3:AR4"/>
    <mergeCell ref="AS1:AU1"/>
    <mergeCell ref="AV1:AX1"/>
    <mergeCell ref="AY1:BA1"/>
    <mergeCell ref="BB1:BD1"/>
    <mergeCell ref="BE1:BG1"/>
    <mergeCell ref="X1:Z1"/>
    <mergeCell ref="AA1:AC1"/>
    <mergeCell ref="AD1:AF1"/>
    <mergeCell ref="AG1:AI1"/>
    <mergeCell ref="AJ1:AL1"/>
    <mergeCell ref="AM1:AO1"/>
    <mergeCell ref="AP1:AR1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Y3:BA4"/>
    <mergeCell ref="BB3:BD4"/>
    <mergeCell ref="BE3:BG4"/>
    <mergeCell ref="AM2:AO2"/>
    <mergeCell ref="AP2:AR2"/>
    <mergeCell ref="AS2:AU2"/>
    <mergeCell ref="AV2:AX2"/>
    <mergeCell ref="AY2:BA2"/>
    <mergeCell ref="BB2:BD2"/>
    <mergeCell ref="BE2:BG2"/>
    <mergeCell ref="A4:A5"/>
    <mergeCell ref="B4:B5"/>
    <mergeCell ref="A1:A2"/>
    <mergeCell ref="C1:H1"/>
    <mergeCell ref="I1:K1"/>
    <mergeCell ref="L1:N1"/>
    <mergeCell ref="O1:Q1"/>
    <mergeCell ref="R1:T1"/>
    <mergeCell ref="U1:W1"/>
    <mergeCell ref="C2:H2"/>
    <mergeCell ref="I2:K2"/>
    <mergeCell ref="I3:K4"/>
    <mergeCell ref="L3:N4"/>
    <mergeCell ref="O3:Q4"/>
    <mergeCell ref="R3:T4"/>
    <mergeCell ref="U3:W4"/>
    <mergeCell ref="F45:G46"/>
    <mergeCell ref="I45:J46"/>
    <mergeCell ref="L45:M46"/>
    <mergeCell ref="O45:P46"/>
    <mergeCell ref="R45:S46"/>
    <mergeCell ref="U45:V46"/>
    <mergeCell ref="X45:Y46"/>
    <mergeCell ref="AV45:AW46"/>
    <mergeCell ref="AY45:AZ46"/>
    <mergeCell ref="BB45:BC46"/>
    <mergeCell ref="BE45:BF46"/>
    <mergeCell ref="AA45:AB46"/>
    <mergeCell ref="AD45:AE46"/>
    <mergeCell ref="AG45:AH46"/>
    <mergeCell ref="AJ45:AK46"/>
    <mergeCell ref="AM45:AN46"/>
    <mergeCell ref="AP45:AQ46"/>
    <mergeCell ref="AS45:AT46"/>
    <mergeCell ref="C4:E4"/>
    <mergeCell ref="F4:H4"/>
    <mergeCell ref="B9:B13"/>
    <mergeCell ref="B15:B27"/>
    <mergeCell ref="B30:B42"/>
    <mergeCell ref="B45:B50"/>
    <mergeCell ref="C45:D46"/>
    <mergeCell ref="AY104:AZ112"/>
    <mergeCell ref="BB104:BC112"/>
    <mergeCell ref="BE104:BF112"/>
    <mergeCell ref="C104:D112"/>
    <mergeCell ref="F104:G112"/>
    <mergeCell ref="I104:J112"/>
    <mergeCell ref="L104:M112"/>
    <mergeCell ref="O104:P112"/>
    <mergeCell ref="R104:S112"/>
    <mergeCell ref="U104:V112"/>
    <mergeCell ref="X185:Y212"/>
    <mergeCell ref="AA185:AB212"/>
    <mergeCell ref="AD185:AE212"/>
    <mergeCell ref="AG185:AH212"/>
    <mergeCell ref="AJ185:AK212"/>
    <mergeCell ref="AM185:AN212"/>
    <mergeCell ref="AP185:AQ212"/>
    <mergeCell ref="C185:D212"/>
    <mergeCell ref="F185:G212"/>
    <mergeCell ref="I185:J212"/>
    <mergeCell ref="L185:M212"/>
    <mergeCell ref="O185:P212"/>
    <mergeCell ref="R185:S212"/>
    <mergeCell ref="U185:V212"/>
    <mergeCell ref="AS243:AT244"/>
    <mergeCell ref="AV243:AW244"/>
    <mergeCell ref="X243:Y244"/>
    <mergeCell ref="AA243:AB244"/>
    <mergeCell ref="AD243:AE244"/>
    <mergeCell ref="AG243:AH244"/>
    <mergeCell ref="AJ243:AK244"/>
    <mergeCell ref="AM243:AN244"/>
    <mergeCell ref="AP243:AQ244"/>
    <mergeCell ref="C249:D264"/>
    <mergeCell ref="F249:G264"/>
    <mergeCell ref="I249:J264"/>
    <mergeCell ref="L249:M264"/>
    <mergeCell ref="O249:P264"/>
    <mergeCell ref="R249:S264"/>
    <mergeCell ref="U249:V264"/>
    <mergeCell ref="AS249:AT264"/>
    <mergeCell ref="AV249:AW264"/>
    <mergeCell ref="AY249:AZ264"/>
    <mergeCell ref="BB249:BC264"/>
    <mergeCell ref="BE249:BF264"/>
    <mergeCell ref="X249:Y264"/>
    <mergeCell ref="AA249:AB264"/>
    <mergeCell ref="AD249:AE264"/>
    <mergeCell ref="AG249:AH264"/>
    <mergeCell ref="AJ249:AK264"/>
    <mergeCell ref="AM249:AN264"/>
    <mergeCell ref="AP249:AQ264"/>
    <mergeCell ref="AS104:AT112"/>
    <mergeCell ref="AV104:AW112"/>
    <mergeCell ref="X104:Y112"/>
    <mergeCell ref="AA104:AB112"/>
    <mergeCell ref="AD104:AE112"/>
    <mergeCell ref="AG104:AH112"/>
    <mergeCell ref="AJ104:AK112"/>
    <mergeCell ref="AM104:AN112"/>
    <mergeCell ref="AP104:AQ112"/>
    <mergeCell ref="AS129:AT137"/>
    <mergeCell ref="AV129:AW137"/>
    <mergeCell ref="AY129:AZ137"/>
    <mergeCell ref="BB129:BC137"/>
    <mergeCell ref="BE129:BF137"/>
    <mergeCell ref="X129:Y137"/>
    <mergeCell ref="AA129:AB137"/>
    <mergeCell ref="AD129:AE137"/>
    <mergeCell ref="AG129:AH137"/>
    <mergeCell ref="AJ129:AK137"/>
    <mergeCell ref="AM129:AN137"/>
    <mergeCell ref="AP129:AQ137"/>
    <mergeCell ref="C129:D137"/>
    <mergeCell ref="F129:G137"/>
    <mergeCell ref="I129:J137"/>
    <mergeCell ref="L129:M137"/>
    <mergeCell ref="O129:P137"/>
    <mergeCell ref="R129:S137"/>
    <mergeCell ref="U129:V137"/>
    <mergeCell ref="AS185:AT212"/>
    <mergeCell ref="AV185:AW212"/>
    <mergeCell ref="AY185:AZ212"/>
    <mergeCell ref="BB185:BC212"/>
    <mergeCell ref="BE185:BF212"/>
    <mergeCell ref="AY243:AZ244"/>
    <mergeCell ref="BB243:BC244"/>
    <mergeCell ref="BE243:BF244"/>
    <mergeCell ref="C243:D244"/>
    <mergeCell ref="F243:G244"/>
    <mergeCell ref="I243:J244"/>
    <mergeCell ref="L243:M244"/>
    <mergeCell ref="O243:P244"/>
    <mergeCell ref="R243:S244"/>
    <mergeCell ref="U243:V244"/>
  </mergeCells>
  <conditionalFormatting sqref="I1:BG2">
    <cfRule type="containsBlanks" dxfId="0" priority="1">
      <formula>LEN(TRIM(I1))=0</formula>
    </cfRule>
  </conditionalFormatting>
  <conditionalFormatting sqref="I1:BG2">
    <cfRule type="notContainsBlanks" dxfId="1" priority="2">
      <formula>LEN(TRIM(I1))&gt;0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3.88"/>
    <col customWidth="1" min="2" max="2" width="12.63"/>
    <col customWidth="1" min="3" max="6" width="6.38"/>
  </cols>
  <sheetData>
    <row r="1">
      <c r="A1" s="250" t="s">
        <v>717</v>
      </c>
      <c r="B1" s="449"/>
      <c r="C1" s="450"/>
      <c r="D1" s="450"/>
      <c r="E1" s="450"/>
      <c r="F1" s="450"/>
    </row>
    <row r="2" ht="31.5" customHeight="1">
      <c r="A2" s="451" t="s">
        <v>92</v>
      </c>
      <c r="B2" s="452" t="s">
        <v>718</v>
      </c>
      <c r="C2" s="453" t="s">
        <v>84</v>
      </c>
      <c r="D2" s="4"/>
      <c r="E2" s="5"/>
      <c r="F2" s="454"/>
    </row>
    <row r="3">
      <c r="A3" s="8"/>
      <c r="B3" s="8"/>
      <c r="C3" s="455">
        <v>2023.0</v>
      </c>
      <c r="D3" s="455">
        <v>2024.0</v>
      </c>
      <c r="E3" s="455">
        <v>2025.0</v>
      </c>
      <c r="F3" s="454"/>
    </row>
    <row r="4">
      <c r="A4" s="456" t="s">
        <v>719</v>
      </c>
      <c r="B4" s="457"/>
      <c r="C4" s="458"/>
      <c r="D4" s="458"/>
      <c r="E4" s="458"/>
      <c r="F4" s="459"/>
    </row>
    <row r="5">
      <c r="A5" s="460" t="s">
        <v>720</v>
      </c>
      <c r="B5" s="461">
        <v>823.0</v>
      </c>
      <c r="C5" s="462">
        <f t="shared" ref="C5:E5" si="1">SUM(C6:C8)</f>
        <v>0</v>
      </c>
      <c r="D5" s="462">
        <f t="shared" si="1"/>
        <v>0</v>
      </c>
      <c r="E5" s="462">
        <f t="shared" si="1"/>
        <v>0</v>
      </c>
      <c r="F5" s="463"/>
    </row>
    <row r="6">
      <c r="A6" s="464" t="s">
        <v>721</v>
      </c>
      <c r="B6" s="465"/>
      <c r="C6" s="466"/>
      <c r="D6" s="466"/>
      <c r="E6" s="462"/>
      <c r="F6" s="463"/>
    </row>
    <row r="7">
      <c r="A7" s="464" t="s">
        <v>722</v>
      </c>
      <c r="B7" s="467"/>
      <c r="C7" s="466"/>
      <c r="D7" s="466"/>
      <c r="E7" s="462"/>
      <c r="F7" s="463"/>
    </row>
    <row r="8">
      <c r="A8" s="464" t="s">
        <v>723</v>
      </c>
      <c r="B8" s="467"/>
      <c r="C8" s="466"/>
      <c r="D8" s="466"/>
      <c r="E8" s="462"/>
      <c r="F8" s="463"/>
    </row>
    <row r="9">
      <c r="A9" s="464" t="s">
        <v>724</v>
      </c>
      <c r="B9" s="467"/>
      <c r="C9" s="466"/>
      <c r="D9" s="466"/>
      <c r="E9" s="462"/>
      <c r="F9" s="463"/>
    </row>
    <row r="10">
      <c r="A10" s="456" t="s">
        <v>725</v>
      </c>
      <c r="B10" s="468"/>
      <c r="C10" s="468"/>
      <c r="D10" s="468"/>
      <c r="E10" s="468"/>
      <c r="F10" s="469"/>
    </row>
    <row r="11">
      <c r="A11" s="460" t="s">
        <v>726</v>
      </c>
      <c r="B11" s="470">
        <f>B5</f>
        <v>823</v>
      </c>
      <c r="C11" s="462">
        <f t="shared" ref="C11:E11" si="2">SUM(C12:C14)</f>
        <v>0</v>
      </c>
      <c r="D11" s="462">
        <f t="shared" si="2"/>
        <v>0</v>
      </c>
      <c r="E11" s="462">
        <f t="shared" si="2"/>
        <v>0</v>
      </c>
      <c r="F11" s="463"/>
    </row>
    <row r="12">
      <c r="A12" s="464" t="s">
        <v>727</v>
      </c>
      <c r="B12" s="467"/>
      <c r="C12" s="466"/>
      <c r="D12" s="466"/>
      <c r="E12" s="462"/>
      <c r="F12" s="463"/>
    </row>
    <row r="13">
      <c r="A13" s="464" t="s">
        <v>728</v>
      </c>
      <c r="B13" s="467"/>
      <c r="C13" s="466"/>
      <c r="D13" s="466"/>
      <c r="E13" s="462"/>
      <c r="F13" s="463"/>
    </row>
    <row r="14">
      <c r="A14" s="464" t="s">
        <v>729</v>
      </c>
      <c r="B14" s="467"/>
      <c r="C14" s="466"/>
      <c r="D14" s="466"/>
      <c r="E14" s="462"/>
      <c r="F14" s="463"/>
    </row>
    <row r="15">
      <c r="A15" s="464" t="s">
        <v>730</v>
      </c>
      <c r="B15" s="467"/>
      <c r="C15" s="466"/>
      <c r="D15" s="466"/>
      <c r="E15" s="462"/>
      <c r="F15" s="463"/>
    </row>
    <row r="16">
      <c r="A16" s="464" t="s">
        <v>731</v>
      </c>
      <c r="B16" s="467"/>
      <c r="C16" s="466"/>
      <c r="D16" s="466"/>
      <c r="E16" s="462"/>
      <c r="F16" s="463"/>
    </row>
    <row r="17">
      <c r="A17" s="42"/>
      <c r="B17" s="471"/>
      <c r="C17" s="42"/>
      <c r="D17" s="42"/>
      <c r="E17" s="42"/>
      <c r="F17" s="42"/>
    </row>
    <row r="18">
      <c r="A18" s="42"/>
      <c r="B18" s="471"/>
      <c r="C18" s="42"/>
      <c r="D18" s="42"/>
      <c r="E18" s="42"/>
      <c r="F18" s="42"/>
    </row>
  </sheetData>
  <mergeCells count="3">
    <mergeCell ref="A2:A3"/>
    <mergeCell ref="B2:B3"/>
    <mergeCell ref="C2:E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1"/>
  <cols>
    <col customWidth="1" min="1" max="1" width="59.75"/>
    <col customWidth="1" min="2" max="17" width="6.38"/>
    <col customWidth="1" min="18" max="18" width="10.88"/>
    <col customWidth="1" min="19" max="19" width="10.63"/>
  </cols>
  <sheetData>
    <row r="1" outlineLevel="1">
      <c r="A1" s="472" t="s">
        <v>732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73"/>
    </row>
    <row r="2" outlineLevel="1">
      <c r="A2" s="474" t="s">
        <v>484</v>
      </c>
      <c r="B2" s="475" t="s">
        <v>733</v>
      </c>
      <c r="C2" s="4"/>
      <c r="D2" s="4"/>
      <c r="E2" s="5"/>
      <c r="F2" s="476" t="s">
        <v>734</v>
      </c>
      <c r="G2" s="4"/>
      <c r="H2" s="4"/>
      <c r="I2" s="5"/>
      <c r="J2" s="477" t="s">
        <v>735</v>
      </c>
      <c r="K2" s="4"/>
      <c r="L2" s="4"/>
      <c r="M2" s="5"/>
      <c r="N2" s="478" t="s">
        <v>736</v>
      </c>
      <c r="O2" s="4"/>
      <c r="P2" s="4"/>
      <c r="Q2" s="5"/>
      <c r="R2" s="479" t="s">
        <v>188</v>
      </c>
    </row>
    <row r="3" outlineLevel="1">
      <c r="A3" s="8"/>
      <c r="B3" s="480" t="s">
        <v>467</v>
      </c>
      <c r="C3" s="480" t="s">
        <v>468</v>
      </c>
      <c r="D3" s="480" t="s">
        <v>469</v>
      </c>
      <c r="E3" s="481" t="s">
        <v>160</v>
      </c>
      <c r="F3" s="480" t="s">
        <v>471</v>
      </c>
      <c r="G3" s="480" t="s">
        <v>472</v>
      </c>
      <c r="H3" s="480" t="s">
        <v>473</v>
      </c>
      <c r="I3" s="481" t="s">
        <v>160</v>
      </c>
      <c r="J3" s="480" t="s">
        <v>475</v>
      </c>
      <c r="K3" s="480" t="s">
        <v>476</v>
      </c>
      <c r="L3" s="480" t="s">
        <v>568</v>
      </c>
      <c r="M3" s="481" t="s">
        <v>160</v>
      </c>
      <c r="N3" s="480" t="s">
        <v>479</v>
      </c>
      <c r="O3" s="480" t="s">
        <v>480</v>
      </c>
      <c r="P3" s="480" t="s">
        <v>481</v>
      </c>
      <c r="Q3" s="481" t="s">
        <v>160</v>
      </c>
      <c r="R3" s="479" t="s">
        <v>160</v>
      </c>
      <c r="S3" s="482"/>
    </row>
    <row r="4">
      <c r="A4" s="483" t="s">
        <v>737</v>
      </c>
      <c r="B4" s="484">
        <f t="shared" ref="B4:Q4" si="1">SUM(B5:B7)</f>
        <v>1</v>
      </c>
      <c r="C4" s="484">
        <f t="shared" si="1"/>
        <v>2</v>
      </c>
      <c r="D4" s="484">
        <f t="shared" si="1"/>
        <v>1</v>
      </c>
      <c r="E4" s="485">
        <f t="shared" si="1"/>
        <v>4</v>
      </c>
      <c r="F4" s="484">
        <f t="shared" si="1"/>
        <v>0</v>
      </c>
      <c r="G4" s="484">
        <f t="shared" si="1"/>
        <v>0</v>
      </c>
      <c r="H4" s="484">
        <f t="shared" si="1"/>
        <v>0</v>
      </c>
      <c r="I4" s="485">
        <f t="shared" si="1"/>
        <v>0</v>
      </c>
      <c r="J4" s="484">
        <f t="shared" si="1"/>
        <v>0</v>
      </c>
      <c r="K4" s="484">
        <f t="shared" si="1"/>
        <v>1</v>
      </c>
      <c r="L4" s="484">
        <f t="shared" si="1"/>
        <v>2</v>
      </c>
      <c r="M4" s="485">
        <f t="shared" si="1"/>
        <v>3</v>
      </c>
      <c r="N4" s="484">
        <f t="shared" si="1"/>
        <v>2</v>
      </c>
      <c r="O4" s="484">
        <f t="shared" si="1"/>
        <v>1</v>
      </c>
      <c r="P4" s="484">
        <f t="shared" si="1"/>
        <v>1</v>
      </c>
      <c r="Q4" s="485">
        <f t="shared" si="1"/>
        <v>4</v>
      </c>
      <c r="R4" s="486">
        <f t="shared" ref="R4:R31" si="2">SUM(E4,I4,M4,Q4)</f>
        <v>11</v>
      </c>
      <c r="S4" s="487"/>
    </row>
    <row r="5">
      <c r="A5" s="488" t="s">
        <v>738</v>
      </c>
      <c r="B5" s="489">
        <v>0.0</v>
      </c>
      <c r="C5" s="489">
        <v>0.0</v>
      </c>
      <c r="D5" s="489">
        <v>0.0</v>
      </c>
      <c r="E5" s="490">
        <f t="shared" ref="E5:E7" si="3">SUM(B5:D5)</f>
        <v>0</v>
      </c>
      <c r="F5" s="489">
        <v>0.0</v>
      </c>
      <c r="G5" s="489">
        <v>0.0</v>
      </c>
      <c r="H5" s="489">
        <v>0.0</v>
      </c>
      <c r="I5" s="490">
        <f t="shared" ref="I5:I7" si="4">SUM(F5:H5)</f>
        <v>0</v>
      </c>
      <c r="J5" s="491">
        <v>0.0</v>
      </c>
      <c r="K5" s="491">
        <v>0.0</v>
      </c>
      <c r="L5" s="491">
        <v>0.0</v>
      </c>
      <c r="M5" s="490">
        <f t="shared" ref="M5:M7" si="5">SUM(J5:L5)</f>
        <v>0</v>
      </c>
      <c r="N5" s="491">
        <v>0.0</v>
      </c>
      <c r="O5" s="491">
        <v>0.0</v>
      </c>
      <c r="P5" s="491">
        <v>0.0</v>
      </c>
      <c r="Q5" s="490">
        <f t="shared" ref="Q5:Q7" si="6">SUM(N5:P5)</f>
        <v>0</v>
      </c>
      <c r="R5" s="486">
        <f t="shared" si="2"/>
        <v>0</v>
      </c>
      <c r="S5" s="492"/>
    </row>
    <row r="6">
      <c r="A6" s="488" t="s">
        <v>739</v>
      </c>
      <c r="B6" s="489">
        <v>0.0</v>
      </c>
      <c r="C6" s="489">
        <v>0.0</v>
      </c>
      <c r="D6" s="489">
        <v>0.0</v>
      </c>
      <c r="E6" s="490">
        <f t="shared" si="3"/>
        <v>0</v>
      </c>
      <c r="F6" s="489">
        <v>0.0</v>
      </c>
      <c r="G6" s="489">
        <v>0.0</v>
      </c>
      <c r="H6" s="489">
        <v>0.0</v>
      </c>
      <c r="I6" s="490">
        <f t="shared" si="4"/>
        <v>0</v>
      </c>
      <c r="J6" s="491">
        <v>0.0</v>
      </c>
      <c r="K6" s="491">
        <v>0.0</v>
      </c>
      <c r="L6" s="491">
        <v>0.0</v>
      </c>
      <c r="M6" s="490">
        <f t="shared" si="5"/>
        <v>0</v>
      </c>
      <c r="N6" s="491">
        <v>0.0</v>
      </c>
      <c r="O6" s="491">
        <v>0.0</v>
      </c>
      <c r="P6" s="491">
        <v>0.0</v>
      </c>
      <c r="Q6" s="490">
        <f t="shared" si="6"/>
        <v>0</v>
      </c>
      <c r="R6" s="486">
        <f t="shared" si="2"/>
        <v>0</v>
      </c>
      <c r="S6" s="492"/>
    </row>
    <row r="7">
      <c r="A7" s="488" t="s">
        <v>740</v>
      </c>
      <c r="B7" s="489">
        <v>1.0</v>
      </c>
      <c r="C7" s="489">
        <v>2.0</v>
      </c>
      <c r="D7" s="489">
        <v>1.0</v>
      </c>
      <c r="E7" s="490">
        <f t="shared" si="3"/>
        <v>4</v>
      </c>
      <c r="F7" s="489">
        <v>0.0</v>
      </c>
      <c r="G7" s="489">
        <v>0.0</v>
      </c>
      <c r="H7" s="489">
        <v>0.0</v>
      </c>
      <c r="I7" s="490">
        <f t="shared" si="4"/>
        <v>0</v>
      </c>
      <c r="J7" s="491">
        <v>0.0</v>
      </c>
      <c r="K7" s="491">
        <v>1.0</v>
      </c>
      <c r="L7" s="491">
        <v>2.0</v>
      </c>
      <c r="M7" s="490">
        <f t="shared" si="5"/>
        <v>3</v>
      </c>
      <c r="N7" s="491">
        <v>2.0</v>
      </c>
      <c r="O7" s="491">
        <v>1.0</v>
      </c>
      <c r="P7" s="491">
        <v>1.0</v>
      </c>
      <c r="Q7" s="490">
        <f t="shared" si="6"/>
        <v>4</v>
      </c>
      <c r="R7" s="486">
        <f t="shared" si="2"/>
        <v>11</v>
      </c>
      <c r="S7" s="492"/>
    </row>
    <row r="8">
      <c r="A8" s="483" t="s">
        <v>741</v>
      </c>
      <c r="B8" s="484">
        <f t="shared" ref="B8:Q8" si="7">SUM(B9:B11)</f>
        <v>11</v>
      </c>
      <c r="C8" s="484">
        <f t="shared" si="7"/>
        <v>3</v>
      </c>
      <c r="D8" s="484">
        <f t="shared" si="7"/>
        <v>6</v>
      </c>
      <c r="E8" s="485">
        <f t="shared" si="7"/>
        <v>20</v>
      </c>
      <c r="F8" s="484">
        <f t="shared" si="7"/>
        <v>3</v>
      </c>
      <c r="G8" s="484">
        <f t="shared" si="7"/>
        <v>2</v>
      </c>
      <c r="H8" s="484">
        <f t="shared" si="7"/>
        <v>5</v>
      </c>
      <c r="I8" s="485">
        <f t="shared" si="7"/>
        <v>10</v>
      </c>
      <c r="J8" s="484">
        <f t="shared" si="7"/>
        <v>10</v>
      </c>
      <c r="K8" s="484">
        <f t="shared" si="7"/>
        <v>1</v>
      </c>
      <c r="L8" s="484">
        <f t="shared" si="7"/>
        <v>3</v>
      </c>
      <c r="M8" s="485">
        <f t="shared" si="7"/>
        <v>14</v>
      </c>
      <c r="N8" s="484">
        <f t="shared" si="7"/>
        <v>0</v>
      </c>
      <c r="O8" s="484">
        <f t="shared" si="7"/>
        <v>5</v>
      </c>
      <c r="P8" s="484">
        <f t="shared" si="7"/>
        <v>3</v>
      </c>
      <c r="Q8" s="485">
        <f t="shared" si="7"/>
        <v>8</v>
      </c>
      <c r="R8" s="486">
        <f t="shared" si="2"/>
        <v>52</v>
      </c>
      <c r="S8" s="487"/>
    </row>
    <row r="9">
      <c r="A9" s="488" t="s">
        <v>742</v>
      </c>
      <c r="B9" s="489">
        <v>0.0</v>
      </c>
      <c r="C9" s="489">
        <v>0.0</v>
      </c>
      <c r="D9" s="489">
        <v>0.0</v>
      </c>
      <c r="E9" s="490">
        <f t="shared" ref="E9:E11" si="8">SUM(B9:D9)</f>
        <v>0</v>
      </c>
      <c r="F9" s="489">
        <v>0.0</v>
      </c>
      <c r="G9" s="489">
        <v>0.0</v>
      </c>
      <c r="H9" s="489">
        <v>0.0</v>
      </c>
      <c r="I9" s="490">
        <f t="shared" ref="I9:I11" si="9">SUM(F9:H9)</f>
        <v>0</v>
      </c>
      <c r="J9" s="491">
        <v>0.0</v>
      </c>
      <c r="K9" s="491">
        <v>0.0</v>
      </c>
      <c r="L9" s="491">
        <v>0.0</v>
      </c>
      <c r="M9" s="490">
        <f t="shared" ref="M9:M11" si="10">SUM(J9:L9)</f>
        <v>0</v>
      </c>
      <c r="N9" s="491">
        <v>0.0</v>
      </c>
      <c r="O9" s="491">
        <v>0.0</v>
      </c>
      <c r="P9" s="491">
        <v>0.0</v>
      </c>
      <c r="Q9" s="490">
        <f t="shared" ref="Q9:Q11" si="11">SUM(N9:P9)</f>
        <v>0</v>
      </c>
      <c r="R9" s="486">
        <f t="shared" si="2"/>
        <v>0</v>
      </c>
      <c r="S9" s="492"/>
    </row>
    <row r="10">
      <c r="A10" s="488" t="s">
        <v>743</v>
      </c>
      <c r="B10" s="489">
        <v>2.0</v>
      </c>
      <c r="C10" s="489">
        <v>1.0</v>
      </c>
      <c r="D10" s="489">
        <v>0.0</v>
      </c>
      <c r="E10" s="490">
        <f t="shared" si="8"/>
        <v>3</v>
      </c>
      <c r="F10" s="489">
        <v>0.0</v>
      </c>
      <c r="G10" s="489">
        <v>1.0</v>
      </c>
      <c r="H10" s="489">
        <v>0.0</v>
      </c>
      <c r="I10" s="490">
        <f t="shared" si="9"/>
        <v>1</v>
      </c>
      <c r="J10" s="491">
        <v>0.0</v>
      </c>
      <c r="K10" s="491">
        <v>0.0</v>
      </c>
      <c r="L10" s="491">
        <v>1.0</v>
      </c>
      <c r="M10" s="490">
        <f t="shared" si="10"/>
        <v>1</v>
      </c>
      <c r="N10" s="491">
        <v>0.0</v>
      </c>
      <c r="O10" s="491">
        <v>2.0</v>
      </c>
      <c r="P10" s="491">
        <v>1.0</v>
      </c>
      <c r="Q10" s="490">
        <f t="shared" si="11"/>
        <v>3</v>
      </c>
      <c r="R10" s="486">
        <f t="shared" si="2"/>
        <v>8</v>
      </c>
      <c r="S10" s="492"/>
    </row>
    <row r="11">
      <c r="A11" s="488" t="s">
        <v>744</v>
      </c>
      <c r="B11" s="489">
        <v>9.0</v>
      </c>
      <c r="C11" s="489">
        <v>2.0</v>
      </c>
      <c r="D11" s="489">
        <v>6.0</v>
      </c>
      <c r="E11" s="490">
        <f t="shared" si="8"/>
        <v>17</v>
      </c>
      <c r="F11" s="489">
        <v>3.0</v>
      </c>
      <c r="G11" s="489">
        <v>1.0</v>
      </c>
      <c r="H11" s="489">
        <v>5.0</v>
      </c>
      <c r="I11" s="490">
        <f t="shared" si="9"/>
        <v>9</v>
      </c>
      <c r="J11" s="491">
        <v>10.0</v>
      </c>
      <c r="K11" s="491">
        <v>1.0</v>
      </c>
      <c r="L11" s="491">
        <v>2.0</v>
      </c>
      <c r="M11" s="490">
        <f t="shared" si="10"/>
        <v>13</v>
      </c>
      <c r="N11" s="491">
        <v>0.0</v>
      </c>
      <c r="O11" s="491">
        <v>3.0</v>
      </c>
      <c r="P11" s="491">
        <v>2.0</v>
      </c>
      <c r="Q11" s="490">
        <f t="shared" si="11"/>
        <v>5</v>
      </c>
      <c r="R11" s="486">
        <f t="shared" si="2"/>
        <v>44</v>
      </c>
      <c r="S11" s="492"/>
    </row>
    <row r="12">
      <c r="A12" s="483" t="s">
        <v>745</v>
      </c>
      <c r="B12" s="484">
        <f t="shared" ref="B12:Q12" si="12">SUM(B13:B15)</f>
        <v>11</v>
      </c>
      <c r="C12" s="484">
        <f t="shared" si="12"/>
        <v>3</v>
      </c>
      <c r="D12" s="484">
        <f t="shared" si="12"/>
        <v>6</v>
      </c>
      <c r="E12" s="485">
        <f t="shared" si="12"/>
        <v>20</v>
      </c>
      <c r="F12" s="484">
        <f t="shared" si="12"/>
        <v>3</v>
      </c>
      <c r="G12" s="484">
        <f t="shared" si="12"/>
        <v>2</v>
      </c>
      <c r="H12" s="484">
        <f t="shared" si="12"/>
        <v>5</v>
      </c>
      <c r="I12" s="485">
        <f t="shared" si="12"/>
        <v>10</v>
      </c>
      <c r="J12" s="484">
        <f t="shared" si="12"/>
        <v>10</v>
      </c>
      <c r="K12" s="484">
        <f t="shared" si="12"/>
        <v>1</v>
      </c>
      <c r="L12" s="484">
        <f t="shared" si="12"/>
        <v>3</v>
      </c>
      <c r="M12" s="485">
        <f t="shared" si="12"/>
        <v>14</v>
      </c>
      <c r="N12" s="484">
        <f t="shared" si="12"/>
        <v>0</v>
      </c>
      <c r="O12" s="484">
        <f t="shared" si="12"/>
        <v>5</v>
      </c>
      <c r="P12" s="484">
        <f t="shared" si="12"/>
        <v>3</v>
      </c>
      <c r="Q12" s="485">
        <f t="shared" si="12"/>
        <v>8</v>
      </c>
      <c r="R12" s="486">
        <f t="shared" si="2"/>
        <v>52</v>
      </c>
      <c r="S12" s="487"/>
    </row>
    <row r="13">
      <c r="A13" s="488" t="s">
        <v>746</v>
      </c>
      <c r="B13" s="489">
        <v>0.0</v>
      </c>
      <c r="C13" s="489">
        <v>0.0</v>
      </c>
      <c r="D13" s="489">
        <v>0.0</v>
      </c>
      <c r="E13" s="490">
        <f t="shared" ref="E13:E15" si="13">SUM(B13:D13)</f>
        <v>0</v>
      </c>
      <c r="F13" s="489">
        <v>0.0</v>
      </c>
      <c r="G13" s="489">
        <v>0.0</v>
      </c>
      <c r="H13" s="489">
        <v>0.0</v>
      </c>
      <c r="I13" s="490">
        <f t="shared" ref="I13:I15" si="14">SUM(F13:H13)</f>
        <v>0</v>
      </c>
      <c r="J13" s="491">
        <v>0.0</v>
      </c>
      <c r="K13" s="491">
        <v>0.0</v>
      </c>
      <c r="L13" s="491">
        <v>0.0</v>
      </c>
      <c r="M13" s="490">
        <f t="shared" ref="M13:M15" si="15">SUM(J13:L13)</f>
        <v>0</v>
      </c>
      <c r="N13" s="491">
        <v>0.0</v>
      </c>
      <c r="O13" s="491">
        <v>0.0</v>
      </c>
      <c r="P13" s="491">
        <v>0.0</v>
      </c>
      <c r="Q13" s="490">
        <f t="shared" ref="Q13:Q15" si="16">SUM(N13:P13)</f>
        <v>0</v>
      </c>
      <c r="R13" s="486">
        <f t="shared" si="2"/>
        <v>0</v>
      </c>
      <c r="S13" s="492"/>
    </row>
    <row r="14">
      <c r="A14" s="488" t="s">
        <v>747</v>
      </c>
      <c r="B14" s="489">
        <v>2.0</v>
      </c>
      <c r="C14" s="489">
        <v>1.0</v>
      </c>
      <c r="D14" s="489">
        <v>0.0</v>
      </c>
      <c r="E14" s="490">
        <f t="shared" si="13"/>
        <v>3</v>
      </c>
      <c r="F14" s="489">
        <v>0.0</v>
      </c>
      <c r="G14" s="489">
        <v>1.0</v>
      </c>
      <c r="H14" s="489">
        <v>0.0</v>
      </c>
      <c r="I14" s="490">
        <f t="shared" si="14"/>
        <v>1</v>
      </c>
      <c r="J14" s="491">
        <v>0.0</v>
      </c>
      <c r="K14" s="491">
        <v>0.0</v>
      </c>
      <c r="L14" s="491">
        <v>1.0</v>
      </c>
      <c r="M14" s="490">
        <f t="shared" si="15"/>
        <v>1</v>
      </c>
      <c r="N14" s="491">
        <v>0.0</v>
      </c>
      <c r="O14" s="491">
        <v>2.0</v>
      </c>
      <c r="P14" s="491">
        <v>1.0</v>
      </c>
      <c r="Q14" s="490">
        <f t="shared" si="16"/>
        <v>3</v>
      </c>
      <c r="R14" s="486">
        <f t="shared" si="2"/>
        <v>8</v>
      </c>
      <c r="S14" s="492"/>
    </row>
    <row r="15">
      <c r="A15" s="488" t="s">
        <v>748</v>
      </c>
      <c r="B15" s="489">
        <v>9.0</v>
      </c>
      <c r="C15" s="489">
        <v>2.0</v>
      </c>
      <c r="D15" s="489">
        <v>6.0</v>
      </c>
      <c r="E15" s="490">
        <f t="shared" si="13"/>
        <v>17</v>
      </c>
      <c r="F15" s="489">
        <v>3.0</v>
      </c>
      <c r="G15" s="489">
        <v>1.0</v>
      </c>
      <c r="H15" s="489">
        <v>5.0</v>
      </c>
      <c r="I15" s="490">
        <f t="shared" si="14"/>
        <v>9</v>
      </c>
      <c r="J15" s="491">
        <v>10.0</v>
      </c>
      <c r="K15" s="491">
        <v>1.0</v>
      </c>
      <c r="L15" s="491">
        <v>2.0</v>
      </c>
      <c r="M15" s="490">
        <f t="shared" si="15"/>
        <v>13</v>
      </c>
      <c r="N15" s="491">
        <v>0.0</v>
      </c>
      <c r="O15" s="491">
        <v>3.0</v>
      </c>
      <c r="P15" s="491">
        <v>2.0</v>
      </c>
      <c r="Q15" s="490">
        <f t="shared" si="16"/>
        <v>5</v>
      </c>
      <c r="R15" s="486">
        <f t="shared" si="2"/>
        <v>44</v>
      </c>
      <c r="S15" s="492"/>
    </row>
    <row r="16">
      <c r="A16" s="483" t="s">
        <v>749</v>
      </c>
      <c r="B16" s="484">
        <f t="shared" ref="B16:Q16" si="17">SUM(B17:B19)</f>
        <v>0</v>
      </c>
      <c r="C16" s="484">
        <f t="shared" si="17"/>
        <v>2</v>
      </c>
      <c r="D16" s="484">
        <f t="shared" si="17"/>
        <v>1</v>
      </c>
      <c r="E16" s="485">
        <f t="shared" si="17"/>
        <v>3</v>
      </c>
      <c r="F16" s="484">
        <f t="shared" si="17"/>
        <v>0</v>
      </c>
      <c r="G16" s="484">
        <f t="shared" si="17"/>
        <v>0</v>
      </c>
      <c r="H16" s="484">
        <f t="shared" si="17"/>
        <v>0</v>
      </c>
      <c r="I16" s="485">
        <f t="shared" si="17"/>
        <v>0</v>
      </c>
      <c r="J16" s="484">
        <f t="shared" si="17"/>
        <v>0</v>
      </c>
      <c r="K16" s="484">
        <f t="shared" si="17"/>
        <v>1</v>
      </c>
      <c r="L16" s="484">
        <f t="shared" si="17"/>
        <v>3</v>
      </c>
      <c r="M16" s="485">
        <f t="shared" si="17"/>
        <v>4</v>
      </c>
      <c r="N16" s="484">
        <f t="shared" si="17"/>
        <v>4</v>
      </c>
      <c r="O16" s="484">
        <f t="shared" si="17"/>
        <v>2</v>
      </c>
      <c r="P16" s="484">
        <f t="shared" si="17"/>
        <v>1</v>
      </c>
      <c r="Q16" s="485">
        <f t="shared" si="17"/>
        <v>7</v>
      </c>
      <c r="R16" s="486">
        <f t="shared" si="2"/>
        <v>14</v>
      </c>
      <c r="S16" s="487"/>
    </row>
    <row r="17">
      <c r="A17" s="488" t="s">
        <v>750</v>
      </c>
      <c r="B17" s="489">
        <v>0.0</v>
      </c>
      <c r="C17" s="489">
        <v>0.0</v>
      </c>
      <c r="D17" s="489">
        <v>0.0</v>
      </c>
      <c r="E17" s="490">
        <f t="shared" ref="E17:E19" si="18">SUM(B17:D17)</f>
        <v>0</v>
      </c>
      <c r="F17" s="489">
        <v>0.0</v>
      </c>
      <c r="G17" s="489">
        <v>0.0</v>
      </c>
      <c r="H17" s="489">
        <v>0.0</v>
      </c>
      <c r="I17" s="490">
        <f t="shared" ref="I17:I19" si="19">SUM(F17:H17)</f>
        <v>0</v>
      </c>
      <c r="J17" s="491">
        <v>0.0</v>
      </c>
      <c r="K17" s="491">
        <v>0.0</v>
      </c>
      <c r="L17" s="491">
        <v>0.0</v>
      </c>
      <c r="M17" s="490">
        <f t="shared" ref="M17:M19" si="20">SUM(J17:L17)</f>
        <v>0</v>
      </c>
      <c r="N17" s="491">
        <v>0.0</v>
      </c>
      <c r="O17" s="491">
        <v>0.0</v>
      </c>
      <c r="P17" s="491">
        <v>0.0</v>
      </c>
      <c r="Q17" s="490">
        <f t="shared" ref="Q17:Q19" si="21">SUM(N17:P17)</f>
        <v>0</v>
      </c>
      <c r="R17" s="486">
        <f t="shared" si="2"/>
        <v>0</v>
      </c>
      <c r="S17" s="492"/>
    </row>
    <row r="18">
      <c r="A18" s="488" t="s">
        <v>751</v>
      </c>
      <c r="B18" s="489">
        <v>0.0</v>
      </c>
      <c r="C18" s="489">
        <v>0.0</v>
      </c>
      <c r="D18" s="489">
        <v>0.0</v>
      </c>
      <c r="E18" s="490">
        <f t="shared" si="18"/>
        <v>0</v>
      </c>
      <c r="F18" s="489">
        <v>0.0</v>
      </c>
      <c r="G18" s="489">
        <v>0.0</v>
      </c>
      <c r="H18" s="489">
        <v>0.0</v>
      </c>
      <c r="I18" s="490">
        <f t="shared" si="19"/>
        <v>0</v>
      </c>
      <c r="J18" s="491">
        <v>0.0</v>
      </c>
      <c r="K18" s="491">
        <v>0.0</v>
      </c>
      <c r="L18" s="491">
        <v>0.0</v>
      </c>
      <c r="M18" s="490">
        <f t="shared" si="20"/>
        <v>0</v>
      </c>
      <c r="N18" s="491">
        <v>0.0</v>
      </c>
      <c r="O18" s="491">
        <v>0.0</v>
      </c>
      <c r="P18" s="491">
        <v>0.0</v>
      </c>
      <c r="Q18" s="490">
        <f t="shared" si="21"/>
        <v>0</v>
      </c>
      <c r="R18" s="486">
        <f t="shared" si="2"/>
        <v>0</v>
      </c>
      <c r="S18" s="492"/>
    </row>
    <row r="19">
      <c r="A19" s="488" t="s">
        <v>752</v>
      </c>
      <c r="B19" s="489">
        <v>0.0</v>
      </c>
      <c r="C19" s="489">
        <v>2.0</v>
      </c>
      <c r="D19" s="489">
        <v>1.0</v>
      </c>
      <c r="E19" s="490">
        <f t="shared" si="18"/>
        <v>3</v>
      </c>
      <c r="F19" s="489">
        <v>0.0</v>
      </c>
      <c r="G19" s="489">
        <v>0.0</v>
      </c>
      <c r="H19" s="489">
        <v>0.0</v>
      </c>
      <c r="I19" s="490">
        <f t="shared" si="19"/>
        <v>0</v>
      </c>
      <c r="J19" s="491">
        <v>0.0</v>
      </c>
      <c r="K19" s="491">
        <v>1.0</v>
      </c>
      <c r="L19" s="491">
        <v>3.0</v>
      </c>
      <c r="M19" s="490">
        <f t="shared" si="20"/>
        <v>4</v>
      </c>
      <c r="N19" s="491">
        <v>4.0</v>
      </c>
      <c r="O19" s="491">
        <v>2.0</v>
      </c>
      <c r="P19" s="491">
        <v>1.0</v>
      </c>
      <c r="Q19" s="490">
        <f t="shared" si="21"/>
        <v>7</v>
      </c>
      <c r="R19" s="486">
        <f t="shared" si="2"/>
        <v>14</v>
      </c>
      <c r="S19" s="492"/>
    </row>
    <row r="20">
      <c r="A20" s="483" t="s">
        <v>753</v>
      </c>
      <c r="B20" s="484">
        <f t="shared" ref="B20:Q20" si="22">SUM(B21:B23)</f>
        <v>0</v>
      </c>
      <c r="C20" s="484">
        <f t="shared" si="22"/>
        <v>2</v>
      </c>
      <c r="D20" s="484">
        <f t="shared" si="22"/>
        <v>1</v>
      </c>
      <c r="E20" s="485">
        <f t="shared" si="22"/>
        <v>3</v>
      </c>
      <c r="F20" s="484">
        <f t="shared" si="22"/>
        <v>0</v>
      </c>
      <c r="G20" s="484">
        <f t="shared" si="22"/>
        <v>0</v>
      </c>
      <c r="H20" s="484">
        <f t="shared" si="22"/>
        <v>0</v>
      </c>
      <c r="I20" s="485">
        <f t="shared" si="22"/>
        <v>0</v>
      </c>
      <c r="J20" s="484">
        <f t="shared" si="22"/>
        <v>0</v>
      </c>
      <c r="K20" s="484">
        <f t="shared" si="22"/>
        <v>1</v>
      </c>
      <c r="L20" s="484">
        <f t="shared" si="22"/>
        <v>2</v>
      </c>
      <c r="M20" s="485">
        <f t="shared" si="22"/>
        <v>3</v>
      </c>
      <c r="N20" s="484">
        <f t="shared" si="22"/>
        <v>2</v>
      </c>
      <c r="O20" s="484">
        <f t="shared" si="22"/>
        <v>1</v>
      </c>
      <c r="P20" s="484">
        <f t="shared" si="22"/>
        <v>1</v>
      </c>
      <c r="Q20" s="485">
        <f t="shared" si="22"/>
        <v>4</v>
      </c>
      <c r="R20" s="486">
        <f t="shared" si="2"/>
        <v>10</v>
      </c>
      <c r="S20" s="487"/>
    </row>
    <row r="21">
      <c r="A21" s="488" t="s">
        <v>754</v>
      </c>
      <c r="B21" s="489">
        <v>0.0</v>
      </c>
      <c r="C21" s="489">
        <v>0.0</v>
      </c>
      <c r="D21" s="489">
        <v>0.0</v>
      </c>
      <c r="E21" s="490">
        <f t="shared" ref="E21:E23" si="23">SUM(B21:D21)</f>
        <v>0</v>
      </c>
      <c r="F21" s="489">
        <v>0.0</v>
      </c>
      <c r="G21" s="489">
        <v>0.0</v>
      </c>
      <c r="H21" s="489">
        <v>0.0</v>
      </c>
      <c r="I21" s="490">
        <f t="shared" ref="I21:I23" si="24">SUM(F21:H21)</f>
        <v>0</v>
      </c>
      <c r="J21" s="491">
        <v>0.0</v>
      </c>
      <c r="K21" s="491">
        <v>0.0</v>
      </c>
      <c r="L21" s="491">
        <v>0.0</v>
      </c>
      <c r="M21" s="490">
        <f t="shared" ref="M21:M23" si="25">SUM(J21:L21)</f>
        <v>0</v>
      </c>
      <c r="N21" s="491">
        <v>0.0</v>
      </c>
      <c r="O21" s="491">
        <v>0.0</v>
      </c>
      <c r="P21" s="491">
        <v>0.0</v>
      </c>
      <c r="Q21" s="490">
        <f t="shared" ref="Q21:Q23" si="26">SUM(N21:P21)</f>
        <v>0</v>
      </c>
      <c r="R21" s="486">
        <f t="shared" si="2"/>
        <v>0</v>
      </c>
      <c r="S21" s="492"/>
    </row>
    <row r="22">
      <c r="A22" s="488" t="s">
        <v>755</v>
      </c>
      <c r="B22" s="489">
        <v>0.0</v>
      </c>
      <c r="C22" s="489">
        <v>0.0</v>
      </c>
      <c r="D22" s="489">
        <v>0.0</v>
      </c>
      <c r="E22" s="490">
        <f t="shared" si="23"/>
        <v>0</v>
      </c>
      <c r="F22" s="489">
        <v>0.0</v>
      </c>
      <c r="G22" s="489">
        <v>0.0</v>
      </c>
      <c r="H22" s="489">
        <v>0.0</v>
      </c>
      <c r="I22" s="490">
        <f t="shared" si="24"/>
        <v>0</v>
      </c>
      <c r="J22" s="491">
        <v>0.0</v>
      </c>
      <c r="K22" s="491">
        <v>0.0</v>
      </c>
      <c r="L22" s="491">
        <v>0.0</v>
      </c>
      <c r="M22" s="490">
        <f t="shared" si="25"/>
        <v>0</v>
      </c>
      <c r="N22" s="491">
        <v>0.0</v>
      </c>
      <c r="O22" s="491">
        <v>0.0</v>
      </c>
      <c r="P22" s="491">
        <v>0.0</v>
      </c>
      <c r="Q22" s="490">
        <f t="shared" si="26"/>
        <v>0</v>
      </c>
      <c r="R22" s="486">
        <f t="shared" si="2"/>
        <v>0</v>
      </c>
      <c r="S22" s="492"/>
    </row>
    <row r="23">
      <c r="A23" s="488" t="s">
        <v>756</v>
      </c>
      <c r="B23" s="489">
        <v>0.0</v>
      </c>
      <c r="C23" s="489">
        <v>2.0</v>
      </c>
      <c r="D23" s="489">
        <v>1.0</v>
      </c>
      <c r="E23" s="490">
        <f t="shared" si="23"/>
        <v>3</v>
      </c>
      <c r="F23" s="489">
        <v>0.0</v>
      </c>
      <c r="G23" s="489">
        <v>0.0</v>
      </c>
      <c r="H23" s="489">
        <v>0.0</v>
      </c>
      <c r="I23" s="490">
        <f t="shared" si="24"/>
        <v>0</v>
      </c>
      <c r="J23" s="491">
        <v>0.0</v>
      </c>
      <c r="K23" s="491">
        <v>1.0</v>
      </c>
      <c r="L23" s="491">
        <v>2.0</v>
      </c>
      <c r="M23" s="490">
        <f t="shared" si="25"/>
        <v>3</v>
      </c>
      <c r="N23" s="491">
        <v>2.0</v>
      </c>
      <c r="O23" s="491">
        <v>1.0</v>
      </c>
      <c r="P23" s="491">
        <v>1.0</v>
      </c>
      <c r="Q23" s="490">
        <f t="shared" si="26"/>
        <v>4</v>
      </c>
      <c r="R23" s="486">
        <f t="shared" si="2"/>
        <v>10</v>
      </c>
      <c r="S23" s="492"/>
    </row>
    <row r="24">
      <c r="A24" s="483" t="s">
        <v>757</v>
      </c>
      <c r="B24" s="484">
        <f t="shared" ref="B24:Q24" si="27">SUM(B25:B27)</f>
        <v>0</v>
      </c>
      <c r="C24" s="484">
        <f t="shared" si="27"/>
        <v>2</v>
      </c>
      <c r="D24" s="484">
        <f t="shared" si="27"/>
        <v>1</v>
      </c>
      <c r="E24" s="485">
        <f t="shared" si="27"/>
        <v>3</v>
      </c>
      <c r="F24" s="484">
        <f t="shared" si="27"/>
        <v>0</v>
      </c>
      <c r="G24" s="484">
        <f t="shared" si="27"/>
        <v>0</v>
      </c>
      <c r="H24" s="484">
        <f t="shared" si="27"/>
        <v>0</v>
      </c>
      <c r="I24" s="485">
        <f t="shared" si="27"/>
        <v>0</v>
      </c>
      <c r="J24" s="484">
        <f t="shared" si="27"/>
        <v>0</v>
      </c>
      <c r="K24" s="484">
        <f t="shared" si="27"/>
        <v>1</v>
      </c>
      <c r="L24" s="484">
        <f t="shared" si="27"/>
        <v>2</v>
      </c>
      <c r="M24" s="485">
        <f t="shared" si="27"/>
        <v>3</v>
      </c>
      <c r="N24" s="484">
        <f t="shared" si="27"/>
        <v>2</v>
      </c>
      <c r="O24" s="484">
        <f t="shared" si="27"/>
        <v>1</v>
      </c>
      <c r="P24" s="484">
        <f t="shared" si="27"/>
        <v>1</v>
      </c>
      <c r="Q24" s="485">
        <f t="shared" si="27"/>
        <v>4</v>
      </c>
      <c r="R24" s="486">
        <f t="shared" si="2"/>
        <v>10</v>
      </c>
      <c r="S24" s="487"/>
    </row>
    <row r="25">
      <c r="A25" s="488" t="s">
        <v>758</v>
      </c>
      <c r="B25" s="489">
        <v>0.0</v>
      </c>
      <c r="C25" s="489">
        <v>0.0</v>
      </c>
      <c r="D25" s="489">
        <v>0.0</v>
      </c>
      <c r="E25" s="490">
        <f t="shared" ref="E25:E27" si="28">SUM(B25:D25)</f>
        <v>0</v>
      </c>
      <c r="F25" s="489">
        <v>0.0</v>
      </c>
      <c r="G25" s="489">
        <v>0.0</v>
      </c>
      <c r="H25" s="489">
        <v>0.0</v>
      </c>
      <c r="I25" s="490">
        <f t="shared" ref="I25:I27" si="29">SUM(F25:H25)</f>
        <v>0</v>
      </c>
      <c r="J25" s="491">
        <v>0.0</v>
      </c>
      <c r="K25" s="491">
        <v>0.0</v>
      </c>
      <c r="L25" s="491">
        <v>0.0</v>
      </c>
      <c r="M25" s="490">
        <f t="shared" ref="M25:M27" si="30">SUM(J25:L25)</f>
        <v>0</v>
      </c>
      <c r="N25" s="491">
        <v>0.0</v>
      </c>
      <c r="O25" s="491">
        <v>0.0</v>
      </c>
      <c r="P25" s="491">
        <v>0.0</v>
      </c>
      <c r="Q25" s="490">
        <f t="shared" ref="Q25:Q27" si="31">SUM(N25:P25)</f>
        <v>0</v>
      </c>
      <c r="R25" s="486">
        <f t="shared" si="2"/>
        <v>0</v>
      </c>
      <c r="S25" s="492"/>
    </row>
    <row r="26">
      <c r="A26" s="488" t="s">
        <v>759</v>
      </c>
      <c r="B26" s="489">
        <v>0.0</v>
      </c>
      <c r="C26" s="489">
        <v>0.0</v>
      </c>
      <c r="D26" s="489">
        <v>0.0</v>
      </c>
      <c r="E26" s="490">
        <f t="shared" si="28"/>
        <v>0</v>
      </c>
      <c r="F26" s="489">
        <v>0.0</v>
      </c>
      <c r="G26" s="489">
        <v>0.0</v>
      </c>
      <c r="H26" s="489">
        <v>0.0</v>
      </c>
      <c r="I26" s="490">
        <f t="shared" si="29"/>
        <v>0</v>
      </c>
      <c r="J26" s="491">
        <v>0.0</v>
      </c>
      <c r="K26" s="491">
        <v>0.0</v>
      </c>
      <c r="L26" s="491">
        <v>0.0</v>
      </c>
      <c r="M26" s="490">
        <f t="shared" si="30"/>
        <v>0</v>
      </c>
      <c r="N26" s="491">
        <v>0.0</v>
      </c>
      <c r="O26" s="491">
        <v>0.0</v>
      </c>
      <c r="P26" s="491">
        <v>0.0</v>
      </c>
      <c r="Q26" s="490">
        <f t="shared" si="31"/>
        <v>0</v>
      </c>
      <c r="R26" s="486">
        <f t="shared" si="2"/>
        <v>0</v>
      </c>
      <c r="S26" s="492"/>
    </row>
    <row r="27">
      <c r="A27" s="488" t="s">
        <v>760</v>
      </c>
      <c r="B27" s="489">
        <v>0.0</v>
      </c>
      <c r="C27" s="489">
        <v>2.0</v>
      </c>
      <c r="D27" s="489">
        <v>1.0</v>
      </c>
      <c r="E27" s="490">
        <f t="shared" si="28"/>
        <v>3</v>
      </c>
      <c r="F27" s="489">
        <v>0.0</v>
      </c>
      <c r="G27" s="489">
        <v>0.0</v>
      </c>
      <c r="H27" s="489">
        <v>0.0</v>
      </c>
      <c r="I27" s="490">
        <f t="shared" si="29"/>
        <v>0</v>
      </c>
      <c r="J27" s="491">
        <v>0.0</v>
      </c>
      <c r="K27" s="491">
        <v>1.0</v>
      </c>
      <c r="L27" s="491">
        <v>2.0</v>
      </c>
      <c r="M27" s="490">
        <f t="shared" si="30"/>
        <v>3</v>
      </c>
      <c r="N27" s="491">
        <v>2.0</v>
      </c>
      <c r="O27" s="491">
        <v>1.0</v>
      </c>
      <c r="P27" s="491">
        <v>1.0</v>
      </c>
      <c r="Q27" s="490">
        <f t="shared" si="31"/>
        <v>4</v>
      </c>
      <c r="R27" s="486">
        <f t="shared" si="2"/>
        <v>10</v>
      </c>
      <c r="S27" s="492"/>
    </row>
    <row r="28">
      <c r="A28" s="483" t="s">
        <v>761</v>
      </c>
      <c r="B28" s="484">
        <f t="shared" ref="B28:Q28" si="32">SUM(B29:B31)</f>
        <v>4</v>
      </c>
      <c r="C28" s="484">
        <f t="shared" si="32"/>
        <v>1</v>
      </c>
      <c r="D28" s="484">
        <f t="shared" si="32"/>
        <v>4</v>
      </c>
      <c r="E28" s="485">
        <f t="shared" si="32"/>
        <v>9</v>
      </c>
      <c r="F28" s="484">
        <f t="shared" si="32"/>
        <v>2</v>
      </c>
      <c r="G28" s="484">
        <f t="shared" si="32"/>
        <v>2</v>
      </c>
      <c r="H28" s="484">
        <f t="shared" si="32"/>
        <v>3</v>
      </c>
      <c r="I28" s="485">
        <f t="shared" si="32"/>
        <v>7</v>
      </c>
      <c r="J28" s="484">
        <f t="shared" si="32"/>
        <v>3</v>
      </c>
      <c r="K28" s="484">
        <f t="shared" si="32"/>
        <v>8</v>
      </c>
      <c r="L28" s="484">
        <f t="shared" si="32"/>
        <v>6</v>
      </c>
      <c r="M28" s="485">
        <f t="shared" si="32"/>
        <v>17</v>
      </c>
      <c r="N28" s="484">
        <f t="shared" si="32"/>
        <v>6</v>
      </c>
      <c r="O28" s="484">
        <f t="shared" si="32"/>
        <v>6</v>
      </c>
      <c r="P28" s="484">
        <f t="shared" si="32"/>
        <v>5</v>
      </c>
      <c r="Q28" s="485">
        <f t="shared" si="32"/>
        <v>17</v>
      </c>
      <c r="R28" s="486">
        <f t="shared" si="2"/>
        <v>50</v>
      </c>
      <c r="S28" s="487"/>
    </row>
    <row r="29">
      <c r="A29" s="488" t="s">
        <v>762</v>
      </c>
      <c r="B29" s="489">
        <v>0.0</v>
      </c>
      <c r="C29" s="489">
        <v>0.0</v>
      </c>
      <c r="D29" s="489">
        <v>0.0</v>
      </c>
      <c r="E29" s="490">
        <f t="shared" ref="E29:E31" si="33">SUM(B29:D29)</f>
        <v>0</v>
      </c>
      <c r="F29" s="489">
        <v>0.0</v>
      </c>
      <c r="G29" s="489">
        <v>0.0</v>
      </c>
      <c r="H29" s="489">
        <v>0.0</v>
      </c>
      <c r="I29" s="490">
        <f t="shared" ref="I29:I31" si="34">SUM(F29:H29)</f>
        <v>0</v>
      </c>
      <c r="J29" s="491">
        <v>0.0</v>
      </c>
      <c r="K29" s="491">
        <v>0.0</v>
      </c>
      <c r="L29" s="491">
        <v>0.0</v>
      </c>
      <c r="M29" s="490">
        <f t="shared" ref="M29:M31" si="35">SUM(J29:L29)</f>
        <v>0</v>
      </c>
      <c r="N29" s="491">
        <v>0.0</v>
      </c>
      <c r="O29" s="491">
        <v>0.0</v>
      </c>
      <c r="P29" s="491">
        <v>0.0</v>
      </c>
      <c r="Q29" s="490">
        <f t="shared" ref="Q29:Q31" si="36">SUM(N29:P29)</f>
        <v>0</v>
      </c>
      <c r="R29" s="486">
        <f t="shared" si="2"/>
        <v>0</v>
      </c>
      <c r="S29" s="492"/>
    </row>
    <row r="30">
      <c r="A30" s="488" t="s">
        <v>763</v>
      </c>
      <c r="B30" s="489">
        <v>0.0</v>
      </c>
      <c r="C30" s="489">
        <v>0.0</v>
      </c>
      <c r="D30" s="489">
        <v>0.0</v>
      </c>
      <c r="E30" s="490">
        <f t="shared" si="33"/>
        <v>0</v>
      </c>
      <c r="F30" s="489">
        <v>0.0</v>
      </c>
      <c r="G30" s="489">
        <v>0.0</v>
      </c>
      <c r="H30" s="489">
        <v>1.0</v>
      </c>
      <c r="I30" s="490">
        <f t="shared" si="34"/>
        <v>1</v>
      </c>
      <c r="J30" s="491">
        <v>0.0</v>
      </c>
      <c r="K30" s="491">
        <v>0.0</v>
      </c>
      <c r="L30" s="491">
        <v>0.0</v>
      </c>
      <c r="M30" s="490">
        <f t="shared" si="35"/>
        <v>0</v>
      </c>
      <c r="N30" s="491">
        <v>0.0</v>
      </c>
      <c r="O30" s="491">
        <v>0.0</v>
      </c>
      <c r="P30" s="491">
        <v>0.0</v>
      </c>
      <c r="Q30" s="490">
        <f t="shared" si="36"/>
        <v>0</v>
      </c>
      <c r="R30" s="486">
        <f t="shared" si="2"/>
        <v>1</v>
      </c>
      <c r="S30" s="492"/>
    </row>
    <row r="31">
      <c r="A31" s="488" t="s">
        <v>764</v>
      </c>
      <c r="B31" s="489">
        <v>4.0</v>
      </c>
      <c r="C31" s="489">
        <v>1.0</v>
      </c>
      <c r="D31" s="489">
        <v>4.0</v>
      </c>
      <c r="E31" s="490">
        <f t="shared" si="33"/>
        <v>9</v>
      </c>
      <c r="F31" s="489">
        <v>2.0</v>
      </c>
      <c r="G31" s="489">
        <v>2.0</v>
      </c>
      <c r="H31" s="489">
        <v>2.0</v>
      </c>
      <c r="I31" s="490">
        <f t="shared" si="34"/>
        <v>6</v>
      </c>
      <c r="J31" s="491">
        <v>3.0</v>
      </c>
      <c r="K31" s="491">
        <v>8.0</v>
      </c>
      <c r="L31" s="491">
        <v>6.0</v>
      </c>
      <c r="M31" s="490">
        <f t="shared" si="35"/>
        <v>17</v>
      </c>
      <c r="N31" s="491">
        <v>6.0</v>
      </c>
      <c r="O31" s="491">
        <v>6.0</v>
      </c>
      <c r="P31" s="491">
        <v>5.0</v>
      </c>
      <c r="Q31" s="490">
        <f t="shared" si="36"/>
        <v>17</v>
      </c>
      <c r="R31" s="486">
        <f t="shared" si="2"/>
        <v>49</v>
      </c>
      <c r="S31" s="492"/>
    </row>
    <row r="32">
      <c r="A32" s="493"/>
      <c r="B32" s="494"/>
      <c r="C32" s="494"/>
      <c r="D32" s="494"/>
      <c r="E32" s="495"/>
      <c r="F32" s="494"/>
      <c r="G32" s="494"/>
      <c r="H32" s="494"/>
      <c r="I32" s="495"/>
      <c r="J32" s="494"/>
      <c r="K32" s="494"/>
      <c r="L32" s="494"/>
      <c r="M32" s="495"/>
      <c r="N32" s="494"/>
      <c r="O32" s="494"/>
      <c r="P32" s="494"/>
      <c r="Q32" s="495"/>
      <c r="R32" s="496"/>
      <c r="S32" s="487"/>
    </row>
    <row r="33">
      <c r="A33" s="483" t="s">
        <v>765</v>
      </c>
      <c r="B33" s="484">
        <f t="shared" ref="B33:Q33" si="37">SUM(B34:B36)</f>
        <v>1</v>
      </c>
      <c r="C33" s="484">
        <f t="shared" si="37"/>
        <v>2</v>
      </c>
      <c r="D33" s="484">
        <f t="shared" si="37"/>
        <v>1</v>
      </c>
      <c r="E33" s="485">
        <f t="shared" si="37"/>
        <v>4</v>
      </c>
      <c r="F33" s="484">
        <f t="shared" si="37"/>
        <v>0</v>
      </c>
      <c r="G33" s="484">
        <f t="shared" si="37"/>
        <v>0</v>
      </c>
      <c r="H33" s="484">
        <f t="shared" si="37"/>
        <v>0</v>
      </c>
      <c r="I33" s="485">
        <f t="shared" si="37"/>
        <v>0</v>
      </c>
      <c r="J33" s="484">
        <f t="shared" si="37"/>
        <v>0</v>
      </c>
      <c r="K33" s="484">
        <f t="shared" si="37"/>
        <v>0</v>
      </c>
      <c r="L33" s="484">
        <f t="shared" si="37"/>
        <v>2</v>
      </c>
      <c r="M33" s="485">
        <f t="shared" si="37"/>
        <v>2</v>
      </c>
      <c r="N33" s="484">
        <f t="shared" si="37"/>
        <v>2</v>
      </c>
      <c r="O33" s="484">
        <f t="shared" si="37"/>
        <v>1</v>
      </c>
      <c r="P33" s="484">
        <f t="shared" si="37"/>
        <v>1</v>
      </c>
      <c r="Q33" s="485">
        <f t="shared" si="37"/>
        <v>4</v>
      </c>
      <c r="R33" s="486">
        <f t="shared" ref="R33:R40" si="38">SUM(E33,I33,M33,Q33)</f>
        <v>10</v>
      </c>
      <c r="S33" s="487"/>
    </row>
    <row r="34">
      <c r="A34" s="488" t="s">
        <v>766</v>
      </c>
      <c r="B34" s="489">
        <v>0.0</v>
      </c>
      <c r="C34" s="489">
        <v>0.0</v>
      </c>
      <c r="D34" s="489">
        <v>0.0</v>
      </c>
      <c r="E34" s="490">
        <f t="shared" ref="E34:E40" si="39">SUM(B34:D34)</f>
        <v>0</v>
      </c>
      <c r="F34" s="489">
        <v>0.0</v>
      </c>
      <c r="G34" s="489">
        <v>0.0</v>
      </c>
      <c r="H34" s="489">
        <v>0.0</v>
      </c>
      <c r="I34" s="490">
        <f t="shared" ref="I34:I40" si="40">SUM(F34:H34)</f>
        <v>0</v>
      </c>
      <c r="J34" s="491">
        <v>0.0</v>
      </c>
      <c r="K34" s="491">
        <v>0.0</v>
      </c>
      <c r="L34" s="491">
        <v>0.0</v>
      </c>
      <c r="M34" s="490">
        <f t="shared" ref="M34:M40" si="41">SUM(J34:L34)</f>
        <v>0</v>
      </c>
      <c r="N34" s="491">
        <v>0.0</v>
      </c>
      <c r="O34" s="491">
        <v>0.0</v>
      </c>
      <c r="P34" s="491">
        <v>0.0</v>
      </c>
      <c r="Q34" s="490">
        <f t="shared" ref="Q34:Q40" si="42">SUM(N34:P34)</f>
        <v>0</v>
      </c>
      <c r="R34" s="486">
        <f t="shared" si="38"/>
        <v>0</v>
      </c>
      <c r="S34" s="492"/>
    </row>
    <row r="35">
      <c r="A35" s="488" t="s">
        <v>767</v>
      </c>
      <c r="B35" s="489">
        <v>0.0</v>
      </c>
      <c r="C35" s="489">
        <v>0.0</v>
      </c>
      <c r="D35" s="489">
        <v>0.0</v>
      </c>
      <c r="E35" s="490">
        <f t="shared" si="39"/>
        <v>0</v>
      </c>
      <c r="F35" s="489">
        <v>0.0</v>
      </c>
      <c r="G35" s="489">
        <v>0.0</v>
      </c>
      <c r="H35" s="489">
        <v>0.0</v>
      </c>
      <c r="I35" s="490">
        <f t="shared" si="40"/>
        <v>0</v>
      </c>
      <c r="J35" s="491">
        <v>0.0</v>
      </c>
      <c r="K35" s="491">
        <v>0.0</v>
      </c>
      <c r="L35" s="491">
        <v>0.0</v>
      </c>
      <c r="M35" s="490">
        <f t="shared" si="41"/>
        <v>0</v>
      </c>
      <c r="N35" s="491">
        <v>0.0</v>
      </c>
      <c r="O35" s="491">
        <v>0.0</v>
      </c>
      <c r="P35" s="491">
        <v>0.0</v>
      </c>
      <c r="Q35" s="490">
        <f t="shared" si="42"/>
        <v>0</v>
      </c>
      <c r="R35" s="486">
        <f t="shared" si="38"/>
        <v>0</v>
      </c>
      <c r="S35" s="492"/>
    </row>
    <row r="36">
      <c r="A36" s="488" t="s">
        <v>768</v>
      </c>
      <c r="B36" s="489">
        <v>1.0</v>
      </c>
      <c r="C36" s="489">
        <v>2.0</v>
      </c>
      <c r="D36" s="489">
        <v>1.0</v>
      </c>
      <c r="E36" s="490">
        <f t="shared" si="39"/>
        <v>4</v>
      </c>
      <c r="F36" s="489">
        <v>0.0</v>
      </c>
      <c r="G36" s="489">
        <v>0.0</v>
      </c>
      <c r="H36" s="489">
        <v>0.0</v>
      </c>
      <c r="I36" s="490">
        <f t="shared" si="40"/>
        <v>0</v>
      </c>
      <c r="J36" s="491">
        <v>0.0</v>
      </c>
      <c r="K36" s="491">
        <v>0.0</v>
      </c>
      <c r="L36" s="491">
        <v>2.0</v>
      </c>
      <c r="M36" s="490">
        <f t="shared" si="41"/>
        <v>2</v>
      </c>
      <c r="N36" s="491">
        <v>2.0</v>
      </c>
      <c r="O36" s="491">
        <v>1.0</v>
      </c>
      <c r="P36" s="491">
        <v>1.0</v>
      </c>
      <c r="Q36" s="490">
        <f t="shared" si="42"/>
        <v>4</v>
      </c>
      <c r="R36" s="486">
        <f t="shared" si="38"/>
        <v>10</v>
      </c>
      <c r="S36" s="492"/>
    </row>
    <row r="37">
      <c r="A37" s="483" t="s">
        <v>769</v>
      </c>
      <c r="B37" s="497">
        <v>0.0</v>
      </c>
      <c r="C37" s="497">
        <v>0.0</v>
      </c>
      <c r="D37" s="497">
        <v>0.0</v>
      </c>
      <c r="E37" s="490">
        <f t="shared" si="39"/>
        <v>0</v>
      </c>
      <c r="F37" s="497">
        <v>0.0</v>
      </c>
      <c r="G37" s="497">
        <v>0.0</v>
      </c>
      <c r="H37" s="497">
        <v>0.0</v>
      </c>
      <c r="I37" s="490">
        <f t="shared" si="40"/>
        <v>0</v>
      </c>
      <c r="J37" s="498">
        <v>0.0</v>
      </c>
      <c r="K37" s="498">
        <v>0.0</v>
      </c>
      <c r="L37" s="498">
        <v>0.0</v>
      </c>
      <c r="M37" s="490">
        <f t="shared" si="41"/>
        <v>0</v>
      </c>
      <c r="N37" s="498">
        <v>0.0</v>
      </c>
      <c r="O37" s="498">
        <v>0.0</v>
      </c>
      <c r="P37" s="498">
        <v>0.0</v>
      </c>
      <c r="Q37" s="490">
        <f t="shared" si="42"/>
        <v>0</v>
      </c>
      <c r="R37" s="486">
        <f t="shared" si="38"/>
        <v>0</v>
      </c>
      <c r="S37" s="487"/>
    </row>
    <row r="38">
      <c r="A38" s="483" t="s">
        <v>770</v>
      </c>
      <c r="B38" s="497">
        <v>0.0</v>
      </c>
      <c r="C38" s="497">
        <v>0.0</v>
      </c>
      <c r="D38" s="497">
        <v>0.0</v>
      </c>
      <c r="E38" s="490">
        <f t="shared" si="39"/>
        <v>0</v>
      </c>
      <c r="F38" s="497">
        <v>0.0</v>
      </c>
      <c r="G38" s="497">
        <v>0.0</v>
      </c>
      <c r="H38" s="497">
        <v>0.0</v>
      </c>
      <c r="I38" s="490">
        <f t="shared" si="40"/>
        <v>0</v>
      </c>
      <c r="J38" s="498">
        <v>0.0</v>
      </c>
      <c r="K38" s="498">
        <v>0.0</v>
      </c>
      <c r="L38" s="498">
        <v>0.0</v>
      </c>
      <c r="M38" s="490">
        <f t="shared" si="41"/>
        <v>0</v>
      </c>
      <c r="N38" s="498">
        <v>0.0</v>
      </c>
      <c r="O38" s="498">
        <v>0.0</v>
      </c>
      <c r="P38" s="498">
        <v>0.0</v>
      </c>
      <c r="Q38" s="490">
        <f t="shared" si="42"/>
        <v>0</v>
      </c>
      <c r="R38" s="486">
        <f t="shared" si="38"/>
        <v>0</v>
      </c>
      <c r="S38" s="487"/>
    </row>
    <row r="39">
      <c r="A39" s="483" t="s">
        <v>771</v>
      </c>
      <c r="B39" s="497">
        <v>0.0</v>
      </c>
      <c r="C39" s="497">
        <v>0.0</v>
      </c>
      <c r="D39" s="497">
        <v>0.0</v>
      </c>
      <c r="E39" s="490">
        <f t="shared" si="39"/>
        <v>0</v>
      </c>
      <c r="F39" s="497">
        <v>0.0</v>
      </c>
      <c r="G39" s="497">
        <v>0.0</v>
      </c>
      <c r="H39" s="497">
        <v>0.0</v>
      </c>
      <c r="I39" s="490">
        <f t="shared" si="40"/>
        <v>0</v>
      </c>
      <c r="J39" s="498">
        <v>0.0</v>
      </c>
      <c r="K39" s="498">
        <v>0.0</v>
      </c>
      <c r="L39" s="498">
        <v>0.0</v>
      </c>
      <c r="M39" s="490">
        <f t="shared" si="41"/>
        <v>0</v>
      </c>
      <c r="N39" s="498">
        <v>0.0</v>
      </c>
      <c r="O39" s="498">
        <v>0.0</v>
      </c>
      <c r="P39" s="498">
        <v>0.0</v>
      </c>
      <c r="Q39" s="490">
        <f t="shared" si="42"/>
        <v>0</v>
      </c>
      <c r="R39" s="486">
        <f t="shared" si="38"/>
        <v>0</v>
      </c>
      <c r="S39" s="487"/>
    </row>
    <row r="40">
      <c r="A40" s="499" t="s">
        <v>772</v>
      </c>
      <c r="B40" s="500" t="s">
        <v>773</v>
      </c>
      <c r="C40" s="501"/>
      <c r="D40" s="501"/>
      <c r="E40" s="502">
        <f t="shared" si="39"/>
        <v>0</v>
      </c>
      <c r="F40" s="501"/>
      <c r="G40" s="501"/>
      <c r="H40" s="501"/>
      <c r="I40" s="502">
        <f t="shared" si="40"/>
        <v>0</v>
      </c>
      <c r="J40" s="503"/>
      <c r="K40" s="503"/>
      <c r="L40" s="503"/>
      <c r="M40" s="502">
        <f t="shared" si="41"/>
        <v>0</v>
      </c>
      <c r="N40" s="503"/>
      <c r="O40" s="503"/>
      <c r="P40" s="503"/>
      <c r="Q40" s="502">
        <f t="shared" si="42"/>
        <v>0</v>
      </c>
      <c r="R40" s="504">
        <f t="shared" si="38"/>
        <v>0</v>
      </c>
      <c r="S40" s="505"/>
    </row>
    <row r="41">
      <c r="A41" s="506"/>
      <c r="S41" s="505"/>
    </row>
    <row r="42">
      <c r="A42" s="506"/>
      <c r="S42" s="505"/>
    </row>
  </sheetData>
  <mergeCells count="6">
    <mergeCell ref="A1:R1"/>
    <mergeCell ref="A2:A3"/>
    <mergeCell ref="B2:E2"/>
    <mergeCell ref="F2:I2"/>
    <mergeCell ref="J2:M2"/>
    <mergeCell ref="N2:Q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B7"/>
    <outlinePr summaryBelow="0" summaryRight="0"/>
  </sheetPr>
  <sheetViews>
    <sheetView workbookViewId="0"/>
  </sheetViews>
  <sheetFormatPr customHeight="1" defaultColWidth="12.63" defaultRowHeight="15.75"/>
  <sheetData>
    <row r="1">
      <c r="A1" s="507" t="s">
        <v>774</v>
      </c>
    </row>
    <row r="2">
      <c r="A2" s="508" t="s">
        <v>775</v>
      </c>
      <c r="B2" s="509" t="s">
        <v>776</v>
      </c>
      <c r="C2" s="510" t="s">
        <v>777</v>
      </c>
      <c r="D2" s="511" t="s">
        <v>778</v>
      </c>
      <c r="E2" s="512"/>
      <c r="F2" s="512"/>
      <c r="G2" s="513"/>
      <c r="H2" s="511" t="s">
        <v>779</v>
      </c>
      <c r="I2" s="512"/>
      <c r="J2" s="512"/>
      <c r="K2" s="513"/>
    </row>
    <row r="3">
      <c r="A3" s="514"/>
      <c r="B3" s="8"/>
      <c r="C3" s="515"/>
      <c r="D3" s="516" t="s">
        <v>780</v>
      </c>
      <c r="E3" s="517" t="s">
        <v>781</v>
      </c>
      <c r="F3" s="518" t="s">
        <v>782</v>
      </c>
      <c r="G3" s="519" t="s">
        <v>783</v>
      </c>
      <c r="H3" s="516" t="s">
        <v>780</v>
      </c>
      <c r="I3" s="517" t="s">
        <v>781</v>
      </c>
      <c r="J3" s="518" t="s">
        <v>782</v>
      </c>
      <c r="K3" s="519" t="s">
        <v>783</v>
      </c>
    </row>
    <row r="4">
      <c r="A4" s="520" t="s">
        <v>784</v>
      </c>
      <c r="B4" s="521"/>
      <c r="C4" s="522"/>
      <c r="D4" s="523">
        <v>0.0</v>
      </c>
      <c r="E4" s="524"/>
      <c r="F4" s="523">
        <v>0.0</v>
      </c>
      <c r="G4" s="525"/>
      <c r="H4" s="523">
        <v>2.0</v>
      </c>
      <c r="I4" s="524"/>
      <c r="J4" s="523">
        <v>0.0</v>
      </c>
      <c r="K4" s="526"/>
    </row>
    <row r="5">
      <c r="A5" s="520" t="s">
        <v>785</v>
      </c>
      <c r="B5" s="527"/>
      <c r="C5" s="528"/>
      <c r="D5" s="523">
        <v>0.0</v>
      </c>
      <c r="E5" s="524"/>
      <c r="F5" s="523">
        <v>0.0</v>
      </c>
      <c r="G5" s="525"/>
      <c r="H5" s="523">
        <v>1.0</v>
      </c>
      <c r="I5" s="524"/>
      <c r="J5" s="523">
        <v>0.0</v>
      </c>
      <c r="K5" s="526"/>
    </row>
    <row r="6">
      <c r="A6" s="520" t="s">
        <v>786</v>
      </c>
      <c r="B6" s="527"/>
      <c r="C6" s="528"/>
      <c r="D6" s="523">
        <v>0.0</v>
      </c>
      <c r="E6" s="524"/>
      <c r="F6" s="523">
        <v>0.0</v>
      </c>
      <c r="G6" s="525"/>
      <c r="H6" s="523">
        <v>0.0</v>
      </c>
      <c r="I6" s="524"/>
      <c r="J6" s="523">
        <v>0.0</v>
      </c>
      <c r="K6" s="526"/>
    </row>
    <row r="7">
      <c r="A7" s="520" t="s">
        <v>787</v>
      </c>
      <c r="B7" s="527"/>
      <c r="C7" s="528"/>
      <c r="D7" s="523">
        <v>0.0</v>
      </c>
      <c r="E7" s="524"/>
      <c r="F7" s="523">
        <v>0.0</v>
      </c>
      <c r="G7" s="525"/>
      <c r="H7" s="523">
        <v>0.0</v>
      </c>
      <c r="I7" s="524"/>
      <c r="J7" s="523">
        <v>0.0</v>
      </c>
      <c r="K7" s="526"/>
    </row>
    <row r="8">
      <c r="A8" s="520" t="s">
        <v>788</v>
      </c>
      <c r="B8" s="527"/>
      <c r="C8" s="528"/>
      <c r="D8" s="523">
        <v>0.0</v>
      </c>
      <c r="E8" s="524"/>
      <c r="F8" s="523">
        <v>0.0</v>
      </c>
      <c r="G8" s="525"/>
      <c r="H8" s="523">
        <v>1.0</v>
      </c>
      <c r="I8" s="524"/>
      <c r="J8" s="523">
        <v>0.0</v>
      </c>
      <c r="K8" s="526"/>
    </row>
    <row r="9">
      <c r="A9" s="520" t="s">
        <v>789</v>
      </c>
      <c r="B9" s="527"/>
      <c r="C9" s="528"/>
      <c r="D9" s="523">
        <v>0.0</v>
      </c>
      <c r="E9" s="524"/>
      <c r="F9" s="523">
        <v>0.0</v>
      </c>
      <c r="G9" s="525"/>
      <c r="H9" s="523">
        <v>0.0</v>
      </c>
      <c r="I9" s="524"/>
      <c r="J9" s="529">
        <v>1.0</v>
      </c>
      <c r="K9" s="526"/>
    </row>
    <row r="10">
      <c r="A10" s="520" t="s">
        <v>790</v>
      </c>
      <c r="B10" s="527"/>
      <c r="C10" s="528"/>
      <c r="D10" s="523">
        <v>0.0</v>
      </c>
      <c r="E10" s="530"/>
      <c r="F10" s="529">
        <v>0.0</v>
      </c>
      <c r="G10" s="531"/>
      <c r="H10" s="523">
        <v>0.0</v>
      </c>
      <c r="I10" s="530"/>
      <c r="J10" s="523">
        <v>0.0</v>
      </c>
      <c r="K10" s="526"/>
    </row>
    <row r="11">
      <c r="A11" s="532" t="s">
        <v>791</v>
      </c>
      <c r="B11" s="527"/>
      <c r="C11" s="528"/>
      <c r="D11" s="523">
        <v>0.0</v>
      </c>
      <c r="E11" s="530"/>
      <c r="F11" s="523">
        <v>0.0</v>
      </c>
      <c r="G11" s="531"/>
      <c r="H11" s="523">
        <v>0.0</v>
      </c>
      <c r="I11" s="530"/>
      <c r="J11" s="529">
        <v>0.0</v>
      </c>
      <c r="K11" s="526"/>
    </row>
    <row r="12">
      <c r="A12" s="532" t="s">
        <v>792</v>
      </c>
      <c r="B12" s="527"/>
      <c r="C12" s="528"/>
      <c r="D12" s="523">
        <v>0.0</v>
      </c>
      <c r="E12" s="530"/>
      <c r="F12" s="529">
        <v>0.0</v>
      </c>
      <c r="G12" s="531"/>
      <c r="H12" s="523">
        <v>1.0</v>
      </c>
      <c r="I12" s="530"/>
      <c r="J12" s="529">
        <v>0.0</v>
      </c>
      <c r="K12" s="526"/>
    </row>
    <row r="13">
      <c r="A13" s="532" t="s">
        <v>793</v>
      </c>
      <c r="B13" s="527"/>
      <c r="C13" s="528"/>
      <c r="D13" s="523">
        <v>0.0</v>
      </c>
      <c r="E13" s="530"/>
      <c r="F13" s="529">
        <v>0.0</v>
      </c>
      <c r="G13" s="531"/>
      <c r="H13" s="523">
        <v>0.0</v>
      </c>
      <c r="I13" s="530"/>
      <c r="J13" s="529">
        <v>0.0</v>
      </c>
      <c r="K13" s="526"/>
    </row>
    <row r="14">
      <c r="A14" s="532" t="s">
        <v>794</v>
      </c>
      <c r="B14" s="527"/>
      <c r="C14" s="528"/>
      <c r="D14" s="523">
        <v>0.0</v>
      </c>
      <c r="E14" s="530"/>
      <c r="F14" s="529">
        <v>0.0</v>
      </c>
      <c r="G14" s="531"/>
      <c r="H14" s="523">
        <v>2.0</v>
      </c>
      <c r="I14" s="530"/>
      <c r="J14" s="529">
        <v>0.0</v>
      </c>
      <c r="K14" s="526"/>
    </row>
    <row r="15">
      <c r="A15" s="532" t="s">
        <v>795</v>
      </c>
      <c r="B15" s="527"/>
      <c r="C15" s="528"/>
      <c r="D15" s="523">
        <v>0.0</v>
      </c>
      <c r="E15" s="530"/>
      <c r="F15" s="529">
        <v>0.0</v>
      </c>
      <c r="G15" s="531"/>
      <c r="H15" s="523">
        <v>1.0</v>
      </c>
      <c r="I15" s="530"/>
      <c r="J15" s="529">
        <v>1.0</v>
      </c>
      <c r="K15" s="526"/>
    </row>
    <row r="16">
      <c r="A16" s="533" t="s">
        <v>160</v>
      </c>
      <c r="B16" s="534">
        <v>343.0</v>
      </c>
      <c r="C16" s="535">
        <v>361.0</v>
      </c>
      <c r="D16" s="536">
        <f>SUM(D4:D15)</f>
        <v>0</v>
      </c>
      <c r="E16" s="537">
        <f>D16/B16*1000</f>
        <v>0</v>
      </c>
      <c r="F16" s="538">
        <f>SUM(F4:F15)</f>
        <v>0</v>
      </c>
      <c r="G16" s="539">
        <f>F16/B16*1000</f>
        <v>0</v>
      </c>
      <c r="H16" s="536">
        <f>SUM(H4:H15)</f>
        <v>8</v>
      </c>
      <c r="I16" s="537">
        <f>H16/C16*1000</f>
        <v>22.16066482</v>
      </c>
      <c r="J16" s="538">
        <f>SUM(J4:J15)</f>
        <v>2</v>
      </c>
      <c r="K16" s="539">
        <f>J16/C16*1000</f>
        <v>5.540166205</v>
      </c>
      <c r="L16" s="540"/>
    </row>
    <row r="17">
      <c r="A17" s="541" t="s">
        <v>796</v>
      </c>
      <c r="B17" s="542"/>
      <c r="C17" s="542"/>
      <c r="D17" s="542"/>
      <c r="E17" s="542"/>
      <c r="F17" s="543">
        <f>'Natality - Pamorangon'!C5</f>
        <v>0</v>
      </c>
      <c r="G17" s="542"/>
      <c r="H17" s="542"/>
      <c r="I17" s="542"/>
      <c r="J17" s="543">
        <f>'Natality - Pamorangon'!D5</f>
        <v>2</v>
      </c>
      <c r="K17" s="542"/>
      <c r="L17" s="542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</sheetData>
  <mergeCells count="6">
    <mergeCell ref="A1:K1"/>
    <mergeCell ref="A2:A3"/>
    <mergeCell ref="B2:B3"/>
    <mergeCell ref="C2:C3"/>
    <mergeCell ref="D2:G2"/>
    <mergeCell ref="H2:K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38"/>
    <col customWidth="1" min="2" max="2" width="37.63"/>
    <col customWidth="1" min="3" max="4" width="6.38"/>
    <col customWidth="1" min="5" max="5" width="37.63"/>
    <col customWidth="1" min="6" max="6" width="6.75"/>
    <col customWidth="1" min="7" max="8" width="6.38"/>
    <col customWidth="1" min="9" max="13" width="12.63"/>
    <col customWidth="1" min="14" max="15" width="6.38"/>
    <col customWidth="1" min="16" max="16" width="7.13"/>
    <col customWidth="1" min="17" max="18" width="6.38"/>
    <col customWidth="1" min="19" max="19" width="7.38"/>
    <col customWidth="1" min="20" max="20" width="7.75"/>
    <col customWidth="1" min="21" max="21" width="6.38"/>
    <col customWidth="1" min="22" max="22" width="14.75"/>
    <col customWidth="1" min="23" max="27" width="6.38"/>
    <col customWidth="1" min="28" max="30" width="12.63"/>
  </cols>
  <sheetData>
    <row r="1">
      <c r="A1" s="544" t="s">
        <v>797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3"/>
      <c r="AD1" s="545"/>
    </row>
    <row r="2">
      <c r="A2" s="546" t="s">
        <v>798</v>
      </c>
      <c r="B2" s="547" t="s">
        <v>799</v>
      </c>
      <c r="C2" s="548" t="s">
        <v>800</v>
      </c>
      <c r="D2" s="549" t="s">
        <v>801</v>
      </c>
      <c r="E2" s="547" t="s">
        <v>802</v>
      </c>
      <c r="F2" s="550" t="s">
        <v>803</v>
      </c>
      <c r="G2" s="551" t="s">
        <v>804</v>
      </c>
      <c r="H2" s="197"/>
      <c r="I2" s="552" t="s">
        <v>805</v>
      </c>
      <c r="J2" s="547" t="s">
        <v>806</v>
      </c>
      <c r="K2" s="552" t="s">
        <v>807</v>
      </c>
      <c r="L2" s="553" t="s">
        <v>808</v>
      </c>
      <c r="M2" s="553" t="s">
        <v>809</v>
      </c>
      <c r="N2" s="551" t="s">
        <v>810</v>
      </c>
      <c r="O2" s="196"/>
      <c r="P2" s="196"/>
      <c r="Q2" s="197"/>
      <c r="R2" s="551" t="s">
        <v>811</v>
      </c>
      <c r="S2" s="196"/>
      <c r="T2" s="196"/>
      <c r="U2" s="196"/>
      <c r="V2" s="197"/>
      <c r="W2" s="551" t="s">
        <v>812</v>
      </c>
      <c r="X2" s="197"/>
      <c r="Y2" s="551" t="s">
        <v>813</v>
      </c>
      <c r="Z2" s="197"/>
      <c r="AA2" s="546" t="s">
        <v>814</v>
      </c>
      <c r="AB2" s="547" t="s">
        <v>815</v>
      </c>
      <c r="AC2" s="548" t="s">
        <v>816</v>
      </c>
      <c r="AD2" s="554"/>
    </row>
    <row r="3">
      <c r="A3" s="555"/>
      <c r="B3" s="514"/>
      <c r="C3" s="515"/>
      <c r="D3" s="74"/>
      <c r="E3" s="514"/>
      <c r="F3" s="129"/>
      <c r="G3" s="556" t="s">
        <v>564</v>
      </c>
      <c r="H3" s="557" t="s">
        <v>565</v>
      </c>
      <c r="I3" s="558"/>
      <c r="J3" s="514"/>
      <c r="K3" s="558"/>
      <c r="L3" s="8"/>
      <c r="M3" s="8"/>
      <c r="N3" s="559" t="s">
        <v>817</v>
      </c>
      <c r="O3" s="560" t="s">
        <v>818</v>
      </c>
      <c r="P3" s="560" t="s">
        <v>819</v>
      </c>
      <c r="Q3" s="561" t="s">
        <v>820</v>
      </c>
      <c r="R3" s="559" t="s">
        <v>821</v>
      </c>
      <c r="S3" s="560" t="s">
        <v>822</v>
      </c>
      <c r="T3" s="560" t="s">
        <v>823</v>
      </c>
      <c r="U3" s="561" t="s">
        <v>824</v>
      </c>
      <c r="V3" s="562" t="s">
        <v>825</v>
      </c>
      <c r="W3" s="559" t="s">
        <v>826</v>
      </c>
      <c r="X3" s="561" t="s">
        <v>827</v>
      </c>
      <c r="Y3" s="559" t="s">
        <v>828</v>
      </c>
      <c r="Z3" s="561" t="s">
        <v>829</v>
      </c>
      <c r="AA3" s="555"/>
      <c r="AB3" s="514"/>
      <c r="AC3" s="515"/>
      <c r="AD3" s="554"/>
    </row>
    <row r="4">
      <c r="A4" s="563" t="s">
        <v>830</v>
      </c>
      <c r="B4" s="104"/>
      <c r="C4" s="564">
        <v>45944.0</v>
      </c>
      <c r="D4" s="565" t="s">
        <v>158</v>
      </c>
      <c r="E4" s="563" t="s">
        <v>160</v>
      </c>
      <c r="F4" s="104"/>
      <c r="G4" s="566">
        <f t="shared" ref="G4:H4" si="1">COUNT(G6:G205)</f>
        <v>23</v>
      </c>
      <c r="H4" s="567">
        <f t="shared" si="1"/>
        <v>21</v>
      </c>
      <c r="I4" s="568">
        <f>COUNTIF(I6:I205,"&lt;2500")</f>
        <v>7</v>
      </c>
      <c r="J4" s="569"/>
      <c r="K4" s="570"/>
      <c r="L4" s="571"/>
      <c r="M4" s="571"/>
      <c r="N4" s="572">
        <f t="shared" ref="N4:U4" si="2">COUNT(N6:N205)</f>
        <v>18</v>
      </c>
      <c r="O4" s="573">
        <f t="shared" si="2"/>
        <v>5</v>
      </c>
      <c r="P4" s="573">
        <f t="shared" si="2"/>
        <v>20</v>
      </c>
      <c r="Q4" s="567">
        <f t="shared" si="2"/>
        <v>0</v>
      </c>
      <c r="R4" s="572">
        <f t="shared" si="2"/>
        <v>1</v>
      </c>
      <c r="S4" s="573">
        <f t="shared" si="2"/>
        <v>38</v>
      </c>
      <c r="T4" s="573">
        <f t="shared" si="2"/>
        <v>5</v>
      </c>
      <c r="U4" s="567">
        <f t="shared" si="2"/>
        <v>0</v>
      </c>
      <c r="V4" s="574"/>
      <c r="W4" s="572">
        <f t="shared" ref="W4:Z4" si="3">COUNT(W6:W205)</f>
        <v>33</v>
      </c>
      <c r="X4" s="567">
        <f t="shared" si="3"/>
        <v>11</v>
      </c>
      <c r="Y4" s="572">
        <f t="shared" si="3"/>
        <v>36</v>
      </c>
      <c r="Z4" s="567">
        <f t="shared" si="3"/>
        <v>8</v>
      </c>
      <c r="AA4" s="575"/>
      <c r="AB4" s="569"/>
      <c r="AC4" s="576">
        <f>COUNTIF(AC6:AC205,"&gt;=3 Years")</f>
        <v>16</v>
      </c>
      <c r="AD4" s="577"/>
    </row>
    <row r="5">
      <c r="A5" s="129"/>
      <c r="B5" s="9"/>
      <c r="C5" s="565">
        <f>COUNTIFS(C6:C205,"&gt;=10", C6:C205,"&lt;=14")</f>
        <v>0</v>
      </c>
      <c r="D5" s="565">
        <f>COUNTIFS(C6:C205,"&gt;=15", C6:C205,"&lt;=19")</f>
        <v>2</v>
      </c>
      <c r="E5" s="129"/>
      <c r="F5" s="9"/>
      <c r="G5" s="9"/>
      <c r="H5" s="515"/>
      <c r="I5" s="578" t="s">
        <v>831</v>
      </c>
      <c r="J5" s="514"/>
      <c r="K5" s="515"/>
      <c r="L5" s="8"/>
      <c r="M5" s="8"/>
      <c r="N5" s="514"/>
      <c r="O5" s="8"/>
      <c r="P5" s="8"/>
      <c r="Q5" s="515"/>
      <c r="R5" s="514"/>
      <c r="S5" s="8"/>
      <c r="T5" s="8"/>
      <c r="U5" s="515"/>
      <c r="V5" s="74"/>
      <c r="W5" s="514"/>
      <c r="X5" s="515"/>
      <c r="Y5" s="514"/>
      <c r="Z5" s="515"/>
      <c r="AA5" s="555"/>
      <c r="AB5" s="514"/>
      <c r="AC5" s="579" t="s">
        <v>832</v>
      </c>
      <c r="AD5" s="580"/>
    </row>
    <row r="6">
      <c r="A6" s="581">
        <v>1.0</v>
      </c>
      <c r="B6" s="582" t="s">
        <v>833</v>
      </c>
      <c r="C6" s="583">
        <v>20.0</v>
      </c>
      <c r="D6" s="584"/>
      <c r="E6" s="582" t="s">
        <v>834</v>
      </c>
      <c r="F6" s="585" t="s">
        <v>835</v>
      </c>
      <c r="G6" s="586">
        <v>1.0</v>
      </c>
      <c r="H6" s="587"/>
      <c r="I6" s="588">
        <v>1550.0</v>
      </c>
      <c r="J6" s="589">
        <v>45660.0</v>
      </c>
      <c r="K6" s="590">
        <v>45672.0</v>
      </c>
      <c r="L6" s="591">
        <v>45660.0</v>
      </c>
      <c r="M6" s="591">
        <v>45660.0</v>
      </c>
      <c r="N6" s="592"/>
      <c r="O6" s="593"/>
      <c r="P6" s="583">
        <v>1.0</v>
      </c>
      <c r="Q6" s="594"/>
      <c r="R6" s="595"/>
      <c r="S6" s="583">
        <v>1.0</v>
      </c>
      <c r="T6" s="593"/>
      <c r="U6" s="594"/>
      <c r="V6" s="596" t="s">
        <v>836</v>
      </c>
      <c r="W6" s="597">
        <v>1.0</v>
      </c>
      <c r="X6" s="598"/>
      <c r="Y6" s="597">
        <v>1.0</v>
      </c>
      <c r="Z6" s="598"/>
      <c r="AA6" s="599">
        <v>2.0</v>
      </c>
      <c r="AB6" s="589">
        <v>44851.0</v>
      </c>
      <c r="AC6" s="600" t="str">
        <f t="shared" ref="AC6:AC205" si="4">DATEDIF(AB6,(J6),"Y") &amp; " Years"</f>
        <v>2 Years</v>
      </c>
      <c r="AD6" s="545"/>
    </row>
    <row r="7">
      <c r="A7" s="601">
        <v>2.0</v>
      </c>
      <c r="B7" s="582" t="s">
        <v>837</v>
      </c>
      <c r="C7" s="583">
        <v>24.0</v>
      </c>
      <c r="D7" s="602"/>
      <c r="E7" s="582" t="s">
        <v>838</v>
      </c>
      <c r="F7" s="603" t="s">
        <v>835</v>
      </c>
      <c r="G7" s="597">
        <v>1.0</v>
      </c>
      <c r="H7" s="598"/>
      <c r="I7" s="604">
        <v>3000.0</v>
      </c>
      <c r="J7" s="589">
        <v>45674.0</v>
      </c>
      <c r="K7" s="590">
        <v>45685.0</v>
      </c>
      <c r="L7" s="591">
        <v>45674.0</v>
      </c>
      <c r="M7" s="591">
        <v>45674.0</v>
      </c>
      <c r="N7" s="597">
        <v>1.0</v>
      </c>
      <c r="O7" s="593"/>
      <c r="P7" s="593"/>
      <c r="Q7" s="594"/>
      <c r="R7" s="595"/>
      <c r="S7" s="583">
        <v>1.0</v>
      </c>
      <c r="T7" s="605"/>
      <c r="U7" s="594"/>
      <c r="V7" s="596" t="s">
        <v>836</v>
      </c>
      <c r="W7" s="592"/>
      <c r="X7" s="606">
        <v>1.0</v>
      </c>
      <c r="Y7" s="592"/>
      <c r="Z7" s="606">
        <v>1.0</v>
      </c>
      <c r="AA7" s="599">
        <v>3.0</v>
      </c>
      <c r="AB7" s="589">
        <v>43747.0</v>
      </c>
      <c r="AC7" s="600" t="str">
        <f t="shared" si="4"/>
        <v>5 Years</v>
      </c>
      <c r="AD7" s="545"/>
    </row>
    <row r="8">
      <c r="A8" s="601">
        <v>3.0</v>
      </c>
      <c r="B8" s="582" t="s">
        <v>839</v>
      </c>
      <c r="C8" s="583">
        <v>21.0</v>
      </c>
      <c r="D8" s="602"/>
      <c r="E8" s="582" t="s">
        <v>840</v>
      </c>
      <c r="F8" s="603" t="s">
        <v>841</v>
      </c>
      <c r="G8" s="597">
        <v>1.0</v>
      </c>
      <c r="H8" s="598"/>
      <c r="I8" s="588">
        <v>2300.0</v>
      </c>
      <c r="J8" s="589">
        <v>45676.0</v>
      </c>
      <c r="K8" s="590">
        <v>45679.0</v>
      </c>
      <c r="L8" s="591">
        <v>45676.0</v>
      </c>
      <c r="M8" s="591">
        <v>45676.0</v>
      </c>
      <c r="N8" s="592"/>
      <c r="O8" s="593"/>
      <c r="P8" s="583">
        <v>1.0</v>
      </c>
      <c r="Q8" s="594"/>
      <c r="R8" s="595"/>
      <c r="S8" s="583">
        <v>1.0</v>
      </c>
      <c r="T8" s="593"/>
      <c r="U8" s="594"/>
      <c r="V8" s="596" t="s">
        <v>836</v>
      </c>
      <c r="W8" s="597">
        <v>1.0</v>
      </c>
      <c r="X8" s="598"/>
      <c r="Y8" s="597">
        <v>1.0</v>
      </c>
      <c r="Z8" s="598"/>
      <c r="AA8" s="599">
        <v>1.0</v>
      </c>
      <c r="AB8" s="607" t="s">
        <v>842</v>
      </c>
      <c r="AC8" s="600" t="str">
        <f t="shared" si="4"/>
        <v>#VALUE!</v>
      </c>
      <c r="AD8" s="545"/>
    </row>
    <row r="9">
      <c r="A9" s="601">
        <v>4.0</v>
      </c>
      <c r="B9" s="582" t="s">
        <v>843</v>
      </c>
      <c r="C9" s="583">
        <v>26.0</v>
      </c>
      <c r="D9" s="602"/>
      <c r="E9" s="582" t="s">
        <v>844</v>
      </c>
      <c r="F9" s="603" t="s">
        <v>845</v>
      </c>
      <c r="G9" s="597">
        <v>1.0</v>
      </c>
      <c r="H9" s="598"/>
      <c r="I9" s="604">
        <v>3100.0</v>
      </c>
      <c r="J9" s="589">
        <v>45688.0</v>
      </c>
      <c r="K9" s="590">
        <v>45688.0</v>
      </c>
      <c r="L9" s="591">
        <v>45688.0</v>
      </c>
      <c r="M9" s="591">
        <v>45688.0</v>
      </c>
      <c r="N9" s="595"/>
      <c r="O9" s="605"/>
      <c r="P9" s="593"/>
      <c r="Q9" s="594"/>
      <c r="R9" s="608">
        <v>1.0</v>
      </c>
      <c r="S9" s="593"/>
      <c r="T9" s="593"/>
      <c r="U9" s="594"/>
      <c r="V9" s="609" t="s">
        <v>846</v>
      </c>
      <c r="W9" s="597">
        <v>1.0</v>
      </c>
      <c r="X9" s="594"/>
      <c r="Y9" s="597">
        <v>1.0</v>
      </c>
      <c r="Z9" s="598"/>
      <c r="AA9" s="599">
        <v>3.0</v>
      </c>
      <c r="AB9" s="589">
        <v>44652.0</v>
      </c>
      <c r="AC9" s="600" t="str">
        <f t="shared" si="4"/>
        <v>2 Years</v>
      </c>
      <c r="AD9" s="545"/>
    </row>
    <row r="10">
      <c r="A10" s="601">
        <v>5.0</v>
      </c>
      <c r="B10" s="582" t="s">
        <v>847</v>
      </c>
      <c r="C10" s="583">
        <v>25.0</v>
      </c>
      <c r="D10" s="602"/>
      <c r="E10" s="582" t="s">
        <v>848</v>
      </c>
      <c r="F10" s="603" t="s">
        <v>849</v>
      </c>
      <c r="G10" s="592"/>
      <c r="H10" s="606">
        <v>1.0</v>
      </c>
      <c r="I10" s="604">
        <v>2640.0</v>
      </c>
      <c r="J10" s="589">
        <v>45674.0</v>
      </c>
      <c r="K10" s="590">
        <v>45681.0</v>
      </c>
      <c r="L10" s="591">
        <v>45674.0</v>
      </c>
      <c r="M10" s="591">
        <v>45674.0</v>
      </c>
      <c r="N10" s="597">
        <v>1.0</v>
      </c>
      <c r="O10" s="605"/>
      <c r="P10" s="593"/>
      <c r="Q10" s="594"/>
      <c r="R10" s="595"/>
      <c r="S10" s="583">
        <v>1.0</v>
      </c>
      <c r="T10" s="593"/>
      <c r="U10" s="594"/>
      <c r="V10" s="596" t="s">
        <v>836</v>
      </c>
      <c r="W10" s="592"/>
      <c r="X10" s="606">
        <v>1.0</v>
      </c>
      <c r="Y10" s="592"/>
      <c r="Z10" s="606">
        <v>1.0</v>
      </c>
      <c r="AA10" s="599">
        <v>1.0</v>
      </c>
      <c r="AB10" s="607" t="s">
        <v>842</v>
      </c>
      <c r="AC10" s="600" t="str">
        <f t="shared" si="4"/>
        <v>#VALUE!</v>
      </c>
      <c r="AD10" s="545"/>
    </row>
    <row r="11">
      <c r="A11" s="601">
        <v>6.0</v>
      </c>
      <c r="B11" s="610" t="s">
        <v>850</v>
      </c>
      <c r="C11" s="611">
        <v>26.0</v>
      </c>
      <c r="D11" s="602"/>
      <c r="E11" s="610" t="s">
        <v>851</v>
      </c>
      <c r="F11" s="612" t="s">
        <v>845</v>
      </c>
      <c r="G11" s="597">
        <v>1.0</v>
      </c>
      <c r="H11" s="598"/>
      <c r="I11" s="613">
        <v>3300.0</v>
      </c>
      <c r="J11" s="614">
        <v>45721.0</v>
      </c>
      <c r="K11" s="590">
        <v>45729.0</v>
      </c>
      <c r="L11" s="591">
        <v>45722.0</v>
      </c>
      <c r="M11" s="591">
        <v>45722.0</v>
      </c>
      <c r="N11" s="592"/>
      <c r="O11" s="615">
        <v>1.0</v>
      </c>
      <c r="P11" s="593"/>
      <c r="Q11" s="594"/>
      <c r="R11" s="595"/>
      <c r="S11" s="593"/>
      <c r="T11" s="583">
        <v>1.0</v>
      </c>
      <c r="U11" s="594"/>
      <c r="V11" s="616" t="s">
        <v>852</v>
      </c>
      <c r="W11" s="597">
        <v>1.0</v>
      </c>
      <c r="X11" s="598"/>
      <c r="Y11" s="597">
        <v>1.0</v>
      </c>
      <c r="Z11" s="598"/>
      <c r="AA11" s="599">
        <v>1.0</v>
      </c>
      <c r="AB11" s="607" t="s">
        <v>842</v>
      </c>
      <c r="AC11" s="600" t="str">
        <f t="shared" si="4"/>
        <v>#VALUE!</v>
      </c>
      <c r="AD11" s="545"/>
    </row>
    <row r="12">
      <c r="A12" s="601">
        <v>7.0</v>
      </c>
      <c r="B12" s="610" t="s">
        <v>853</v>
      </c>
      <c r="C12" s="611">
        <v>31.0</v>
      </c>
      <c r="D12" s="602"/>
      <c r="E12" s="610" t="s">
        <v>854</v>
      </c>
      <c r="F12" s="612" t="s">
        <v>835</v>
      </c>
      <c r="G12" s="592"/>
      <c r="H12" s="606">
        <v>1.0</v>
      </c>
      <c r="I12" s="613">
        <v>3100.0</v>
      </c>
      <c r="J12" s="614">
        <v>45732.0</v>
      </c>
      <c r="K12" s="590">
        <v>45735.0</v>
      </c>
      <c r="L12" s="591">
        <v>45734.0</v>
      </c>
      <c r="M12" s="591">
        <v>45734.0</v>
      </c>
      <c r="N12" s="597">
        <v>1.0</v>
      </c>
      <c r="O12" s="605"/>
      <c r="P12" s="593"/>
      <c r="Q12" s="594"/>
      <c r="R12" s="595"/>
      <c r="S12" s="583">
        <v>1.0</v>
      </c>
      <c r="T12" s="593"/>
      <c r="U12" s="594"/>
      <c r="V12" s="596" t="s">
        <v>855</v>
      </c>
      <c r="W12" s="597">
        <v>1.0</v>
      </c>
      <c r="X12" s="594"/>
      <c r="Y12" s="597">
        <v>1.0</v>
      </c>
      <c r="Z12" s="594"/>
      <c r="AA12" s="599">
        <v>3.0</v>
      </c>
      <c r="AB12" s="589">
        <v>44532.0</v>
      </c>
      <c r="AC12" s="600" t="str">
        <f t="shared" si="4"/>
        <v>3 Years</v>
      </c>
      <c r="AD12" s="545"/>
    </row>
    <row r="13">
      <c r="A13" s="601">
        <v>8.0</v>
      </c>
      <c r="B13" s="610" t="s">
        <v>856</v>
      </c>
      <c r="C13" s="611">
        <v>31.0</v>
      </c>
      <c r="D13" s="602"/>
      <c r="E13" s="610" t="s">
        <v>857</v>
      </c>
      <c r="F13" s="617" t="s">
        <v>858</v>
      </c>
      <c r="G13" s="592"/>
      <c r="H13" s="606">
        <v>1.0</v>
      </c>
      <c r="I13" s="613">
        <v>3400.0</v>
      </c>
      <c r="J13" s="614">
        <v>45741.0</v>
      </c>
      <c r="K13" s="590">
        <v>45744.0</v>
      </c>
      <c r="L13" s="591">
        <v>45742.0</v>
      </c>
      <c r="M13" s="591">
        <v>45742.0</v>
      </c>
      <c r="N13" s="592"/>
      <c r="O13" s="593"/>
      <c r="P13" s="583">
        <v>1.0</v>
      </c>
      <c r="Q13" s="594"/>
      <c r="R13" s="595"/>
      <c r="S13" s="593"/>
      <c r="T13" s="615">
        <v>1.0</v>
      </c>
      <c r="U13" s="594"/>
      <c r="V13" s="596" t="s">
        <v>859</v>
      </c>
      <c r="W13" s="597">
        <v>1.0</v>
      </c>
      <c r="X13" s="598"/>
      <c r="Y13" s="597">
        <v>1.0</v>
      </c>
      <c r="Z13" s="598"/>
      <c r="AA13" s="599">
        <v>3.0</v>
      </c>
      <c r="AB13" s="589">
        <v>42611.0</v>
      </c>
      <c r="AC13" s="600" t="str">
        <f t="shared" si="4"/>
        <v>8 Years</v>
      </c>
      <c r="AD13" s="545"/>
    </row>
    <row r="14">
      <c r="A14" s="601">
        <v>9.0</v>
      </c>
      <c r="B14" s="610" t="s">
        <v>860</v>
      </c>
      <c r="C14" s="611">
        <v>30.0</v>
      </c>
      <c r="D14" s="602"/>
      <c r="E14" s="610" t="s">
        <v>861</v>
      </c>
      <c r="F14" s="612" t="s">
        <v>835</v>
      </c>
      <c r="G14" s="592"/>
      <c r="H14" s="606">
        <v>1.0</v>
      </c>
      <c r="I14" s="613">
        <v>3200.0</v>
      </c>
      <c r="J14" s="614">
        <v>45743.0</v>
      </c>
      <c r="K14" s="590">
        <v>45777.0</v>
      </c>
      <c r="L14" s="591">
        <v>45743.0</v>
      </c>
      <c r="M14" s="591">
        <v>45743.0</v>
      </c>
      <c r="N14" s="592"/>
      <c r="O14" s="593"/>
      <c r="P14" s="583">
        <v>1.0</v>
      </c>
      <c r="Q14" s="594"/>
      <c r="R14" s="592"/>
      <c r="S14" s="583">
        <v>1.0</v>
      </c>
      <c r="T14" s="605"/>
      <c r="U14" s="594"/>
      <c r="V14" s="596" t="s">
        <v>836</v>
      </c>
      <c r="W14" s="597">
        <v>1.0</v>
      </c>
      <c r="X14" s="594"/>
      <c r="Y14" s="597">
        <v>1.0</v>
      </c>
      <c r="Z14" s="594"/>
      <c r="AA14" s="599">
        <v>3.0</v>
      </c>
      <c r="AB14" s="589">
        <v>43883.0</v>
      </c>
      <c r="AC14" s="600" t="str">
        <f t="shared" si="4"/>
        <v>5 Years</v>
      </c>
      <c r="AD14" s="545"/>
    </row>
    <row r="15">
      <c r="A15" s="601">
        <v>10.0</v>
      </c>
      <c r="B15" s="582" t="s">
        <v>862</v>
      </c>
      <c r="C15" s="583">
        <v>21.0</v>
      </c>
      <c r="D15" s="602"/>
      <c r="E15" s="582" t="s">
        <v>863</v>
      </c>
      <c r="F15" s="603" t="s">
        <v>835</v>
      </c>
      <c r="G15" s="592"/>
      <c r="H15" s="606">
        <v>1.0</v>
      </c>
      <c r="I15" s="588">
        <v>2400.0</v>
      </c>
      <c r="J15" s="589">
        <v>45737.0</v>
      </c>
      <c r="K15" s="590">
        <v>45740.0</v>
      </c>
      <c r="L15" s="591">
        <v>45737.0</v>
      </c>
      <c r="M15" s="591">
        <v>45737.0</v>
      </c>
      <c r="N15" s="597">
        <v>1.0</v>
      </c>
      <c r="O15" s="593"/>
      <c r="P15" s="593"/>
      <c r="Q15" s="594"/>
      <c r="R15" s="595"/>
      <c r="S15" s="583">
        <v>1.0</v>
      </c>
      <c r="T15" s="605"/>
      <c r="U15" s="594"/>
      <c r="V15" s="596" t="s">
        <v>864</v>
      </c>
      <c r="W15" s="597">
        <v>1.0</v>
      </c>
      <c r="X15" s="598"/>
      <c r="Y15" s="597">
        <v>1.0</v>
      </c>
      <c r="Z15" s="598"/>
      <c r="AA15" s="599">
        <v>1.0</v>
      </c>
      <c r="AB15" s="607" t="s">
        <v>842</v>
      </c>
      <c r="AC15" s="600" t="str">
        <f t="shared" si="4"/>
        <v>#VALUE!</v>
      </c>
      <c r="AD15" s="545"/>
    </row>
    <row r="16">
      <c r="A16" s="601">
        <v>11.0</v>
      </c>
      <c r="B16" s="582" t="s">
        <v>865</v>
      </c>
      <c r="C16" s="583">
        <v>28.0</v>
      </c>
      <c r="D16" s="602"/>
      <c r="E16" s="582" t="s">
        <v>866</v>
      </c>
      <c r="F16" s="603" t="s">
        <v>835</v>
      </c>
      <c r="G16" s="592"/>
      <c r="H16" s="606">
        <v>1.0</v>
      </c>
      <c r="I16" s="618">
        <v>3500.0</v>
      </c>
      <c r="J16" s="589">
        <v>45758.0</v>
      </c>
      <c r="K16" s="590">
        <v>45761.0</v>
      </c>
      <c r="L16" s="591">
        <v>45758.0</v>
      </c>
      <c r="M16" s="591">
        <v>45758.0</v>
      </c>
      <c r="N16" s="592"/>
      <c r="O16" s="605"/>
      <c r="P16" s="583">
        <v>1.0</v>
      </c>
      <c r="Q16" s="594"/>
      <c r="R16" s="595"/>
      <c r="S16" s="583">
        <v>1.0</v>
      </c>
      <c r="T16" s="605"/>
      <c r="U16" s="594"/>
      <c r="V16" s="596" t="s">
        <v>836</v>
      </c>
      <c r="W16" s="597">
        <v>1.0</v>
      </c>
      <c r="X16" s="598"/>
      <c r="Y16" s="597">
        <v>1.0</v>
      </c>
      <c r="Z16" s="598"/>
      <c r="AA16" s="619">
        <v>3.0</v>
      </c>
      <c r="AB16" s="620">
        <v>45244.0</v>
      </c>
      <c r="AC16" s="600" t="str">
        <f t="shared" si="4"/>
        <v>1 Years</v>
      </c>
      <c r="AD16" s="545"/>
    </row>
    <row r="17">
      <c r="A17" s="601">
        <v>12.0</v>
      </c>
      <c r="B17" s="582" t="s">
        <v>867</v>
      </c>
      <c r="C17" s="583">
        <v>26.0</v>
      </c>
      <c r="D17" s="602"/>
      <c r="E17" s="582" t="s">
        <v>868</v>
      </c>
      <c r="F17" s="603" t="s">
        <v>835</v>
      </c>
      <c r="G17" s="597">
        <v>1.0</v>
      </c>
      <c r="H17" s="598"/>
      <c r="I17" s="604">
        <v>3410.0</v>
      </c>
      <c r="J17" s="589">
        <v>45781.0</v>
      </c>
      <c r="K17" s="590">
        <v>45784.0</v>
      </c>
      <c r="L17" s="591">
        <v>45781.0</v>
      </c>
      <c r="M17" s="591">
        <v>45781.0</v>
      </c>
      <c r="N17" s="592"/>
      <c r="O17" s="605"/>
      <c r="P17" s="583">
        <v>1.0</v>
      </c>
      <c r="Q17" s="594"/>
      <c r="R17" s="595"/>
      <c r="S17" s="583">
        <v>1.0</v>
      </c>
      <c r="T17" s="605"/>
      <c r="U17" s="594"/>
      <c r="V17" s="596" t="s">
        <v>836</v>
      </c>
      <c r="W17" s="597">
        <v>1.0</v>
      </c>
      <c r="X17" s="598"/>
      <c r="Y17" s="597">
        <v>1.0</v>
      </c>
      <c r="Z17" s="598"/>
      <c r="AA17" s="619">
        <v>4.0</v>
      </c>
      <c r="AB17" s="620">
        <v>44531.0</v>
      </c>
      <c r="AC17" s="600" t="str">
        <f t="shared" si="4"/>
        <v>3 Years</v>
      </c>
      <c r="AD17" s="545"/>
    </row>
    <row r="18">
      <c r="A18" s="601">
        <v>13.0</v>
      </c>
      <c r="B18" s="582" t="s">
        <v>869</v>
      </c>
      <c r="C18" s="583">
        <v>35.0</v>
      </c>
      <c r="D18" s="602"/>
      <c r="E18" s="582" t="s">
        <v>870</v>
      </c>
      <c r="F18" s="603" t="s">
        <v>871</v>
      </c>
      <c r="G18" s="597">
        <v>1.0</v>
      </c>
      <c r="H18" s="598"/>
      <c r="I18" s="604">
        <v>3100.0</v>
      </c>
      <c r="J18" s="589">
        <v>45792.0</v>
      </c>
      <c r="K18" s="590">
        <v>45800.0</v>
      </c>
      <c r="L18" s="591">
        <v>45792.0</v>
      </c>
      <c r="M18" s="591">
        <v>45792.0</v>
      </c>
      <c r="N18" s="592"/>
      <c r="O18" s="593"/>
      <c r="P18" s="583">
        <v>1.0</v>
      </c>
      <c r="Q18" s="594"/>
      <c r="R18" s="595"/>
      <c r="S18" s="583">
        <v>1.0</v>
      </c>
      <c r="T18" s="605"/>
      <c r="U18" s="594"/>
      <c r="V18" s="596" t="s">
        <v>836</v>
      </c>
      <c r="W18" s="597">
        <v>1.0</v>
      </c>
      <c r="X18" s="598"/>
      <c r="Y18" s="597">
        <v>1.0</v>
      </c>
      <c r="Z18" s="594"/>
      <c r="AA18" s="619">
        <v>4.0</v>
      </c>
      <c r="AB18" s="620">
        <v>44686.0</v>
      </c>
      <c r="AC18" s="600" t="str">
        <f t="shared" si="4"/>
        <v>3 Years</v>
      </c>
      <c r="AD18" s="545"/>
    </row>
    <row r="19">
      <c r="A19" s="601">
        <v>14.0</v>
      </c>
      <c r="B19" s="582" t="s">
        <v>872</v>
      </c>
      <c r="C19" s="583">
        <v>25.0</v>
      </c>
      <c r="D19" s="602"/>
      <c r="E19" s="582" t="s">
        <v>873</v>
      </c>
      <c r="F19" s="603" t="s">
        <v>874</v>
      </c>
      <c r="G19" s="597">
        <v>1.0</v>
      </c>
      <c r="H19" s="598"/>
      <c r="I19" s="588">
        <v>2400.0</v>
      </c>
      <c r="J19" s="589">
        <v>45806.0</v>
      </c>
      <c r="K19" s="590">
        <v>45817.0</v>
      </c>
      <c r="L19" s="591">
        <v>45806.0</v>
      </c>
      <c r="M19" s="591">
        <v>45806.0</v>
      </c>
      <c r="N19" s="592"/>
      <c r="O19" s="605"/>
      <c r="P19" s="583">
        <v>1.0</v>
      </c>
      <c r="Q19" s="594"/>
      <c r="R19" s="595"/>
      <c r="S19" s="583">
        <v>1.0</v>
      </c>
      <c r="T19" s="605"/>
      <c r="U19" s="594"/>
      <c r="V19" s="596" t="s">
        <v>836</v>
      </c>
      <c r="W19" s="597">
        <v>1.0</v>
      </c>
      <c r="X19" s="594"/>
      <c r="Y19" s="597">
        <v>1.0</v>
      </c>
      <c r="Z19" s="598"/>
      <c r="AA19" s="621"/>
      <c r="AB19" s="622"/>
      <c r="AC19" s="600" t="str">
        <f t="shared" si="4"/>
        <v>125 Years</v>
      </c>
      <c r="AD19" s="545"/>
    </row>
    <row r="20">
      <c r="A20" s="601">
        <v>15.0</v>
      </c>
      <c r="B20" s="582" t="s">
        <v>875</v>
      </c>
      <c r="C20" s="583">
        <v>17.0</v>
      </c>
      <c r="D20" s="623"/>
      <c r="E20" s="582" t="s">
        <v>876</v>
      </c>
      <c r="F20" s="603" t="s">
        <v>871</v>
      </c>
      <c r="G20" s="592"/>
      <c r="H20" s="606">
        <v>1.0</v>
      </c>
      <c r="I20" s="588">
        <v>2300.0</v>
      </c>
      <c r="J20" s="589">
        <v>45821.0</v>
      </c>
      <c r="K20" s="624">
        <v>45831.0</v>
      </c>
      <c r="L20" s="591">
        <v>45821.0</v>
      </c>
      <c r="M20" s="591">
        <v>45821.0</v>
      </c>
      <c r="N20" s="592"/>
      <c r="O20" s="605"/>
      <c r="P20" s="583">
        <v>1.0</v>
      </c>
      <c r="Q20" s="594"/>
      <c r="R20" s="595"/>
      <c r="S20" s="583">
        <v>1.0</v>
      </c>
      <c r="T20" s="593"/>
      <c r="U20" s="594"/>
      <c r="V20" s="596" t="s">
        <v>836</v>
      </c>
      <c r="W20" s="597">
        <v>1.0</v>
      </c>
      <c r="X20" s="598"/>
      <c r="Y20" s="592"/>
      <c r="Z20" s="606">
        <v>1.0</v>
      </c>
      <c r="AA20" s="599">
        <v>1.0</v>
      </c>
      <c r="AB20" s="607" t="s">
        <v>842</v>
      </c>
      <c r="AC20" s="600" t="str">
        <f t="shared" si="4"/>
        <v>#VALUE!</v>
      </c>
      <c r="AD20" s="545"/>
    </row>
    <row r="21">
      <c r="A21" s="601">
        <v>16.0</v>
      </c>
      <c r="B21" s="582" t="s">
        <v>877</v>
      </c>
      <c r="C21" s="583">
        <v>30.0</v>
      </c>
      <c r="D21" s="615"/>
      <c r="E21" s="582" t="s">
        <v>878</v>
      </c>
      <c r="F21" s="603" t="s">
        <v>835</v>
      </c>
      <c r="G21" s="597">
        <v>1.0</v>
      </c>
      <c r="H21" s="598"/>
      <c r="I21" s="604">
        <v>2760.0</v>
      </c>
      <c r="J21" s="589">
        <v>45831.0</v>
      </c>
      <c r="K21" s="624">
        <v>45834.0</v>
      </c>
      <c r="L21" s="589">
        <v>45831.0</v>
      </c>
      <c r="M21" s="589">
        <v>45831.0</v>
      </c>
      <c r="N21" s="595"/>
      <c r="O21" s="605"/>
      <c r="P21" s="583">
        <v>1.0</v>
      </c>
      <c r="Q21" s="594"/>
      <c r="R21" s="595"/>
      <c r="S21" s="583">
        <v>1.0</v>
      </c>
      <c r="T21" s="593"/>
      <c r="U21" s="594"/>
      <c r="V21" s="596" t="s">
        <v>836</v>
      </c>
      <c r="W21" s="597">
        <v>1.0</v>
      </c>
      <c r="X21" s="594"/>
      <c r="Y21" s="597">
        <v>1.0</v>
      </c>
      <c r="Z21" s="598"/>
      <c r="AA21" s="621"/>
      <c r="AB21" s="620">
        <v>44718.0</v>
      </c>
      <c r="AC21" s="600" t="str">
        <f t="shared" si="4"/>
        <v>3 Years</v>
      </c>
      <c r="AD21" s="545"/>
    </row>
    <row r="22">
      <c r="A22" s="625">
        <v>17.0</v>
      </c>
      <c r="B22" s="626" t="s">
        <v>879</v>
      </c>
      <c r="C22" s="627">
        <v>37.0</v>
      </c>
      <c r="D22" s="628" t="s">
        <v>880</v>
      </c>
      <c r="E22" s="629" t="s">
        <v>881</v>
      </c>
      <c r="F22" s="630" t="s">
        <v>849</v>
      </c>
      <c r="G22" s="631">
        <v>1.0</v>
      </c>
      <c r="H22" s="627"/>
      <c r="I22" s="632">
        <v>2700.0</v>
      </c>
      <c r="J22" s="633">
        <v>45839.0</v>
      </c>
      <c r="K22" s="624">
        <v>45852.0</v>
      </c>
      <c r="L22" s="591">
        <v>45839.0</v>
      </c>
      <c r="M22" s="591">
        <v>45839.0</v>
      </c>
      <c r="N22" s="631">
        <v>1.0</v>
      </c>
      <c r="O22" s="615"/>
      <c r="P22" s="623"/>
      <c r="Q22" s="634"/>
      <c r="R22" s="608"/>
      <c r="S22" s="623">
        <v>1.0</v>
      </c>
      <c r="T22" s="615"/>
      <c r="U22" s="634"/>
      <c r="V22" s="628" t="s">
        <v>864</v>
      </c>
      <c r="W22" s="631"/>
      <c r="X22" s="627">
        <v>1.0</v>
      </c>
      <c r="Y22" s="631"/>
      <c r="Z22" s="627">
        <v>1.0</v>
      </c>
      <c r="AA22" s="635">
        <v>1.0</v>
      </c>
      <c r="AB22" s="631" t="s">
        <v>842</v>
      </c>
      <c r="AC22" s="600" t="str">
        <f t="shared" si="4"/>
        <v>#VALUE!</v>
      </c>
      <c r="AD22" s="545"/>
    </row>
    <row r="23">
      <c r="A23" s="625">
        <v>18.0</v>
      </c>
      <c r="B23" s="626" t="s">
        <v>882</v>
      </c>
      <c r="C23" s="627">
        <v>33.0</v>
      </c>
      <c r="D23" s="636"/>
      <c r="E23" s="629" t="s">
        <v>883</v>
      </c>
      <c r="F23" s="630" t="s">
        <v>874</v>
      </c>
      <c r="G23" s="631"/>
      <c r="H23" s="627">
        <v>1.0</v>
      </c>
      <c r="I23" s="632">
        <v>3200.0</v>
      </c>
      <c r="J23" s="637">
        <v>45844.0</v>
      </c>
      <c r="K23" s="624">
        <v>45856.0</v>
      </c>
      <c r="L23" s="591">
        <v>45844.0</v>
      </c>
      <c r="M23" s="591">
        <v>45844.0</v>
      </c>
      <c r="N23" s="631">
        <v>1.0</v>
      </c>
      <c r="O23" s="615"/>
      <c r="P23" s="623"/>
      <c r="Q23" s="634"/>
      <c r="R23" s="608"/>
      <c r="S23" s="623">
        <v>1.0</v>
      </c>
      <c r="T23" s="615"/>
      <c r="U23" s="634"/>
      <c r="V23" s="628" t="s">
        <v>864</v>
      </c>
      <c r="W23" s="631">
        <v>1.0</v>
      </c>
      <c r="X23" s="627"/>
      <c r="Y23" s="631">
        <v>1.0</v>
      </c>
      <c r="Z23" s="627"/>
      <c r="AA23" s="635"/>
      <c r="AB23" s="637">
        <v>43631.0</v>
      </c>
      <c r="AC23" s="600" t="str">
        <f t="shared" si="4"/>
        <v>6 Years</v>
      </c>
      <c r="AD23" s="545"/>
    </row>
    <row r="24">
      <c r="A24" s="625">
        <v>19.0</v>
      </c>
      <c r="B24" s="626" t="s">
        <v>884</v>
      </c>
      <c r="C24" s="627">
        <v>24.0</v>
      </c>
      <c r="D24" s="628" t="s">
        <v>880</v>
      </c>
      <c r="E24" s="629" t="s">
        <v>885</v>
      </c>
      <c r="F24" s="630" t="s">
        <v>841</v>
      </c>
      <c r="G24" s="631">
        <v>1.0</v>
      </c>
      <c r="H24" s="627"/>
      <c r="I24" s="632">
        <v>2600.0</v>
      </c>
      <c r="J24" s="637">
        <v>45858.0</v>
      </c>
      <c r="K24" s="624">
        <v>45869.0</v>
      </c>
      <c r="L24" s="591">
        <v>45860.0</v>
      </c>
      <c r="M24" s="591">
        <v>45858.0</v>
      </c>
      <c r="N24" s="631">
        <v>1.0</v>
      </c>
      <c r="O24" s="615"/>
      <c r="P24" s="623"/>
      <c r="Q24" s="634"/>
      <c r="R24" s="608"/>
      <c r="S24" s="623">
        <v>1.0</v>
      </c>
      <c r="T24" s="615"/>
      <c r="U24" s="634"/>
      <c r="V24" s="628" t="s">
        <v>855</v>
      </c>
      <c r="W24" s="631"/>
      <c r="X24" s="627">
        <v>1.0</v>
      </c>
      <c r="Y24" s="631">
        <v>1.0</v>
      </c>
      <c r="Z24" s="627"/>
      <c r="AA24" s="635"/>
      <c r="AB24" s="631" t="s">
        <v>842</v>
      </c>
      <c r="AC24" s="600" t="str">
        <f t="shared" si="4"/>
        <v>#VALUE!</v>
      </c>
      <c r="AD24" s="545"/>
    </row>
    <row r="25">
      <c r="A25" s="625">
        <v>20.0</v>
      </c>
      <c r="B25" s="626" t="s">
        <v>886</v>
      </c>
      <c r="C25" s="627">
        <v>22.0</v>
      </c>
      <c r="D25" s="628" t="s">
        <v>887</v>
      </c>
      <c r="E25" s="629" t="s">
        <v>888</v>
      </c>
      <c r="F25" s="630" t="s">
        <v>871</v>
      </c>
      <c r="G25" s="631"/>
      <c r="H25" s="627">
        <v>1.0</v>
      </c>
      <c r="I25" s="632">
        <v>3100.0</v>
      </c>
      <c r="J25" s="637">
        <v>45881.0</v>
      </c>
      <c r="K25" s="624">
        <v>45888.0</v>
      </c>
      <c r="L25" s="591">
        <v>45882.0</v>
      </c>
      <c r="M25" s="591">
        <v>45882.0</v>
      </c>
      <c r="N25" s="608"/>
      <c r="O25" s="623"/>
      <c r="P25" s="623">
        <v>1.0</v>
      </c>
      <c r="Q25" s="634"/>
      <c r="R25" s="608"/>
      <c r="S25" s="623"/>
      <c r="T25" s="623">
        <v>1.0</v>
      </c>
      <c r="U25" s="634"/>
      <c r="V25" s="628" t="s">
        <v>859</v>
      </c>
      <c r="W25" s="631">
        <v>1.0</v>
      </c>
      <c r="X25" s="634"/>
      <c r="Y25" s="631">
        <v>1.0</v>
      </c>
      <c r="Z25" s="627"/>
      <c r="AA25" s="635">
        <v>2.0</v>
      </c>
      <c r="AB25" s="637">
        <v>44604.0</v>
      </c>
      <c r="AC25" s="600" t="str">
        <f t="shared" si="4"/>
        <v>3 Years</v>
      </c>
      <c r="AD25" s="545"/>
    </row>
    <row r="26">
      <c r="A26" s="625">
        <v>21.0</v>
      </c>
      <c r="B26" s="626" t="s">
        <v>889</v>
      </c>
      <c r="C26" s="627">
        <v>24.0</v>
      </c>
      <c r="D26" s="628" t="s">
        <v>887</v>
      </c>
      <c r="E26" s="629" t="s">
        <v>890</v>
      </c>
      <c r="F26" s="630" t="s">
        <v>871</v>
      </c>
      <c r="G26" s="631">
        <v>1.0</v>
      </c>
      <c r="H26" s="634"/>
      <c r="I26" s="632">
        <v>3300.0</v>
      </c>
      <c r="J26" s="637">
        <v>45883.0</v>
      </c>
      <c r="K26" s="624">
        <v>45897.0</v>
      </c>
      <c r="L26" s="591">
        <v>45884.0</v>
      </c>
      <c r="M26" s="591">
        <v>45884.0</v>
      </c>
      <c r="N26" s="631"/>
      <c r="O26" s="623"/>
      <c r="P26" s="623">
        <v>1.0</v>
      </c>
      <c r="Q26" s="634"/>
      <c r="R26" s="608"/>
      <c r="S26" s="623">
        <v>1.0</v>
      </c>
      <c r="T26" s="615"/>
      <c r="U26" s="634"/>
      <c r="V26" s="628" t="s">
        <v>836</v>
      </c>
      <c r="W26" s="631">
        <v>1.0</v>
      </c>
      <c r="X26" s="627"/>
      <c r="Y26" s="631">
        <v>1.0</v>
      </c>
      <c r="Z26" s="627"/>
      <c r="AA26" s="635">
        <v>2.0</v>
      </c>
      <c r="AB26" s="637">
        <v>44099.0</v>
      </c>
      <c r="AC26" s="600" t="str">
        <f t="shared" si="4"/>
        <v>4 Years</v>
      </c>
      <c r="AD26" s="545"/>
    </row>
    <row r="27">
      <c r="A27" s="625">
        <v>22.0</v>
      </c>
      <c r="B27" s="626" t="s">
        <v>891</v>
      </c>
      <c r="C27" s="627">
        <v>25.0</v>
      </c>
      <c r="D27" s="628" t="s">
        <v>880</v>
      </c>
      <c r="E27" s="629" t="s">
        <v>892</v>
      </c>
      <c r="F27" s="630" t="s">
        <v>849</v>
      </c>
      <c r="G27" s="631">
        <v>1.0</v>
      </c>
      <c r="H27" s="627"/>
      <c r="I27" s="632">
        <v>2900.0</v>
      </c>
      <c r="J27" s="637">
        <v>45884.0</v>
      </c>
      <c r="K27" s="624">
        <v>45895.0</v>
      </c>
      <c r="L27" s="591">
        <v>45884.0</v>
      </c>
      <c r="M27" s="591">
        <v>45884.0</v>
      </c>
      <c r="N27" s="631">
        <v>1.0</v>
      </c>
      <c r="O27" s="615"/>
      <c r="P27" s="623"/>
      <c r="Q27" s="634"/>
      <c r="R27" s="608"/>
      <c r="S27" s="623">
        <v>1.0</v>
      </c>
      <c r="T27" s="615"/>
      <c r="U27" s="634"/>
      <c r="V27" s="628" t="s">
        <v>836</v>
      </c>
      <c r="W27" s="631"/>
      <c r="X27" s="627">
        <v>1.0</v>
      </c>
      <c r="Y27" s="631"/>
      <c r="Z27" s="627">
        <v>1.0</v>
      </c>
      <c r="AA27" s="635">
        <v>1.0</v>
      </c>
      <c r="AB27" s="631" t="s">
        <v>842</v>
      </c>
      <c r="AC27" s="600" t="str">
        <f t="shared" si="4"/>
        <v>#VALUE!</v>
      </c>
      <c r="AD27" s="545"/>
    </row>
    <row r="28">
      <c r="A28" s="625">
        <v>23.0</v>
      </c>
      <c r="B28" s="626" t="s">
        <v>893</v>
      </c>
      <c r="C28" s="627">
        <v>22.0</v>
      </c>
      <c r="D28" s="628" t="s">
        <v>880</v>
      </c>
      <c r="E28" s="629" t="s">
        <v>894</v>
      </c>
      <c r="F28" s="630" t="s">
        <v>835</v>
      </c>
      <c r="G28" s="631"/>
      <c r="H28" s="627">
        <v>1.0</v>
      </c>
      <c r="I28" s="632">
        <v>2500.0</v>
      </c>
      <c r="J28" s="637">
        <v>45886.0</v>
      </c>
      <c r="K28" s="624">
        <v>45889.0</v>
      </c>
      <c r="L28" s="591">
        <v>45899.0</v>
      </c>
      <c r="M28" s="591">
        <v>45899.0</v>
      </c>
      <c r="N28" s="631">
        <v>1.0</v>
      </c>
      <c r="O28" s="615"/>
      <c r="P28" s="623"/>
      <c r="Q28" s="634"/>
      <c r="R28" s="608"/>
      <c r="S28" s="623"/>
      <c r="T28" s="623">
        <v>1.0</v>
      </c>
      <c r="U28" s="634"/>
      <c r="V28" s="628" t="s">
        <v>895</v>
      </c>
      <c r="W28" s="631">
        <v>1.0</v>
      </c>
      <c r="X28" s="634"/>
      <c r="Y28" s="631">
        <v>1.0</v>
      </c>
      <c r="Z28" s="634"/>
      <c r="AA28" s="635">
        <v>1.0</v>
      </c>
      <c r="AB28" s="631" t="s">
        <v>842</v>
      </c>
      <c r="AC28" s="600" t="str">
        <f t="shared" si="4"/>
        <v>#VALUE!</v>
      </c>
      <c r="AD28" s="545"/>
    </row>
    <row r="29">
      <c r="A29" s="625">
        <v>24.0</v>
      </c>
      <c r="B29" s="626" t="s">
        <v>896</v>
      </c>
      <c r="C29" s="627">
        <v>20.0</v>
      </c>
      <c r="D29" s="628" t="s">
        <v>880</v>
      </c>
      <c r="E29" s="629" t="s">
        <v>897</v>
      </c>
      <c r="F29" s="630" t="s">
        <v>835</v>
      </c>
      <c r="G29" s="631">
        <v>1.0</v>
      </c>
      <c r="H29" s="634"/>
      <c r="I29" s="632">
        <v>3400.0</v>
      </c>
      <c r="J29" s="637">
        <v>45885.0</v>
      </c>
      <c r="K29" s="624">
        <v>45895.0</v>
      </c>
      <c r="L29" s="591">
        <v>45885.0</v>
      </c>
      <c r="M29" s="591">
        <v>45885.0</v>
      </c>
      <c r="N29" s="608"/>
      <c r="O29" s="623"/>
      <c r="P29" s="623">
        <v>1.0</v>
      </c>
      <c r="Q29" s="634"/>
      <c r="R29" s="608"/>
      <c r="S29" s="623">
        <v>1.0</v>
      </c>
      <c r="T29" s="623"/>
      <c r="U29" s="634"/>
      <c r="V29" s="628" t="s">
        <v>836</v>
      </c>
      <c r="W29" s="631">
        <v>1.0</v>
      </c>
      <c r="X29" s="634"/>
      <c r="Y29" s="631">
        <v>1.0</v>
      </c>
      <c r="Z29" s="634"/>
      <c r="AA29" s="635">
        <v>1.0</v>
      </c>
      <c r="AB29" s="631" t="s">
        <v>842</v>
      </c>
      <c r="AC29" s="600" t="str">
        <f t="shared" si="4"/>
        <v>#VALUE!</v>
      </c>
      <c r="AD29" s="545"/>
    </row>
    <row r="30">
      <c r="A30" s="625">
        <v>25.0</v>
      </c>
      <c r="B30" s="626" t="s">
        <v>898</v>
      </c>
      <c r="C30" s="627">
        <v>20.0</v>
      </c>
      <c r="D30" s="628" t="s">
        <v>887</v>
      </c>
      <c r="E30" s="629" t="s">
        <v>899</v>
      </c>
      <c r="F30" s="630" t="s">
        <v>874</v>
      </c>
      <c r="G30" s="631"/>
      <c r="H30" s="627">
        <v>1.0</v>
      </c>
      <c r="I30" s="632">
        <v>3000.0</v>
      </c>
      <c r="J30" s="637">
        <v>45888.0</v>
      </c>
      <c r="K30" s="624">
        <v>45896.0</v>
      </c>
      <c r="L30" s="591">
        <v>45888.0</v>
      </c>
      <c r="M30" s="591">
        <v>45888.0</v>
      </c>
      <c r="N30" s="631">
        <v>1.0</v>
      </c>
      <c r="O30" s="615"/>
      <c r="P30" s="623"/>
      <c r="Q30" s="634"/>
      <c r="R30" s="608"/>
      <c r="S30" s="623">
        <v>1.0</v>
      </c>
      <c r="T30" s="615"/>
      <c r="U30" s="634"/>
      <c r="V30" s="628" t="s">
        <v>836</v>
      </c>
      <c r="W30" s="631"/>
      <c r="X30" s="627">
        <v>1.0</v>
      </c>
      <c r="Y30" s="631"/>
      <c r="Z30" s="627">
        <v>1.0</v>
      </c>
      <c r="AA30" s="635">
        <v>2.0</v>
      </c>
      <c r="AB30" s="637">
        <v>44938.0</v>
      </c>
      <c r="AC30" s="600" t="str">
        <f t="shared" si="4"/>
        <v>2 Years</v>
      </c>
      <c r="AD30" s="545"/>
    </row>
    <row r="31">
      <c r="A31" s="625">
        <v>26.0</v>
      </c>
      <c r="B31" s="626" t="s">
        <v>900</v>
      </c>
      <c r="C31" s="627">
        <v>33.0</v>
      </c>
      <c r="D31" s="628" t="s">
        <v>880</v>
      </c>
      <c r="E31" s="629" t="s">
        <v>901</v>
      </c>
      <c r="F31" s="630" t="s">
        <v>835</v>
      </c>
      <c r="G31" s="631">
        <v>1.0</v>
      </c>
      <c r="H31" s="627"/>
      <c r="I31" s="632">
        <v>2700.0</v>
      </c>
      <c r="J31" s="637">
        <v>45890.0</v>
      </c>
      <c r="K31" s="624">
        <v>45898.0</v>
      </c>
      <c r="L31" s="591">
        <v>45890.0</v>
      </c>
      <c r="M31" s="591">
        <v>45890.0</v>
      </c>
      <c r="N31" s="631"/>
      <c r="O31" s="623">
        <v>1.0</v>
      </c>
      <c r="P31" s="623"/>
      <c r="Q31" s="634"/>
      <c r="R31" s="608"/>
      <c r="S31" s="623">
        <v>1.0</v>
      </c>
      <c r="T31" s="615"/>
      <c r="U31" s="634"/>
      <c r="V31" s="628" t="s">
        <v>836</v>
      </c>
      <c r="W31" s="631">
        <v>1.0</v>
      </c>
      <c r="X31" s="627"/>
      <c r="Y31" s="631">
        <v>1.0</v>
      </c>
      <c r="Z31" s="634"/>
      <c r="AA31" s="635">
        <v>1.0</v>
      </c>
      <c r="AB31" s="631" t="s">
        <v>842</v>
      </c>
      <c r="AC31" s="600" t="str">
        <f t="shared" si="4"/>
        <v>#VALUE!</v>
      </c>
      <c r="AD31" s="545"/>
    </row>
    <row r="32">
      <c r="A32" s="625">
        <v>27.0</v>
      </c>
      <c r="B32" s="626" t="s">
        <v>902</v>
      </c>
      <c r="C32" s="627">
        <v>24.0</v>
      </c>
      <c r="D32" s="628" t="s">
        <v>880</v>
      </c>
      <c r="E32" s="629" t="s">
        <v>903</v>
      </c>
      <c r="F32" s="630" t="s">
        <v>835</v>
      </c>
      <c r="G32" s="631">
        <v>1.0</v>
      </c>
      <c r="H32" s="627"/>
      <c r="I32" s="632">
        <v>3200.0</v>
      </c>
      <c r="J32" s="637">
        <v>45898.0</v>
      </c>
      <c r="K32" s="624">
        <v>45900.0</v>
      </c>
      <c r="L32" s="591">
        <v>45898.0</v>
      </c>
      <c r="M32" s="591">
        <v>45898.0</v>
      </c>
      <c r="N32" s="631">
        <v>1.0</v>
      </c>
      <c r="O32" s="623"/>
      <c r="P32" s="623"/>
      <c r="Q32" s="634"/>
      <c r="R32" s="608"/>
      <c r="S32" s="623">
        <v>1.0</v>
      </c>
      <c r="T32" s="615"/>
      <c r="U32" s="634"/>
      <c r="V32" s="628" t="s">
        <v>836</v>
      </c>
      <c r="W32" s="631">
        <v>1.0</v>
      </c>
      <c r="X32" s="634"/>
      <c r="Y32" s="631">
        <v>1.0</v>
      </c>
      <c r="Z32" s="634"/>
      <c r="AA32" s="635">
        <v>1.0</v>
      </c>
      <c r="AB32" s="631" t="s">
        <v>842</v>
      </c>
      <c r="AC32" s="600" t="str">
        <f t="shared" si="4"/>
        <v>#VALUE!</v>
      </c>
      <c r="AD32" s="545"/>
    </row>
    <row r="33">
      <c r="A33" s="625">
        <v>28.0</v>
      </c>
      <c r="B33" s="626" t="s">
        <v>904</v>
      </c>
      <c r="C33" s="627">
        <v>27.0</v>
      </c>
      <c r="D33" s="628" t="s">
        <v>905</v>
      </c>
      <c r="E33" s="629" t="s">
        <v>906</v>
      </c>
      <c r="F33" s="630" t="s">
        <v>845</v>
      </c>
      <c r="G33" s="608"/>
      <c r="H33" s="627">
        <v>1.0</v>
      </c>
      <c r="I33" s="632">
        <v>1900.0</v>
      </c>
      <c r="J33" s="637">
        <v>45902.0</v>
      </c>
      <c r="K33" s="624">
        <v>45912.0</v>
      </c>
      <c r="L33" s="591">
        <v>45903.0</v>
      </c>
      <c r="M33" s="591">
        <v>45903.0</v>
      </c>
      <c r="N33" s="608"/>
      <c r="O33" s="623"/>
      <c r="P33" s="623">
        <v>1.0</v>
      </c>
      <c r="Q33" s="634"/>
      <c r="R33" s="608"/>
      <c r="S33" s="623">
        <v>1.0</v>
      </c>
      <c r="T33" s="615"/>
      <c r="U33" s="634"/>
      <c r="V33" s="628" t="s">
        <v>836</v>
      </c>
      <c r="W33" s="631">
        <v>1.0</v>
      </c>
      <c r="X33" s="634"/>
      <c r="Y33" s="631">
        <v>1.0</v>
      </c>
      <c r="Z33" s="634"/>
      <c r="AA33" s="635">
        <v>1.0</v>
      </c>
      <c r="AB33" s="631" t="s">
        <v>842</v>
      </c>
      <c r="AC33" s="600" t="str">
        <f t="shared" si="4"/>
        <v>#VALUE!</v>
      </c>
      <c r="AD33" s="545"/>
    </row>
    <row r="34">
      <c r="A34" s="625">
        <v>29.0</v>
      </c>
      <c r="B34" s="626" t="s">
        <v>907</v>
      </c>
      <c r="C34" s="627">
        <v>28.0</v>
      </c>
      <c r="D34" s="628" t="s">
        <v>908</v>
      </c>
      <c r="E34" s="629" t="s">
        <v>909</v>
      </c>
      <c r="F34" s="630" t="s">
        <v>849</v>
      </c>
      <c r="G34" s="631">
        <v>1.0</v>
      </c>
      <c r="H34" s="627"/>
      <c r="I34" s="632">
        <v>3150.0</v>
      </c>
      <c r="J34" s="637">
        <v>45907.0</v>
      </c>
      <c r="K34" s="624">
        <v>45911.0</v>
      </c>
      <c r="L34" s="591">
        <v>45907.0</v>
      </c>
      <c r="M34" s="591">
        <v>45907.0</v>
      </c>
      <c r="N34" s="631"/>
      <c r="O34" s="623"/>
      <c r="P34" s="623">
        <v>1.0</v>
      </c>
      <c r="Q34" s="634"/>
      <c r="R34" s="608"/>
      <c r="S34" s="623">
        <v>1.0</v>
      </c>
      <c r="T34" s="615"/>
      <c r="U34" s="634"/>
      <c r="V34" s="628" t="s">
        <v>836</v>
      </c>
      <c r="W34" s="631">
        <v>1.0</v>
      </c>
      <c r="X34" s="634"/>
      <c r="Y34" s="631">
        <v>1.0</v>
      </c>
      <c r="Z34" s="634"/>
      <c r="AA34" s="635">
        <v>3.0</v>
      </c>
      <c r="AB34" s="637">
        <v>44863.0</v>
      </c>
      <c r="AC34" s="600" t="str">
        <f t="shared" si="4"/>
        <v>2 Years</v>
      </c>
      <c r="AD34" s="545"/>
    </row>
    <row r="35">
      <c r="A35" s="625">
        <v>30.0</v>
      </c>
      <c r="B35" s="626" t="s">
        <v>910</v>
      </c>
      <c r="C35" s="627">
        <v>33.0</v>
      </c>
      <c r="D35" s="628" t="s">
        <v>911</v>
      </c>
      <c r="E35" s="629" t="s">
        <v>912</v>
      </c>
      <c r="F35" s="630" t="s">
        <v>871</v>
      </c>
      <c r="G35" s="631">
        <v>1.0</v>
      </c>
      <c r="H35" s="627"/>
      <c r="I35" s="632">
        <v>3100.0</v>
      </c>
      <c r="J35" s="637">
        <v>45921.0</v>
      </c>
      <c r="K35" s="624">
        <v>45930.0</v>
      </c>
      <c r="L35" s="591">
        <v>45921.0</v>
      </c>
      <c r="M35" s="591">
        <v>45921.0</v>
      </c>
      <c r="N35" s="631"/>
      <c r="O35" s="615"/>
      <c r="P35" s="623">
        <v>1.0</v>
      </c>
      <c r="Q35" s="634"/>
      <c r="R35" s="608"/>
      <c r="S35" s="623">
        <v>1.0</v>
      </c>
      <c r="T35" s="615"/>
      <c r="U35" s="634"/>
      <c r="V35" s="628" t="s">
        <v>836</v>
      </c>
      <c r="W35" s="631">
        <v>1.0</v>
      </c>
      <c r="X35" s="634"/>
      <c r="Y35" s="631">
        <v>1.0</v>
      </c>
      <c r="Z35" s="634"/>
      <c r="AA35" s="635">
        <v>4.0</v>
      </c>
      <c r="AB35" s="637">
        <v>43859.0</v>
      </c>
      <c r="AC35" s="600" t="str">
        <f t="shared" si="4"/>
        <v>5 Years</v>
      </c>
      <c r="AD35" s="545"/>
    </row>
    <row r="36">
      <c r="A36" s="625">
        <v>31.0</v>
      </c>
      <c r="B36" s="626" t="s">
        <v>913</v>
      </c>
      <c r="C36" s="627">
        <v>37.0</v>
      </c>
      <c r="D36" s="628" t="s">
        <v>908</v>
      </c>
      <c r="E36" s="629" t="s">
        <v>914</v>
      </c>
      <c r="F36" s="630" t="s">
        <v>835</v>
      </c>
      <c r="G36" s="631"/>
      <c r="H36" s="627">
        <v>1.0</v>
      </c>
      <c r="I36" s="632">
        <v>3500.0</v>
      </c>
      <c r="J36" s="637">
        <v>45924.0</v>
      </c>
      <c r="K36" s="624">
        <v>45930.0</v>
      </c>
      <c r="L36" s="591">
        <v>45925.0</v>
      </c>
      <c r="M36" s="591">
        <v>45925.0</v>
      </c>
      <c r="N36" s="631">
        <v>1.0</v>
      </c>
      <c r="O36" s="615"/>
      <c r="P36" s="623"/>
      <c r="Q36" s="634"/>
      <c r="R36" s="608"/>
      <c r="S36" s="623">
        <v>1.0</v>
      </c>
      <c r="T36" s="615"/>
      <c r="U36" s="634"/>
      <c r="V36" s="628" t="s">
        <v>855</v>
      </c>
      <c r="W36" s="631"/>
      <c r="X36" s="627">
        <v>1.0</v>
      </c>
      <c r="Y36" s="631">
        <v>1.0</v>
      </c>
      <c r="Z36" s="627"/>
      <c r="AA36" s="635">
        <v>3.0</v>
      </c>
      <c r="AB36" s="637">
        <v>45469.0</v>
      </c>
      <c r="AC36" s="600" t="str">
        <f t="shared" si="4"/>
        <v>1 Years</v>
      </c>
      <c r="AD36" s="545"/>
    </row>
    <row r="37">
      <c r="A37" s="625">
        <v>32.0</v>
      </c>
      <c r="B37" s="626" t="s">
        <v>915</v>
      </c>
      <c r="C37" s="627">
        <v>26.0</v>
      </c>
      <c r="D37" s="628" t="s">
        <v>905</v>
      </c>
      <c r="E37" s="629" t="s">
        <v>916</v>
      </c>
      <c r="F37" s="630" t="s">
        <v>841</v>
      </c>
      <c r="G37" s="631">
        <v>1.0</v>
      </c>
      <c r="H37" s="627"/>
      <c r="I37" s="632">
        <v>3350.0</v>
      </c>
      <c r="J37" s="637">
        <v>45931.0</v>
      </c>
      <c r="K37" s="624">
        <v>45937.0</v>
      </c>
      <c r="L37" s="591">
        <v>45931.0</v>
      </c>
      <c r="M37" s="591">
        <v>45931.0</v>
      </c>
      <c r="N37" s="631"/>
      <c r="O37" s="623">
        <v>1.0</v>
      </c>
      <c r="P37" s="623"/>
      <c r="Q37" s="634"/>
      <c r="R37" s="608"/>
      <c r="S37" s="623">
        <v>1.0</v>
      </c>
      <c r="T37" s="615"/>
      <c r="U37" s="634"/>
      <c r="V37" s="628" t="s">
        <v>836</v>
      </c>
      <c r="W37" s="631">
        <v>1.0</v>
      </c>
      <c r="X37" s="627"/>
      <c r="Y37" s="631">
        <v>1.0</v>
      </c>
      <c r="Z37" s="627"/>
      <c r="AA37" s="635">
        <v>1.0</v>
      </c>
      <c r="AB37" s="631" t="s">
        <v>842</v>
      </c>
      <c r="AC37" s="600" t="str">
        <f t="shared" si="4"/>
        <v>#VALUE!</v>
      </c>
      <c r="AD37" s="545"/>
    </row>
    <row r="38">
      <c r="A38" s="625">
        <v>33.0</v>
      </c>
      <c r="B38" s="626" t="s">
        <v>917</v>
      </c>
      <c r="C38" s="627">
        <v>25.0</v>
      </c>
      <c r="D38" s="628" t="s">
        <v>918</v>
      </c>
      <c r="E38" s="629" t="s">
        <v>919</v>
      </c>
      <c r="F38" s="630" t="s">
        <v>874</v>
      </c>
      <c r="G38" s="631">
        <v>1.0</v>
      </c>
      <c r="H38" s="627"/>
      <c r="I38" s="632">
        <v>3300.0</v>
      </c>
      <c r="J38" s="637">
        <v>45934.0</v>
      </c>
      <c r="K38" s="624">
        <v>45940.0</v>
      </c>
      <c r="L38" s="591">
        <v>45934.0</v>
      </c>
      <c r="M38" s="591">
        <v>45934.0</v>
      </c>
      <c r="N38" s="631">
        <v>1.0</v>
      </c>
      <c r="O38" s="615"/>
      <c r="P38" s="623"/>
      <c r="Q38" s="634"/>
      <c r="R38" s="608"/>
      <c r="S38" s="623">
        <v>1.0</v>
      </c>
      <c r="T38" s="615"/>
      <c r="U38" s="634"/>
      <c r="V38" s="628" t="s">
        <v>864</v>
      </c>
      <c r="W38" s="631">
        <v>1.0</v>
      </c>
      <c r="X38" s="634"/>
      <c r="Y38" s="631">
        <v>1.0</v>
      </c>
      <c r="Z38" s="634"/>
      <c r="AA38" s="635">
        <v>1.0</v>
      </c>
      <c r="AB38" s="631" t="s">
        <v>842</v>
      </c>
      <c r="AC38" s="600" t="str">
        <f t="shared" si="4"/>
        <v>#VALUE!</v>
      </c>
      <c r="AD38" s="545"/>
    </row>
    <row r="39">
      <c r="A39" s="625">
        <v>34.0</v>
      </c>
      <c r="B39" s="626" t="s">
        <v>920</v>
      </c>
      <c r="C39" s="627">
        <v>24.0</v>
      </c>
      <c r="D39" s="628" t="s">
        <v>921</v>
      </c>
      <c r="E39" s="629" t="s">
        <v>922</v>
      </c>
      <c r="F39" s="630" t="s">
        <v>871</v>
      </c>
      <c r="G39" s="608"/>
      <c r="H39" s="627">
        <v>1.0</v>
      </c>
      <c r="I39" s="632">
        <v>2700.0</v>
      </c>
      <c r="J39" s="637">
        <v>45936.0</v>
      </c>
      <c r="K39" s="624">
        <v>45940.0</v>
      </c>
      <c r="L39" s="591">
        <v>45937.0</v>
      </c>
      <c r="M39" s="591">
        <v>45937.0</v>
      </c>
      <c r="N39" s="608"/>
      <c r="O39" s="615"/>
      <c r="P39" s="623">
        <v>1.0</v>
      </c>
      <c r="Q39" s="634"/>
      <c r="R39" s="608"/>
      <c r="S39" s="623"/>
      <c r="T39" s="623">
        <v>1.0</v>
      </c>
      <c r="U39" s="634"/>
      <c r="V39" s="628" t="s">
        <v>859</v>
      </c>
      <c r="W39" s="631">
        <v>1.0</v>
      </c>
      <c r="X39" s="634"/>
      <c r="Y39" s="631">
        <v>1.0</v>
      </c>
      <c r="Z39" s="634"/>
      <c r="AA39" s="635">
        <v>2.0</v>
      </c>
      <c r="AB39" s="637">
        <v>43992.0</v>
      </c>
      <c r="AC39" s="600" t="str">
        <f t="shared" si="4"/>
        <v>5 Years</v>
      </c>
      <c r="AD39" s="545"/>
    </row>
    <row r="40">
      <c r="A40" s="625">
        <v>35.0</v>
      </c>
      <c r="B40" s="626" t="s">
        <v>923</v>
      </c>
      <c r="C40" s="627">
        <v>29.0</v>
      </c>
      <c r="D40" s="628" t="s">
        <v>921</v>
      </c>
      <c r="E40" s="629" t="s">
        <v>924</v>
      </c>
      <c r="F40" s="630" t="s">
        <v>874</v>
      </c>
      <c r="G40" s="631"/>
      <c r="H40" s="627">
        <v>1.0</v>
      </c>
      <c r="I40" s="632">
        <v>3350.0</v>
      </c>
      <c r="J40" s="637">
        <v>45950.0</v>
      </c>
      <c r="K40" s="624">
        <v>45957.0</v>
      </c>
      <c r="L40" s="591">
        <v>45950.0</v>
      </c>
      <c r="M40" s="591">
        <v>45950.0</v>
      </c>
      <c r="N40" s="608"/>
      <c r="O40" s="615"/>
      <c r="P40" s="623">
        <v>1.0</v>
      </c>
      <c r="Q40" s="634"/>
      <c r="R40" s="608"/>
      <c r="S40" s="623">
        <v>1.0</v>
      </c>
      <c r="T40" s="615"/>
      <c r="U40" s="634"/>
      <c r="V40" s="628" t="s">
        <v>836</v>
      </c>
      <c r="W40" s="631">
        <v>1.0</v>
      </c>
      <c r="X40" s="634"/>
      <c r="Y40" s="631">
        <v>1.0</v>
      </c>
      <c r="Z40" s="634"/>
      <c r="AA40" s="635">
        <v>3.0</v>
      </c>
      <c r="AB40" s="637">
        <v>45631.0</v>
      </c>
      <c r="AC40" s="600" t="str">
        <f t="shared" si="4"/>
        <v>0 Years</v>
      </c>
      <c r="AD40" s="545"/>
    </row>
    <row r="41">
      <c r="A41" s="625">
        <v>36.0</v>
      </c>
      <c r="B41" s="626" t="s">
        <v>925</v>
      </c>
      <c r="C41" s="627">
        <v>38.0</v>
      </c>
      <c r="D41" s="628" t="s">
        <v>911</v>
      </c>
      <c r="E41" s="629" t="s">
        <v>926</v>
      </c>
      <c r="F41" s="630" t="s">
        <v>871</v>
      </c>
      <c r="G41" s="631">
        <v>1.0</v>
      </c>
      <c r="H41" s="627"/>
      <c r="I41" s="632">
        <v>3100.0</v>
      </c>
      <c r="J41" s="637">
        <v>45960.0</v>
      </c>
      <c r="K41" s="624">
        <v>45964.0</v>
      </c>
      <c r="L41" s="591">
        <v>45960.0</v>
      </c>
      <c r="M41" s="591">
        <v>45960.0</v>
      </c>
      <c r="N41" s="631">
        <v>1.0</v>
      </c>
      <c r="O41" s="615"/>
      <c r="P41" s="623"/>
      <c r="Q41" s="634"/>
      <c r="R41" s="608"/>
      <c r="S41" s="623">
        <v>1.0</v>
      </c>
      <c r="T41" s="615"/>
      <c r="U41" s="634"/>
      <c r="V41" s="628" t="s">
        <v>836</v>
      </c>
      <c r="W41" s="631"/>
      <c r="X41" s="627">
        <v>1.0</v>
      </c>
      <c r="Y41" s="631"/>
      <c r="Z41" s="627">
        <v>1.0</v>
      </c>
      <c r="AA41" s="635">
        <v>5.0</v>
      </c>
      <c r="AB41" s="637">
        <v>42386.0</v>
      </c>
      <c r="AC41" s="600" t="str">
        <f t="shared" si="4"/>
        <v>9 Years</v>
      </c>
      <c r="AD41" s="545"/>
    </row>
    <row r="42">
      <c r="A42" s="625">
        <v>37.0</v>
      </c>
      <c r="B42" s="626" t="s">
        <v>927</v>
      </c>
      <c r="C42" s="627">
        <v>36.0</v>
      </c>
      <c r="D42" s="628"/>
      <c r="E42" s="629" t="s">
        <v>928</v>
      </c>
      <c r="F42" s="630" t="s">
        <v>874</v>
      </c>
      <c r="G42" s="631">
        <v>1.0</v>
      </c>
      <c r="H42" s="627"/>
      <c r="I42" s="632">
        <v>4300.0</v>
      </c>
      <c r="J42" s="637">
        <v>45937.0</v>
      </c>
      <c r="K42" s="624">
        <v>45945.0</v>
      </c>
      <c r="L42" s="591">
        <v>45937.0</v>
      </c>
      <c r="M42" s="591">
        <v>45937.0</v>
      </c>
      <c r="N42" s="631">
        <v>1.0</v>
      </c>
      <c r="O42" s="615"/>
      <c r="P42" s="623"/>
      <c r="Q42" s="634"/>
      <c r="R42" s="608"/>
      <c r="S42" s="623">
        <v>1.0</v>
      </c>
      <c r="T42" s="615"/>
      <c r="U42" s="634"/>
      <c r="V42" s="628" t="s">
        <v>836</v>
      </c>
      <c r="W42" s="631"/>
      <c r="X42" s="627">
        <v>1.0</v>
      </c>
      <c r="Y42" s="631">
        <v>1.0</v>
      </c>
      <c r="Z42" s="634"/>
      <c r="AA42" s="635"/>
      <c r="AB42" s="637"/>
      <c r="AC42" s="600" t="str">
        <f t="shared" si="4"/>
        <v>125 Years</v>
      </c>
      <c r="AD42" s="545"/>
    </row>
    <row r="43">
      <c r="A43" s="625">
        <v>38.0</v>
      </c>
      <c r="B43" s="626" t="s">
        <v>929</v>
      </c>
      <c r="C43" s="627">
        <v>25.0</v>
      </c>
      <c r="D43" s="628" t="s">
        <v>921</v>
      </c>
      <c r="E43" s="629" t="s">
        <v>930</v>
      </c>
      <c r="F43" s="630" t="s">
        <v>841</v>
      </c>
      <c r="G43" s="608"/>
      <c r="H43" s="627">
        <v>1.0</v>
      </c>
      <c r="I43" s="632">
        <v>3400.0</v>
      </c>
      <c r="J43" s="637">
        <v>45961.0</v>
      </c>
      <c r="K43" s="624">
        <v>45968.0</v>
      </c>
      <c r="L43" s="591">
        <v>45961.0</v>
      </c>
      <c r="M43" s="591">
        <v>45961.0</v>
      </c>
      <c r="N43" s="608"/>
      <c r="O43" s="615"/>
      <c r="P43" s="623">
        <v>1.0</v>
      </c>
      <c r="Q43" s="634"/>
      <c r="R43" s="608"/>
      <c r="S43" s="623">
        <v>1.0</v>
      </c>
      <c r="T43" s="615"/>
      <c r="U43" s="634"/>
      <c r="V43" s="628" t="s">
        <v>836</v>
      </c>
      <c r="W43" s="631">
        <v>1.0</v>
      </c>
      <c r="X43" s="634"/>
      <c r="Y43" s="631">
        <v>1.0</v>
      </c>
      <c r="Z43" s="634"/>
      <c r="AA43" s="635">
        <v>2.0</v>
      </c>
      <c r="AB43" s="637">
        <v>44576.0</v>
      </c>
      <c r="AC43" s="600" t="str">
        <f t="shared" si="4"/>
        <v>3 Years</v>
      </c>
      <c r="AD43" s="545"/>
    </row>
    <row r="44">
      <c r="A44" s="625">
        <v>39.0</v>
      </c>
      <c r="B44" s="626" t="s">
        <v>931</v>
      </c>
      <c r="C44" s="627">
        <v>32.0</v>
      </c>
      <c r="D44" s="628" t="s">
        <v>908</v>
      </c>
      <c r="E44" s="629" t="s">
        <v>932</v>
      </c>
      <c r="F44" s="630" t="s">
        <v>841</v>
      </c>
      <c r="G44" s="608"/>
      <c r="H44" s="627">
        <v>1.0</v>
      </c>
      <c r="I44" s="632">
        <v>2600.0</v>
      </c>
      <c r="J44" s="637">
        <v>45962.0</v>
      </c>
      <c r="K44" s="624">
        <v>45973.0</v>
      </c>
      <c r="L44" s="591">
        <v>45962.0</v>
      </c>
      <c r="M44" s="591">
        <v>45962.0</v>
      </c>
      <c r="N44" s="608"/>
      <c r="O44" s="623">
        <v>1.0</v>
      </c>
      <c r="P44" s="615"/>
      <c r="Q44" s="634"/>
      <c r="R44" s="608"/>
      <c r="S44" s="623">
        <v>1.0</v>
      </c>
      <c r="T44" s="615"/>
      <c r="U44" s="634"/>
      <c r="V44" s="628" t="s">
        <v>836</v>
      </c>
      <c r="W44" s="631">
        <v>1.0</v>
      </c>
      <c r="X44" s="634"/>
      <c r="Y44" s="631">
        <v>1.0</v>
      </c>
      <c r="Z44" s="634"/>
      <c r="AA44" s="635">
        <v>3.0</v>
      </c>
      <c r="AB44" s="637">
        <v>44352.0</v>
      </c>
      <c r="AC44" s="600" t="str">
        <f t="shared" si="4"/>
        <v>4 Years</v>
      </c>
      <c r="AD44" s="545"/>
    </row>
    <row r="45">
      <c r="A45" s="625">
        <v>40.0</v>
      </c>
      <c r="B45" s="626" t="s">
        <v>933</v>
      </c>
      <c r="C45" s="627">
        <v>31.0</v>
      </c>
      <c r="D45" s="628" t="s">
        <v>905</v>
      </c>
      <c r="E45" s="629" t="s">
        <v>934</v>
      </c>
      <c r="F45" s="630" t="s">
        <v>874</v>
      </c>
      <c r="G45" s="608"/>
      <c r="H45" s="627">
        <v>1.0</v>
      </c>
      <c r="I45" s="632">
        <v>2300.0</v>
      </c>
      <c r="J45" s="637">
        <v>45975.0</v>
      </c>
      <c r="K45" s="624">
        <v>45988.0</v>
      </c>
      <c r="L45" s="591">
        <v>45975.0</v>
      </c>
      <c r="M45" s="591">
        <v>45975.0</v>
      </c>
      <c r="N45" s="631">
        <v>1.0</v>
      </c>
      <c r="O45" s="615"/>
      <c r="P45" s="615"/>
      <c r="Q45" s="634"/>
      <c r="R45" s="608"/>
      <c r="S45" s="623">
        <v>1.0</v>
      </c>
      <c r="T45" s="615"/>
      <c r="U45" s="634"/>
      <c r="V45" s="628" t="s">
        <v>864</v>
      </c>
      <c r="W45" s="608"/>
      <c r="X45" s="627">
        <v>1.0</v>
      </c>
      <c r="Y45" s="631">
        <v>1.0</v>
      </c>
      <c r="Z45" s="634"/>
      <c r="AA45" s="635">
        <v>2.0</v>
      </c>
      <c r="AB45" s="637">
        <v>45505.0</v>
      </c>
      <c r="AC45" s="600" t="str">
        <f t="shared" si="4"/>
        <v>1 Years</v>
      </c>
      <c r="AD45" s="545"/>
    </row>
    <row r="46">
      <c r="A46" s="625">
        <v>41.0</v>
      </c>
      <c r="B46" s="626" t="s">
        <v>935</v>
      </c>
      <c r="C46" s="627">
        <v>17.0</v>
      </c>
      <c r="D46" s="628" t="s">
        <v>905</v>
      </c>
      <c r="E46" s="629" t="s">
        <v>936</v>
      </c>
      <c r="F46" s="630" t="s">
        <v>849</v>
      </c>
      <c r="G46" s="631">
        <v>1.0</v>
      </c>
      <c r="H46" s="634"/>
      <c r="I46" s="632">
        <v>2700.0</v>
      </c>
      <c r="J46" s="637">
        <v>45994.0</v>
      </c>
      <c r="K46" s="624">
        <v>46000.0</v>
      </c>
      <c r="L46" s="591">
        <v>45994.0</v>
      </c>
      <c r="M46" s="591">
        <v>45994.0</v>
      </c>
      <c r="N46" s="631">
        <v>1.0</v>
      </c>
      <c r="O46" s="615"/>
      <c r="P46" s="615"/>
      <c r="Q46" s="634"/>
      <c r="R46" s="608"/>
      <c r="S46" s="623">
        <v>1.0</v>
      </c>
      <c r="T46" s="615"/>
      <c r="U46" s="634"/>
      <c r="V46" s="628" t="s">
        <v>836</v>
      </c>
      <c r="W46" s="608"/>
      <c r="X46" s="627">
        <v>1.0</v>
      </c>
      <c r="Y46" s="631"/>
      <c r="Z46" s="627">
        <v>1.0</v>
      </c>
      <c r="AA46" s="635">
        <v>1.0</v>
      </c>
      <c r="AB46" s="631" t="s">
        <v>842</v>
      </c>
      <c r="AC46" s="600" t="str">
        <f t="shared" si="4"/>
        <v>#VALUE!</v>
      </c>
      <c r="AD46" s="545"/>
    </row>
    <row r="47">
      <c r="A47" s="625">
        <v>42.0</v>
      </c>
      <c r="B47" s="626" t="s">
        <v>937</v>
      </c>
      <c r="C47" s="627">
        <v>29.0</v>
      </c>
      <c r="D47" s="628" t="s">
        <v>921</v>
      </c>
      <c r="E47" s="629" t="s">
        <v>937</v>
      </c>
      <c r="F47" s="630" t="s">
        <v>845</v>
      </c>
      <c r="G47" s="608"/>
      <c r="H47" s="627">
        <v>1.0</v>
      </c>
      <c r="I47" s="632">
        <v>3300.0</v>
      </c>
      <c r="J47" s="637">
        <v>46017.0</v>
      </c>
      <c r="K47" s="624">
        <v>45662.0</v>
      </c>
      <c r="L47" s="637">
        <v>46017.0</v>
      </c>
      <c r="M47" s="637">
        <v>46017.0</v>
      </c>
      <c r="N47" s="631">
        <v>1.0</v>
      </c>
      <c r="O47" s="615"/>
      <c r="P47" s="615"/>
      <c r="Q47" s="634"/>
      <c r="R47" s="608"/>
      <c r="S47" s="623">
        <v>1.0</v>
      </c>
      <c r="T47" s="615"/>
      <c r="U47" s="634"/>
      <c r="V47" s="628" t="s">
        <v>864</v>
      </c>
      <c r="W47" s="631">
        <v>1.0</v>
      </c>
      <c r="X47" s="634"/>
      <c r="Y47" s="631">
        <v>1.0</v>
      </c>
      <c r="Z47" s="634"/>
      <c r="AA47" s="635">
        <v>2.0</v>
      </c>
      <c r="AB47" s="637">
        <v>43855.0</v>
      </c>
      <c r="AC47" s="600" t="str">
        <f t="shared" si="4"/>
        <v>5 Years</v>
      </c>
      <c r="AD47" s="545"/>
    </row>
    <row r="48">
      <c r="A48" s="625">
        <v>43.0</v>
      </c>
      <c r="B48" s="626" t="s">
        <v>938</v>
      </c>
      <c r="C48" s="627">
        <v>23.0</v>
      </c>
      <c r="D48" s="636"/>
      <c r="E48" s="629" t="s">
        <v>939</v>
      </c>
      <c r="F48" s="630" t="s">
        <v>849</v>
      </c>
      <c r="G48" s="608"/>
      <c r="H48" s="627">
        <v>1.0</v>
      </c>
      <c r="I48" s="632">
        <v>2880.0</v>
      </c>
      <c r="J48" s="637">
        <v>46021.0</v>
      </c>
      <c r="K48" s="624">
        <v>45662.0</v>
      </c>
      <c r="L48" s="591">
        <v>46022.0</v>
      </c>
      <c r="M48" s="591">
        <v>46022.0</v>
      </c>
      <c r="N48" s="608"/>
      <c r="O48" s="623">
        <v>1.0</v>
      </c>
      <c r="P48" s="615"/>
      <c r="Q48" s="634"/>
      <c r="R48" s="608"/>
      <c r="S48" s="623">
        <v>1.0</v>
      </c>
      <c r="T48" s="615"/>
      <c r="U48" s="634"/>
      <c r="V48" s="628" t="s">
        <v>836</v>
      </c>
      <c r="W48" s="631">
        <v>1.0</v>
      </c>
      <c r="X48" s="634"/>
      <c r="Y48" s="631">
        <v>1.0</v>
      </c>
      <c r="Z48" s="634"/>
      <c r="AA48" s="635">
        <v>1.0</v>
      </c>
      <c r="AB48" s="631" t="s">
        <v>842</v>
      </c>
      <c r="AC48" s="600" t="str">
        <f t="shared" si="4"/>
        <v>#VALUE!</v>
      </c>
      <c r="AD48" s="545"/>
    </row>
    <row r="49">
      <c r="A49" s="625">
        <v>44.0</v>
      </c>
      <c r="B49" s="626" t="s">
        <v>940</v>
      </c>
      <c r="C49" s="627">
        <v>22.0</v>
      </c>
      <c r="D49" s="628" t="s">
        <v>908</v>
      </c>
      <c r="E49" s="629" t="s">
        <v>941</v>
      </c>
      <c r="F49" s="630" t="s">
        <v>849</v>
      </c>
      <c r="G49" s="608"/>
      <c r="H49" s="627">
        <v>1.0</v>
      </c>
      <c r="I49" s="632">
        <v>3300.0</v>
      </c>
      <c r="J49" s="637">
        <v>46022.0</v>
      </c>
      <c r="K49" s="624">
        <v>45663.0</v>
      </c>
      <c r="L49" s="637">
        <v>46022.0</v>
      </c>
      <c r="M49" s="637">
        <v>46022.0</v>
      </c>
      <c r="N49" s="608"/>
      <c r="O49" s="615"/>
      <c r="P49" s="623">
        <v>1.0</v>
      </c>
      <c r="Q49" s="634"/>
      <c r="R49" s="608"/>
      <c r="S49" s="623">
        <v>1.0</v>
      </c>
      <c r="T49" s="615"/>
      <c r="U49" s="634"/>
      <c r="V49" s="628" t="s">
        <v>836</v>
      </c>
      <c r="W49" s="631">
        <v>1.0</v>
      </c>
      <c r="X49" s="634"/>
      <c r="Y49" s="631">
        <v>1.0</v>
      </c>
      <c r="Z49" s="634"/>
      <c r="AA49" s="635">
        <v>4.0</v>
      </c>
      <c r="AB49" s="637">
        <v>45646.0</v>
      </c>
      <c r="AC49" s="600" t="str">
        <f t="shared" si="4"/>
        <v>1 Years</v>
      </c>
      <c r="AD49" s="545"/>
    </row>
    <row r="50">
      <c r="A50" s="625">
        <v>45.0</v>
      </c>
      <c r="B50" s="638"/>
      <c r="C50" s="634"/>
      <c r="D50" s="636"/>
      <c r="E50" s="639"/>
      <c r="F50" s="640"/>
      <c r="G50" s="608"/>
      <c r="H50" s="634"/>
      <c r="I50" s="641"/>
      <c r="J50" s="589"/>
      <c r="K50" s="642"/>
      <c r="L50" s="643"/>
      <c r="M50" s="643"/>
      <c r="N50" s="608"/>
      <c r="O50" s="615"/>
      <c r="P50" s="615"/>
      <c r="Q50" s="634"/>
      <c r="R50" s="608"/>
      <c r="S50" s="615"/>
      <c r="T50" s="615"/>
      <c r="U50" s="634"/>
      <c r="V50" s="636"/>
      <c r="W50" s="608"/>
      <c r="X50" s="634"/>
      <c r="Y50" s="608"/>
      <c r="Z50" s="634"/>
      <c r="AA50" s="644"/>
      <c r="AB50" s="589"/>
      <c r="AC50" s="600" t="str">
        <f t="shared" si="4"/>
        <v>0 Years</v>
      </c>
      <c r="AD50" s="545"/>
    </row>
    <row r="51">
      <c r="A51" s="625">
        <v>46.0</v>
      </c>
      <c r="B51" s="638"/>
      <c r="C51" s="634"/>
      <c r="D51" s="636"/>
      <c r="E51" s="639"/>
      <c r="F51" s="640"/>
      <c r="G51" s="608"/>
      <c r="H51" s="634"/>
      <c r="I51" s="641"/>
      <c r="J51" s="589"/>
      <c r="K51" s="642"/>
      <c r="L51" s="643"/>
      <c r="M51" s="643"/>
      <c r="N51" s="608"/>
      <c r="O51" s="615"/>
      <c r="P51" s="615"/>
      <c r="Q51" s="634"/>
      <c r="R51" s="608"/>
      <c r="S51" s="615"/>
      <c r="T51" s="615"/>
      <c r="U51" s="634"/>
      <c r="V51" s="636"/>
      <c r="W51" s="608"/>
      <c r="X51" s="634"/>
      <c r="Y51" s="608"/>
      <c r="Z51" s="634"/>
      <c r="AA51" s="644"/>
      <c r="AB51" s="589"/>
      <c r="AC51" s="600" t="str">
        <f t="shared" si="4"/>
        <v>0 Years</v>
      </c>
      <c r="AD51" s="545"/>
    </row>
    <row r="52">
      <c r="A52" s="625">
        <v>47.0</v>
      </c>
      <c r="B52" s="638"/>
      <c r="C52" s="634"/>
      <c r="D52" s="636"/>
      <c r="E52" s="639"/>
      <c r="F52" s="640"/>
      <c r="G52" s="608"/>
      <c r="H52" s="634"/>
      <c r="I52" s="641"/>
      <c r="J52" s="589"/>
      <c r="K52" s="642"/>
      <c r="L52" s="643"/>
      <c r="M52" s="643"/>
      <c r="N52" s="608"/>
      <c r="O52" s="615"/>
      <c r="P52" s="615"/>
      <c r="Q52" s="634"/>
      <c r="R52" s="608"/>
      <c r="S52" s="615"/>
      <c r="T52" s="615"/>
      <c r="U52" s="634"/>
      <c r="V52" s="636"/>
      <c r="W52" s="608"/>
      <c r="X52" s="634"/>
      <c r="Y52" s="608"/>
      <c r="Z52" s="634"/>
      <c r="AA52" s="644"/>
      <c r="AB52" s="589"/>
      <c r="AC52" s="600" t="str">
        <f t="shared" si="4"/>
        <v>0 Years</v>
      </c>
      <c r="AD52" s="545"/>
    </row>
    <row r="53">
      <c r="A53" s="625">
        <v>48.0</v>
      </c>
      <c r="B53" s="638"/>
      <c r="C53" s="634"/>
      <c r="D53" s="636"/>
      <c r="E53" s="639"/>
      <c r="F53" s="640"/>
      <c r="G53" s="608"/>
      <c r="H53" s="634"/>
      <c r="I53" s="641"/>
      <c r="J53" s="589"/>
      <c r="K53" s="642"/>
      <c r="L53" s="643"/>
      <c r="M53" s="643"/>
      <c r="N53" s="608"/>
      <c r="O53" s="615"/>
      <c r="P53" s="615"/>
      <c r="Q53" s="634"/>
      <c r="R53" s="608"/>
      <c r="S53" s="615"/>
      <c r="T53" s="615"/>
      <c r="U53" s="634"/>
      <c r="V53" s="636"/>
      <c r="W53" s="608"/>
      <c r="X53" s="634"/>
      <c r="Y53" s="608"/>
      <c r="Z53" s="634"/>
      <c r="AA53" s="644"/>
      <c r="AB53" s="589"/>
      <c r="AC53" s="600" t="str">
        <f t="shared" si="4"/>
        <v>0 Years</v>
      </c>
      <c r="AD53" s="545"/>
    </row>
    <row r="54">
      <c r="A54" s="625">
        <v>49.0</v>
      </c>
      <c r="B54" s="638"/>
      <c r="C54" s="634"/>
      <c r="D54" s="636"/>
      <c r="E54" s="639"/>
      <c r="F54" s="640"/>
      <c r="G54" s="608"/>
      <c r="H54" s="634"/>
      <c r="I54" s="641"/>
      <c r="J54" s="589"/>
      <c r="K54" s="642"/>
      <c r="L54" s="643"/>
      <c r="M54" s="643"/>
      <c r="N54" s="608"/>
      <c r="O54" s="615"/>
      <c r="P54" s="615"/>
      <c r="Q54" s="634"/>
      <c r="R54" s="608"/>
      <c r="S54" s="615"/>
      <c r="T54" s="615"/>
      <c r="U54" s="634"/>
      <c r="V54" s="636"/>
      <c r="W54" s="608"/>
      <c r="X54" s="634"/>
      <c r="Y54" s="608"/>
      <c r="Z54" s="634"/>
      <c r="AA54" s="644"/>
      <c r="AB54" s="589"/>
      <c r="AC54" s="600" t="str">
        <f t="shared" si="4"/>
        <v>0 Years</v>
      </c>
      <c r="AD54" s="545"/>
    </row>
    <row r="55">
      <c r="A55" s="625">
        <v>50.0</v>
      </c>
      <c r="B55" s="638"/>
      <c r="C55" s="634"/>
      <c r="D55" s="636"/>
      <c r="E55" s="639"/>
      <c r="F55" s="640"/>
      <c r="G55" s="608"/>
      <c r="H55" s="634"/>
      <c r="I55" s="641"/>
      <c r="J55" s="589"/>
      <c r="K55" s="642"/>
      <c r="L55" s="643"/>
      <c r="M55" s="643"/>
      <c r="N55" s="608"/>
      <c r="O55" s="615"/>
      <c r="P55" s="615"/>
      <c r="Q55" s="634"/>
      <c r="R55" s="608"/>
      <c r="S55" s="615"/>
      <c r="T55" s="615"/>
      <c r="U55" s="634"/>
      <c r="V55" s="636"/>
      <c r="W55" s="608"/>
      <c r="X55" s="634"/>
      <c r="Y55" s="608"/>
      <c r="Z55" s="634"/>
      <c r="AA55" s="644"/>
      <c r="AB55" s="589"/>
      <c r="AC55" s="600" t="str">
        <f t="shared" si="4"/>
        <v>0 Years</v>
      </c>
      <c r="AD55" s="545"/>
    </row>
    <row r="56">
      <c r="A56" s="625">
        <v>51.0</v>
      </c>
      <c r="B56" s="638"/>
      <c r="C56" s="634"/>
      <c r="D56" s="636"/>
      <c r="E56" s="639"/>
      <c r="F56" s="640"/>
      <c r="G56" s="608"/>
      <c r="H56" s="634"/>
      <c r="I56" s="641"/>
      <c r="J56" s="589"/>
      <c r="K56" s="642"/>
      <c r="L56" s="643"/>
      <c r="M56" s="643"/>
      <c r="N56" s="608"/>
      <c r="O56" s="615"/>
      <c r="P56" s="615"/>
      <c r="Q56" s="634"/>
      <c r="R56" s="608"/>
      <c r="S56" s="615"/>
      <c r="T56" s="615"/>
      <c r="U56" s="634"/>
      <c r="V56" s="636"/>
      <c r="W56" s="608"/>
      <c r="X56" s="634"/>
      <c r="Y56" s="608"/>
      <c r="Z56" s="634"/>
      <c r="AA56" s="644"/>
      <c r="AB56" s="589"/>
      <c r="AC56" s="600" t="str">
        <f t="shared" si="4"/>
        <v>0 Years</v>
      </c>
      <c r="AD56" s="545"/>
    </row>
    <row r="57">
      <c r="A57" s="625">
        <v>52.0</v>
      </c>
      <c r="B57" s="638"/>
      <c r="C57" s="634"/>
      <c r="D57" s="636"/>
      <c r="E57" s="639"/>
      <c r="F57" s="640"/>
      <c r="G57" s="608"/>
      <c r="H57" s="634"/>
      <c r="I57" s="641"/>
      <c r="J57" s="589"/>
      <c r="K57" s="642"/>
      <c r="L57" s="643"/>
      <c r="M57" s="643"/>
      <c r="N57" s="608"/>
      <c r="O57" s="615"/>
      <c r="P57" s="615"/>
      <c r="Q57" s="634"/>
      <c r="R57" s="608"/>
      <c r="S57" s="615"/>
      <c r="T57" s="615"/>
      <c r="U57" s="634"/>
      <c r="V57" s="636"/>
      <c r="W57" s="608"/>
      <c r="X57" s="634"/>
      <c r="Y57" s="608"/>
      <c r="Z57" s="634"/>
      <c r="AA57" s="644"/>
      <c r="AB57" s="589"/>
      <c r="AC57" s="600" t="str">
        <f t="shared" si="4"/>
        <v>0 Years</v>
      </c>
      <c r="AD57" s="545"/>
    </row>
    <row r="58">
      <c r="A58" s="625">
        <v>53.0</v>
      </c>
      <c r="B58" s="638"/>
      <c r="C58" s="634"/>
      <c r="D58" s="636"/>
      <c r="E58" s="639"/>
      <c r="F58" s="640"/>
      <c r="G58" s="631"/>
      <c r="H58" s="634"/>
      <c r="I58" s="641"/>
      <c r="J58" s="589"/>
      <c r="K58" s="642"/>
      <c r="L58" s="643"/>
      <c r="M58" s="643"/>
      <c r="N58" s="608"/>
      <c r="O58" s="615"/>
      <c r="P58" s="615"/>
      <c r="Q58" s="634"/>
      <c r="R58" s="608"/>
      <c r="S58" s="615"/>
      <c r="T58" s="615"/>
      <c r="U58" s="634"/>
      <c r="V58" s="636"/>
      <c r="W58" s="608"/>
      <c r="X58" s="634"/>
      <c r="Y58" s="608"/>
      <c r="Z58" s="634"/>
      <c r="AA58" s="644"/>
      <c r="AB58" s="589"/>
      <c r="AC58" s="600" t="str">
        <f t="shared" si="4"/>
        <v>0 Years</v>
      </c>
      <c r="AD58" s="545"/>
    </row>
    <row r="59">
      <c r="A59" s="625">
        <v>54.0</v>
      </c>
      <c r="B59" s="638"/>
      <c r="C59" s="634"/>
      <c r="D59" s="636"/>
      <c r="E59" s="639"/>
      <c r="F59" s="640"/>
      <c r="G59" s="608"/>
      <c r="H59" s="634"/>
      <c r="I59" s="641"/>
      <c r="J59" s="589"/>
      <c r="K59" s="642"/>
      <c r="L59" s="643"/>
      <c r="M59" s="643"/>
      <c r="N59" s="608"/>
      <c r="O59" s="615"/>
      <c r="P59" s="615"/>
      <c r="Q59" s="634"/>
      <c r="R59" s="608"/>
      <c r="S59" s="615"/>
      <c r="T59" s="615"/>
      <c r="U59" s="634"/>
      <c r="V59" s="636"/>
      <c r="W59" s="608"/>
      <c r="X59" s="634"/>
      <c r="Y59" s="608"/>
      <c r="Z59" s="634"/>
      <c r="AA59" s="644"/>
      <c r="AB59" s="589"/>
      <c r="AC59" s="600" t="str">
        <f t="shared" si="4"/>
        <v>0 Years</v>
      </c>
      <c r="AD59" s="545"/>
    </row>
    <row r="60">
      <c r="A60" s="625">
        <v>55.0</v>
      </c>
      <c r="B60" s="638"/>
      <c r="C60" s="634"/>
      <c r="D60" s="636"/>
      <c r="E60" s="639"/>
      <c r="F60" s="640"/>
      <c r="G60" s="608"/>
      <c r="H60" s="634"/>
      <c r="I60" s="641"/>
      <c r="J60" s="589"/>
      <c r="K60" s="642"/>
      <c r="L60" s="643"/>
      <c r="M60" s="643"/>
      <c r="N60" s="608"/>
      <c r="O60" s="615"/>
      <c r="P60" s="615"/>
      <c r="Q60" s="634"/>
      <c r="R60" s="608"/>
      <c r="S60" s="615"/>
      <c r="T60" s="615"/>
      <c r="U60" s="634"/>
      <c r="V60" s="636"/>
      <c r="W60" s="608"/>
      <c r="X60" s="634"/>
      <c r="Y60" s="608"/>
      <c r="Z60" s="634"/>
      <c r="AA60" s="644"/>
      <c r="AB60" s="589"/>
      <c r="AC60" s="600" t="str">
        <f t="shared" si="4"/>
        <v>0 Years</v>
      </c>
      <c r="AD60" s="545"/>
    </row>
    <row r="61">
      <c r="A61" s="625">
        <v>56.0</v>
      </c>
      <c r="B61" s="638"/>
      <c r="C61" s="634"/>
      <c r="D61" s="636"/>
      <c r="E61" s="639"/>
      <c r="F61" s="640"/>
      <c r="G61" s="608"/>
      <c r="H61" s="634"/>
      <c r="I61" s="641"/>
      <c r="J61" s="589"/>
      <c r="K61" s="642"/>
      <c r="L61" s="643"/>
      <c r="M61" s="643"/>
      <c r="N61" s="608"/>
      <c r="O61" s="615"/>
      <c r="P61" s="615"/>
      <c r="Q61" s="634"/>
      <c r="R61" s="608"/>
      <c r="S61" s="615"/>
      <c r="T61" s="615"/>
      <c r="U61" s="634"/>
      <c r="V61" s="636"/>
      <c r="W61" s="608"/>
      <c r="X61" s="634"/>
      <c r="Y61" s="608"/>
      <c r="Z61" s="634"/>
      <c r="AA61" s="644"/>
      <c r="AB61" s="589"/>
      <c r="AC61" s="600" t="str">
        <f t="shared" si="4"/>
        <v>0 Years</v>
      </c>
      <c r="AD61" s="545"/>
    </row>
    <row r="62">
      <c r="A62" s="625">
        <v>57.0</v>
      </c>
      <c r="B62" s="638"/>
      <c r="C62" s="634"/>
      <c r="D62" s="636"/>
      <c r="E62" s="639"/>
      <c r="F62" s="640"/>
      <c r="G62" s="608"/>
      <c r="H62" s="634"/>
      <c r="I62" s="641"/>
      <c r="J62" s="589"/>
      <c r="K62" s="642"/>
      <c r="L62" s="643"/>
      <c r="M62" s="643"/>
      <c r="N62" s="608"/>
      <c r="O62" s="615"/>
      <c r="P62" s="615"/>
      <c r="Q62" s="634"/>
      <c r="R62" s="608"/>
      <c r="S62" s="615"/>
      <c r="T62" s="615"/>
      <c r="U62" s="634"/>
      <c r="V62" s="636"/>
      <c r="W62" s="608"/>
      <c r="X62" s="634"/>
      <c r="Y62" s="608"/>
      <c r="Z62" s="634"/>
      <c r="AA62" s="644"/>
      <c r="AB62" s="589"/>
      <c r="AC62" s="600" t="str">
        <f t="shared" si="4"/>
        <v>0 Years</v>
      </c>
      <c r="AD62" s="545"/>
    </row>
    <row r="63">
      <c r="A63" s="625">
        <v>58.0</v>
      </c>
      <c r="B63" s="638"/>
      <c r="C63" s="634"/>
      <c r="D63" s="636"/>
      <c r="E63" s="639"/>
      <c r="F63" s="640"/>
      <c r="G63" s="608"/>
      <c r="H63" s="634"/>
      <c r="I63" s="641"/>
      <c r="J63" s="589"/>
      <c r="K63" s="642"/>
      <c r="L63" s="643"/>
      <c r="M63" s="643"/>
      <c r="N63" s="608"/>
      <c r="O63" s="615"/>
      <c r="P63" s="615"/>
      <c r="Q63" s="634"/>
      <c r="R63" s="608"/>
      <c r="S63" s="615"/>
      <c r="T63" s="615"/>
      <c r="U63" s="634"/>
      <c r="V63" s="636"/>
      <c r="W63" s="608"/>
      <c r="X63" s="634"/>
      <c r="Y63" s="608"/>
      <c r="Z63" s="634"/>
      <c r="AA63" s="644"/>
      <c r="AB63" s="589"/>
      <c r="AC63" s="600" t="str">
        <f t="shared" si="4"/>
        <v>0 Years</v>
      </c>
      <c r="AD63" s="545"/>
    </row>
    <row r="64">
      <c r="A64" s="625">
        <v>59.0</v>
      </c>
      <c r="B64" s="638"/>
      <c r="C64" s="634"/>
      <c r="D64" s="636"/>
      <c r="E64" s="639"/>
      <c r="F64" s="640"/>
      <c r="G64" s="608"/>
      <c r="H64" s="634"/>
      <c r="I64" s="641"/>
      <c r="J64" s="589"/>
      <c r="K64" s="642"/>
      <c r="L64" s="643"/>
      <c r="M64" s="643"/>
      <c r="N64" s="608"/>
      <c r="O64" s="615"/>
      <c r="P64" s="615"/>
      <c r="Q64" s="634"/>
      <c r="R64" s="608"/>
      <c r="S64" s="615"/>
      <c r="T64" s="615"/>
      <c r="U64" s="634"/>
      <c r="V64" s="636"/>
      <c r="W64" s="608"/>
      <c r="X64" s="634"/>
      <c r="Y64" s="608"/>
      <c r="Z64" s="634"/>
      <c r="AA64" s="644"/>
      <c r="AB64" s="589"/>
      <c r="AC64" s="600" t="str">
        <f t="shared" si="4"/>
        <v>0 Years</v>
      </c>
      <c r="AD64" s="545"/>
    </row>
    <row r="65">
      <c r="A65" s="625">
        <v>60.0</v>
      </c>
      <c r="B65" s="638"/>
      <c r="C65" s="634"/>
      <c r="D65" s="636"/>
      <c r="E65" s="639"/>
      <c r="F65" s="640"/>
      <c r="G65" s="608"/>
      <c r="H65" s="634"/>
      <c r="I65" s="641"/>
      <c r="J65" s="589"/>
      <c r="K65" s="642"/>
      <c r="L65" s="643"/>
      <c r="M65" s="643"/>
      <c r="N65" s="608"/>
      <c r="O65" s="615"/>
      <c r="P65" s="615"/>
      <c r="Q65" s="634"/>
      <c r="R65" s="608"/>
      <c r="S65" s="615"/>
      <c r="T65" s="615"/>
      <c r="U65" s="634"/>
      <c r="V65" s="636"/>
      <c r="W65" s="608"/>
      <c r="X65" s="634"/>
      <c r="Y65" s="608"/>
      <c r="Z65" s="634"/>
      <c r="AA65" s="644"/>
      <c r="AB65" s="589"/>
      <c r="AC65" s="600" t="str">
        <f t="shared" si="4"/>
        <v>0 Years</v>
      </c>
      <c r="AD65" s="545"/>
    </row>
    <row r="66">
      <c r="A66" s="625">
        <v>61.0</v>
      </c>
      <c r="B66" s="638"/>
      <c r="C66" s="634"/>
      <c r="D66" s="636"/>
      <c r="E66" s="639"/>
      <c r="F66" s="640"/>
      <c r="G66" s="608"/>
      <c r="H66" s="634"/>
      <c r="I66" s="632"/>
      <c r="J66" s="589"/>
      <c r="K66" s="642"/>
      <c r="L66" s="643"/>
      <c r="M66" s="643"/>
      <c r="N66" s="608"/>
      <c r="O66" s="615"/>
      <c r="P66" s="615"/>
      <c r="Q66" s="634"/>
      <c r="R66" s="608"/>
      <c r="S66" s="615"/>
      <c r="T66" s="615"/>
      <c r="U66" s="634"/>
      <c r="V66" s="636"/>
      <c r="W66" s="608"/>
      <c r="X66" s="634"/>
      <c r="Y66" s="608"/>
      <c r="Z66" s="634"/>
      <c r="AA66" s="644"/>
      <c r="AB66" s="589"/>
      <c r="AC66" s="600" t="str">
        <f t="shared" si="4"/>
        <v>0 Years</v>
      </c>
      <c r="AD66" s="545"/>
    </row>
    <row r="67">
      <c r="A67" s="625">
        <v>62.0</v>
      </c>
      <c r="B67" s="638"/>
      <c r="C67" s="634"/>
      <c r="D67" s="636"/>
      <c r="E67" s="639"/>
      <c r="F67" s="640"/>
      <c r="G67" s="608"/>
      <c r="H67" s="634"/>
      <c r="I67" s="641"/>
      <c r="J67" s="589"/>
      <c r="K67" s="642"/>
      <c r="L67" s="643"/>
      <c r="M67" s="643"/>
      <c r="N67" s="608"/>
      <c r="O67" s="615"/>
      <c r="P67" s="615"/>
      <c r="Q67" s="634"/>
      <c r="R67" s="608"/>
      <c r="S67" s="615"/>
      <c r="T67" s="615"/>
      <c r="U67" s="634"/>
      <c r="V67" s="636"/>
      <c r="W67" s="608"/>
      <c r="X67" s="634"/>
      <c r="Y67" s="608"/>
      <c r="Z67" s="634"/>
      <c r="AA67" s="644"/>
      <c r="AB67" s="589"/>
      <c r="AC67" s="600" t="str">
        <f t="shared" si="4"/>
        <v>0 Years</v>
      </c>
      <c r="AD67" s="545"/>
    </row>
    <row r="68">
      <c r="A68" s="625">
        <v>63.0</v>
      </c>
      <c r="B68" s="638"/>
      <c r="C68" s="634"/>
      <c r="D68" s="636"/>
      <c r="E68" s="639"/>
      <c r="F68" s="640"/>
      <c r="G68" s="608"/>
      <c r="H68" s="634"/>
      <c r="I68" s="632"/>
      <c r="J68" s="589"/>
      <c r="K68" s="642"/>
      <c r="L68" s="643"/>
      <c r="M68" s="643"/>
      <c r="N68" s="608"/>
      <c r="O68" s="615"/>
      <c r="P68" s="615"/>
      <c r="Q68" s="634"/>
      <c r="R68" s="608"/>
      <c r="S68" s="615"/>
      <c r="T68" s="615"/>
      <c r="U68" s="634"/>
      <c r="V68" s="636"/>
      <c r="W68" s="608"/>
      <c r="X68" s="634"/>
      <c r="Y68" s="608"/>
      <c r="Z68" s="634"/>
      <c r="AA68" s="644"/>
      <c r="AB68" s="589"/>
      <c r="AC68" s="600" t="str">
        <f t="shared" si="4"/>
        <v>0 Years</v>
      </c>
      <c r="AD68" s="545"/>
    </row>
    <row r="69">
      <c r="A69" s="625">
        <v>64.0</v>
      </c>
      <c r="B69" s="638"/>
      <c r="C69" s="634"/>
      <c r="D69" s="636"/>
      <c r="E69" s="639"/>
      <c r="F69" s="640"/>
      <c r="G69" s="608"/>
      <c r="H69" s="634"/>
      <c r="I69" s="632"/>
      <c r="J69" s="589"/>
      <c r="K69" s="642"/>
      <c r="L69" s="643"/>
      <c r="M69" s="643"/>
      <c r="N69" s="608"/>
      <c r="O69" s="615"/>
      <c r="P69" s="615"/>
      <c r="Q69" s="634"/>
      <c r="R69" s="608"/>
      <c r="S69" s="615"/>
      <c r="T69" s="615"/>
      <c r="U69" s="634"/>
      <c r="V69" s="636"/>
      <c r="W69" s="608"/>
      <c r="X69" s="634"/>
      <c r="Y69" s="608"/>
      <c r="Z69" s="634"/>
      <c r="AA69" s="644"/>
      <c r="AB69" s="589"/>
      <c r="AC69" s="600" t="str">
        <f t="shared" si="4"/>
        <v>0 Years</v>
      </c>
      <c r="AD69" s="545"/>
    </row>
    <row r="70">
      <c r="A70" s="625">
        <v>65.0</v>
      </c>
      <c r="B70" s="638"/>
      <c r="C70" s="634"/>
      <c r="D70" s="636"/>
      <c r="E70" s="639"/>
      <c r="F70" s="640"/>
      <c r="G70" s="608"/>
      <c r="H70" s="634"/>
      <c r="I70" s="632"/>
      <c r="J70" s="589"/>
      <c r="K70" s="642"/>
      <c r="L70" s="643"/>
      <c r="M70" s="643"/>
      <c r="N70" s="608"/>
      <c r="O70" s="615"/>
      <c r="P70" s="615"/>
      <c r="Q70" s="634"/>
      <c r="R70" s="608"/>
      <c r="S70" s="615"/>
      <c r="T70" s="615"/>
      <c r="U70" s="634"/>
      <c r="V70" s="636"/>
      <c r="W70" s="608"/>
      <c r="X70" s="634"/>
      <c r="Y70" s="608"/>
      <c r="Z70" s="634"/>
      <c r="AA70" s="644"/>
      <c r="AB70" s="589"/>
      <c r="AC70" s="600" t="str">
        <f t="shared" si="4"/>
        <v>0 Years</v>
      </c>
      <c r="AD70" s="545"/>
    </row>
    <row r="71">
      <c r="A71" s="625">
        <v>66.0</v>
      </c>
      <c r="B71" s="638"/>
      <c r="C71" s="634"/>
      <c r="D71" s="636"/>
      <c r="E71" s="639"/>
      <c r="F71" s="640"/>
      <c r="G71" s="608"/>
      <c r="H71" s="634"/>
      <c r="I71" s="632"/>
      <c r="J71" s="589"/>
      <c r="K71" s="642"/>
      <c r="L71" s="643"/>
      <c r="M71" s="643"/>
      <c r="N71" s="608"/>
      <c r="O71" s="615"/>
      <c r="P71" s="615"/>
      <c r="Q71" s="634"/>
      <c r="R71" s="608"/>
      <c r="S71" s="615"/>
      <c r="T71" s="615"/>
      <c r="U71" s="634"/>
      <c r="V71" s="636"/>
      <c r="W71" s="608"/>
      <c r="X71" s="634"/>
      <c r="Y71" s="608"/>
      <c r="Z71" s="634"/>
      <c r="AA71" s="644"/>
      <c r="AB71" s="589"/>
      <c r="AC71" s="600" t="str">
        <f t="shared" si="4"/>
        <v>0 Years</v>
      </c>
      <c r="AD71" s="545"/>
    </row>
    <row r="72">
      <c r="A72" s="625">
        <v>67.0</v>
      </c>
      <c r="B72" s="638"/>
      <c r="C72" s="634"/>
      <c r="D72" s="636"/>
      <c r="E72" s="639"/>
      <c r="F72" s="640"/>
      <c r="G72" s="608"/>
      <c r="H72" s="634"/>
      <c r="I72" s="632"/>
      <c r="J72" s="589"/>
      <c r="K72" s="642"/>
      <c r="L72" s="643"/>
      <c r="M72" s="643"/>
      <c r="N72" s="608"/>
      <c r="O72" s="615"/>
      <c r="P72" s="615"/>
      <c r="Q72" s="634"/>
      <c r="R72" s="608"/>
      <c r="S72" s="615"/>
      <c r="T72" s="615"/>
      <c r="U72" s="634"/>
      <c r="V72" s="636"/>
      <c r="W72" s="608"/>
      <c r="X72" s="634"/>
      <c r="Y72" s="608"/>
      <c r="Z72" s="634"/>
      <c r="AA72" s="644"/>
      <c r="AB72" s="589"/>
      <c r="AC72" s="600" t="str">
        <f t="shared" si="4"/>
        <v>0 Years</v>
      </c>
      <c r="AD72" s="545"/>
    </row>
    <row r="73">
      <c r="A73" s="625">
        <v>68.0</v>
      </c>
      <c r="B73" s="638"/>
      <c r="C73" s="634"/>
      <c r="D73" s="636"/>
      <c r="E73" s="639"/>
      <c r="F73" s="640"/>
      <c r="G73" s="608"/>
      <c r="H73" s="634"/>
      <c r="I73" s="641"/>
      <c r="J73" s="589"/>
      <c r="K73" s="642"/>
      <c r="L73" s="643"/>
      <c r="M73" s="643"/>
      <c r="N73" s="608"/>
      <c r="O73" s="615"/>
      <c r="P73" s="615"/>
      <c r="Q73" s="634"/>
      <c r="R73" s="608"/>
      <c r="S73" s="615"/>
      <c r="T73" s="615"/>
      <c r="U73" s="634"/>
      <c r="V73" s="636"/>
      <c r="W73" s="608"/>
      <c r="X73" s="634"/>
      <c r="Y73" s="608"/>
      <c r="Z73" s="634"/>
      <c r="AA73" s="644"/>
      <c r="AB73" s="589"/>
      <c r="AC73" s="600" t="str">
        <f t="shared" si="4"/>
        <v>0 Years</v>
      </c>
      <c r="AD73" s="545"/>
    </row>
    <row r="74">
      <c r="A74" s="625">
        <v>69.0</v>
      </c>
      <c r="B74" s="638"/>
      <c r="C74" s="634"/>
      <c r="D74" s="636"/>
      <c r="E74" s="639"/>
      <c r="F74" s="640"/>
      <c r="G74" s="608"/>
      <c r="H74" s="634"/>
      <c r="I74" s="641"/>
      <c r="J74" s="589"/>
      <c r="K74" s="642"/>
      <c r="L74" s="643"/>
      <c r="M74" s="643"/>
      <c r="N74" s="608"/>
      <c r="O74" s="615"/>
      <c r="P74" s="615"/>
      <c r="Q74" s="634"/>
      <c r="R74" s="608"/>
      <c r="S74" s="615"/>
      <c r="T74" s="615"/>
      <c r="U74" s="634"/>
      <c r="V74" s="636"/>
      <c r="W74" s="608"/>
      <c r="X74" s="634"/>
      <c r="Y74" s="608"/>
      <c r="Z74" s="634"/>
      <c r="AA74" s="644"/>
      <c r="AB74" s="589"/>
      <c r="AC74" s="600" t="str">
        <f t="shared" si="4"/>
        <v>0 Years</v>
      </c>
      <c r="AD74" s="545"/>
    </row>
    <row r="75">
      <c r="A75" s="625">
        <v>70.0</v>
      </c>
      <c r="B75" s="645"/>
      <c r="C75" s="646"/>
      <c r="D75" s="647"/>
      <c r="E75" s="645"/>
      <c r="F75" s="648"/>
      <c r="G75" s="645"/>
      <c r="H75" s="646"/>
      <c r="I75" s="641"/>
      <c r="J75" s="589"/>
      <c r="K75" s="642"/>
      <c r="L75" s="643"/>
      <c r="M75" s="643"/>
      <c r="N75" s="608"/>
      <c r="O75" s="615"/>
      <c r="P75" s="615"/>
      <c r="Q75" s="634"/>
      <c r="R75" s="608"/>
      <c r="S75" s="615"/>
      <c r="T75" s="615"/>
      <c r="U75" s="634"/>
      <c r="V75" s="636"/>
      <c r="W75" s="608"/>
      <c r="X75" s="634"/>
      <c r="Y75" s="608"/>
      <c r="Z75" s="634"/>
      <c r="AA75" s="644"/>
      <c r="AB75" s="589"/>
      <c r="AC75" s="600" t="str">
        <f t="shared" si="4"/>
        <v>0 Years</v>
      </c>
    </row>
    <row r="76">
      <c r="A76" s="625">
        <v>71.0</v>
      </c>
      <c r="B76" s="645"/>
      <c r="C76" s="646"/>
      <c r="D76" s="647"/>
      <c r="E76" s="645"/>
      <c r="F76" s="648"/>
      <c r="G76" s="645"/>
      <c r="H76" s="646"/>
      <c r="I76" s="641"/>
      <c r="J76" s="589"/>
      <c r="K76" s="642"/>
      <c r="L76" s="643"/>
      <c r="M76" s="643"/>
      <c r="N76" s="608"/>
      <c r="O76" s="615"/>
      <c r="P76" s="615"/>
      <c r="Q76" s="634"/>
      <c r="R76" s="608"/>
      <c r="S76" s="615"/>
      <c r="T76" s="615"/>
      <c r="U76" s="634"/>
      <c r="V76" s="636"/>
      <c r="W76" s="608"/>
      <c r="X76" s="634"/>
      <c r="Y76" s="608"/>
      <c r="Z76" s="634"/>
      <c r="AA76" s="644"/>
      <c r="AB76" s="589"/>
      <c r="AC76" s="600" t="str">
        <f t="shared" si="4"/>
        <v>0 Years</v>
      </c>
    </row>
    <row r="77">
      <c r="A77" s="625">
        <v>72.0</v>
      </c>
      <c r="B77" s="649"/>
      <c r="C77" s="650"/>
      <c r="D77" s="651"/>
      <c r="E77" s="649"/>
      <c r="F77" s="652"/>
      <c r="G77" s="649"/>
      <c r="H77" s="650"/>
      <c r="I77" s="641"/>
      <c r="J77" s="589"/>
      <c r="K77" s="642"/>
      <c r="L77" s="643"/>
      <c r="M77" s="643"/>
      <c r="N77" s="608"/>
      <c r="O77" s="615"/>
      <c r="P77" s="615"/>
      <c r="Q77" s="634"/>
      <c r="R77" s="608"/>
      <c r="S77" s="615"/>
      <c r="T77" s="615"/>
      <c r="U77" s="634"/>
      <c r="V77" s="636"/>
      <c r="W77" s="608"/>
      <c r="X77" s="634"/>
      <c r="Y77" s="608"/>
      <c r="Z77" s="634"/>
      <c r="AA77" s="644"/>
      <c r="AB77" s="589"/>
      <c r="AC77" s="600" t="str">
        <f t="shared" si="4"/>
        <v>0 Years</v>
      </c>
      <c r="AD77" s="545"/>
    </row>
    <row r="78">
      <c r="A78" s="625">
        <v>73.0</v>
      </c>
      <c r="B78" s="649"/>
      <c r="C78" s="650"/>
      <c r="D78" s="651"/>
      <c r="E78" s="649"/>
      <c r="F78" s="652"/>
      <c r="G78" s="649"/>
      <c r="H78" s="650"/>
      <c r="I78" s="641"/>
      <c r="J78" s="589"/>
      <c r="K78" s="642"/>
      <c r="L78" s="643"/>
      <c r="M78" s="643"/>
      <c r="N78" s="608"/>
      <c r="O78" s="615"/>
      <c r="P78" s="615"/>
      <c r="Q78" s="634"/>
      <c r="R78" s="608"/>
      <c r="S78" s="615"/>
      <c r="T78" s="615"/>
      <c r="U78" s="634"/>
      <c r="V78" s="636"/>
      <c r="W78" s="608"/>
      <c r="X78" s="634"/>
      <c r="Y78" s="608"/>
      <c r="Z78" s="634"/>
      <c r="AA78" s="644"/>
      <c r="AB78" s="589"/>
      <c r="AC78" s="600" t="str">
        <f t="shared" si="4"/>
        <v>0 Years</v>
      </c>
      <c r="AD78" s="545"/>
    </row>
    <row r="79">
      <c r="A79" s="625">
        <v>74.0</v>
      </c>
      <c r="B79" s="649"/>
      <c r="C79" s="650"/>
      <c r="D79" s="651"/>
      <c r="E79" s="649"/>
      <c r="F79" s="652"/>
      <c r="G79" s="649"/>
      <c r="H79" s="650"/>
      <c r="I79" s="641"/>
      <c r="J79" s="589"/>
      <c r="K79" s="642"/>
      <c r="L79" s="643"/>
      <c r="M79" s="643"/>
      <c r="N79" s="608"/>
      <c r="O79" s="615"/>
      <c r="P79" s="615"/>
      <c r="Q79" s="634"/>
      <c r="R79" s="608"/>
      <c r="S79" s="615"/>
      <c r="T79" s="615"/>
      <c r="U79" s="634"/>
      <c r="V79" s="636"/>
      <c r="W79" s="608"/>
      <c r="X79" s="634"/>
      <c r="Y79" s="608"/>
      <c r="Z79" s="634"/>
      <c r="AA79" s="644"/>
      <c r="AB79" s="589"/>
      <c r="AC79" s="600" t="str">
        <f t="shared" si="4"/>
        <v>0 Years</v>
      </c>
      <c r="AD79" s="545"/>
    </row>
    <row r="80">
      <c r="A80" s="625">
        <v>75.0</v>
      </c>
      <c r="B80" s="649"/>
      <c r="C80" s="650"/>
      <c r="D80" s="651"/>
      <c r="E80" s="649"/>
      <c r="F80" s="652"/>
      <c r="G80" s="649"/>
      <c r="H80" s="650"/>
      <c r="I80" s="641"/>
      <c r="J80" s="589"/>
      <c r="K80" s="642"/>
      <c r="L80" s="643"/>
      <c r="M80" s="643"/>
      <c r="N80" s="608"/>
      <c r="O80" s="615"/>
      <c r="P80" s="615"/>
      <c r="Q80" s="634"/>
      <c r="R80" s="608"/>
      <c r="S80" s="615"/>
      <c r="T80" s="615"/>
      <c r="U80" s="634"/>
      <c r="V80" s="636"/>
      <c r="W80" s="608"/>
      <c r="X80" s="634"/>
      <c r="Y80" s="608"/>
      <c r="Z80" s="634"/>
      <c r="AA80" s="644"/>
      <c r="AB80" s="589"/>
      <c r="AC80" s="600" t="str">
        <f t="shared" si="4"/>
        <v>0 Years</v>
      </c>
      <c r="AD80" s="545"/>
    </row>
    <row r="81">
      <c r="A81" s="625">
        <v>76.0</v>
      </c>
      <c r="B81" s="649"/>
      <c r="C81" s="650"/>
      <c r="D81" s="651"/>
      <c r="E81" s="649"/>
      <c r="F81" s="652"/>
      <c r="G81" s="649"/>
      <c r="H81" s="650"/>
      <c r="I81" s="641"/>
      <c r="J81" s="589"/>
      <c r="K81" s="642"/>
      <c r="L81" s="643"/>
      <c r="M81" s="643"/>
      <c r="N81" s="608"/>
      <c r="O81" s="615"/>
      <c r="P81" s="615"/>
      <c r="Q81" s="634"/>
      <c r="R81" s="608"/>
      <c r="S81" s="615"/>
      <c r="T81" s="615"/>
      <c r="U81" s="634"/>
      <c r="V81" s="636"/>
      <c r="W81" s="608"/>
      <c r="X81" s="634"/>
      <c r="Y81" s="608"/>
      <c r="Z81" s="634"/>
      <c r="AA81" s="644"/>
      <c r="AB81" s="589"/>
      <c r="AC81" s="600" t="str">
        <f t="shared" si="4"/>
        <v>0 Years</v>
      </c>
      <c r="AD81" s="545"/>
    </row>
    <row r="82">
      <c r="A82" s="625">
        <v>77.0</v>
      </c>
      <c r="B82" s="649"/>
      <c r="C82" s="650"/>
      <c r="D82" s="651"/>
      <c r="E82" s="649"/>
      <c r="F82" s="652"/>
      <c r="G82" s="649"/>
      <c r="H82" s="650"/>
      <c r="I82" s="641"/>
      <c r="J82" s="589"/>
      <c r="K82" s="642"/>
      <c r="L82" s="643"/>
      <c r="M82" s="643"/>
      <c r="N82" s="608"/>
      <c r="O82" s="615"/>
      <c r="P82" s="615"/>
      <c r="Q82" s="634"/>
      <c r="R82" s="608"/>
      <c r="S82" s="615"/>
      <c r="T82" s="615"/>
      <c r="U82" s="634"/>
      <c r="V82" s="636"/>
      <c r="W82" s="608"/>
      <c r="X82" s="634"/>
      <c r="Y82" s="608"/>
      <c r="Z82" s="634"/>
      <c r="AA82" s="644"/>
      <c r="AB82" s="589"/>
      <c r="AC82" s="600" t="str">
        <f t="shared" si="4"/>
        <v>0 Years</v>
      </c>
      <c r="AD82" s="545"/>
    </row>
    <row r="83">
      <c r="A83" s="625">
        <v>78.0</v>
      </c>
      <c r="B83" s="649"/>
      <c r="C83" s="650"/>
      <c r="D83" s="651"/>
      <c r="E83" s="649"/>
      <c r="F83" s="652"/>
      <c r="G83" s="649"/>
      <c r="H83" s="650"/>
      <c r="I83" s="641"/>
      <c r="J83" s="589"/>
      <c r="K83" s="642"/>
      <c r="L83" s="643"/>
      <c r="M83" s="643"/>
      <c r="N83" s="608"/>
      <c r="O83" s="615"/>
      <c r="P83" s="615"/>
      <c r="Q83" s="634"/>
      <c r="R83" s="608"/>
      <c r="S83" s="615"/>
      <c r="T83" s="615"/>
      <c r="U83" s="634"/>
      <c r="V83" s="636"/>
      <c r="W83" s="608"/>
      <c r="X83" s="634"/>
      <c r="Y83" s="608"/>
      <c r="Z83" s="634"/>
      <c r="AA83" s="644"/>
      <c r="AB83" s="589"/>
      <c r="AC83" s="600" t="str">
        <f t="shared" si="4"/>
        <v>0 Years</v>
      </c>
      <c r="AD83" s="545"/>
    </row>
    <row r="84">
      <c r="A84" s="625">
        <v>79.0</v>
      </c>
      <c r="B84" s="649"/>
      <c r="C84" s="650"/>
      <c r="D84" s="651"/>
      <c r="E84" s="649"/>
      <c r="F84" s="652"/>
      <c r="G84" s="649"/>
      <c r="H84" s="650"/>
      <c r="I84" s="641"/>
      <c r="J84" s="589"/>
      <c r="K84" s="642"/>
      <c r="L84" s="643"/>
      <c r="M84" s="643"/>
      <c r="N84" s="608"/>
      <c r="O84" s="615"/>
      <c r="P84" s="615"/>
      <c r="Q84" s="634"/>
      <c r="R84" s="608"/>
      <c r="S84" s="615"/>
      <c r="T84" s="615"/>
      <c r="U84" s="634"/>
      <c r="V84" s="636"/>
      <c r="W84" s="608"/>
      <c r="X84" s="634"/>
      <c r="Y84" s="608"/>
      <c r="Z84" s="634"/>
      <c r="AA84" s="644"/>
      <c r="AB84" s="589"/>
      <c r="AC84" s="600" t="str">
        <f t="shared" si="4"/>
        <v>0 Years</v>
      </c>
      <c r="AD84" s="545"/>
    </row>
    <row r="85">
      <c r="A85" s="625">
        <v>80.0</v>
      </c>
      <c r="B85" s="649"/>
      <c r="C85" s="650"/>
      <c r="D85" s="651"/>
      <c r="E85" s="649"/>
      <c r="F85" s="652"/>
      <c r="G85" s="649"/>
      <c r="H85" s="650"/>
      <c r="I85" s="641"/>
      <c r="J85" s="589"/>
      <c r="K85" s="642"/>
      <c r="L85" s="643"/>
      <c r="M85" s="643"/>
      <c r="N85" s="608"/>
      <c r="O85" s="615"/>
      <c r="P85" s="615"/>
      <c r="Q85" s="634"/>
      <c r="R85" s="608"/>
      <c r="S85" s="615"/>
      <c r="T85" s="615"/>
      <c r="U85" s="634"/>
      <c r="V85" s="636"/>
      <c r="W85" s="608"/>
      <c r="X85" s="634"/>
      <c r="Y85" s="608"/>
      <c r="Z85" s="634"/>
      <c r="AA85" s="644"/>
      <c r="AB85" s="589"/>
      <c r="AC85" s="600" t="str">
        <f t="shared" si="4"/>
        <v>0 Years</v>
      </c>
      <c r="AD85" s="545"/>
    </row>
    <row r="86">
      <c r="A86" s="625">
        <v>81.0</v>
      </c>
      <c r="B86" s="649"/>
      <c r="C86" s="650"/>
      <c r="D86" s="651"/>
      <c r="E86" s="649"/>
      <c r="F86" s="652"/>
      <c r="G86" s="649"/>
      <c r="H86" s="650"/>
      <c r="I86" s="641"/>
      <c r="J86" s="589"/>
      <c r="K86" s="642"/>
      <c r="L86" s="643"/>
      <c r="M86" s="643"/>
      <c r="N86" s="608"/>
      <c r="O86" s="615"/>
      <c r="P86" s="615"/>
      <c r="Q86" s="634"/>
      <c r="R86" s="608"/>
      <c r="S86" s="615"/>
      <c r="T86" s="615"/>
      <c r="U86" s="634"/>
      <c r="V86" s="636"/>
      <c r="W86" s="608"/>
      <c r="X86" s="634"/>
      <c r="Y86" s="608"/>
      <c r="Z86" s="634"/>
      <c r="AA86" s="644"/>
      <c r="AB86" s="589"/>
      <c r="AC86" s="600" t="str">
        <f t="shared" si="4"/>
        <v>0 Years</v>
      </c>
      <c r="AD86" s="545"/>
    </row>
    <row r="87">
      <c r="A87" s="625">
        <v>82.0</v>
      </c>
      <c r="B87" s="649"/>
      <c r="C87" s="650"/>
      <c r="D87" s="651"/>
      <c r="E87" s="649"/>
      <c r="F87" s="652"/>
      <c r="G87" s="649"/>
      <c r="H87" s="650"/>
      <c r="I87" s="641"/>
      <c r="J87" s="589"/>
      <c r="K87" s="642"/>
      <c r="L87" s="643"/>
      <c r="M87" s="643"/>
      <c r="N87" s="608"/>
      <c r="O87" s="615"/>
      <c r="P87" s="615"/>
      <c r="Q87" s="634"/>
      <c r="R87" s="608"/>
      <c r="S87" s="615"/>
      <c r="T87" s="615"/>
      <c r="U87" s="634"/>
      <c r="V87" s="636"/>
      <c r="W87" s="608"/>
      <c r="X87" s="634"/>
      <c r="Y87" s="608"/>
      <c r="Z87" s="634"/>
      <c r="AA87" s="644"/>
      <c r="AB87" s="589"/>
      <c r="AC87" s="600" t="str">
        <f t="shared" si="4"/>
        <v>0 Years</v>
      </c>
      <c r="AD87" s="545"/>
    </row>
    <row r="88">
      <c r="A88" s="625">
        <v>83.0</v>
      </c>
      <c r="B88" s="649"/>
      <c r="C88" s="650"/>
      <c r="D88" s="651"/>
      <c r="E88" s="649"/>
      <c r="F88" s="652"/>
      <c r="G88" s="649"/>
      <c r="H88" s="650"/>
      <c r="I88" s="641"/>
      <c r="J88" s="589"/>
      <c r="K88" s="642"/>
      <c r="L88" s="643"/>
      <c r="M88" s="643"/>
      <c r="N88" s="608"/>
      <c r="O88" s="615"/>
      <c r="P88" s="615"/>
      <c r="Q88" s="634"/>
      <c r="R88" s="608"/>
      <c r="S88" s="615"/>
      <c r="T88" s="615"/>
      <c r="U88" s="634"/>
      <c r="V88" s="636"/>
      <c r="W88" s="608"/>
      <c r="X88" s="634"/>
      <c r="Y88" s="608"/>
      <c r="Z88" s="634"/>
      <c r="AA88" s="644"/>
      <c r="AB88" s="589"/>
      <c r="AC88" s="600" t="str">
        <f t="shared" si="4"/>
        <v>0 Years</v>
      </c>
      <c r="AD88" s="545"/>
    </row>
    <row r="89">
      <c r="A89" s="625">
        <v>84.0</v>
      </c>
      <c r="B89" s="649"/>
      <c r="C89" s="650"/>
      <c r="D89" s="651"/>
      <c r="E89" s="649"/>
      <c r="F89" s="652"/>
      <c r="G89" s="649"/>
      <c r="H89" s="650"/>
      <c r="I89" s="641"/>
      <c r="J89" s="589"/>
      <c r="K89" s="642"/>
      <c r="L89" s="643"/>
      <c r="M89" s="643"/>
      <c r="N89" s="608"/>
      <c r="O89" s="615"/>
      <c r="P89" s="615"/>
      <c r="Q89" s="634"/>
      <c r="R89" s="608"/>
      <c r="S89" s="615"/>
      <c r="T89" s="615"/>
      <c r="U89" s="634"/>
      <c r="V89" s="636"/>
      <c r="W89" s="608"/>
      <c r="X89" s="634"/>
      <c r="Y89" s="608"/>
      <c r="Z89" s="634"/>
      <c r="AA89" s="644"/>
      <c r="AB89" s="589"/>
      <c r="AC89" s="600" t="str">
        <f t="shared" si="4"/>
        <v>0 Years</v>
      </c>
      <c r="AD89" s="545"/>
    </row>
    <row r="90">
      <c r="A90" s="625">
        <v>85.0</v>
      </c>
      <c r="B90" s="649"/>
      <c r="C90" s="650"/>
      <c r="D90" s="651"/>
      <c r="E90" s="649"/>
      <c r="F90" s="652"/>
      <c r="G90" s="649"/>
      <c r="H90" s="650"/>
      <c r="I90" s="641"/>
      <c r="J90" s="589"/>
      <c r="K90" s="642"/>
      <c r="L90" s="643"/>
      <c r="M90" s="643"/>
      <c r="N90" s="608"/>
      <c r="O90" s="615"/>
      <c r="P90" s="615"/>
      <c r="Q90" s="634"/>
      <c r="R90" s="608"/>
      <c r="S90" s="615"/>
      <c r="T90" s="615"/>
      <c r="U90" s="634"/>
      <c r="V90" s="636"/>
      <c r="W90" s="608"/>
      <c r="X90" s="634"/>
      <c r="Y90" s="608"/>
      <c r="Z90" s="634"/>
      <c r="AA90" s="644"/>
      <c r="AB90" s="589"/>
      <c r="AC90" s="600" t="str">
        <f t="shared" si="4"/>
        <v>0 Years</v>
      </c>
      <c r="AD90" s="545"/>
    </row>
    <row r="91">
      <c r="A91" s="625">
        <v>86.0</v>
      </c>
      <c r="B91" s="649"/>
      <c r="C91" s="650"/>
      <c r="D91" s="651"/>
      <c r="E91" s="649"/>
      <c r="F91" s="652"/>
      <c r="G91" s="649"/>
      <c r="H91" s="650"/>
      <c r="I91" s="641"/>
      <c r="J91" s="589"/>
      <c r="K91" s="642"/>
      <c r="L91" s="643"/>
      <c r="M91" s="643"/>
      <c r="N91" s="608"/>
      <c r="O91" s="615"/>
      <c r="P91" s="615"/>
      <c r="Q91" s="634"/>
      <c r="R91" s="608"/>
      <c r="S91" s="615"/>
      <c r="T91" s="615"/>
      <c r="U91" s="634"/>
      <c r="V91" s="636"/>
      <c r="W91" s="608"/>
      <c r="X91" s="634"/>
      <c r="Y91" s="608"/>
      <c r="Z91" s="634"/>
      <c r="AA91" s="644"/>
      <c r="AB91" s="589"/>
      <c r="AC91" s="600" t="str">
        <f t="shared" si="4"/>
        <v>0 Years</v>
      </c>
      <c r="AD91" s="545"/>
    </row>
    <row r="92">
      <c r="A92" s="625">
        <v>87.0</v>
      </c>
      <c r="B92" s="649"/>
      <c r="C92" s="650"/>
      <c r="D92" s="651"/>
      <c r="E92" s="649"/>
      <c r="F92" s="652"/>
      <c r="G92" s="649"/>
      <c r="H92" s="650"/>
      <c r="I92" s="641"/>
      <c r="J92" s="589"/>
      <c r="K92" s="642"/>
      <c r="L92" s="643"/>
      <c r="M92" s="643"/>
      <c r="N92" s="608"/>
      <c r="O92" s="615"/>
      <c r="P92" s="615"/>
      <c r="Q92" s="634"/>
      <c r="R92" s="608"/>
      <c r="S92" s="615"/>
      <c r="T92" s="615"/>
      <c r="U92" s="634"/>
      <c r="V92" s="636"/>
      <c r="W92" s="608"/>
      <c r="X92" s="634"/>
      <c r="Y92" s="608"/>
      <c r="Z92" s="634"/>
      <c r="AA92" s="644"/>
      <c r="AB92" s="589"/>
      <c r="AC92" s="600" t="str">
        <f t="shared" si="4"/>
        <v>0 Years</v>
      </c>
      <c r="AD92" s="545"/>
    </row>
    <row r="93">
      <c r="A93" s="625">
        <v>88.0</v>
      </c>
      <c r="B93" s="649"/>
      <c r="C93" s="650"/>
      <c r="D93" s="651"/>
      <c r="E93" s="649"/>
      <c r="F93" s="652"/>
      <c r="G93" s="649"/>
      <c r="H93" s="650"/>
      <c r="I93" s="641"/>
      <c r="J93" s="589"/>
      <c r="K93" s="642"/>
      <c r="L93" s="643"/>
      <c r="M93" s="643"/>
      <c r="N93" s="608"/>
      <c r="O93" s="615"/>
      <c r="P93" s="615"/>
      <c r="Q93" s="634"/>
      <c r="R93" s="608"/>
      <c r="S93" s="615"/>
      <c r="T93" s="615"/>
      <c r="U93" s="634"/>
      <c r="V93" s="636"/>
      <c r="W93" s="608"/>
      <c r="X93" s="634"/>
      <c r="Y93" s="608"/>
      <c r="Z93" s="634"/>
      <c r="AA93" s="644"/>
      <c r="AB93" s="589"/>
      <c r="AC93" s="600" t="str">
        <f t="shared" si="4"/>
        <v>0 Years</v>
      </c>
      <c r="AD93" s="545"/>
    </row>
    <row r="94">
      <c r="A94" s="625">
        <v>89.0</v>
      </c>
      <c r="B94" s="649"/>
      <c r="C94" s="650"/>
      <c r="D94" s="651"/>
      <c r="E94" s="649"/>
      <c r="F94" s="652"/>
      <c r="G94" s="649"/>
      <c r="H94" s="650"/>
      <c r="I94" s="641"/>
      <c r="J94" s="589"/>
      <c r="K94" s="642"/>
      <c r="L94" s="643"/>
      <c r="M94" s="643"/>
      <c r="N94" s="608"/>
      <c r="O94" s="615"/>
      <c r="P94" s="615"/>
      <c r="Q94" s="634"/>
      <c r="R94" s="608"/>
      <c r="S94" s="615"/>
      <c r="T94" s="615"/>
      <c r="U94" s="634"/>
      <c r="V94" s="636"/>
      <c r="W94" s="608"/>
      <c r="X94" s="634"/>
      <c r="Y94" s="608"/>
      <c r="Z94" s="634"/>
      <c r="AA94" s="644"/>
      <c r="AB94" s="589"/>
      <c r="AC94" s="600" t="str">
        <f t="shared" si="4"/>
        <v>0 Years</v>
      </c>
      <c r="AD94" s="545"/>
    </row>
    <row r="95">
      <c r="A95" s="625">
        <v>90.0</v>
      </c>
      <c r="B95" s="649"/>
      <c r="C95" s="650"/>
      <c r="D95" s="651"/>
      <c r="E95" s="649"/>
      <c r="F95" s="652"/>
      <c r="G95" s="649"/>
      <c r="H95" s="650"/>
      <c r="I95" s="641"/>
      <c r="J95" s="589"/>
      <c r="K95" s="642"/>
      <c r="L95" s="643"/>
      <c r="M95" s="643"/>
      <c r="N95" s="608"/>
      <c r="O95" s="615"/>
      <c r="P95" s="615"/>
      <c r="Q95" s="634"/>
      <c r="R95" s="608"/>
      <c r="S95" s="615"/>
      <c r="T95" s="615"/>
      <c r="U95" s="634"/>
      <c r="V95" s="636"/>
      <c r="W95" s="608"/>
      <c r="X95" s="634"/>
      <c r="Y95" s="608"/>
      <c r="Z95" s="634"/>
      <c r="AA95" s="644"/>
      <c r="AB95" s="589"/>
      <c r="AC95" s="600" t="str">
        <f t="shared" si="4"/>
        <v>0 Years</v>
      </c>
      <c r="AD95" s="545"/>
    </row>
    <row r="96">
      <c r="A96" s="625">
        <v>91.0</v>
      </c>
      <c r="B96" s="649"/>
      <c r="C96" s="650"/>
      <c r="D96" s="651"/>
      <c r="E96" s="649"/>
      <c r="F96" s="652"/>
      <c r="G96" s="649"/>
      <c r="H96" s="650"/>
      <c r="I96" s="641"/>
      <c r="J96" s="589"/>
      <c r="K96" s="642"/>
      <c r="L96" s="643"/>
      <c r="M96" s="643"/>
      <c r="N96" s="608"/>
      <c r="O96" s="615"/>
      <c r="P96" s="615"/>
      <c r="Q96" s="634"/>
      <c r="R96" s="608"/>
      <c r="S96" s="615"/>
      <c r="T96" s="615"/>
      <c r="U96" s="634"/>
      <c r="V96" s="636"/>
      <c r="W96" s="608"/>
      <c r="X96" s="634"/>
      <c r="Y96" s="608"/>
      <c r="Z96" s="634"/>
      <c r="AA96" s="644"/>
      <c r="AB96" s="589"/>
      <c r="AC96" s="600" t="str">
        <f t="shared" si="4"/>
        <v>0 Years</v>
      </c>
      <c r="AD96" s="545"/>
    </row>
    <row r="97">
      <c r="A97" s="625">
        <v>92.0</v>
      </c>
      <c r="B97" s="649"/>
      <c r="C97" s="650"/>
      <c r="D97" s="651"/>
      <c r="E97" s="649"/>
      <c r="F97" s="652"/>
      <c r="G97" s="649"/>
      <c r="H97" s="650"/>
      <c r="I97" s="641"/>
      <c r="J97" s="589"/>
      <c r="K97" s="642"/>
      <c r="L97" s="643"/>
      <c r="M97" s="643"/>
      <c r="N97" s="608"/>
      <c r="O97" s="615"/>
      <c r="P97" s="615"/>
      <c r="Q97" s="634"/>
      <c r="R97" s="608"/>
      <c r="S97" s="615"/>
      <c r="T97" s="615"/>
      <c r="U97" s="634"/>
      <c r="V97" s="636"/>
      <c r="W97" s="608"/>
      <c r="X97" s="634"/>
      <c r="Y97" s="608"/>
      <c r="Z97" s="634"/>
      <c r="AA97" s="644"/>
      <c r="AB97" s="589"/>
      <c r="AC97" s="600" t="str">
        <f t="shared" si="4"/>
        <v>0 Years</v>
      </c>
      <c r="AD97" s="545"/>
    </row>
    <row r="98">
      <c r="A98" s="625">
        <v>93.0</v>
      </c>
      <c r="B98" s="649"/>
      <c r="C98" s="650"/>
      <c r="D98" s="651"/>
      <c r="E98" s="649"/>
      <c r="F98" s="652"/>
      <c r="G98" s="649"/>
      <c r="H98" s="650"/>
      <c r="I98" s="641"/>
      <c r="J98" s="589"/>
      <c r="K98" s="642"/>
      <c r="L98" s="643"/>
      <c r="M98" s="643"/>
      <c r="N98" s="608"/>
      <c r="O98" s="615"/>
      <c r="P98" s="615"/>
      <c r="Q98" s="634"/>
      <c r="R98" s="608"/>
      <c r="S98" s="615"/>
      <c r="T98" s="615"/>
      <c r="U98" s="634"/>
      <c r="V98" s="636"/>
      <c r="W98" s="608"/>
      <c r="X98" s="634"/>
      <c r="Y98" s="608"/>
      <c r="Z98" s="634"/>
      <c r="AA98" s="644"/>
      <c r="AB98" s="589"/>
      <c r="AC98" s="600" t="str">
        <f t="shared" si="4"/>
        <v>0 Years</v>
      </c>
      <c r="AD98" s="545"/>
    </row>
    <row r="99">
      <c r="A99" s="625">
        <v>94.0</v>
      </c>
      <c r="B99" s="649"/>
      <c r="C99" s="650"/>
      <c r="D99" s="651"/>
      <c r="E99" s="649"/>
      <c r="F99" s="652"/>
      <c r="G99" s="649"/>
      <c r="H99" s="650"/>
      <c r="I99" s="641"/>
      <c r="J99" s="589"/>
      <c r="K99" s="642"/>
      <c r="L99" s="643"/>
      <c r="M99" s="643"/>
      <c r="N99" s="608"/>
      <c r="O99" s="615"/>
      <c r="P99" s="615"/>
      <c r="Q99" s="634"/>
      <c r="R99" s="608"/>
      <c r="S99" s="615"/>
      <c r="T99" s="615"/>
      <c r="U99" s="634"/>
      <c r="V99" s="636"/>
      <c r="W99" s="608"/>
      <c r="X99" s="634"/>
      <c r="Y99" s="608"/>
      <c r="Z99" s="634"/>
      <c r="AA99" s="644"/>
      <c r="AB99" s="589"/>
      <c r="AC99" s="600" t="str">
        <f t="shared" si="4"/>
        <v>0 Years</v>
      </c>
      <c r="AD99" s="545"/>
    </row>
    <row r="100">
      <c r="A100" s="625">
        <v>95.0</v>
      </c>
      <c r="B100" s="649"/>
      <c r="C100" s="650"/>
      <c r="D100" s="651"/>
      <c r="E100" s="649"/>
      <c r="F100" s="652"/>
      <c r="G100" s="649"/>
      <c r="H100" s="650"/>
      <c r="I100" s="641"/>
      <c r="J100" s="589"/>
      <c r="K100" s="642"/>
      <c r="L100" s="643"/>
      <c r="M100" s="643"/>
      <c r="N100" s="608"/>
      <c r="O100" s="615"/>
      <c r="P100" s="615"/>
      <c r="Q100" s="634"/>
      <c r="R100" s="608"/>
      <c r="S100" s="615"/>
      <c r="T100" s="615"/>
      <c r="U100" s="634"/>
      <c r="V100" s="636"/>
      <c r="W100" s="608"/>
      <c r="X100" s="634"/>
      <c r="Y100" s="608"/>
      <c r="Z100" s="634"/>
      <c r="AA100" s="644"/>
      <c r="AB100" s="589"/>
      <c r="AC100" s="600" t="str">
        <f t="shared" si="4"/>
        <v>0 Years</v>
      </c>
      <c r="AD100" s="545"/>
    </row>
    <row r="101">
      <c r="A101" s="625">
        <v>96.0</v>
      </c>
      <c r="B101" s="649"/>
      <c r="C101" s="650"/>
      <c r="D101" s="651"/>
      <c r="E101" s="649"/>
      <c r="F101" s="652"/>
      <c r="G101" s="649"/>
      <c r="H101" s="650"/>
      <c r="I101" s="641"/>
      <c r="J101" s="589"/>
      <c r="K101" s="642"/>
      <c r="L101" s="643"/>
      <c r="M101" s="643"/>
      <c r="N101" s="608"/>
      <c r="O101" s="615"/>
      <c r="P101" s="615"/>
      <c r="Q101" s="634"/>
      <c r="R101" s="608"/>
      <c r="S101" s="615"/>
      <c r="T101" s="615"/>
      <c r="U101" s="634"/>
      <c r="V101" s="636"/>
      <c r="W101" s="608"/>
      <c r="X101" s="634"/>
      <c r="Y101" s="608"/>
      <c r="Z101" s="634"/>
      <c r="AA101" s="644"/>
      <c r="AB101" s="589"/>
      <c r="AC101" s="600" t="str">
        <f t="shared" si="4"/>
        <v>0 Years</v>
      </c>
      <c r="AD101" s="545"/>
    </row>
    <row r="102">
      <c r="A102" s="625">
        <v>97.0</v>
      </c>
      <c r="B102" s="649"/>
      <c r="C102" s="650"/>
      <c r="D102" s="651"/>
      <c r="E102" s="649"/>
      <c r="F102" s="652"/>
      <c r="G102" s="649"/>
      <c r="H102" s="650"/>
      <c r="I102" s="641"/>
      <c r="J102" s="589"/>
      <c r="K102" s="642"/>
      <c r="L102" s="643"/>
      <c r="M102" s="643"/>
      <c r="N102" s="608"/>
      <c r="O102" s="615"/>
      <c r="P102" s="615"/>
      <c r="Q102" s="634"/>
      <c r="R102" s="608"/>
      <c r="S102" s="615"/>
      <c r="T102" s="615"/>
      <c r="U102" s="634"/>
      <c r="V102" s="636"/>
      <c r="W102" s="608"/>
      <c r="X102" s="634"/>
      <c r="Y102" s="608"/>
      <c r="Z102" s="634"/>
      <c r="AA102" s="644"/>
      <c r="AB102" s="589"/>
      <c r="AC102" s="600" t="str">
        <f t="shared" si="4"/>
        <v>0 Years</v>
      </c>
      <c r="AD102" s="545"/>
    </row>
    <row r="103">
      <c r="A103" s="625">
        <v>98.0</v>
      </c>
      <c r="B103" s="649"/>
      <c r="C103" s="650"/>
      <c r="D103" s="651"/>
      <c r="E103" s="649"/>
      <c r="F103" s="652"/>
      <c r="G103" s="649"/>
      <c r="H103" s="650"/>
      <c r="I103" s="641"/>
      <c r="J103" s="589"/>
      <c r="K103" s="642"/>
      <c r="L103" s="643"/>
      <c r="M103" s="643"/>
      <c r="N103" s="608"/>
      <c r="O103" s="615"/>
      <c r="P103" s="615"/>
      <c r="Q103" s="634"/>
      <c r="R103" s="608"/>
      <c r="S103" s="615"/>
      <c r="T103" s="615"/>
      <c r="U103" s="634"/>
      <c r="V103" s="636"/>
      <c r="W103" s="608"/>
      <c r="X103" s="634"/>
      <c r="Y103" s="608"/>
      <c r="Z103" s="634"/>
      <c r="AA103" s="644"/>
      <c r="AB103" s="589"/>
      <c r="AC103" s="600" t="str">
        <f t="shared" si="4"/>
        <v>0 Years</v>
      </c>
      <c r="AD103" s="545"/>
    </row>
    <row r="104">
      <c r="A104" s="625">
        <v>99.0</v>
      </c>
      <c r="B104" s="649"/>
      <c r="C104" s="650"/>
      <c r="D104" s="651"/>
      <c r="E104" s="649"/>
      <c r="F104" s="652"/>
      <c r="G104" s="649"/>
      <c r="H104" s="650"/>
      <c r="I104" s="641"/>
      <c r="J104" s="589"/>
      <c r="K104" s="642"/>
      <c r="L104" s="643"/>
      <c r="M104" s="643"/>
      <c r="N104" s="608"/>
      <c r="O104" s="615"/>
      <c r="P104" s="615"/>
      <c r="Q104" s="634"/>
      <c r="R104" s="608"/>
      <c r="S104" s="615"/>
      <c r="T104" s="615"/>
      <c r="U104" s="634"/>
      <c r="V104" s="636"/>
      <c r="W104" s="608"/>
      <c r="X104" s="634"/>
      <c r="Y104" s="608"/>
      <c r="Z104" s="634"/>
      <c r="AA104" s="644"/>
      <c r="AB104" s="589"/>
      <c r="AC104" s="600" t="str">
        <f t="shared" si="4"/>
        <v>0 Years</v>
      </c>
      <c r="AD104" s="545"/>
    </row>
    <row r="105">
      <c r="A105" s="625">
        <v>100.0</v>
      </c>
      <c r="B105" s="649"/>
      <c r="C105" s="650"/>
      <c r="D105" s="651"/>
      <c r="E105" s="649"/>
      <c r="F105" s="652"/>
      <c r="G105" s="649"/>
      <c r="H105" s="650"/>
      <c r="I105" s="641"/>
      <c r="J105" s="589"/>
      <c r="K105" s="642"/>
      <c r="L105" s="643"/>
      <c r="M105" s="643"/>
      <c r="N105" s="608"/>
      <c r="O105" s="615"/>
      <c r="P105" s="615"/>
      <c r="Q105" s="634"/>
      <c r="R105" s="608"/>
      <c r="S105" s="615"/>
      <c r="T105" s="615"/>
      <c r="U105" s="634"/>
      <c r="V105" s="636"/>
      <c r="W105" s="608"/>
      <c r="X105" s="634"/>
      <c r="Y105" s="608"/>
      <c r="Z105" s="634"/>
      <c r="AA105" s="644"/>
      <c r="AB105" s="589"/>
      <c r="AC105" s="600" t="str">
        <f t="shared" si="4"/>
        <v>0 Years</v>
      </c>
      <c r="AD105" s="545"/>
    </row>
    <row r="106">
      <c r="A106" s="625">
        <v>101.0</v>
      </c>
      <c r="B106" s="649"/>
      <c r="C106" s="650"/>
      <c r="D106" s="651"/>
      <c r="E106" s="649"/>
      <c r="F106" s="652"/>
      <c r="G106" s="649"/>
      <c r="H106" s="650"/>
      <c r="I106" s="641"/>
      <c r="J106" s="589"/>
      <c r="K106" s="642"/>
      <c r="L106" s="643"/>
      <c r="M106" s="643"/>
      <c r="N106" s="608"/>
      <c r="O106" s="615"/>
      <c r="P106" s="615"/>
      <c r="Q106" s="634"/>
      <c r="R106" s="608"/>
      <c r="S106" s="615"/>
      <c r="T106" s="615"/>
      <c r="U106" s="634"/>
      <c r="V106" s="636"/>
      <c r="W106" s="608"/>
      <c r="X106" s="634"/>
      <c r="Y106" s="608"/>
      <c r="Z106" s="634"/>
      <c r="AA106" s="644"/>
      <c r="AB106" s="589"/>
      <c r="AC106" s="600" t="str">
        <f t="shared" si="4"/>
        <v>0 Years</v>
      </c>
      <c r="AD106" s="545"/>
    </row>
    <row r="107">
      <c r="A107" s="625">
        <v>102.0</v>
      </c>
      <c r="B107" s="649"/>
      <c r="C107" s="650"/>
      <c r="D107" s="651"/>
      <c r="E107" s="649"/>
      <c r="F107" s="652"/>
      <c r="G107" s="649"/>
      <c r="H107" s="650"/>
      <c r="I107" s="641"/>
      <c r="J107" s="589"/>
      <c r="K107" s="642"/>
      <c r="L107" s="643"/>
      <c r="M107" s="643"/>
      <c r="N107" s="608"/>
      <c r="O107" s="615"/>
      <c r="P107" s="615"/>
      <c r="Q107" s="634"/>
      <c r="R107" s="608"/>
      <c r="S107" s="615"/>
      <c r="T107" s="615"/>
      <c r="U107" s="634"/>
      <c r="V107" s="636"/>
      <c r="W107" s="608"/>
      <c r="X107" s="634"/>
      <c r="Y107" s="608"/>
      <c r="Z107" s="634"/>
      <c r="AA107" s="644"/>
      <c r="AB107" s="589"/>
      <c r="AC107" s="600" t="str">
        <f t="shared" si="4"/>
        <v>0 Years</v>
      </c>
      <c r="AD107" s="545"/>
    </row>
    <row r="108">
      <c r="A108" s="625">
        <v>103.0</v>
      </c>
      <c r="B108" s="649"/>
      <c r="C108" s="650"/>
      <c r="D108" s="651"/>
      <c r="E108" s="649"/>
      <c r="F108" s="652"/>
      <c r="G108" s="649"/>
      <c r="H108" s="650"/>
      <c r="I108" s="641"/>
      <c r="J108" s="589"/>
      <c r="K108" s="642"/>
      <c r="L108" s="643"/>
      <c r="M108" s="643"/>
      <c r="N108" s="608"/>
      <c r="O108" s="615"/>
      <c r="P108" s="615"/>
      <c r="Q108" s="634"/>
      <c r="R108" s="608"/>
      <c r="S108" s="615"/>
      <c r="T108" s="615"/>
      <c r="U108" s="634"/>
      <c r="V108" s="636"/>
      <c r="W108" s="608"/>
      <c r="X108" s="634"/>
      <c r="Y108" s="608"/>
      <c r="Z108" s="634"/>
      <c r="AA108" s="644"/>
      <c r="AB108" s="589"/>
      <c r="AC108" s="600" t="str">
        <f t="shared" si="4"/>
        <v>0 Years</v>
      </c>
      <c r="AD108" s="545"/>
    </row>
    <row r="109">
      <c r="A109" s="625">
        <v>104.0</v>
      </c>
      <c r="B109" s="649"/>
      <c r="C109" s="650"/>
      <c r="D109" s="651"/>
      <c r="E109" s="649"/>
      <c r="F109" s="652"/>
      <c r="G109" s="649"/>
      <c r="H109" s="650"/>
      <c r="I109" s="641"/>
      <c r="J109" s="589"/>
      <c r="K109" s="642"/>
      <c r="L109" s="643"/>
      <c r="M109" s="643"/>
      <c r="N109" s="608"/>
      <c r="O109" s="615"/>
      <c r="P109" s="615"/>
      <c r="Q109" s="634"/>
      <c r="R109" s="608"/>
      <c r="S109" s="615"/>
      <c r="T109" s="615"/>
      <c r="U109" s="634"/>
      <c r="V109" s="636"/>
      <c r="W109" s="608"/>
      <c r="X109" s="634"/>
      <c r="Y109" s="608"/>
      <c r="Z109" s="634"/>
      <c r="AA109" s="644"/>
      <c r="AB109" s="589"/>
      <c r="AC109" s="600" t="str">
        <f t="shared" si="4"/>
        <v>0 Years</v>
      </c>
      <c r="AD109" s="545"/>
    </row>
    <row r="110">
      <c r="A110" s="625">
        <v>105.0</v>
      </c>
      <c r="B110" s="649"/>
      <c r="C110" s="650"/>
      <c r="D110" s="651"/>
      <c r="E110" s="649"/>
      <c r="F110" s="652"/>
      <c r="G110" s="649"/>
      <c r="H110" s="650"/>
      <c r="I110" s="641"/>
      <c r="J110" s="589"/>
      <c r="K110" s="642"/>
      <c r="L110" s="643"/>
      <c r="M110" s="643"/>
      <c r="N110" s="608"/>
      <c r="O110" s="615"/>
      <c r="P110" s="615"/>
      <c r="Q110" s="634"/>
      <c r="R110" s="608"/>
      <c r="S110" s="615"/>
      <c r="T110" s="615"/>
      <c r="U110" s="634"/>
      <c r="V110" s="636"/>
      <c r="W110" s="608"/>
      <c r="X110" s="634"/>
      <c r="Y110" s="608"/>
      <c r="Z110" s="634"/>
      <c r="AA110" s="644"/>
      <c r="AB110" s="589"/>
      <c r="AC110" s="600" t="str">
        <f t="shared" si="4"/>
        <v>0 Years</v>
      </c>
      <c r="AD110" s="545"/>
    </row>
    <row r="111">
      <c r="A111" s="625">
        <v>106.0</v>
      </c>
      <c r="B111" s="649"/>
      <c r="C111" s="650"/>
      <c r="D111" s="651"/>
      <c r="E111" s="649"/>
      <c r="F111" s="652"/>
      <c r="G111" s="649"/>
      <c r="H111" s="650"/>
      <c r="I111" s="641"/>
      <c r="J111" s="589"/>
      <c r="K111" s="642"/>
      <c r="L111" s="643"/>
      <c r="M111" s="643"/>
      <c r="N111" s="608"/>
      <c r="O111" s="615"/>
      <c r="P111" s="615"/>
      <c r="Q111" s="634"/>
      <c r="R111" s="608"/>
      <c r="S111" s="615"/>
      <c r="T111" s="615"/>
      <c r="U111" s="634"/>
      <c r="V111" s="636"/>
      <c r="W111" s="608"/>
      <c r="X111" s="634"/>
      <c r="Y111" s="608"/>
      <c r="Z111" s="634"/>
      <c r="AA111" s="644"/>
      <c r="AB111" s="589"/>
      <c r="AC111" s="600" t="str">
        <f t="shared" si="4"/>
        <v>0 Years</v>
      </c>
      <c r="AD111" s="545"/>
    </row>
    <row r="112">
      <c r="A112" s="625">
        <v>107.0</v>
      </c>
      <c r="B112" s="649"/>
      <c r="C112" s="650"/>
      <c r="D112" s="651"/>
      <c r="E112" s="649"/>
      <c r="F112" s="652"/>
      <c r="G112" s="649"/>
      <c r="H112" s="650"/>
      <c r="I112" s="641"/>
      <c r="J112" s="589"/>
      <c r="K112" s="642"/>
      <c r="L112" s="643"/>
      <c r="M112" s="643"/>
      <c r="N112" s="608"/>
      <c r="O112" s="615"/>
      <c r="P112" s="615"/>
      <c r="Q112" s="634"/>
      <c r="R112" s="608"/>
      <c r="S112" s="615"/>
      <c r="T112" s="615"/>
      <c r="U112" s="634"/>
      <c r="V112" s="636"/>
      <c r="W112" s="608"/>
      <c r="X112" s="634"/>
      <c r="Y112" s="608"/>
      <c r="Z112" s="634"/>
      <c r="AA112" s="644"/>
      <c r="AB112" s="589"/>
      <c r="AC112" s="600" t="str">
        <f t="shared" si="4"/>
        <v>0 Years</v>
      </c>
      <c r="AD112" s="545"/>
    </row>
    <row r="113">
      <c r="A113" s="625">
        <v>108.0</v>
      </c>
      <c r="B113" s="649"/>
      <c r="C113" s="650"/>
      <c r="D113" s="651"/>
      <c r="E113" s="649"/>
      <c r="F113" s="652"/>
      <c r="G113" s="649"/>
      <c r="H113" s="650"/>
      <c r="I113" s="641"/>
      <c r="J113" s="589"/>
      <c r="K113" s="642"/>
      <c r="L113" s="643"/>
      <c r="M113" s="643"/>
      <c r="N113" s="608"/>
      <c r="O113" s="615"/>
      <c r="P113" s="615"/>
      <c r="Q113" s="634"/>
      <c r="R113" s="608"/>
      <c r="S113" s="615"/>
      <c r="T113" s="615"/>
      <c r="U113" s="634"/>
      <c r="V113" s="636"/>
      <c r="W113" s="608"/>
      <c r="X113" s="634"/>
      <c r="Y113" s="608"/>
      <c r="Z113" s="634"/>
      <c r="AA113" s="644"/>
      <c r="AB113" s="589"/>
      <c r="AC113" s="600" t="str">
        <f t="shared" si="4"/>
        <v>0 Years</v>
      </c>
      <c r="AD113" s="545"/>
    </row>
    <row r="114">
      <c r="A114" s="625">
        <v>109.0</v>
      </c>
      <c r="B114" s="649"/>
      <c r="C114" s="650"/>
      <c r="D114" s="651"/>
      <c r="E114" s="649"/>
      <c r="F114" s="652"/>
      <c r="G114" s="649"/>
      <c r="H114" s="650"/>
      <c r="I114" s="641"/>
      <c r="J114" s="589"/>
      <c r="K114" s="642"/>
      <c r="L114" s="643"/>
      <c r="M114" s="643"/>
      <c r="N114" s="608"/>
      <c r="O114" s="615"/>
      <c r="P114" s="615"/>
      <c r="Q114" s="634"/>
      <c r="R114" s="608"/>
      <c r="S114" s="615"/>
      <c r="T114" s="615"/>
      <c r="U114" s="634"/>
      <c r="V114" s="636"/>
      <c r="W114" s="608"/>
      <c r="X114" s="634"/>
      <c r="Y114" s="608"/>
      <c r="Z114" s="634"/>
      <c r="AA114" s="644"/>
      <c r="AB114" s="589"/>
      <c r="AC114" s="600" t="str">
        <f t="shared" si="4"/>
        <v>0 Years</v>
      </c>
      <c r="AD114" s="545"/>
    </row>
    <row r="115">
      <c r="A115" s="625">
        <v>110.0</v>
      </c>
      <c r="B115" s="649"/>
      <c r="C115" s="650"/>
      <c r="D115" s="651"/>
      <c r="E115" s="649"/>
      <c r="F115" s="652"/>
      <c r="G115" s="649"/>
      <c r="H115" s="650"/>
      <c r="I115" s="641"/>
      <c r="J115" s="589"/>
      <c r="K115" s="642"/>
      <c r="L115" s="643"/>
      <c r="M115" s="643"/>
      <c r="N115" s="608"/>
      <c r="O115" s="615"/>
      <c r="P115" s="615"/>
      <c r="Q115" s="634"/>
      <c r="R115" s="608"/>
      <c r="S115" s="615"/>
      <c r="T115" s="615"/>
      <c r="U115" s="634"/>
      <c r="V115" s="636"/>
      <c r="W115" s="608"/>
      <c r="X115" s="634"/>
      <c r="Y115" s="608"/>
      <c r="Z115" s="634"/>
      <c r="AA115" s="644"/>
      <c r="AB115" s="589"/>
      <c r="AC115" s="600" t="str">
        <f t="shared" si="4"/>
        <v>0 Years</v>
      </c>
      <c r="AD115" s="545"/>
    </row>
    <row r="116">
      <c r="A116" s="625">
        <v>111.0</v>
      </c>
      <c r="B116" s="649"/>
      <c r="C116" s="650"/>
      <c r="D116" s="651"/>
      <c r="E116" s="649"/>
      <c r="F116" s="652"/>
      <c r="G116" s="649"/>
      <c r="H116" s="650"/>
      <c r="I116" s="641"/>
      <c r="J116" s="589"/>
      <c r="K116" s="642"/>
      <c r="L116" s="643"/>
      <c r="M116" s="643"/>
      <c r="N116" s="608"/>
      <c r="O116" s="615"/>
      <c r="P116" s="615"/>
      <c r="Q116" s="634"/>
      <c r="R116" s="608"/>
      <c r="S116" s="615"/>
      <c r="T116" s="615"/>
      <c r="U116" s="634"/>
      <c r="V116" s="636"/>
      <c r="W116" s="608"/>
      <c r="X116" s="634"/>
      <c r="Y116" s="608"/>
      <c r="Z116" s="634"/>
      <c r="AA116" s="644"/>
      <c r="AB116" s="589"/>
      <c r="AC116" s="600" t="str">
        <f t="shared" si="4"/>
        <v>0 Years</v>
      </c>
      <c r="AD116" s="545"/>
    </row>
    <row r="117">
      <c r="A117" s="625">
        <v>112.0</v>
      </c>
      <c r="B117" s="649"/>
      <c r="C117" s="650"/>
      <c r="D117" s="651"/>
      <c r="E117" s="649"/>
      <c r="F117" s="652"/>
      <c r="G117" s="649"/>
      <c r="H117" s="650"/>
      <c r="I117" s="641"/>
      <c r="J117" s="589"/>
      <c r="K117" s="642"/>
      <c r="L117" s="643"/>
      <c r="M117" s="643"/>
      <c r="N117" s="608"/>
      <c r="O117" s="615"/>
      <c r="P117" s="615"/>
      <c r="Q117" s="634"/>
      <c r="R117" s="608"/>
      <c r="S117" s="615"/>
      <c r="T117" s="615"/>
      <c r="U117" s="634"/>
      <c r="V117" s="636"/>
      <c r="W117" s="608"/>
      <c r="X117" s="634"/>
      <c r="Y117" s="608"/>
      <c r="Z117" s="634"/>
      <c r="AA117" s="644"/>
      <c r="AB117" s="589"/>
      <c r="AC117" s="600" t="str">
        <f t="shared" si="4"/>
        <v>0 Years</v>
      </c>
      <c r="AD117" s="545"/>
    </row>
    <row r="118">
      <c r="A118" s="625">
        <v>113.0</v>
      </c>
      <c r="B118" s="649"/>
      <c r="C118" s="650"/>
      <c r="D118" s="651"/>
      <c r="E118" s="649"/>
      <c r="F118" s="652"/>
      <c r="G118" s="649"/>
      <c r="H118" s="650"/>
      <c r="I118" s="641"/>
      <c r="J118" s="589"/>
      <c r="K118" s="642"/>
      <c r="L118" s="643"/>
      <c r="M118" s="643"/>
      <c r="N118" s="608"/>
      <c r="O118" s="615"/>
      <c r="P118" s="615"/>
      <c r="Q118" s="634"/>
      <c r="R118" s="608"/>
      <c r="S118" s="615"/>
      <c r="T118" s="615"/>
      <c r="U118" s="634"/>
      <c r="V118" s="636"/>
      <c r="W118" s="608"/>
      <c r="X118" s="634"/>
      <c r="Y118" s="608"/>
      <c r="Z118" s="634"/>
      <c r="AA118" s="644"/>
      <c r="AB118" s="589"/>
      <c r="AC118" s="600" t="str">
        <f t="shared" si="4"/>
        <v>0 Years</v>
      </c>
      <c r="AD118" s="545"/>
    </row>
    <row r="119">
      <c r="A119" s="625">
        <v>114.0</v>
      </c>
      <c r="B119" s="649"/>
      <c r="C119" s="650"/>
      <c r="D119" s="651"/>
      <c r="E119" s="649"/>
      <c r="F119" s="652"/>
      <c r="G119" s="649"/>
      <c r="H119" s="650"/>
      <c r="I119" s="641"/>
      <c r="J119" s="589"/>
      <c r="K119" s="642"/>
      <c r="L119" s="643"/>
      <c r="M119" s="643"/>
      <c r="N119" s="608"/>
      <c r="O119" s="615"/>
      <c r="P119" s="615"/>
      <c r="Q119" s="634"/>
      <c r="R119" s="608"/>
      <c r="S119" s="615"/>
      <c r="T119" s="615"/>
      <c r="U119" s="634"/>
      <c r="V119" s="636"/>
      <c r="W119" s="608"/>
      <c r="X119" s="634"/>
      <c r="Y119" s="608"/>
      <c r="Z119" s="634"/>
      <c r="AA119" s="644"/>
      <c r="AB119" s="589"/>
      <c r="AC119" s="600" t="str">
        <f t="shared" si="4"/>
        <v>0 Years</v>
      </c>
      <c r="AD119" s="545"/>
    </row>
    <row r="120">
      <c r="A120" s="625">
        <v>115.0</v>
      </c>
      <c r="B120" s="649"/>
      <c r="C120" s="650"/>
      <c r="D120" s="651"/>
      <c r="E120" s="649"/>
      <c r="F120" s="652"/>
      <c r="G120" s="649"/>
      <c r="H120" s="650"/>
      <c r="I120" s="641"/>
      <c r="J120" s="589"/>
      <c r="K120" s="642"/>
      <c r="L120" s="643"/>
      <c r="M120" s="643"/>
      <c r="N120" s="608"/>
      <c r="O120" s="615"/>
      <c r="P120" s="615"/>
      <c r="Q120" s="634"/>
      <c r="R120" s="608"/>
      <c r="S120" s="615"/>
      <c r="T120" s="615"/>
      <c r="U120" s="634"/>
      <c r="V120" s="636"/>
      <c r="W120" s="608"/>
      <c r="X120" s="634"/>
      <c r="Y120" s="608"/>
      <c r="Z120" s="634"/>
      <c r="AA120" s="644"/>
      <c r="AB120" s="589"/>
      <c r="AC120" s="600" t="str">
        <f t="shared" si="4"/>
        <v>0 Years</v>
      </c>
      <c r="AD120" s="545"/>
    </row>
    <row r="121">
      <c r="A121" s="625">
        <v>116.0</v>
      </c>
      <c r="B121" s="649"/>
      <c r="C121" s="650"/>
      <c r="D121" s="651"/>
      <c r="E121" s="649"/>
      <c r="F121" s="652"/>
      <c r="G121" s="649"/>
      <c r="H121" s="650"/>
      <c r="I121" s="641"/>
      <c r="J121" s="589"/>
      <c r="K121" s="642"/>
      <c r="L121" s="643"/>
      <c r="M121" s="643"/>
      <c r="N121" s="608"/>
      <c r="O121" s="615"/>
      <c r="P121" s="615"/>
      <c r="Q121" s="634"/>
      <c r="R121" s="608"/>
      <c r="S121" s="615"/>
      <c r="T121" s="615"/>
      <c r="U121" s="634"/>
      <c r="V121" s="636"/>
      <c r="W121" s="608"/>
      <c r="X121" s="634"/>
      <c r="Y121" s="608"/>
      <c r="Z121" s="634"/>
      <c r="AA121" s="644"/>
      <c r="AB121" s="589"/>
      <c r="AC121" s="600" t="str">
        <f t="shared" si="4"/>
        <v>0 Years</v>
      </c>
      <c r="AD121" s="545"/>
    </row>
    <row r="122">
      <c r="A122" s="625">
        <v>117.0</v>
      </c>
      <c r="B122" s="649"/>
      <c r="C122" s="650"/>
      <c r="D122" s="651"/>
      <c r="E122" s="649"/>
      <c r="F122" s="652"/>
      <c r="G122" s="649"/>
      <c r="H122" s="650"/>
      <c r="I122" s="641"/>
      <c r="J122" s="589"/>
      <c r="K122" s="642"/>
      <c r="L122" s="643"/>
      <c r="M122" s="643"/>
      <c r="N122" s="608"/>
      <c r="O122" s="615"/>
      <c r="P122" s="615"/>
      <c r="Q122" s="634"/>
      <c r="R122" s="608"/>
      <c r="S122" s="615"/>
      <c r="T122" s="615"/>
      <c r="U122" s="634"/>
      <c r="V122" s="636"/>
      <c r="W122" s="608"/>
      <c r="X122" s="634"/>
      <c r="Y122" s="608"/>
      <c r="Z122" s="634"/>
      <c r="AA122" s="644"/>
      <c r="AB122" s="589"/>
      <c r="AC122" s="600" t="str">
        <f t="shared" si="4"/>
        <v>0 Years</v>
      </c>
      <c r="AD122" s="545"/>
    </row>
    <row r="123">
      <c r="A123" s="625">
        <v>118.0</v>
      </c>
      <c r="B123" s="649"/>
      <c r="C123" s="650"/>
      <c r="D123" s="651"/>
      <c r="E123" s="649"/>
      <c r="F123" s="652"/>
      <c r="G123" s="649"/>
      <c r="H123" s="650"/>
      <c r="I123" s="641"/>
      <c r="J123" s="589"/>
      <c r="K123" s="642"/>
      <c r="L123" s="643"/>
      <c r="M123" s="643"/>
      <c r="N123" s="608"/>
      <c r="O123" s="615"/>
      <c r="P123" s="615"/>
      <c r="Q123" s="634"/>
      <c r="R123" s="608"/>
      <c r="S123" s="615"/>
      <c r="T123" s="615"/>
      <c r="U123" s="634"/>
      <c r="V123" s="636"/>
      <c r="W123" s="608"/>
      <c r="X123" s="634"/>
      <c r="Y123" s="608"/>
      <c r="Z123" s="634"/>
      <c r="AA123" s="644"/>
      <c r="AB123" s="589"/>
      <c r="AC123" s="600" t="str">
        <f t="shared" si="4"/>
        <v>0 Years</v>
      </c>
      <c r="AD123" s="545"/>
    </row>
    <row r="124">
      <c r="A124" s="625">
        <v>119.0</v>
      </c>
      <c r="B124" s="649"/>
      <c r="C124" s="650"/>
      <c r="D124" s="651"/>
      <c r="E124" s="649"/>
      <c r="F124" s="652"/>
      <c r="G124" s="649"/>
      <c r="H124" s="650"/>
      <c r="I124" s="641"/>
      <c r="J124" s="589"/>
      <c r="K124" s="642"/>
      <c r="L124" s="643"/>
      <c r="M124" s="643"/>
      <c r="N124" s="608"/>
      <c r="O124" s="615"/>
      <c r="P124" s="615"/>
      <c r="Q124" s="634"/>
      <c r="R124" s="608"/>
      <c r="S124" s="615"/>
      <c r="T124" s="615"/>
      <c r="U124" s="634"/>
      <c r="V124" s="636"/>
      <c r="W124" s="608"/>
      <c r="X124" s="634"/>
      <c r="Y124" s="608"/>
      <c r="Z124" s="634"/>
      <c r="AA124" s="644"/>
      <c r="AB124" s="589"/>
      <c r="AC124" s="600" t="str">
        <f t="shared" si="4"/>
        <v>0 Years</v>
      </c>
      <c r="AD124" s="545"/>
    </row>
    <row r="125">
      <c r="A125" s="625">
        <v>120.0</v>
      </c>
      <c r="B125" s="649"/>
      <c r="C125" s="650"/>
      <c r="D125" s="651"/>
      <c r="E125" s="649"/>
      <c r="F125" s="652"/>
      <c r="G125" s="649"/>
      <c r="H125" s="650"/>
      <c r="I125" s="641"/>
      <c r="J125" s="589"/>
      <c r="K125" s="642"/>
      <c r="L125" s="643"/>
      <c r="M125" s="643"/>
      <c r="N125" s="608"/>
      <c r="O125" s="615"/>
      <c r="P125" s="615"/>
      <c r="Q125" s="634"/>
      <c r="R125" s="608"/>
      <c r="S125" s="615"/>
      <c r="T125" s="615"/>
      <c r="U125" s="634"/>
      <c r="V125" s="636"/>
      <c r="W125" s="608"/>
      <c r="X125" s="634"/>
      <c r="Y125" s="608"/>
      <c r="Z125" s="634"/>
      <c r="AA125" s="644"/>
      <c r="AB125" s="589"/>
      <c r="AC125" s="600" t="str">
        <f t="shared" si="4"/>
        <v>0 Years</v>
      </c>
      <c r="AD125" s="545"/>
    </row>
    <row r="126">
      <c r="A126" s="625">
        <v>121.0</v>
      </c>
      <c r="B126" s="649"/>
      <c r="C126" s="650"/>
      <c r="D126" s="651"/>
      <c r="E126" s="649"/>
      <c r="F126" s="652"/>
      <c r="G126" s="649"/>
      <c r="H126" s="650"/>
      <c r="I126" s="641"/>
      <c r="J126" s="589"/>
      <c r="K126" s="642"/>
      <c r="L126" s="643"/>
      <c r="M126" s="643"/>
      <c r="N126" s="608"/>
      <c r="O126" s="615"/>
      <c r="P126" s="615"/>
      <c r="Q126" s="634"/>
      <c r="R126" s="608"/>
      <c r="S126" s="615"/>
      <c r="T126" s="615"/>
      <c r="U126" s="634"/>
      <c r="V126" s="636"/>
      <c r="W126" s="608"/>
      <c r="X126" s="634"/>
      <c r="Y126" s="608"/>
      <c r="Z126" s="634"/>
      <c r="AA126" s="644"/>
      <c r="AB126" s="589"/>
      <c r="AC126" s="600" t="str">
        <f t="shared" si="4"/>
        <v>0 Years</v>
      </c>
      <c r="AD126" s="545"/>
    </row>
    <row r="127">
      <c r="A127" s="625">
        <v>122.0</v>
      </c>
      <c r="B127" s="649"/>
      <c r="C127" s="650"/>
      <c r="D127" s="651"/>
      <c r="E127" s="649"/>
      <c r="F127" s="652"/>
      <c r="G127" s="649"/>
      <c r="H127" s="650"/>
      <c r="I127" s="641"/>
      <c r="J127" s="589"/>
      <c r="K127" s="642"/>
      <c r="L127" s="643"/>
      <c r="M127" s="643"/>
      <c r="N127" s="608"/>
      <c r="O127" s="615"/>
      <c r="P127" s="615"/>
      <c r="Q127" s="634"/>
      <c r="R127" s="608"/>
      <c r="S127" s="615"/>
      <c r="T127" s="615"/>
      <c r="U127" s="634"/>
      <c r="V127" s="636"/>
      <c r="W127" s="608"/>
      <c r="X127" s="634"/>
      <c r="Y127" s="608"/>
      <c r="Z127" s="634"/>
      <c r="AA127" s="644"/>
      <c r="AB127" s="589"/>
      <c r="AC127" s="600" t="str">
        <f t="shared" si="4"/>
        <v>0 Years</v>
      </c>
      <c r="AD127" s="545"/>
    </row>
    <row r="128">
      <c r="A128" s="625">
        <v>123.0</v>
      </c>
      <c r="B128" s="649"/>
      <c r="C128" s="650"/>
      <c r="D128" s="651"/>
      <c r="E128" s="649"/>
      <c r="F128" s="652"/>
      <c r="G128" s="649"/>
      <c r="H128" s="650"/>
      <c r="I128" s="641"/>
      <c r="J128" s="589"/>
      <c r="K128" s="642"/>
      <c r="L128" s="643"/>
      <c r="M128" s="643"/>
      <c r="N128" s="608"/>
      <c r="O128" s="615"/>
      <c r="P128" s="615"/>
      <c r="Q128" s="634"/>
      <c r="R128" s="608"/>
      <c r="S128" s="615"/>
      <c r="T128" s="615"/>
      <c r="U128" s="634"/>
      <c r="V128" s="636"/>
      <c r="W128" s="608"/>
      <c r="X128" s="634"/>
      <c r="Y128" s="608"/>
      <c r="Z128" s="634"/>
      <c r="AA128" s="644"/>
      <c r="AB128" s="589"/>
      <c r="AC128" s="600" t="str">
        <f t="shared" si="4"/>
        <v>0 Years</v>
      </c>
      <c r="AD128" s="545"/>
    </row>
    <row r="129">
      <c r="A129" s="625">
        <v>124.0</v>
      </c>
      <c r="B129" s="649"/>
      <c r="C129" s="650"/>
      <c r="D129" s="651"/>
      <c r="E129" s="649"/>
      <c r="F129" s="652"/>
      <c r="G129" s="649"/>
      <c r="H129" s="650"/>
      <c r="I129" s="641"/>
      <c r="J129" s="589"/>
      <c r="K129" s="642"/>
      <c r="L129" s="643"/>
      <c r="M129" s="643"/>
      <c r="N129" s="608"/>
      <c r="O129" s="615"/>
      <c r="P129" s="615"/>
      <c r="Q129" s="634"/>
      <c r="R129" s="608"/>
      <c r="S129" s="615"/>
      <c r="T129" s="615"/>
      <c r="U129" s="634"/>
      <c r="V129" s="636"/>
      <c r="W129" s="608"/>
      <c r="X129" s="634"/>
      <c r="Y129" s="608"/>
      <c r="Z129" s="634"/>
      <c r="AA129" s="644"/>
      <c r="AB129" s="589"/>
      <c r="AC129" s="600" t="str">
        <f t="shared" si="4"/>
        <v>0 Years</v>
      </c>
      <c r="AD129" s="545"/>
    </row>
    <row r="130">
      <c r="A130" s="625">
        <v>125.0</v>
      </c>
      <c r="B130" s="649"/>
      <c r="C130" s="650"/>
      <c r="D130" s="651"/>
      <c r="E130" s="649"/>
      <c r="F130" s="652"/>
      <c r="G130" s="649"/>
      <c r="H130" s="650"/>
      <c r="I130" s="641"/>
      <c r="J130" s="589"/>
      <c r="K130" s="642"/>
      <c r="L130" s="643"/>
      <c r="M130" s="643"/>
      <c r="N130" s="608"/>
      <c r="O130" s="615"/>
      <c r="P130" s="615"/>
      <c r="Q130" s="634"/>
      <c r="R130" s="608"/>
      <c r="S130" s="615"/>
      <c r="T130" s="615"/>
      <c r="U130" s="634"/>
      <c r="V130" s="636"/>
      <c r="W130" s="608"/>
      <c r="X130" s="634"/>
      <c r="Y130" s="608"/>
      <c r="Z130" s="634"/>
      <c r="AA130" s="644"/>
      <c r="AB130" s="589"/>
      <c r="AC130" s="600" t="str">
        <f t="shared" si="4"/>
        <v>0 Years</v>
      </c>
      <c r="AD130" s="545"/>
    </row>
    <row r="131">
      <c r="A131" s="625">
        <v>126.0</v>
      </c>
      <c r="B131" s="649"/>
      <c r="C131" s="650"/>
      <c r="D131" s="651"/>
      <c r="E131" s="649"/>
      <c r="F131" s="652"/>
      <c r="G131" s="649"/>
      <c r="H131" s="650"/>
      <c r="I131" s="641"/>
      <c r="J131" s="589"/>
      <c r="K131" s="642"/>
      <c r="L131" s="643"/>
      <c r="M131" s="643"/>
      <c r="N131" s="608"/>
      <c r="O131" s="615"/>
      <c r="P131" s="615"/>
      <c r="Q131" s="634"/>
      <c r="R131" s="608"/>
      <c r="S131" s="615"/>
      <c r="T131" s="615"/>
      <c r="U131" s="634"/>
      <c r="V131" s="636"/>
      <c r="W131" s="608"/>
      <c r="X131" s="634"/>
      <c r="Y131" s="608"/>
      <c r="Z131" s="634"/>
      <c r="AA131" s="644"/>
      <c r="AB131" s="589"/>
      <c r="AC131" s="600" t="str">
        <f t="shared" si="4"/>
        <v>0 Years</v>
      </c>
      <c r="AD131" s="545"/>
    </row>
    <row r="132">
      <c r="A132" s="625">
        <v>127.0</v>
      </c>
      <c r="B132" s="649"/>
      <c r="C132" s="650"/>
      <c r="D132" s="651"/>
      <c r="E132" s="649"/>
      <c r="F132" s="652"/>
      <c r="G132" s="649"/>
      <c r="H132" s="650"/>
      <c r="I132" s="641"/>
      <c r="J132" s="589"/>
      <c r="K132" s="642"/>
      <c r="L132" s="643"/>
      <c r="M132" s="643"/>
      <c r="N132" s="608"/>
      <c r="O132" s="615"/>
      <c r="P132" s="615"/>
      <c r="Q132" s="634"/>
      <c r="R132" s="608"/>
      <c r="S132" s="615"/>
      <c r="T132" s="615"/>
      <c r="U132" s="634"/>
      <c r="V132" s="636"/>
      <c r="W132" s="608"/>
      <c r="X132" s="634"/>
      <c r="Y132" s="608"/>
      <c r="Z132" s="634"/>
      <c r="AA132" s="644"/>
      <c r="AB132" s="589"/>
      <c r="AC132" s="600" t="str">
        <f t="shared" si="4"/>
        <v>0 Years</v>
      </c>
      <c r="AD132" s="545"/>
    </row>
    <row r="133">
      <c r="A133" s="625">
        <v>128.0</v>
      </c>
      <c r="B133" s="649"/>
      <c r="C133" s="650"/>
      <c r="D133" s="651"/>
      <c r="E133" s="649"/>
      <c r="F133" s="652"/>
      <c r="G133" s="649"/>
      <c r="H133" s="650"/>
      <c r="I133" s="641"/>
      <c r="J133" s="589"/>
      <c r="K133" s="642"/>
      <c r="L133" s="643"/>
      <c r="M133" s="643"/>
      <c r="N133" s="608"/>
      <c r="O133" s="615"/>
      <c r="P133" s="615"/>
      <c r="Q133" s="634"/>
      <c r="R133" s="608"/>
      <c r="S133" s="615"/>
      <c r="T133" s="615"/>
      <c r="U133" s="634"/>
      <c r="V133" s="636"/>
      <c r="W133" s="608"/>
      <c r="X133" s="634"/>
      <c r="Y133" s="608"/>
      <c r="Z133" s="634"/>
      <c r="AA133" s="644"/>
      <c r="AB133" s="589"/>
      <c r="AC133" s="600" t="str">
        <f t="shared" si="4"/>
        <v>0 Years</v>
      </c>
      <c r="AD133" s="545"/>
    </row>
    <row r="134">
      <c r="A134" s="625">
        <v>129.0</v>
      </c>
      <c r="B134" s="649"/>
      <c r="C134" s="650"/>
      <c r="D134" s="651"/>
      <c r="E134" s="649"/>
      <c r="F134" s="652"/>
      <c r="G134" s="649"/>
      <c r="H134" s="650"/>
      <c r="I134" s="641"/>
      <c r="J134" s="589"/>
      <c r="K134" s="642"/>
      <c r="L134" s="643"/>
      <c r="M134" s="643"/>
      <c r="N134" s="608"/>
      <c r="O134" s="615"/>
      <c r="P134" s="615"/>
      <c r="Q134" s="634"/>
      <c r="R134" s="608"/>
      <c r="S134" s="615"/>
      <c r="T134" s="615"/>
      <c r="U134" s="634"/>
      <c r="V134" s="636"/>
      <c r="W134" s="608"/>
      <c r="X134" s="634"/>
      <c r="Y134" s="608"/>
      <c r="Z134" s="634"/>
      <c r="AA134" s="644"/>
      <c r="AB134" s="589"/>
      <c r="AC134" s="600" t="str">
        <f t="shared" si="4"/>
        <v>0 Years</v>
      </c>
      <c r="AD134" s="545"/>
    </row>
    <row r="135">
      <c r="A135" s="625">
        <v>130.0</v>
      </c>
      <c r="B135" s="649"/>
      <c r="C135" s="650"/>
      <c r="D135" s="651"/>
      <c r="E135" s="649"/>
      <c r="F135" s="652"/>
      <c r="G135" s="649"/>
      <c r="H135" s="650"/>
      <c r="I135" s="641"/>
      <c r="J135" s="589"/>
      <c r="K135" s="642"/>
      <c r="L135" s="643"/>
      <c r="M135" s="643"/>
      <c r="N135" s="608"/>
      <c r="O135" s="615"/>
      <c r="P135" s="615"/>
      <c r="Q135" s="634"/>
      <c r="R135" s="608"/>
      <c r="S135" s="615"/>
      <c r="T135" s="615"/>
      <c r="U135" s="634"/>
      <c r="V135" s="636"/>
      <c r="W135" s="608"/>
      <c r="X135" s="634"/>
      <c r="Y135" s="608"/>
      <c r="Z135" s="634"/>
      <c r="AA135" s="644"/>
      <c r="AB135" s="589"/>
      <c r="AC135" s="600" t="str">
        <f t="shared" si="4"/>
        <v>0 Years</v>
      </c>
      <c r="AD135" s="545"/>
    </row>
    <row r="136">
      <c r="A136" s="625">
        <v>131.0</v>
      </c>
      <c r="B136" s="649"/>
      <c r="C136" s="650"/>
      <c r="D136" s="651"/>
      <c r="E136" s="649"/>
      <c r="F136" s="652"/>
      <c r="G136" s="649"/>
      <c r="H136" s="650"/>
      <c r="I136" s="641"/>
      <c r="J136" s="589"/>
      <c r="K136" s="642"/>
      <c r="L136" s="643"/>
      <c r="M136" s="643"/>
      <c r="N136" s="608"/>
      <c r="O136" s="615"/>
      <c r="P136" s="615"/>
      <c r="Q136" s="634"/>
      <c r="R136" s="608"/>
      <c r="S136" s="615"/>
      <c r="T136" s="615"/>
      <c r="U136" s="634"/>
      <c r="V136" s="636"/>
      <c r="W136" s="608"/>
      <c r="X136" s="634"/>
      <c r="Y136" s="608"/>
      <c r="Z136" s="634"/>
      <c r="AA136" s="644"/>
      <c r="AB136" s="589"/>
      <c r="AC136" s="600" t="str">
        <f t="shared" si="4"/>
        <v>0 Years</v>
      </c>
      <c r="AD136" s="545"/>
    </row>
    <row r="137">
      <c r="A137" s="625">
        <v>132.0</v>
      </c>
      <c r="B137" s="649"/>
      <c r="C137" s="650"/>
      <c r="D137" s="651"/>
      <c r="E137" s="649"/>
      <c r="F137" s="652"/>
      <c r="G137" s="649"/>
      <c r="H137" s="650"/>
      <c r="I137" s="641"/>
      <c r="J137" s="589"/>
      <c r="K137" s="642"/>
      <c r="L137" s="643"/>
      <c r="M137" s="643"/>
      <c r="N137" s="608"/>
      <c r="O137" s="615"/>
      <c r="P137" s="615"/>
      <c r="Q137" s="634"/>
      <c r="R137" s="608"/>
      <c r="S137" s="615"/>
      <c r="T137" s="615"/>
      <c r="U137" s="634"/>
      <c r="V137" s="636"/>
      <c r="W137" s="608"/>
      <c r="X137" s="634"/>
      <c r="Y137" s="608"/>
      <c r="Z137" s="634"/>
      <c r="AA137" s="644"/>
      <c r="AB137" s="589"/>
      <c r="AC137" s="600" t="str">
        <f t="shared" si="4"/>
        <v>0 Years</v>
      </c>
      <c r="AD137" s="545"/>
    </row>
    <row r="138">
      <c r="A138" s="625">
        <v>133.0</v>
      </c>
      <c r="B138" s="649"/>
      <c r="C138" s="650"/>
      <c r="D138" s="651"/>
      <c r="E138" s="649"/>
      <c r="F138" s="652"/>
      <c r="G138" s="649"/>
      <c r="H138" s="650"/>
      <c r="I138" s="641"/>
      <c r="J138" s="589"/>
      <c r="K138" s="642"/>
      <c r="L138" s="643"/>
      <c r="M138" s="643"/>
      <c r="N138" s="608"/>
      <c r="O138" s="615"/>
      <c r="P138" s="615"/>
      <c r="Q138" s="634"/>
      <c r="R138" s="608"/>
      <c r="S138" s="615"/>
      <c r="T138" s="615"/>
      <c r="U138" s="634"/>
      <c r="V138" s="636"/>
      <c r="W138" s="608"/>
      <c r="X138" s="634"/>
      <c r="Y138" s="608"/>
      <c r="Z138" s="634"/>
      <c r="AA138" s="644"/>
      <c r="AB138" s="589"/>
      <c r="AC138" s="600" t="str">
        <f t="shared" si="4"/>
        <v>0 Years</v>
      </c>
      <c r="AD138" s="545"/>
    </row>
    <row r="139">
      <c r="A139" s="625">
        <v>134.0</v>
      </c>
      <c r="B139" s="649"/>
      <c r="C139" s="650"/>
      <c r="D139" s="651"/>
      <c r="E139" s="649"/>
      <c r="F139" s="652"/>
      <c r="G139" s="649"/>
      <c r="H139" s="650"/>
      <c r="I139" s="641"/>
      <c r="J139" s="589"/>
      <c r="K139" s="642"/>
      <c r="L139" s="643"/>
      <c r="M139" s="643"/>
      <c r="N139" s="608"/>
      <c r="O139" s="615"/>
      <c r="P139" s="615"/>
      <c r="Q139" s="634"/>
      <c r="R139" s="608"/>
      <c r="S139" s="615"/>
      <c r="T139" s="615"/>
      <c r="U139" s="634"/>
      <c r="V139" s="636"/>
      <c r="W139" s="608"/>
      <c r="X139" s="634"/>
      <c r="Y139" s="608"/>
      <c r="Z139" s="634"/>
      <c r="AA139" s="644"/>
      <c r="AB139" s="589"/>
      <c r="AC139" s="600" t="str">
        <f t="shared" si="4"/>
        <v>0 Years</v>
      </c>
      <c r="AD139" s="545"/>
    </row>
    <row r="140">
      <c r="A140" s="625">
        <v>135.0</v>
      </c>
      <c r="B140" s="649"/>
      <c r="C140" s="650"/>
      <c r="D140" s="651"/>
      <c r="E140" s="649"/>
      <c r="F140" s="652"/>
      <c r="G140" s="649"/>
      <c r="H140" s="650"/>
      <c r="I140" s="641"/>
      <c r="J140" s="589"/>
      <c r="K140" s="642"/>
      <c r="L140" s="643"/>
      <c r="M140" s="643"/>
      <c r="N140" s="608"/>
      <c r="O140" s="615"/>
      <c r="P140" s="615"/>
      <c r="Q140" s="634"/>
      <c r="R140" s="608"/>
      <c r="S140" s="615"/>
      <c r="T140" s="615"/>
      <c r="U140" s="634"/>
      <c r="V140" s="636"/>
      <c r="W140" s="608"/>
      <c r="X140" s="634"/>
      <c r="Y140" s="608"/>
      <c r="Z140" s="634"/>
      <c r="AA140" s="644"/>
      <c r="AB140" s="589"/>
      <c r="AC140" s="600" t="str">
        <f t="shared" si="4"/>
        <v>0 Years</v>
      </c>
      <c r="AD140" s="545"/>
    </row>
    <row r="141">
      <c r="A141" s="625">
        <v>136.0</v>
      </c>
      <c r="B141" s="649"/>
      <c r="C141" s="650"/>
      <c r="D141" s="651"/>
      <c r="E141" s="649"/>
      <c r="F141" s="652"/>
      <c r="G141" s="649"/>
      <c r="H141" s="650"/>
      <c r="I141" s="641"/>
      <c r="J141" s="589"/>
      <c r="K141" s="642"/>
      <c r="L141" s="643"/>
      <c r="M141" s="643"/>
      <c r="N141" s="608"/>
      <c r="O141" s="615"/>
      <c r="P141" s="615"/>
      <c r="Q141" s="634"/>
      <c r="R141" s="608"/>
      <c r="S141" s="615"/>
      <c r="T141" s="615"/>
      <c r="U141" s="634"/>
      <c r="V141" s="636"/>
      <c r="W141" s="608"/>
      <c r="X141" s="634"/>
      <c r="Y141" s="608"/>
      <c r="Z141" s="634"/>
      <c r="AA141" s="644"/>
      <c r="AB141" s="589"/>
      <c r="AC141" s="600" t="str">
        <f t="shared" si="4"/>
        <v>0 Years</v>
      </c>
      <c r="AD141" s="545"/>
    </row>
    <row r="142">
      <c r="A142" s="625">
        <v>137.0</v>
      </c>
      <c r="B142" s="649"/>
      <c r="C142" s="650"/>
      <c r="D142" s="651"/>
      <c r="E142" s="649"/>
      <c r="F142" s="652"/>
      <c r="G142" s="649"/>
      <c r="H142" s="650"/>
      <c r="I142" s="641"/>
      <c r="J142" s="589"/>
      <c r="K142" s="642"/>
      <c r="L142" s="643"/>
      <c r="M142" s="643"/>
      <c r="N142" s="608"/>
      <c r="O142" s="615"/>
      <c r="P142" s="615"/>
      <c r="Q142" s="634"/>
      <c r="R142" s="608"/>
      <c r="S142" s="615"/>
      <c r="T142" s="615"/>
      <c r="U142" s="634"/>
      <c r="V142" s="636"/>
      <c r="W142" s="608"/>
      <c r="X142" s="634"/>
      <c r="Y142" s="608"/>
      <c r="Z142" s="634"/>
      <c r="AA142" s="644"/>
      <c r="AB142" s="589"/>
      <c r="AC142" s="600" t="str">
        <f t="shared" si="4"/>
        <v>0 Years</v>
      </c>
      <c r="AD142" s="545"/>
    </row>
    <row r="143">
      <c r="A143" s="625">
        <v>138.0</v>
      </c>
      <c r="B143" s="649"/>
      <c r="C143" s="650"/>
      <c r="D143" s="651"/>
      <c r="E143" s="649"/>
      <c r="F143" s="652"/>
      <c r="G143" s="649"/>
      <c r="H143" s="650"/>
      <c r="I143" s="641"/>
      <c r="J143" s="589"/>
      <c r="K143" s="642"/>
      <c r="L143" s="643"/>
      <c r="M143" s="643"/>
      <c r="N143" s="608"/>
      <c r="O143" s="615"/>
      <c r="P143" s="615"/>
      <c r="Q143" s="634"/>
      <c r="R143" s="608"/>
      <c r="S143" s="615"/>
      <c r="T143" s="615"/>
      <c r="U143" s="634"/>
      <c r="V143" s="636"/>
      <c r="W143" s="608"/>
      <c r="X143" s="634"/>
      <c r="Y143" s="608"/>
      <c r="Z143" s="634"/>
      <c r="AA143" s="644"/>
      <c r="AB143" s="589"/>
      <c r="AC143" s="600" t="str">
        <f t="shared" si="4"/>
        <v>0 Years</v>
      </c>
      <c r="AD143" s="545"/>
    </row>
    <row r="144">
      <c r="A144" s="625">
        <v>139.0</v>
      </c>
      <c r="B144" s="649"/>
      <c r="C144" s="650"/>
      <c r="D144" s="651"/>
      <c r="E144" s="649"/>
      <c r="F144" s="652"/>
      <c r="G144" s="649"/>
      <c r="H144" s="650"/>
      <c r="I144" s="641"/>
      <c r="J144" s="589"/>
      <c r="K144" s="642"/>
      <c r="L144" s="643"/>
      <c r="M144" s="643"/>
      <c r="N144" s="608"/>
      <c r="O144" s="615"/>
      <c r="P144" s="615"/>
      <c r="Q144" s="634"/>
      <c r="R144" s="608"/>
      <c r="S144" s="615"/>
      <c r="T144" s="615"/>
      <c r="U144" s="634"/>
      <c r="V144" s="636"/>
      <c r="W144" s="608"/>
      <c r="X144" s="634"/>
      <c r="Y144" s="608"/>
      <c r="Z144" s="634"/>
      <c r="AA144" s="644"/>
      <c r="AB144" s="589"/>
      <c r="AC144" s="600" t="str">
        <f t="shared" si="4"/>
        <v>0 Years</v>
      </c>
      <c r="AD144" s="545"/>
    </row>
    <row r="145">
      <c r="A145" s="625">
        <v>140.0</v>
      </c>
      <c r="B145" s="649"/>
      <c r="C145" s="650"/>
      <c r="D145" s="651"/>
      <c r="E145" s="649"/>
      <c r="F145" s="652"/>
      <c r="G145" s="649"/>
      <c r="H145" s="650"/>
      <c r="I145" s="641"/>
      <c r="J145" s="589"/>
      <c r="K145" s="642"/>
      <c r="L145" s="643"/>
      <c r="M145" s="643"/>
      <c r="N145" s="608"/>
      <c r="O145" s="615"/>
      <c r="P145" s="615"/>
      <c r="Q145" s="634"/>
      <c r="R145" s="608"/>
      <c r="S145" s="615"/>
      <c r="T145" s="615"/>
      <c r="U145" s="634"/>
      <c r="V145" s="636"/>
      <c r="W145" s="608"/>
      <c r="X145" s="634"/>
      <c r="Y145" s="608"/>
      <c r="Z145" s="634"/>
      <c r="AA145" s="644"/>
      <c r="AB145" s="589"/>
      <c r="AC145" s="600" t="str">
        <f t="shared" si="4"/>
        <v>0 Years</v>
      </c>
      <c r="AD145" s="545"/>
    </row>
    <row r="146">
      <c r="A146" s="625">
        <v>141.0</v>
      </c>
      <c r="B146" s="649"/>
      <c r="C146" s="650"/>
      <c r="D146" s="651"/>
      <c r="E146" s="649"/>
      <c r="F146" s="652"/>
      <c r="G146" s="649"/>
      <c r="H146" s="650"/>
      <c r="I146" s="641"/>
      <c r="J146" s="589"/>
      <c r="K146" s="642"/>
      <c r="L146" s="643"/>
      <c r="M146" s="643"/>
      <c r="N146" s="608"/>
      <c r="O146" s="615"/>
      <c r="P146" s="615"/>
      <c r="Q146" s="634"/>
      <c r="R146" s="608"/>
      <c r="S146" s="615"/>
      <c r="T146" s="615"/>
      <c r="U146" s="634"/>
      <c r="V146" s="636"/>
      <c r="W146" s="608"/>
      <c r="X146" s="634"/>
      <c r="Y146" s="608"/>
      <c r="Z146" s="634"/>
      <c r="AA146" s="644"/>
      <c r="AB146" s="589"/>
      <c r="AC146" s="600" t="str">
        <f t="shared" si="4"/>
        <v>0 Years</v>
      </c>
      <c r="AD146" s="545"/>
    </row>
    <row r="147">
      <c r="A147" s="625">
        <v>142.0</v>
      </c>
      <c r="B147" s="649"/>
      <c r="C147" s="650"/>
      <c r="D147" s="651"/>
      <c r="E147" s="649"/>
      <c r="F147" s="652"/>
      <c r="G147" s="649"/>
      <c r="H147" s="650"/>
      <c r="I147" s="641"/>
      <c r="J147" s="589"/>
      <c r="K147" s="642"/>
      <c r="L147" s="643"/>
      <c r="M147" s="643"/>
      <c r="N147" s="608"/>
      <c r="O147" s="615"/>
      <c r="P147" s="615"/>
      <c r="Q147" s="634"/>
      <c r="R147" s="608"/>
      <c r="S147" s="615"/>
      <c r="T147" s="615"/>
      <c r="U147" s="634"/>
      <c r="V147" s="636"/>
      <c r="W147" s="608"/>
      <c r="X147" s="634"/>
      <c r="Y147" s="608"/>
      <c r="Z147" s="634"/>
      <c r="AA147" s="644"/>
      <c r="AB147" s="589"/>
      <c r="AC147" s="600" t="str">
        <f t="shared" si="4"/>
        <v>0 Years</v>
      </c>
      <c r="AD147" s="545"/>
    </row>
    <row r="148">
      <c r="A148" s="625">
        <v>143.0</v>
      </c>
      <c r="B148" s="649"/>
      <c r="C148" s="650"/>
      <c r="D148" s="651"/>
      <c r="E148" s="649"/>
      <c r="F148" s="652"/>
      <c r="G148" s="649"/>
      <c r="H148" s="650"/>
      <c r="I148" s="641"/>
      <c r="J148" s="589"/>
      <c r="K148" s="642"/>
      <c r="L148" s="643"/>
      <c r="M148" s="643"/>
      <c r="N148" s="608"/>
      <c r="O148" s="615"/>
      <c r="P148" s="615"/>
      <c r="Q148" s="634"/>
      <c r="R148" s="608"/>
      <c r="S148" s="615"/>
      <c r="T148" s="615"/>
      <c r="U148" s="634"/>
      <c r="V148" s="636"/>
      <c r="W148" s="608"/>
      <c r="X148" s="634"/>
      <c r="Y148" s="608"/>
      <c r="Z148" s="634"/>
      <c r="AA148" s="644"/>
      <c r="AB148" s="589"/>
      <c r="AC148" s="600" t="str">
        <f t="shared" si="4"/>
        <v>0 Years</v>
      </c>
      <c r="AD148" s="545"/>
    </row>
    <row r="149">
      <c r="A149" s="625">
        <v>144.0</v>
      </c>
      <c r="B149" s="649"/>
      <c r="C149" s="650"/>
      <c r="D149" s="651"/>
      <c r="E149" s="649"/>
      <c r="F149" s="652"/>
      <c r="G149" s="649"/>
      <c r="H149" s="650"/>
      <c r="I149" s="641"/>
      <c r="J149" s="589"/>
      <c r="K149" s="642"/>
      <c r="L149" s="643"/>
      <c r="M149" s="643"/>
      <c r="N149" s="608"/>
      <c r="O149" s="615"/>
      <c r="P149" s="615"/>
      <c r="Q149" s="634"/>
      <c r="R149" s="608"/>
      <c r="S149" s="615"/>
      <c r="T149" s="615"/>
      <c r="U149" s="634"/>
      <c r="V149" s="636"/>
      <c r="W149" s="608"/>
      <c r="X149" s="634"/>
      <c r="Y149" s="608"/>
      <c r="Z149" s="634"/>
      <c r="AA149" s="644"/>
      <c r="AB149" s="589"/>
      <c r="AC149" s="600" t="str">
        <f t="shared" si="4"/>
        <v>0 Years</v>
      </c>
      <c r="AD149" s="545"/>
    </row>
    <row r="150">
      <c r="A150" s="625">
        <v>145.0</v>
      </c>
      <c r="B150" s="649"/>
      <c r="C150" s="650"/>
      <c r="D150" s="651"/>
      <c r="E150" s="649"/>
      <c r="F150" s="652"/>
      <c r="G150" s="649"/>
      <c r="H150" s="650"/>
      <c r="I150" s="641"/>
      <c r="J150" s="589"/>
      <c r="K150" s="642"/>
      <c r="L150" s="643"/>
      <c r="M150" s="643"/>
      <c r="N150" s="608"/>
      <c r="O150" s="615"/>
      <c r="P150" s="615"/>
      <c r="Q150" s="634"/>
      <c r="R150" s="608"/>
      <c r="S150" s="615"/>
      <c r="T150" s="615"/>
      <c r="U150" s="634"/>
      <c r="V150" s="636"/>
      <c r="W150" s="608"/>
      <c r="X150" s="634"/>
      <c r="Y150" s="608"/>
      <c r="Z150" s="634"/>
      <c r="AA150" s="644"/>
      <c r="AB150" s="589"/>
      <c r="AC150" s="600" t="str">
        <f t="shared" si="4"/>
        <v>0 Years</v>
      </c>
      <c r="AD150" s="545"/>
    </row>
    <row r="151">
      <c r="A151" s="625">
        <v>146.0</v>
      </c>
      <c r="B151" s="649"/>
      <c r="C151" s="650"/>
      <c r="D151" s="651"/>
      <c r="E151" s="649"/>
      <c r="F151" s="652"/>
      <c r="G151" s="649"/>
      <c r="H151" s="650"/>
      <c r="I151" s="641"/>
      <c r="J151" s="589"/>
      <c r="K151" s="642"/>
      <c r="L151" s="643"/>
      <c r="M151" s="643"/>
      <c r="N151" s="608"/>
      <c r="O151" s="615"/>
      <c r="P151" s="615"/>
      <c r="Q151" s="634"/>
      <c r="R151" s="608"/>
      <c r="S151" s="615"/>
      <c r="T151" s="615"/>
      <c r="U151" s="634"/>
      <c r="V151" s="636"/>
      <c r="W151" s="608"/>
      <c r="X151" s="634"/>
      <c r="Y151" s="608"/>
      <c r="Z151" s="634"/>
      <c r="AA151" s="644"/>
      <c r="AB151" s="589"/>
      <c r="AC151" s="600" t="str">
        <f t="shared" si="4"/>
        <v>0 Years</v>
      </c>
      <c r="AD151" s="545"/>
    </row>
    <row r="152">
      <c r="A152" s="625">
        <v>147.0</v>
      </c>
      <c r="B152" s="649"/>
      <c r="C152" s="650"/>
      <c r="D152" s="651"/>
      <c r="E152" s="649"/>
      <c r="F152" s="652"/>
      <c r="G152" s="649"/>
      <c r="H152" s="650"/>
      <c r="I152" s="641"/>
      <c r="J152" s="589"/>
      <c r="K152" s="642"/>
      <c r="L152" s="643"/>
      <c r="M152" s="643"/>
      <c r="N152" s="608"/>
      <c r="O152" s="615"/>
      <c r="P152" s="615"/>
      <c r="Q152" s="634"/>
      <c r="R152" s="608"/>
      <c r="S152" s="615"/>
      <c r="T152" s="615"/>
      <c r="U152" s="634"/>
      <c r="V152" s="636"/>
      <c r="W152" s="608"/>
      <c r="X152" s="634"/>
      <c r="Y152" s="608"/>
      <c r="Z152" s="634"/>
      <c r="AA152" s="644"/>
      <c r="AB152" s="589"/>
      <c r="AC152" s="600" t="str">
        <f t="shared" si="4"/>
        <v>0 Years</v>
      </c>
      <c r="AD152" s="545"/>
    </row>
    <row r="153">
      <c r="A153" s="625">
        <v>148.0</v>
      </c>
      <c r="B153" s="649"/>
      <c r="C153" s="650"/>
      <c r="D153" s="651"/>
      <c r="E153" s="649"/>
      <c r="F153" s="652"/>
      <c r="G153" s="649"/>
      <c r="H153" s="650"/>
      <c r="I153" s="641"/>
      <c r="J153" s="589"/>
      <c r="K153" s="642"/>
      <c r="L153" s="643"/>
      <c r="M153" s="643"/>
      <c r="N153" s="608"/>
      <c r="O153" s="615"/>
      <c r="P153" s="615"/>
      <c r="Q153" s="634"/>
      <c r="R153" s="608"/>
      <c r="S153" s="615"/>
      <c r="T153" s="615"/>
      <c r="U153" s="634"/>
      <c r="V153" s="636"/>
      <c r="W153" s="608"/>
      <c r="X153" s="634"/>
      <c r="Y153" s="608"/>
      <c r="Z153" s="634"/>
      <c r="AA153" s="644"/>
      <c r="AB153" s="589"/>
      <c r="AC153" s="600" t="str">
        <f t="shared" si="4"/>
        <v>0 Years</v>
      </c>
      <c r="AD153" s="545"/>
    </row>
    <row r="154">
      <c r="A154" s="625">
        <v>149.0</v>
      </c>
      <c r="B154" s="649"/>
      <c r="C154" s="650"/>
      <c r="D154" s="651"/>
      <c r="E154" s="649"/>
      <c r="F154" s="652"/>
      <c r="G154" s="649"/>
      <c r="H154" s="650"/>
      <c r="I154" s="641"/>
      <c r="J154" s="589"/>
      <c r="K154" s="642"/>
      <c r="L154" s="643"/>
      <c r="M154" s="643"/>
      <c r="N154" s="608"/>
      <c r="O154" s="615"/>
      <c r="P154" s="615"/>
      <c r="Q154" s="634"/>
      <c r="R154" s="608"/>
      <c r="S154" s="615"/>
      <c r="T154" s="615"/>
      <c r="U154" s="634"/>
      <c r="V154" s="636"/>
      <c r="W154" s="608"/>
      <c r="X154" s="634"/>
      <c r="Y154" s="608"/>
      <c r="Z154" s="634"/>
      <c r="AA154" s="644"/>
      <c r="AB154" s="589"/>
      <c r="AC154" s="600" t="str">
        <f t="shared" si="4"/>
        <v>0 Years</v>
      </c>
      <c r="AD154" s="545"/>
    </row>
    <row r="155">
      <c r="A155" s="625">
        <v>150.0</v>
      </c>
      <c r="B155" s="649"/>
      <c r="C155" s="650"/>
      <c r="D155" s="651"/>
      <c r="E155" s="649"/>
      <c r="F155" s="652"/>
      <c r="G155" s="649"/>
      <c r="H155" s="650"/>
      <c r="I155" s="641"/>
      <c r="J155" s="589"/>
      <c r="K155" s="642"/>
      <c r="L155" s="643"/>
      <c r="M155" s="643"/>
      <c r="N155" s="608"/>
      <c r="O155" s="615"/>
      <c r="P155" s="615"/>
      <c r="Q155" s="634"/>
      <c r="R155" s="608"/>
      <c r="S155" s="615"/>
      <c r="T155" s="615"/>
      <c r="U155" s="634"/>
      <c r="V155" s="636"/>
      <c r="W155" s="608"/>
      <c r="X155" s="634"/>
      <c r="Y155" s="608"/>
      <c r="Z155" s="634"/>
      <c r="AA155" s="644"/>
      <c r="AB155" s="589"/>
      <c r="AC155" s="600" t="str">
        <f t="shared" si="4"/>
        <v>0 Years</v>
      </c>
      <c r="AD155" s="545"/>
    </row>
    <row r="156">
      <c r="A156" s="625">
        <v>151.0</v>
      </c>
      <c r="B156" s="649"/>
      <c r="C156" s="650"/>
      <c r="D156" s="651"/>
      <c r="E156" s="649"/>
      <c r="F156" s="652"/>
      <c r="G156" s="649"/>
      <c r="H156" s="650"/>
      <c r="I156" s="641"/>
      <c r="J156" s="589"/>
      <c r="K156" s="642"/>
      <c r="L156" s="643"/>
      <c r="M156" s="643"/>
      <c r="N156" s="608"/>
      <c r="O156" s="615"/>
      <c r="P156" s="615"/>
      <c r="Q156" s="634"/>
      <c r="R156" s="608"/>
      <c r="S156" s="615"/>
      <c r="T156" s="615"/>
      <c r="U156" s="634"/>
      <c r="V156" s="636"/>
      <c r="W156" s="608"/>
      <c r="X156" s="634"/>
      <c r="Y156" s="608"/>
      <c r="Z156" s="634"/>
      <c r="AA156" s="644"/>
      <c r="AB156" s="589"/>
      <c r="AC156" s="600" t="str">
        <f t="shared" si="4"/>
        <v>0 Years</v>
      </c>
      <c r="AD156" s="545"/>
    </row>
    <row r="157">
      <c r="A157" s="625">
        <v>152.0</v>
      </c>
      <c r="B157" s="649"/>
      <c r="C157" s="650"/>
      <c r="D157" s="651"/>
      <c r="E157" s="649"/>
      <c r="F157" s="652"/>
      <c r="G157" s="649"/>
      <c r="H157" s="650"/>
      <c r="I157" s="641"/>
      <c r="J157" s="589"/>
      <c r="K157" s="642"/>
      <c r="L157" s="643"/>
      <c r="M157" s="643"/>
      <c r="N157" s="608"/>
      <c r="O157" s="615"/>
      <c r="P157" s="615"/>
      <c r="Q157" s="634"/>
      <c r="R157" s="608"/>
      <c r="S157" s="615"/>
      <c r="T157" s="615"/>
      <c r="U157" s="634"/>
      <c r="V157" s="636"/>
      <c r="W157" s="608"/>
      <c r="X157" s="634"/>
      <c r="Y157" s="608"/>
      <c r="Z157" s="634"/>
      <c r="AA157" s="644"/>
      <c r="AB157" s="589"/>
      <c r="AC157" s="600" t="str">
        <f t="shared" si="4"/>
        <v>0 Years</v>
      </c>
      <c r="AD157" s="545"/>
    </row>
    <row r="158">
      <c r="A158" s="625">
        <v>153.0</v>
      </c>
      <c r="B158" s="649"/>
      <c r="C158" s="650"/>
      <c r="D158" s="651"/>
      <c r="E158" s="649"/>
      <c r="F158" s="652"/>
      <c r="G158" s="649"/>
      <c r="H158" s="650"/>
      <c r="I158" s="641"/>
      <c r="J158" s="589"/>
      <c r="K158" s="642"/>
      <c r="L158" s="643"/>
      <c r="M158" s="643"/>
      <c r="N158" s="608"/>
      <c r="O158" s="615"/>
      <c r="P158" s="615"/>
      <c r="Q158" s="634"/>
      <c r="R158" s="608"/>
      <c r="S158" s="615"/>
      <c r="T158" s="615"/>
      <c r="U158" s="634"/>
      <c r="V158" s="636"/>
      <c r="W158" s="608"/>
      <c r="X158" s="634"/>
      <c r="Y158" s="608"/>
      <c r="Z158" s="634"/>
      <c r="AA158" s="644"/>
      <c r="AB158" s="589"/>
      <c r="AC158" s="600" t="str">
        <f t="shared" si="4"/>
        <v>0 Years</v>
      </c>
      <c r="AD158" s="545"/>
    </row>
    <row r="159">
      <c r="A159" s="625">
        <v>154.0</v>
      </c>
      <c r="B159" s="649"/>
      <c r="C159" s="650"/>
      <c r="D159" s="651"/>
      <c r="E159" s="649"/>
      <c r="F159" s="652"/>
      <c r="G159" s="649"/>
      <c r="H159" s="650"/>
      <c r="I159" s="641"/>
      <c r="J159" s="589"/>
      <c r="K159" s="642"/>
      <c r="L159" s="643"/>
      <c r="M159" s="643"/>
      <c r="N159" s="608"/>
      <c r="O159" s="615"/>
      <c r="P159" s="615"/>
      <c r="Q159" s="634"/>
      <c r="R159" s="608"/>
      <c r="S159" s="615"/>
      <c r="T159" s="615"/>
      <c r="U159" s="634"/>
      <c r="V159" s="636"/>
      <c r="W159" s="608"/>
      <c r="X159" s="634"/>
      <c r="Y159" s="608"/>
      <c r="Z159" s="634"/>
      <c r="AA159" s="644"/>
      <c r="AB159" s="589"/>
      <c r="AC159" s="600" t="str">
        <f t="shared" si="4"/>
        <v>0 Years</v>
      </c>
      <c r="AD159" s="545"/>
    </row>
    <row r="160">
      <c r="A160" s="625">
        <v>155.0</v>
      </c>
      <c r="B160" s="649"/>
      <c r="C160" s="650"/>
      <c r="D160" s="651"/>
      <c r="E160" s="649"/>
      <c r="F160" s="652"/>
      <c r="G160" s="649"/>
      <c r="H160" s="650"/>
      <c r="I160" s="641"/>
      <c r="J160" s="589"/>
      <c r="K160" s="642"/>
      <c r="L160" s="643"/>
      <c r="M160" s="643"/>
      <c r="N160" s="608"/>
      <c r="O160" s="615"/>
      <c r="P160" s="615"/>
      <c r="Q160" s="634"/>
      <c r="R160" s="608"/>
      <c r="S160" s="615"/>
      <c r="T160" s="615"/>
      <c r="U160" s="634"/>
      <c r="V160" s="636"/>
      <c r="W160" s="608"/>
      <c r="X160" s="634"/>
      <c r="Y160" s="608"/>
      <c r="Z160" s="634"/>
      <c r="AA160" s="644"/>
      <c r="AB160" s="589"/>
      <c r="AC160" s="600" t="str">
        <f t="shared" si="4"/>
        <v>0 Years</v>
      </c>
      <c r="AD160" s="545"/>
    </row>
    <row r="161">
      <c r="A161" s="625">
        <v>156.0</v>
      </c>
      <c r="B161" s="649"/>
      <c r="C161" s="650"/>
      <c r="D161" s="651"/>
      <c r="E161" s="649"/>
      <c r="F161" s="652"/>
      <c r="G161" s="649"/>
      <c r="H161" s="650"/>
      <c r="I161" s="641"/>
      <c r="J161" s="589"/>
      <c r="K161" s="642"/>
      <c r="L161" s="643"/>
      <c r="M161" s="643"/>
      <c r="N161" s="608"/>
      <c r="O161" s="615"/>
      <c r="P161" s="615"/>
      <c r="Q161" s="634"/>
      <c r="R161" s="608"/>
      <c r="S161" s="615"/>
      <c r="T161" s="615"/>
      <c r="U161" s="634"/>
      <c r="V161" s="636"/>
      <c r="W161" s="608"/>
      <c r="X161" s="634"/>
      <c r="Y161" s="608"/>
      <c r="Z161" s="634"/>
      <c r="AA161" s="644"/>
      <c r="AB161" s="589"/>
      <c r="AC161" s="600" t="str">
        <f t="shared" si="4"/>
        <v>0 Years</v>
      </c>
      <c r="AD161" s="545"/>
    </row>
    <row r="162">
      <c r="A162" s="625">
        <v>157.0</v>
      </c>
      <c r="B162" s="649"/>
      <c r="C162" s="650"/>
      <c r="D162" s="651"/>
      <c r="E162" s="649"/>
      <c r="F162" s="652"/>
      <c r="G162" s="649"/>
      <c r="H162" s="650"/>
      <c r="I162" s="641"/>
      <c r="J162" s="589"/>
      <c r="K162" s="642"/>
      <c r="L162" s="643"/>
      <c r="M162" s="643"/>
      <c r="N162" s="608"/>
      <c r="O162" s="615"/>
      <c r="P162" s="615"/>
      <c r="Q162" s="634"/>
      <c r="R162" s="608"/>
      <c r="S162" s="615"/>
      <c r="T162" s="615"/>
      <c r="U162" s="634"/>
      <c r="V162" s="636"/>
      <c r="W162" s="608"/>
      <c r="X162" s="634"/>
      <c r="Y162" s="608"/>
      <c r="Z162" s="634"/>
      <c r="AA162" s="644"/>
      <c r="AB162" s="589"/>
      <c r="AC162" s="600" t="str">
        <f t="shared" si="4"/>
        <v>0 Years</v>
      </c>
      <c r="AD162" s="545"/>
    </row>
    <row r="163">
      <c r="A163" s="625">
        <v>158.0</v>
      </c>
      <c r="B163" s="649"/>
      <c r="C163" s="650"/>
      <c r="D163" s="651"/>
      <c r="E163" s="649"/>
      <c r="F163" s="652"/>
      <c r="G163" s="649"/>
      <c r="H163" s="650"/>
      <c r="I163" s="641"/>
      <c r="J163" s="589"/>
      <c r="K163" s="642"/>
      <c r="L163" s="643"/>
      <c r="M163" s="643"/>
      <c r="N163" s="608"/>
      <c r="O163" s="615"/>
      <c r="P163" s="615"/>
      <c r="Q163" s="634"/>
      <c r="R163" s="608"/>
      <c r="S163" s="615"/>
      <c r="T163" s="615"/>
      <c r="U163" s="634"/>
      <c r="V163" s="636"/>
      <c r="W163" s="608"/>
      <c r="X163" s="634"/>
      <c r="Y163" s="608"/>
      <c r="Z163" s="634"/>
      <c r="AA163" s="644"/>
      <c r="AB163" s="589"/>
      <c r="AC163" s="600" t="str">
        <f t="shared" si="4"/>
        <v>0 Years</v>
      </c>
      <c r="AD163" s="545"/>
    </row>
    <row r="164">
      <c r="A164" s="625">
        <v>159.0</v>
      </c>
      <c r="B164" s="649"/>
      <c r="C164" s="650"/>
      <c r="D164" s="651"/>
      <c r="E164" s="649"/>
      <c r="F164" s="652"/>
      <c r="G164" s="649"/>
      <c r="H164" s="650"/>
      <c r="I164" s="641"/>
      <c r="J164" s="589"/>
      <c r="K164" s="642"/>
      <c r="L164" s="643"/>
      <c r="M164" s="643"/>
      <c r="N164" s="608"/>
      <c r="O164" s="615"/>
      <c r="P164" s="615"/>
      <c r="Q164" s="634"/>
      <c r="R164" s="608"/>
      <c r="S164" s="615"/>
      <c r="T164" s="615"/>
      <c r="U164" s="634"/>
      <c r="V164" s="636"/>
      <c r="W164" s="608"/>
      <c r="X164" s="634"/>
      <c r="Y164" s="608"/>
      <c r="Z164" s="634"/>
      <c r="AA164" s="644"/>
      <c r="AB164" s="589"/>
      <c r="AC164" s="600" t="str">
        <f t="shared" si="4"/>
        <v>0 Years</v>
      </c>
      <c r="AD164" s="545"/>
    </row>
    <row r="165">
      <c r="A165" s="625">
        <v>160.0</v>
      </c>
      <c r="B165" s="649"/>
      <c r="C165" s="650"/>
      <c r="D165" s="651"/>
      <c r="E165" s="649"/>
      <c r="F165" s="652"/>
      <c r="G165" s="649"/>
      <c r="H165" s="650"/>
      <c r="I165" s="641"/>
      <c r="J165" s="589"/>
      <c r="K165" s="642"/>
      <c r="L165" s="643"/>
      <c r="M165" s="643"/>
      <c r="N165" s="608"/>
      <c r="O165" s="615"/>
      <c r="P165" s="615"/>
      <c r="Q165" s="634"/>
      <c r="R165" s="608"/>
      <c r="S165" s="615"/>
      <c r="T165" s="615"/>
      <c r="U165" s="634"/>
      <c r="V165" s="636"/>
      <c r="W165" s="608"/>
      <c r="X165" s="634"/>
      <c r="Y165" s="608"/>
      <c r="Z165" s="634"/>
      <c r="AA165" s="644"/>
      <c r="AB165" s="589"/>
      <c r="AC165" s="600" t="str">
        <f t="shared" si="4"/>
        <v>0 Years</v>
      </c>
      <c r="AD165" s="545"/>
    </row>
    <row r="166">
      <c r="A166" s="625">
        <v>161.0</v>
      </c>
      <c r="B166" s="649"/>
      <c r="C166" s="650"/>
      <c r="D166" s="651"/>
      <c r="E166" s="649"/>
      <c r="F166" s="652"/>
      <c r="G166" s="649"/>
      <c r="H166" s="650"/>
      <c r="I166" s="641"/>
      <c r="J166" s="589"/>
      <c r="K166" s="642"/>
      <c r="L166" s="643"/>
      <c r="M166" s="643"/>
      <c r="N166" s="608"/>
      <c r="O166" s="615"/>
      <c r="P166" s="615"/>
      <c r="Q166" s="634"/>
      <c r="R166" s="608"/>
      <c r="S166" s="615"/>
      <c r="T166" s="615"/>
      <c r="U166" s="634"/>
      <c r="V166" s="636"/>
      <c r="W166" s="608"/>
      <c r="X166" s="634"/>
      <c r="Y166" s="608"/>
      <c r="Z166" s="634"/>
      <c r="AA166" s="644"/>
      <c r="AB166" s="589"/>
      <c r="AC166" s="600" t="str">
        <f t="shared" si="4"/>
        <v>0 Years</v>
      </c>
      <c r="AD166" s="545"/>
    </row>
    <row r="167">
      <c r="A167" s="625">
        <v>162.0</v>
      </c>
      <c r="B167" s="649"/>
      <c r="C167" s="650"/>
      <c r="D167" s="651"/>
      <c r="E167" s="649"/>
      <c r="F167" s="652"/>
      <c r="G167" s="649"/>
      <c r="H167" s="650"/>
      <c r="I167" s="641"/>
      <c r="J167" s="589"/>
      <c r="K167" s="642"/>
      <c r="L167" s="643"/>
      <c r="M167" s="643"/>
      <c r="N167" s="608"/>
      <c r="O167" s="615"/>
      <c r="P167" s="615"/>
      <c r="Q167" s="634"/>
      <c r="R167" s="608"/>
      <c r="S167" s="615"/>
      <c r="T167" s="615"/>
      <c r="U167" s="634"/>
      <c r="V167" s="636"/>
      <c r="W167" s="608"/>
      <c r="X167" s="634"/>
      <c r="Y167" s="608"/>
      <c r="Z167" s="634"/>
      <c r="AA167" s="644"/>
      <c r="AB167" s="589"/>
      <c r="AC167" s="600" t="str">
        <f t="shared" si="4"/>
        <v>0 Years</v>
      </c>
      <c r="AD167" s="545"/>
    </row>
    <row r="168">
      <c r="A168" s="625">
        <v>163.0</v>
      </c>
      <c r="B168" s="649"/>
      <c r="C168" s="650"/>
      <c r="D168" s="651"/>
      <c r="E168" s="649"/>
      <c r="F168" s="652"/>
      <c r="G168" s="649"/>
      <c r="H168" s="650"/>
      <c r="I168" s="641"/>
      <c r="J168" s="589"/>
      <c r="K168" s="642"/>
      <c r="L168" s="643"/>
      <c r="M168" s="643"/>
      <c r="N168" s="608"/>
      <c r="O168" s="615"/>
      <c r="P168" s="615"/>
      <c r="Q168" s="634"/>
      <c r="R168" s="608"/>
      <c r="S168" s="615"/>
      <c r="T168" s="615"/>
      <c r="U168" s="634"/>
      <c r="V168" s="636"/>
      <c r="W168" s="608"/>
      <c r="X168" s="634"/>
      <c r="Y168" s="608"/>
      <c r="Z168" s="634"/>
      <c r="AA168" s="644"/>
      <c r="AB168" s="589"/>
      <c r="AC168" s="600" t="str">
        <f t="shared" si="4"/>
        <v>0 Years</v>
      </c>
      <c r="AD168" s="545"/>
    </row>
    <row r="169">
      <c r="A169" s="625">
        <v>164.0</v>
      </c>
      <c r="B169" s="649"/>
      <c r="C169" s="650"/>
      <c r="D169" s="651"/>
      <c r="E169" s="649"/>
      <c r="F169" s="652"/>
      <c r="G169" s="649"/>
      <c r="H169" s="650"/>
      <c r="I169" s="641"/>
      <c r="J169" s="589"/>
      <c r="K169" s="642"/>
      <c r="L169" s="643"/>
      <c r="M169" s="643"/>
      <c r="N169" s="608"/>
      <c r="O169" s="615"/>
      <c r="P169" s="615"/>
      <c r="Q169" s="634"/>
      <c r="R169" s="608"/>
      <c r="S169" s="615"/>
      <c r="T169" s="615"/>
      <c r="U169" s="634"/>
      <c r="V169" s="636"/>
      <c r="W169" s="608"/>
      <c r="X169" s="634"/>
      <c r="Y169" s="608"/>
      <c r="Z169" s="634"/>
      <c r="AA169" s="644"/>
      <c r="AB169" s="589"/>
      <c r="AC169" s="600" t="str">
        <f t="shared" si="4"/>
        <v>0 Years</v>
      </c>
      <c r="AD169" s="545"/>
    </row>
    <row r="170">
      <c r="A170" s="625">
        <v>165.0</v>
      </c>
      <c r="B170" s="649"/>
      <c r="C170" s="650"/>
      <c r="D170" s="651"/>
      <c r="E170" s="649"/>
      <c r="F170" s="652"/>
      <c r="G170" s="649"/>
      <c r="H170" s="650"/>
      <c r="I170" s="641"/>
      <c r="J170" s="589"/>
      <c r="K170" s="642"/>
      <c r="L170" s="643"/>
      <c r="M170" s="643"/>
      <c r="N170" s="608"/>
      <c r="O170" s="615"/>
      <c r="P170" s="615"/>
      <c r="Q170" s="634"/>
      <c r="R170" s="608"/>
      <c r="S170" s="615"/>
      <c r="T170" s="615"/>
      <c r="U170" s="634"/>
      <c r="V170" s="636"/>
      <c r="W170" s="608"/>
      <c r="X170" s="634"/>
      <c r="Y170" s="608"/>
      <c r="Z170" s="634"/>
      <c r="AA170" s="644"/>
      <c r="AB170" s="589"/>
      <c r="AC170" s="600" t="str">
        <f t="shared" si="4"/>
        <v>0 Years</v>
      </c>
      <c r="AD170" s="545"/>
    </row>
    <row r="171">
      <c r="A171" s="625">
        <v>166.0</v>
      </c>
      <c r="B171" s="649"/>
      <c r="C171" s="650"/>
      <c r="D171" s="651"/>
      <c r="E171" s="649"/>
      <c r="F171" s="652"/>
      <c r="G171" s="649"/>
      <c r="H171" s="650"/>
      <c r="I171" s="641"/>
      <c r="J171" s="589"/>
      <c r="K171" s="642"/>
      <c r="L171" s="643"/>
      <c r="M171" s="643"/>
      <c r="N171" s="608"/>
      <c r="O171" s="615"/>
      <c r="P171" s="615"/>
      <c r="Q171" s="634"/>
      <c r="R171" s="608"/>
      <c r="S171" s="615"/>
      <c r="T171" s="615"/>
      <c r="U171" s="634"/>
      <c r="V171" s="636"/>
      <c r="W171" s="608"/>
      <c r="X171" s="634"/>
      <c r="Y171" s="608"/>
      <c r="Z171" s="634"/>
      <c r="AA171" s="644"/>
      <c r="AB171" s="589"/>
      <c r="AC171" s="600" t="str">
        <f t="shared" si="4"/>
        <v>0 Years</v>
      </c>
      <c r="AD171" s="545"/>
    </row>
    <row r="172">
      <c r="A172" s="625">
        <v>167.0</v>
      </c>
      <c r="B172" s="649"/>
      <c r="C172" s="650"/>
      <c r="D172" s="651"/>
      <c r="E172" s="649"/>
      <c r="F172" s="652"/>
      <c r="G172" s="649"/>
      <c r="H172" s="650"/>
      <c r="I172" s="641"/>
      <c r="J172" s="589"/>
      <c r="K172" s="642"/>
      <c r="L172" s="643"/>
      <c r="M172" s="643"/>
      <c r="N172" s="608"/>
      <c r="O172" s="615"/>
      <c r="P172" s="615"/>
      <c r="Q172" s="634"/>
      <c r="R172" s="608"/>
      <c r="S172" s="615"/>
      <c r="T172" s="615"/>
      <c r="U172" s="634"/>
      <c r="V172" s="636"/>
      <c r="W172" s="608"/>
      <c r="X172" s="634"/>
      <c r="Y172" s="608"/>
      <c r="Z172" s="634"/>
      <c r="AA172" s="644"/>
      <c r="AB172" s="589"/>
      <c r="AC172" s="600" t="str">
        <f t="shared" si="4"/>
        <v>0 Years</v>
      </c>
      <c r="AD172" s="545"/>
    </row>
    <row r="173">
      <c r="A173" s="625">
        <v>168.0</v>
      </c>
      <c r="B173" s="649"/>
      <c r="C173" s="650"/>
      <c r="D173" s="651"/>
      <c r="E173" s="649"/>
      <c r="F173" s="652"/>
      <c r="G173" s="649"/>
      <c r="H173" s="650"/>
      <c r="I173" s="641"/>
      <c r="J173" s="589"/>
      <c r="K173" s="642"/>
      <c r="L173" s="643"/>
      <c r="M173" s="643"/>
      <c r="N173" s="608"/>
      <c r="O173" s="615"/>
      <c r="P173" s="615"/>
      <c r="Q173" s="634"/>
      <c r="R173" s="608"/>
      <c r="S173" s="615"/>
      <c r="T173" s="615"/>
      <c r="U173" s="634"/>
      <c r="V173" s="636"/>
      <c r="W173" s="608"/>
      <c r="X173" s="634"/>
      <c r="Y173" s="608"/>
      <c r="Z173" s="634"/>
      <c r="AA173" s="644"/>
      <c r="AB173" s="589"/>
      <c r="AC173" s="600" t="str">
        <f t="shared" si="4"/>
        <v>0 Years</v>
      </c>
      <c r="AD173" s="545"/>
    </row>
    <row r="174">
      <c r="A174" s="625">
        <v>169.0</v>
      </c>
      <c r="B174" s="649"/>
      <c r="C174" s="650"/>
      <c r="D174" s="651"/>
      <c r="E174" s="649"/>
      <c r="F174" s="652"/>
      <c r="G174" s="649"/>
      <c r="H174" s="650"/>
      <c r="I174" s="641"/>
      <c r="J174" s="589"/>
      <c r="K174" s="642"/>
      <c r="L174" s="643"/>
      <c r="M174" s="643"/>
      <c r="N174" s="608"/>
      <c r="O174" s="615"/>
      <c r="P174" s="615"/>
      <c r="Q174" s="634"/>
      <c r="R174" s="608"/>
      <c r="S174" s="615"/>
      <c r="T174" s="615"/>
      <c r="U174" s="634"/>
      <c r="V174" s="636"/>
      <c r="W174" s="608"/>
      <c r="X174" s="634"/>
      <c r="Y174" s="608"/>
      <c r="Z174" s="634"/>
      <c r="AA174" s="644"/>
      <c r="AB174" s="589"/>
      <c r="AC174" s="600" t="str">
        <f t="shared" si="4"/>
        <v>0 Years</v>
      </c>
      <c r="AD174" s="545"/>
    </row>
    <row r="175">
      <c r="A175" s="625">
        <v>170.0</v>
      </c>
      <c r="B175" s="649"/>
      <c r="C175" s="650"/>
      <c r="D175" s="651"/>
      <c r="E175" s="649"/>
      <c r="F175" s="652"/>
      <c r="G175" s="649"/>
      <c r="H175" s="650"/>
      <c r="I175" s="641"/>
      <c r="J175" s="589"/>
      <c r="K175" s="642"/>
      <c r="L175" s="643"/>
      <c r="M175" s="643"/>
      <c r="N175" s="608"/>
      <c r="O175" s="615"/>
      <c r="P175" s="615"/>
      <c r="Q175" s="634"/>
      <c r="R175" s="608"/>
      <c r="S175" s="615"/>
      <c r="T175" s="615"/>
      <c r="U175" s="634"/>
      <c r="V175" s="636"/>
      <c r="W175" s="608"/>
      <c r="X175" s="634"/>
      <c r="Y175" s="608"/>
      <c r="Z175" s="634"/>
      <c r="AA175" s="644"/>
      <c r="AB175" s="589"/>
      <c r="AC175" s="600" t="str">
        <f t="shared" si="4"/>
        <v>0 Years</v>
      </c>
      <c r="AD175" s="545"/>
    </row>
    <row r="176">
      <c r="A176" s="625">
        <v>171.0</v>
      </c>
      <c r="B176" s="649"/>
      <c r="C176" s="650"/>
      <c r="D176" s="651"/>
      <c r="E176" s="649"/>
      <c r="F176" s="652"/>
      <c r="G176" s="649"/>
      <c r="H176" s="650"/>
      <c r="I176" s="641"/>
      <c r="J176" s="589"/>
      <c r="K176" s="642"/>
      <c r="L176" s="643"/>
      <c r="M176" s="643"/>
      <c r="N176" s="608"/>
      <c r="O176" s="615"/>
      <c r="P176" s="615"/>
      <c r="Q176" s="634"/>
      <c r="R176" s="608"/>
      <c r="S176" s="615"/>
      <c r="T176" s="615"/>
      <c r="U176" s="634"/>
      <c r="V176" s="636"/>
      <c r="W176" s="608"/>
      <c r="X176" s="634"/>
      <c r="Y176" s="608"/>
      <c r="Z176" s="634"/>
      <c r="AA176" s="644"/>
      <c r="AB176" s="589"/>
      <c r="AC176" s="600" t="str">
        <f t="shared" si="4"/>
        <v>0 Years</v>
      </c>
      <c r="AD176" s="545"/>
    </row>
    <row r="177">
      <c r="A177" s="625">
        <v>172.0</v>
      </c>
      <c r="B177" s="649"/>
      <c r="C177" s="650"/>
      <c r="D177" s="651"/>
      <c r="E177" s="649"/>
      <c r="F177" s="652"/>
      <c r="G177" s="649"/>
      <c r="H177" s="650"/>
      <c r="I177" s="641"/>
      <c r="J177" s="589"/>
      <c r="K177" s="642"/>
      <c r="L177" s="643"/>
      <c r="M177" s="643"/>
      <c r="N177" s="608"/>
      <c r="O177" s="615"/>
      <c r="P177" s="615"/>
      <c r="Q177" s="634"/>
      <c r="R177" s="608"/>
      <c r="S177" s="615"/>
      <c r="T177" s="615"/>
      <c r="U177" s="634"/>
      <c r="V177" s="636"/>
      <c r="W177" s="608"/>
      <c r="X177" s="634"/>
      <c r="Y177" s="608"/>
      <c r="Z177" s="634"/>
      <c r="AA177" s="644"/>
      <c r="AB177" s="589"/>
      <c r="AC177" s="600" t="str">
        <f t="shared" si="4"/>
        <v>0 Years</v>
      </c>
      <c r="AD177" s="545"/>
    </row>
    <row r="178">
      <c r="A178" s="625">
        <v>173.0</v>
      </c>
      <c r="B178" s="649"/>
      <c r="C178" s="650"/>
      <c r="D178" s="651"/>
      <c r="E178" s="649"/>
      <c r="F178" s="652"/>
      <c r="G178" s="649"/>
      <c r="H178" s="650"/>
      <c r="I178" s="641"/>
      <c r="J178" s="589"/>
      <c r="K178" s="642"/>
      <c r="L178" s="643"/>
      <c r="M178" s="643"/>
      <c r="N178" s="608"/>
      <c r="O178" s="615"/>
      <c r="P178" s="615"/>
      <c r="Q178" s="634"/>
      <c r="R178" s="608"/>
      <c r="S178" s="615"/>
      <c r="T178" s="615"/>
      <c r="U178" s="634"/>
      <c r="V178" s="636"/>
      <c r="W178" s="608"/>
      <c r="X178" s="634"/>
      <c r="Y178" s="608"/>
      <c r="Z178" s="634"/>
      <c r="AA178" s="644"/>
      <c r="AB178" s="589"/>
      <c r="AC178" s="600" t="str">
        <f t="shared" si="4"/>
        <v>0 Years</v>
      </c>
      <c r="AD178" s="545"/>
    </row>
    <row r="179">
      <c r="A179" s="625">
        <v>174.0</v>
      </c>
      <c r="B179" s="649"/>
      <c r="C179" s="650"/>
      <c r="D179" s="651"/>
      <c r="E179" s="649"/>
      <c r="F179" s="652"/>
      <c r="G179" s="649"/>
      <c r="H179" s="650"/>
      <c r="I179" s="641"/>
      <c r="J179" s="589"/>
      <c r="K179" s="642"/>
      <c r="L179" s="643"/>
      <c r="M179" s="643"/>
      <c r="N179" s="608"/>
      <c r="O179" s="615"/>
      <c r="P179" s="615"/>
      <c r="Q179" s="634"/>
      <c r="R179" s="608"/>
      <c r="S179" s="615"/>
      <c r="T179" s="615"/>
      <c r="U179" s="634"/>
      <c r="V179" s="636"/>
      <c r="W179" s="608"/>
      <c r="X179" s="634"/>
      <c r="Y179" s="608"/>
      <c r="Z179" s="634"/>
      <c r="AA179" s="644"/>
      <c r="AB179" s="589"/>
      <c r="AC179" s="600" t="str">
        <f t="shared" si="4"/>
        <v>0 Years</v>
      </c>
      <c r="AD179" s="545"/>
    </row>
    <row r="180">
      <c r="A180" s="625">
        <v>175.0</v>
      </c>
      <c r="B180" s="649"/>
      <c r="C180" s="650"/>
      <c r="D180" s="651"/>
      <c r="E180" s="649"/>
      <c r="F180" s="652"/>
      <c r="G180" s="649"/>
      <c r="H180" s="650"/>
      <c r="I180" s="641"/>
      <c r="J180" s="589"/>
      <c r="K180" s="642"/>
      <c r="L180" s="643"/>
      <c r="M180" s="643"/>
      <c r="N180" s="608"/>
      <c r="O180" s="615"/>
      <c r="P180" s="615"/>
      <c r="Q180" s="634"/>
      <c r="R180" s="608"/>
      <c r="S180" s="615"/>
      <c r="T180" s="615"/>
      <c r="U180" s="634"/>
      <c r="V180" s="636"/>
      <c r="W180" s="608"/>
      <c r="X180" s="634"/>
      <c r="Y180" s="608"/>
      <c r="Z180" s="634"/>
      <c r="AA180" s="644"/>
      <c r="AB180" s="589"/>
      <c r="AC180" s="600" t="str">
        <f t="shared" si="4"/>
        <v>0 Years</v>
      </c>
      <c r="AD180" s="545"/>
    </row>
    <row r="181">
      <c r="A181" s="625">
        <v>176.0</v>
      </c>
      <c r="B181" s="649"/>
      <c r="C181" s="650"/>
      <c r="D181" s="651"/>
      <c r="E181" s="649"/>
      <c r="F181" s="652"/>
      <c r="G181" s="649"/>
      <c r="H181" s="650"/>
      <c r="I181" s="641"/>
      <c r="J181" s="589"/>
      <c r="K181" s="642"/>
      <c r="L181" s="643"/>
      <c r="M181" s="643"/>
      <c r="N181" s="608"/>
      <c r="O181" s="615"/>
      <c r="P181" s="615"/>
      <c r="Q181" s="634"/>
      <c r="R181" s="608"/>
      <c r="S181" s="615"/>
      <c r="T181" s="615"/>
      <c r="U181" s="634"/>
      <c r="V181" s="636"/>
      <c r="W181" s="608"/>
      <c r="X181" s="634"/>
      <c r="Y181" s="608"/>
      <c r="Z181" s="634"/>
      <c r="AA181" s="644"/>
      <c r="AB181" s="589"/>
      <c r="AC181" s="600" t="str">
        <f t="shared" si="4"/>
        <v>0 Years</v>
      </c>
      <c r="AD181" s="545"/>
    </row>
    <row r="182">
      <c r="A182" s="625">
        <v>177.0</v>
      </c>
      <c r="B182" s="649"/>
      <c r="C182" s="650"/>
      <c r="D182" s="651"/>
      <c r="E182" s="649"/>
      <c r="F182" s="652"/>
      <c r="G182" s="649"/>
      <c r="H182" s="650"/>
      <c r="I182" s="641"/>
      <c r="J182" s="589"/>
      <c r="K182" s="642"/>
      <c r="L182" s="643"/>
      <c r="M182" s="643"/>
      <c r="N182" s="608"/>
      <c r="O182" s="615"/>
      <c r="P182" s="615"/>
      <c r="Q182" s="634"/>
      <c r="R182" s="608"/>
      <c r="S182" s="615"/>
      <c r="T182" s="615"/>
      <c r="U182" s="634"/>
      <c r="V182" s="636"/>
      <c r="W182" s="608"/>
      <c r="X182" s="634"/>
      <c r="Y182" s="608"/>
      <c r="Z182" s="634"/>
      <c r="AA182" s="644"/>
      <c r="AB182" s="589"/>
      <c r="AC182" s="600" t="str">
        <f t="shared" si="4"/>
        <v>0 Years</v>
      </c>
      <c r="AD182" s="545"/>
    </row>
    <row r="183">
      <c r="A183" s="625">
        <v>178.0</v>
      </c>
      <c r="B183" s="649"/>
      <c r="C183" s="650"/>
      <c r="D183" s="651"/>
      <c r="E183" s="649"/>
      <c r="F183" s="652"/>
      <c r="G183" s="649"/>
      <c r="H183" s="650"/>
      <c r="I183" s="641"/>
      <c r="J183" s="589"/>
      <c r="K183" s="642"/>
      <c r="L183" s="643"/>
      <c r="M183" s="643"/>
      <c r="N183" s="608"/>
      <c r="O183" s="615"/>
      <c r="P183" s="615"/>
      <c r="Q183" s="634"/>
      <c r="R183" s="608"/>
      <c r="S183" s="615"/>
      <c r="T183" s="615"/>
      <c r="U183" s="634"/>
      <c r="V183" s="636"/>
      <c r="W183" s="608"/>
      <c r="X183" s="634"/>
      <c r="Y183" s="608"/>
      <c r="Z183" s="634"/>
      <c r="AA183" s="644"/>
      <c r="AB183" s="589"/>
      <c r="AC183" s="600" t="str">
        <f t="shared" si="4"/>
        <v>0 Years</v>
      </c>
      <c r="AD183" s="545"/>
    </row>
    <row r="184">
      <c r="A184" s="625">
        <v>179.0</v>
      </c>
      <c r="B184" s="649"/>
      <c r="C184" s="650"/>
      <c r="D184" s="651"/>
      <c r="E184" s="649"/>
      <c r="F184" s="652"/>
      <c r="G184" s="649"/>
      <c r="H184" s="650"/>
      <c r="I184" s="641"/>
      <c r="J184" s="589"/>
      <c r="K184" s="642"/>
      <c r="L184" s="643"/>
      <c r="M184" s="643"/>
      <c r="N184" s="608"/>
      <c r="O184" s="615"/>
      <c r="P184" s="615"/>
      <c r="Q184" s="634"/>
      <c r="R184" s="608"/>
      <c r="S184" s="615"/>
      <c r="T184" s="615"/>
      <c r="U184" s="634"/>
      <c r="V184" s="636"/>
      <c r="W184" s="608"/>
      <c r="X184" s="634"/>
      <c r="Y184" s="608"/>
      <c r="Z184" s="634"/>
      <c r="AA184" s="644"/>
      <c r="AB184" s="589"/>
      <c r="AC184" s="600" t="str">
        <f t="shared" si="4"/>
        <v>0 Years</v>
      </c>
      <c r="AD184" s="545"/>
    </row>
    <row r="185">
      <c r="A185" s="625">
        <v>180.0</v>
      </c>
      <c r="B185" s="649"/>
      <c r="C185" s="650"/>
      <c r="D185" s="651"/>
      <c r="E185" s="649"/>
      <c r="F185" s="652"/>
      <c r="G185" s="649"/>
      <c r="H185" s="650"/>
      <c r="I185" s="641"/>
      <c r="J185" s="589"/>
      <c r="K185" s="642"/>
      <c r="L185" s="643"/>
      <c r="M185" s="643"/>
      <c r="N185" s="608"/>
      <c r="O185" s="615"/>
      <c r="P185" s="615"/>
      <c r="Q185" s="634"/>
      <c r="R185" s="608"/>
      <c r="S185" s="615"/>
      <c r="T185" s="615"/>
      <c r="U185" s="634"/>
      <c r="V185" s="636"/>
      <c r="W185" s="608"/>
      <c r="X185" s="634"/>
      <c r="Y185" s="608"/>
      <c r="Z185" s="634"/>
      <c r="AA185" s="644"/>
      <c r="AB185" s="589"/>
      <c r="AC185" s="600" t="str">
        <f t="shared" si="4"/>
        <v>0 Years</v>
      </c>
      <c r="AD185" s="545"/>
    </row>
    <row r="186">
      <c r="A186" s="625">
        <v>181.0</v>
      </c>
      <c r="B186" s="649"/>
      <c r="C186" s="650"/>
      <c r="D186" s="651"/>
      <c r="E186" s="649"/>
      <c r="F186" s="652"/>
      <c r="G186" s="649"/>
      <c r="H186" s="650"/>
      <c r="I186" s="641"/>
      <c r="J186" s="589"/>
      <c r="K186" s="642"/>
      <c r="L186" s="643"/>
      <c r="M186" s="643"/>
      <c r="N186" s="608"/>
      <c r="O186" s="615"/>
      <c r="P186" s="615"/>
      <c r="Q186" s="634"/>
      <c r="R186" s="608"/>
      <c r="S186" s="615"/>
      <c r="T186" s="615"/>
      <c r="U186" s="634"/>
      <c r="V186" s="636"/>
      <c r="W186" s="608"/>
      <c r="X186" s="634"/>
      <c r="Y186" s="608"/>
      <c r="Z186" s="634"/>
      <c r="AA186" s="644"/>
      <c r="AB186" s="589"/>
      <c r="AC186" s="600" t="str">
        <f t="shared" si="4"/>
        <v>0 Years</v>
      </c>
      <c r="AD186" s="545"/>
    </row>
    <row r="187">
      <c r="A187" s="625">
        <v>182.0</v>
      </c>
      <c r="B187" s="649"/>
      <c r="C187" s="650"/>
      <c r="D187" s="651"/>
      <c r="E187" s="649"/>
      <c r="F187" s="652"/>
      <c r="G187" s="649"/>
      <c r="H187" s="650"/>
      <c r="I187" s="641"/>
      <c r="J187" s="589"/>
      <c r="K187" s="642"/>
      <c r="L187" s="643"/>
      <c r="M187" s="643"/>
      <c r="N187" s="608"/>
      <c r="O187" s="615"/>
      <c r="P187" s="615"/>
      <c r="Q187" s="634"/>
      <c r="R187" s="608"/>
      <c r="S187" s="615"/>
      <c r="T187" s="615"/>
      <c r="U187" s="634"/>
      <c r="V187" s="636"/>
      <c r="W187" s="608"/>
      <c r="X187" s="634"/>
      <c r="Y187" s="608"/>
      <c r="Z187" s="634"/>
      <c r="AA187" s="644"/>
      <c r="AB187" s="589"/>
      <c r="AC187" s="600" t="str">
        <f t="shared" si="4"/>
        <v>0 Years</v>
      </c>
      <c r="AD187" s="545"/>
    </row>
    <row r="188">
      <c r="A188" s="625">
        <v>183.0</v>
      </c>
      <c r="B188" s="649"/>
      <c r="C188" s="650"/>
      <c r="D188" s="651"/>
      <c r="E188" s="649"/>
      <c r="F188" s="652"/>
      <c r="G188" s="649"/>
      <c r="H188" s="650"/>
      <c r="I188" s="641"/>
      <c r="J188" s="589"/>
      <c r="K188" s="642"/>
      <c r="L188" s="643"/>
      <c r="M188" s="643"/>
      <c r="N188" s="608"/>
      <c r="O188" s="615"/>
      <c r="P188" s="615"/>
      <c r="Q188" s="634"/>
      <c r="R188" s="608"/>
      <c r="S188" s="615"/>
      <c r="T188" s="615"/>
      <c r="U188" s="634"/>
      <c r="V188" s="636"/>
      <c r="W188" s="608"/>
      <c r="X188" s="634"/>
      <c r="Y188" s="608"/>
      <c r="Z188" s="634"/>
      <c r="AA188" s="644"/>
      <c r="AB188" s="589"/>
      <c r="AC188" s="600" t="str">
        <f t="shared" si="4"/>
        <v>0 Years</v>
      </c>
      <c r="AD188" s="545"/>
    </row>
    <row r="189">
      <c r="A189" s="625">
        <v>184.0</v>
      </c>
      <c r="B189" s="649"/>
      <c r="C189" s="650"/>
      <c r="D189" s="651"/>
      <c r="E189" s="649"/>
      <c r="F189" s="652"/>
      <c r="G189" s="649"/>
      <c r="H189" s="650"/>
      <c r="I189" s="641"/>
      <c r="J189" s="589"/>
      <c r="K189" s="642"/>
      <c r="L189" s="643"/>
      <c r="M189" s="643"/>
      <c r="N189" s="608"/>
      <c r="O189" s="615"/>
      <c r="P189" s="615"/>
      <c r="Q189" s="634"/>
      <c r="R189" s="608"/>
      <c r="S189" s="615"/>
      <c r="T189" s="615"/>
      <c r="U189" s="634"/>
      <c r="V189" s="636"/>
      <c r="W189" s="608"/>
      <c r="X189" s="634"/>
      <c r="Y189" s="608"/>
      <c r="Z189" s="634"/>
      <c r="AA189" s="644"/>
      <c r="AB189" s="589"/>
      <c r="AC189" s="600" t="str">
        <f t="shared" si="4"/>
        <v>0 Years</v>
      </c>
      <c r="AD189" s="545"/>
    </row>
    <row r="190">
      <c r="A190" s="625">
        <v>185.0</v>
      </c>
      <c r="B190" s="649"/>
      <c r="C190" s="650"/>
      <c r="D190" s="651"/>
      <c r="E190" s="649"/>
      <c r="F190" s="652"/>
      <c r="G190" s="649"/>
      <c r="H190" s="650"/>
      <c r="I190" s="641"/>
      <c r="J190" s="589"/>
      <c r="K190" s="642"/>
      <c r="L190" s="643"/>
      <c r="M190" s="643"/>
      <c r="N190" s="608"/>
      <c r="O190" s="615"/>
      <c r="P190" s="615"/>
      <c r="Q190" s="634"/>
      <c r="R190" s="608"/>
      <c r="S190" s="615"/>
      <c r="T190" s="615"/>
      <c r="U190" s="634"/>
      <c r="V190" s="636"/>
      <c r="W190" s="608"/>
      <c r="X190" s="634"/>
      <c r="Y190" s="608"/>
      <c r="Z190" s="634"/>
      <c r="AA190" s="644"/>
      <c r="AB190" s="589"/>
      <c r="AC190" s="600" t="str">
        <f t="shared" si="4"/>
        <v>0 Years</v>
      </c>
      <c r="AD190" s="545"/>
    </row>
    <row r="191">
      <c r="A191" s="625">
        <v>186.0</v>
      </c>
      <c r="B191" s="649"/>
      <c r="C191" s="650"/>
      <c r="D191" s="651"/>
      <c r="E191" s="649"/>
      <c r="F191" s="652"/>
      <c r="G191" s="649"/>
      <c r="H191" s="650"/>
      <c r="I191" s="641"/>
      <c r="J191" s="589"/>
      <c r="K191" s="642"/>
      <c r="L191" s="643"/>
      <c r="M191" s="643"/>
      <c r="N191" s="608"/>
      <c r="O191" s="615"/>
      <c r="P191" s="615"/>
      <c r="Q191" s="634"/>
      <c r="R191" s="608"/>
      <c r="S191" s="615"/>
      <c r="T191" s="615"/>
      <c r="U191" s="634"/>
      <c r="V191" s="636"/>
      <c r="W191" s="608"/>
      <c r="X191" s="634"/>
      <c r="Y191" s="608"/>
      <c r="Z191" s="634"/>
      <c r="AA191" s="644"/>
      <c r="AB191" s="589"/>
      <c r="AC191" s="600" t="str">
        <f t="shared" si="4"/>
        <v>0 Years</v>
      </c>
      <c r="AD191" s="545"/>
    </row>
    <row r="192">
      <c r="A192" s="625">
        <v>187.0</v>
      </c>
      <c r="B192" s="649"/>
      <c r="C192" s="650"/>
      <c r="D192" s="651"/>
      <c r="E192" s="649"/>
      <c r="F192" s="652"/>
      <c r="G192" s="649"/>
      <c r="H192" s="650"/>
      <c r="I192" s="641"/>
      <c r="J192" s="589"/>
      <c r="K192" s="642"/>
      <c r="L192" s="643"/>
      <c r="M192" s="643"/>
      <c r="N192" s="608"/>
      <c r="O192" s="615"/>
      <c r="P192" s="615"/>
      <c r="Q192" s="634"/>
      <c r="R192" s="608"/>
      <c r="S192" s="615"/>
      <c r="T192" s="615"/>
      <c r="U192" s="634"/>
      <c r="V192" s="636"/>
      <c r="W192" s="608"/>
      <c r="X192" s="634"/>
      <c r="Y192" s="608"/>
      <c r="Z192" s="634"/>
      <c r="AA192" s="644"/>
      <c r="AB192" s="589"/>
      <c r="AC192" s="600" t="str">
        <f t="shared" si="4"/>
        <v>0 Years</v>
      </c>
      <c r="AD192" s="545"/>
    </row>
    <row r="193">
      <c r="A193" s="625">
        <v>188.0</v>
      </c>
      <c r="B193" s="649"/>
      <c r="C193" s="650"/>
      <c r="D193" s="651"/>
      <c r="E193" s="649"/>
      <c r="F193" s="652"/>
      <c r="G193" s="649"/>
      <c r="H193" s="650"/>
      <c r="I193" s="641"/>
      <c r="J193" s="589"/>
      <c r="K193" s="642"/>
      <c r="L193" s="643"/>
      <c r="M193" s="643"/>
      <c r="N193" s="608"/>
      <c r="O193" s="615"/>
      <c r="P193" s="615"/>
      <c r="Q193" s="634"/>
      <c r="R193" s="608"/>
      <c r="S193" s="615"/>
      <c r="T193" s="615"/>
      <c r="U193" s="634"/>
      <c r="V193" s="636"/>
      <c r="W193" s="608"/>
      <c r="X193" s="634"/>
      <c r="Y193" s="608"/>
      <c r="Z193" s="634"/>
      <c r="AA193" s="644"/>
      <c r="AB193" s="589"/>
      <c r="AC193" s="600" t="str">
        <f t="shared" si="4"/>
        <v>0 Years</v>
      </c>
      <c r="AD193" s="545"/>
    </row>
    <row r="194">
      <c r="A194" s="625">
        <v>189.0</v>
      </c>
      <c r="B194" s="649"/>
      <c r="C194" s="650"/>
      <c r="D194" s="651"/>
      <c r="E194" s="649"/>
      <c r="F194" s="652"/>
      <c r="G194" s="649"/>
      <c r="H194" s="650"/>
      <c r="I194" s="641"/>
      <c r="J194" s="589"/>
      <c r="K194" s="642"/>
      <c r="L194" s="643"/>
      <c r="M194" s="643"/>
      <c r="N194" s="608"/>
      <c r="O194" s="615"/>
      <c r="P194" s="615"/>
      <c r="Q194" s="634"/>
      <c r="R194" s="608"/>
      <c r="S194" s="615"/>
      <c r="T194" s="615"/>
      <c r="U194" s="634"/>
      <c r="V194" s="636"/>
      <c r="W194" s="608"/>
      <c r="X194" s="634"/>
      <c r="Y194" s="608"/>
      <c r="Z194" s="634"/>
      <c r="AA194" s="644"/>
      <c r="AB194" s="589"/>
      <c r="AC194" s="600" t="str">
        <f t="shared" si="4"/>
        <v>0 Years</v>
      </c>
      <c r="AD194" s="545"/>
    </row>
    <row r="195">
      <c r="A195" s="625">
        <v>190.0</v>
      </c>
      <c r="B195" s="649"/>
      <c r="C195" s="650"/>
      <c r="D195" s="651"/>
      <c r="E195" s="649"/>
      <c r="F195" s="652"/>
      <c r="G195" s="649"/>
      <c r="H195" s="650"/>
      <c r="I195" s="641"/>
      <c r="J195" s="589"/>
      <c r="K195" s="642"/>
      <c r="L195" s="643"/>
      <c r="M195" s="643"/>
      <c r="N195" s="608"/>
      <c r="O195" s="615"/>
      <c r="P195" s="615"/>
      <c r="Q195" s="634"/>
      <c r="R195" s="608"/>
      <c r="S195" s="615"/>
      <c r="T195" s="615"/>
      <c r="U195" s="634"/>
      <c r="V195" s="636"/>
      <c r="W195" s="608"/>
      <c r="X195" s="634"/>
      <c r="Y195" s="608"/>
      <c r="Z195" s="634"/>
      <c r="AA195" s="644"/>
      <c r="AB195" s="589"/>
      <c r="AC195" s="600" t="str">
        <f t="shared" si="4"/>
        <v>0 Years</v>
      </c>
      <c r="AD195" s="545"/>
    </row>
    <row r="196">
      <c r="A196" s="625">
        <v>191.0</v>
      </c>
      <c r="B196" s="649"/>
      <c r="C196" s="650"/>
      <c r="D196" s="651"/>
      <c r="E196" s="649"/>
      <c r="F196" s="652"/>
      <c r="G196" s="649"/>
      <c r="H196" s="650"/>
      <c r="I196" s="641"/>
      <c r="J196" s="589"/>
      <c r="K196" s="642"/>
      <c r="L196" s="643"/>
      <c r="M196" s="643"/>
      <c r="N196" s="608"/>
      <c r="O196" s="615"/>
      <c r="P196" s="615"/>
      <c r="Q196" s="634"/>
      <c r="R196" s="608"/>
      <c r="S196" s="615"/>
      <c r="T196" s="615"/>
      <c r="U196" s="634"/>
      <c r="V196" s="636"/>
      <c r="W196" s="608"/>
      <c r="X196" s="634"/>
      <c r="Y196" s="608"/>
      <c r="Z196" s="634"/>
      <c r="AA196" s="644"/>
      <c r="AB196" s="589"/>
      <c r="AC196" s="600" t="str">
        <f t="shared" si="4"/>
        <v>0 Years</v>
      </c>
      <c r="AD196" s="545"/>
    </row>
    <row r="197">
      <c r="A197" s="625">
        <v>192.0</v>
      </c>
      <c r="B197" s="649"/>
      <c r="C197" s="650"/>
      <c r="D197" s="651"/>
      <c r="E197" s="649"/>
      <c r="F197" s="652"/>
      <c r="G197" s="649"/>
      <c r="H197" s="650"/>
      <c r="I197" s="641"/>
      <c r="J197" s="589"/>
      <c r="K197" s="642"/>
      <c r="L197" s="643"/>
      <c r="M197" s="643"/>
      <c r="N197" s="608"/>
      <c r="O197" s="615"/>
      <c r="P197" s="615"/>
      <c r="Q197" s="634"/>
      <c r="R197" s="608"/>
      <c r="S197" s="615"/>
      <c r="T197" s="615"/>
      <c r="U197" s="634"/>
      <c r="V197" s="636"/>
      <c r="W197" s="608"/>
      <c r="X197" s="634"/>
      <c r="Y197" s="608"/>
      <c r="Z197" s="634"/>
      <c r="AA197" s="644"/>
      <c r="AB197" s="589"/>
      <c r="AC197" s="600" t="str">
        <f t="shared" si="4"/>
        <v>0 Years</v>
      </c>
      <c r="AD197" s="545"/>
    </row>
    <row r="198">
      <c r="A198" s="625">
        <v>193.0</v>
      </c>
      <c r="B198" s="649"/>
      <c r="C198" s="650"/>
      <c r="D198" s="651"/>
      <c r="E198" s="649"/>
      <c r="F198" s="652"/>
      <c r="G198" s="649"/>
      <c r="H198" s="650"/>
      <c r="I198" s="641"/>
      <c r="J198" s="589"/>
      <c r="K198" s="642"/>
      <c r="L198" s="643"/>
      <c r="M198" s="643"/>
      <c r="N198" s="608"/>
      <c r="O198" s="615"/>
      <c r="P198" s="615"/>
      <c r="Q198" s="634"/>
      <c r="R198" s="608"/>
      <c r="S198" s="615"/>
      <c r="T198" s="615"/>
      <c r="U198" s="634"/>
      <c r="V198" s="636"/>
      <c r="W198" s="608"/>
      <c r="X198" s="634"/>
      <c r="Y198" s="608"/>
      <c r="Z198" s="634"/>
      <c r="AA198" s="644"/>
      <c r="AB198" s="589"/>
      <c r="AC198" s="600" t="str">
        <f t="shared" si="4"/>
        <v>0 Years</v>
      </c>
      <c r="AD198" s="545"/>
    </row>
    <row r="199">
      <c r="A199" s="625">
        <v>194.0</v>
      </c>
      <c r="B199" s="649"/>
      <c r="C199" s="650"/>
      <c r="D199" s="651"/>
      <c r="E199" s="649"/>
      <c r="F199" s="652"/>
      <c r="G199" s="649"/>
      <c r="H199" s="650"/>
      <c r="I199" s="641"/>
      <c r="J199" s="589"/>
      <c r="K199" s="642"/>
      <c r="L199" s="643"/>
      <c r="M199" s="643"/>
      <c r="N199" s="608"/>
      <c r="O199" s="615"/>
      <c r="P199" s="615"/>
      <c r="Q199" s="634"/>
      <c r="R199" s="608"/>
      <c r="S199" s="615"/>
      <c r="T199" s="615"/>
      <c r="U199" s="634"/>
      <c r="V199" s="636"/>
      <c r="W199" s="608"/>
      <c r="X199" s="634"/>
      <c r="Y199" s="608"/>
      <c r="Z199" s="634"/>
      <c r="AA199" s="644"/>
      <c r="AB199" s="589"/>
      <c r="AC199" s="600" t="str">
        <f t="shared" si="4"/>
        <v>0 Years</v>
      </c>
      <c r="AD199" s="545"/>
    </row>
    <row r="200">
      <c r="A200" s="625">
        <v>195.0</v>
      </c>
      <c r="B200" s="649"/>
      <c r="C200" s="650"/>
      <c r="D200" s="651"/>
      <c r="E200" s="649"/>
      <c r="F200" s="652"/>
      <c r="G200" s="649"/>
      <c r="H200" s="650"/>
      <c r="I200" s="641"/>
      <c r="J200" s="589"/>
      <c r="K200" s="642"/>
      <c r="L200" s="643"/>
      <c r="M200" s="643"/>
      <c r="N200" s="608"/>
      <c r="O200" s="615"/>
      <c r="P200" s="615"/>
      <c r="Q200" s="634"/>
      <c r="R200" s="608"/>
      <c r="S200" s="615"/>
      <c r="T200" s="615"/>
      <c r="U200" s="634"/>
      <c r="V200" s="636"/>
      <c r="W200" s="608"/>
      <c r="X200" s="634"/>
      <c r="Y200" s="608"/>
      <c r="Z200" s="634"/>
      <c r="AA200" s="644"/>
      <c r="AB200" s="589"/>
      <c r="AC200" s="600" t="str">
        <f t="shared" si="4"/>
        <v>0 Years</v>
      </c>
      <c r="AD200" s="545"/>
    </row>
    <row r="201">
      <c r="A201" s="625">
        <v>196.0</v>
      </c>
      <c r="B201" s="649"/>
      <c r="C201" s="650"/>
      <c r="D201" s="651"/>
      <c r="E201" s="649"/>
      <c r="F201" s="652"/>
      <c r="G201" s="649"/>
      <c r="H201" s="650"/>
      <c r="I201" s="641"/>
      <c r="J201" s="589"/>
      <c r="K201" s="642"/>
      <c r="L201" s="643"/>
      <c r="M201" s="643"/>
      <c r="N201" s="608"/>
      <c r="O201" s="615"/>
      <c r="P201" s="615"/>
      <c r="Q201" s="634"/>
      <c r="R201" s="608"/>
      <c r="S201" s="615"/>
      <c r="T201" s="615"/>
      <c r="U201" s="634"/>
      <c r="V201" s="636"/>
      <c r="W201" s="608"/>
      <c r="X201" s="634"/>
      <c r="Y201" s="608"/>
      <c r="Z201" s="634"/>
      <c r="AA201" s="644"/>
      <c r="AB201" s="589"/>
      <c r="AC201" s="600" t="str">
        <f t="shared" si="4"/>
        <v>0 Years</v>
      </c>
      <c r="AD201" s="545"/>
    </row>
    <row r="202">
      <c r="A202" s="625">
        <v>197.0</v>
      </c>
      <c r="B202" s="649"/>
      <c r="C202" s="650"/>
      <c r="D202" s="651"/>
      <c r="E202" s="649"/>
      <c r="F202" s="652"/>
      <c r="G202" s="649"/>
      <c r="H202" s="650"/>
      <c r="I202" s="641"/>
      <c r="J202" s="589"/>
      <c r="K202" s="642"/>
      <c r="L202" s="643"/>
      <c r="M202" s="643"/>
      <c r="N202" s="608"/>
      <c r="O202" s="615"/>
      <c r="P202" s="615"/>
      <c r="Q202" s="634"/>
      <c r="R202" s="608"/>
      <c r="S202" s="615"/>
      <c r="T202" s="615"/>
      <c r="U202" s="634"/>
      <c r="V202" s="636"/>
      <c r="W202" s="608"/>
      <c r="X202" s="634"/>
      <c r="Y202" s="608"/>
      <c r="Z202" s="634"/>
      <c r="AA202" s="644"/>
      <c r="AB202" s="589"/>
      <c r="AC202" s="600" t="str">
        <f t="shared" si="4"/>
        <v>0 Years</v>
      </c>
      <c r="AD202" s="545"/>
    </row>
    <row r="203">
      <c r="A203" s="625">
        <v>198.0</v>
      </c>
      <c r="B203" s="649"/>
      <c r="C203" s="650"/>
      <c r="D203" s="651"/>
      <c r="E203" s="649"/>
      <c r="F203" s="652"/>
      <c r="G203" s="649"/>
      <c r="H203" s="650"/>
      <c r="I203" s="641"/>
      <c r="J203" s="589"/>
      <c r="K203" s="642"/>
      <c r="L203" s="643"/>
      <c r="M203" s="643"/>
      <c r="N203" s="608"/>
      <c r="O203" s="615"/>
      <c r="P203" s="615"/>
      <c r="Q203" s="634"/>
      <c r="R203" s="608"/>
      <c r="S203" s="615"/>
      <c r="T203" s="615"/>
      <c r="U203" s="634"/>
      <c r="V203" s="636"/>
      <c r="W203" s="608"/>
      <c r="X203" s="634"/>
      <c r="Y203" s="608"/>
      <c r="Z203" s="634"/>
      <c r="AA203" s="644"/>
      <c r="AB203" s="589"/>
      <c r="AC203" s="600" t="str">
        <f t="shared" si="4"/>
        <v>0 Years</v>
      </c>
      <c r="AD203" s="545"/>
    </row>
    <row r="204">
      <c r="A204" s="625">
        <v>199.0</v>
      </c>
      <c r="B204" s="649"/>
      <c r="C204" s="650"/>
      <c r="D204" s="651"/>
      <c r="E204" s="649"/>
      <c r="F204" s="652"/>
      <c r="G204" s="649"/>
      <c r="H204" s="650"/>
      <c r="I204" s="641"/>
      <c r="J204" s="637"/>
      <c r="K204" s="642"/>
      <c r="L204" s="643"/>
      <c r="M204" s="643"/>
      <c r="N204" s="608"/>
      <c r="O204" s="615"/>
      <c r="P204" s="615"/>
      <c r="Q204" s="634"/>
      <c r="R204" s="608"/>
      <c r="S204" s="615"/>
      <c r="T204" s="615"/>
      <c r="U204" s="634"/>
      <c r="V204" s="636"/>
      <c r="W204" s="608"/>
      <c r="X204" s="634"/>
      <c r="Y204" s="608"/>
      <c r="Z204" s="634"/>
      <c r="AA204" s="644"/>
      <c r="AB204" s="637"/>
      <c r="AC204" s="600" t="str">
        <f t="shared" si="4"/>
        <v>0 Years</v>
      </c>
      <c r="AD204" s="545"/>
    </row>
    <row r="205">
      <c r="A205" s="653">
        <v>200.0</v>
      </c>
      <c r="B205" s="654"/>
      <c r="C205" s="655"/>
      <c r="D205" s="656"/>
      <c r="E205" s="654"/>
      <c r="F205" s="657"/>
      <c r="G205" s="658"/>
      <c r="H205" s="659"/>
      <c r="I205" s="660"/>
      <c r="J205" s="661"/>
      <c r="K205" s="662"/>
      <c r="L205" s="643"/>
      <c r="M205" s="643"/>
      <c r="N205" s="663"/>
      <c r="O205" s="664"/>
      <c r="P205" s="664"/>
      <c r="Q205" s="665"/>
      <c r="R205" s="663"/>
      <c r="S205" s="664"/>
      <c r="T205" s="664"/>
      <c r="U205" s="665"/>
      <c r="V205" s="666"/>
      <c r="W205" s="663"/>
      <c r="X205" s="665"/>
      <c r="Y205" s="663"/>
      <c r="Z205" s="665"/>
      <c r="AA205" s="667"/>
      <c r="AB205" s="661"/>
      <c r="AC205" s="668" t="str">
        <f t="shared" si="4"/>
        <v>0 Years</v>
      </c>
      <c r="AD205" s="545"/>
    </row>
    <row r="206">
      <c r="A206" s="562"/>
      <c r="B206" s="545"/>
      <c r="C206" s="545"/>
      <c r="D206" s="545"/>
      <c r="E206" s="545"/>
      <c r="F206" s="545"/>
      <c r="G206" s="545"/>
      <c r="H206" s="545"/>
      <c r="I206" s="545"/>
      <c r="J206" s="545"/>
      <c r="K206" s="545"/>
      <c r="L206" s="545"/>
      <c r="M206" s="545"/>
      <c r="N206" s="545"/>
      <c r="O206" s="545"/>
      <c r="P206" s="545"/>
      <c r="Q206" s="545"/>
      <c r="R206" s="545"/>
      <c r="S206" s="545"/>
      <c r="T206" s="545"/>
      <c r="U206" s="545"/>
      <c r="V206" s="545"/>
      <c r="W206" s="545"/>
      <c r="X206" s="545"/>
      <c r="Y206" s="545"/>
      <c r="Z206" s="545"/>
      <c r="AA206" s="545"/>
      <c r="AB206" s="545"/>
      <c r="AC206" s="545"/>
      <c r="AD206" s="545"/>
    </row>
  </sheetData>
  <mergeCells count="43">
    <mergeCell ref="X4:X5"/>
    <mergeCell ref="Y4:Y5"/>
    <mergeCell ref="Q4:Q5"/>
    <mergeCell ref="R4:R5"/>
    <mergeCell ref="S4:S5"/>
    <mergeCell ref="T4:T5"/>
    <mergeCell ref="U4:U5"/>
    <mergeCell ref="V4:V5"/>
    <mergeCell ref="W4:W5"/>
    <mergeCell ref="G2:H2"/>
    <mergeCell ref="I2:I3"/>
    <mergeCell ref="A4:B5"/>
    <mergeCell ref="E4:F5"/>
    <mergeCell ref="G4:G5"/>
    <mergeCell ref="H4:H5"/>
    <mergeCell ref="J2:J3"/>
    <mergeCell ref="K2:K3"/>
    <mergeCell ref="J4:J5"/>
    <mergeCell ref="K4:K5"/>
    <mergeCell ref="N2:Q2"/>
    <mergeCell ref="R2:V2"/>
    <mergeCell ref="W2:X2"/>
    <mergeCell ref="Y2:Z2"/>
    <mergeCell ref="AA2:AA3"/>
    <mergeCell ref="AB2:AB3"/>
    <mergeCell ref="Z4:Z5"/>
    <mergeCell ref="AA4:AA5"/>
    <mergeCell ref="AB4:AB5"/>
    <mergeCell ref="A1:AC1"/>
    <mergeCell ref="A2:A3"/>
    <mergeCell ref="B2:B3"/>
    <mergeCell ref="C2:C3"/>
    <mergeCell ref="D2:D3"/>
    <mergeCell ref="E2:E3"/>
    <mergeCell ref="F2:F3"/>
    <mergeCell ref="AC2:AC3"/>
    <mergeCell ref="L2:L3"/>
    <mergeCell ref="M2:M3"/>
    <mergeCell ref="L4:L5"/>
    <mergeCell ref="M4:M5"/>
    <mergeCell ref="N4:N5"/>
    <mergeCell ref="O4:O5"/>
    <mergeCell ref="P4:P5"/>
  </mergeCells>
  <conditionalFormatting sqref="I6:I205">
    <cfRule type="cellIs" dxfId="2" priority="1" operator="lessThan">
      <formula>2500</formula>
    </cfRule>
  </conditionalFormatting>
  <conditionalFormatting sqref="AC6:AC205">
    <cfRule type="cellIs" dxfId="1" priority="2" operator="greaterThanOrEqual">
      <formula>"3 Years"</formula>
    </cfRule>
  </conditionalFormatting>
  <conditionalFormatting sqref="C6:C205">
    <cfRule type="cellIs" dxfId="3" priority="3" operator="lessThanOrEqual">
      <formula>19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38"/>
    <col customWidth="1" min="2" max="2" width="37.63"/>
    <col customWidth="1" min="3" max="4" width="6.38"/>
    <col customWidth="1" min="5" max="5" width="7.63"/>
    <col customWidth="1" min="6" max="7" width="12.63"/>
    <col customWidth="1" min="8" max="8" width="17.38"/>
    <col customWidth="1" min="9" max="9" width="37.63"/>
    <col customWidth="1" min="10" max="10" width="12.63"/>
  </cols>
  <sheetData>
    <row r="1">
      <c r="A1" s="669" t="s">
        <v>942</v>
      </c>
      <c r="B1" s="212"/>
      <c r="C1" s="212"/>
      <c r="D1" s="212"/>
      <c r="E1" s="212"/>
      <c r="F1" s="212"/>
      <c r="G1" s="212"/>
      <c r="H1" s="212"/>
      <c r="I1" s="213"/>
      <c r="J1" s="545"/>
    </row>
    <row r="2">
      <c r="A2" s="546" t="s">
        <v>798</v>
      </c>
      <c r="B2" s="547" t="s">
        <v>943</v>
      </c>
      <c r="C2" s="551" t="s">
        <v>944</v>
      </c>
      <c r="D2" s="197"/>
      <c r="E2" s="670" t="s">
        <v>803</v>
      </c>
      <c r="F2" s="547" t="s">
        <v>806</v>
      </c>
      <c r="G2" s="552" t="s">
        <v>945</v>
      </c>
      <c r="H2" s="546" t="s">
        <v>946</v>
      </c>
      <c r="I2" s="547" t="s">
        <v>947</v>
      </c>
      <c r="J2" s="554"/>
    </row>
    <row r="3">
      <c r="A3" s="555"/>
      <c r="B3" s="514"/>
      <c r="C3" s="556" t="s">
        <v>564</v>
      </c>
      <c r="D3" s="557" t="s">
        <v>565</v>
      </c>
      <c r="E3" s="671"/>
      <c r="F3" s="514"/>
      <c r="G3" s="558"/>
      <c r="H3" s="555"/>
      <c r="I3" s="514"/>
      <c r="J3" s="554"/>
    </row>
    <row r="4">
      <c r="A4" s="672" t="s">
        <v>160</v>
      </c>
      <c r="B4" s="5"/>
      <c r="C4" s="673">
        <f t="shared" ref="C4:D4" si="1">COUNT(C5:C204)</f>
        <v>0</v>
      </c>
      <c r="D4" s="576">
        <f t="shared" si="1"/>
        <v>0</v>
      </c>
      <c r="E4" s="674"/>
      <c r="F4" s="675"/>
      <c r="G4" s="676"/>
      <c r="H4" s="677"/>
      <c r="I4" s="675"/>
      <c r="J4" s="577"/>
    </row>
    <row r="5">
      <c r="A5" s="678">
        <v>1.0</v>
      </c>
      <c r="B5" s="679"/>
      <c r="C5" s="680"/>
      <c r="D5" s="681"/>
      <c r="E5" s="682"/>
      <c r="F5" s="637"/>
      <c r="G5" s="624"/>
      <c r="H5" s="683" t="str">
        <f t="shared" ref="H5:H204" si="2">DATEDIF(F5,(G5),"Y") &amp; " Years, " &amp; DATEDIF(F5,(G5),"YM") &amp; " Months"</f>
        <v>0 Years, 0 Months</v>
      </c>
      <c r="I5" s="631"/>
      <c r="J5" s="545"/>
    </row>
    <row r="6">
      <c r="A6" s="625">
        <v>2.0</v>
      </c>
      <c r="B6" s="626"/>
      <c r="C6" s="597"/>
      <c r="D6" s="684"/>
      <c r="E6" s="628"/>
      <c r="F6" s="637"/>
      <c r="G6" s="624"/>
      <c r="H6" s="683" t="str">
        <f t="shared" si="2"/>
        <v>0 Years, 0 Months</v>
      </c>
      <c r="I6" s="631"/>
      <c r="J6" s="545"/>
    </row>
    <row r="7">
      <c r="A7" s="625">
        <v>3.0</v>
      </c>
      <c r="B7" s="626"/>
      <c r="C7" s="631"/>
      <c r="D7" s="684"/>
      <c r="E7" s="628"/>
      <c r="F7" s="637"/>
      <c r="G7" s="624"/>
      <c r="H7" s="683" t="str">
        <f t="shared" si="2"/>
        <v>0 Years, 0 Months</v>
      </c>
      <c r="I7" s="631"/>
      <c r="J7" s="545"/>
    </row>
    <row r="8">
      <c r="A8" s="625">
        <v>4.0</v>
      </c>
      <c r="B8" s="626"/>
      <c r="C8" s="685"/>
      <c r="D8" s="606"/>
      <c r="E8" s="628"/>
      <c r="F8" s="637"/>
      <c r="G8" s="624"/>
      <c r="H8" s="683" t="str">
        <f t="shared" si="2"/>
        <v>0 Years, 0 Months</v>
      </c>
      <c r="I8" s="631"/>
      <c r="J8" s="545"/>
    </row>
    <row r="9">
      <c r="A9" s="625">
        <v>5.0</v>
      </c>
      <c r="B9" s="686"/>
      <c r="C9" s="687"/>
      <c r="D9" s="688"/>
      <c r="E9" s="689"/>
      <c r="F9" s="690"/>
      <c r="G9" s="590"/>
      <c r="H9" s="683" t="str">
        <f t="shared" si="2"/>
        <v>0 Years, 0 Months</v>
      </c>
      <c r="I9" s="631"/>
      <c r="J9" s="545"/>
    </row>
    <row r="10">
      <c r="A10" s="625">
        <v>6.0</v>
      </c>
      <c r="B10" s="686"/>
      <c r="C10" s="687"/>
      <c r="D10" s="688"/>
      <c r="E10" s="689"/>
      <c r="F10" s="690"/>
      <c r="G10" s="590"/>
      <c r="H10" s="683" t="str">
        <f t="shared" si="2"/>
        <v>0 Years, 0 Months</v>
      </c>
      <c r="I10" s="691"/>
      <c r="J10" s="545"/>
    </row>
    <row r="11">
      <c r="A11" s="625">
        <v>7.0</v>
      </c>
      <c r="B11" s="686"/>
      <c r="C11" s="687"/>
      <c r="D11" s="600"/>
      <c r="E11" s="689"/>
      <c r="F11" s="690"/>
      <c r="G11" s="590"/>
      <c r="H11" s="683" t="str">
        <f t="shared" si="2"/>
        <v>0 Years, 0 Months</v>
      </c>
      <c r="I11" s="691"/>
      <c r="J11" s="545"/>
    </row>
    <row r="12">
      <c r="A12" s="625">
        <v>8.0</v>
      </c>
      <c r="B12" s="686"/>
      <c r="C12" s="687"/>
      <c r="D12" s="600"/>
      <c r="E12" s="689"/>
      <c r="F12" s="690"/>
      <c r="G12" s="590"/>
      <c r="H12" s="683" t="str">
        <f t="shared" si="2"/>
        <v>0 Years, 0 Months</v>
      </c>
      <c r="I12" s="691"/>
      <c r="J12" s="545"/>
    </row>
    <row r="13">
      <c r="A13" s="625">
        <v>9.0</v>
      </c>
      <c r="B13" s="686"/>
      <c r="C13" s="687"/>
      <c r="D13" s="688"/>
      <c r="E13" s="689"/>
      <c r="F13" s="690"/>
      <c r="G13" s="590"/>
      <c r="H13" s="683" t="str">
        <f t="shared" si="2"/>
        <v>0 Years, 0 Months</v>
      </c>
      <c r="I13" s="691"/>
      <c r="J13" s="545"/>
    </row>
    <row r="14">
      <c r="A14" s="625">
        <v>10.0</v>
      </c>
      <c r="B14" s="686"/>
      <c r="C14" s="687"/>
      <c r="D14" s="688"/>
      <c r="E14" s="689"/>
      <c r="F14" s="690"/>
      <c r="G14" s="590"/>
      <c r="H14" s="683" t="str">
        <f t="shared" si="2"/>
        <v>0 Years, 0 Months</v>
      </c>
      <c r="I14" s="691"/>
      <c r="J14" s="545"/>
    </row>
    <row r="15">
      <c r="A15" s="625">
        <v>11.0</v>
      </c>
      <c r="B15" s="686"/>
      <c r="C15" s="687"/>
      <c r="D15" s="600"/>
      <c r="E15" s="689"/>
      <c r="F15" s="690"/>
      <c r="G15" s="590"/>
      <c r="H15" s="683" t="str">
        <f t="shared" si="2"/>
        <v>0 Years, 0 Months</v>
      </c>
      <c r="I15" s="691"/>
      <c r="J15" s="545"/>
    </row>
    <row r="16">
      <c r="A16" s="625">
        <v>12.0</v>
      </c>
      <c r="B16" s="686"/>
      <c r="C16" s="687"/>
      <c r="D16" s="600"/>
      <c r="E16" s="689"/>
      <c r="F16" s="690"/>
      <c r="G16" s="590"/>
      <c r="H16" s="683" t="str">
        <f t="shared" si="2"/>
        <v>0 Years, 0 Months</v>
      </c>
      <c r="I16" s="691"/>
      <c r="J16" s="545"/>
    </row>
    <row r="17">
      <c r="A17" s="625">
        <v>13.0</v>
      </c>
      <c r="B17" s="686"/>
      <c r="C17" s="692"/>
      <c r="D17" s="688"/>
      <c r="E17" s="689"/>
      <c r="F17" s="690"/>
      <c r="G17" s="590"/>
      <c r="H17" s="683" t="str">
        <f t="shared" si="2"/>
        <v>0 Years, 0 Months</v>
      </c>
      <c r="I17" s="691"/>
      <c r="J17" s="545"/>
    </row>
    <row r="18">
      <c r="A18" s="625">
        <v>14.0</v>
      </c>
      <c r="B18" s="686"/>
      <c r="C18" s="687"/>
      <c r="D18" s="600"/>
      <c r="E18" s="689"/>
      <c r="F18" s="690"/>
      <c r="G18" s="590"/>
      <c r="H18" s="683" t="str">
        <f t="shared" si="2"/>
        <v>0 Years, 0 Months</v>
      </c>
      <c r="I18" s="691"/>
      <c r="J18" s="545"/>
    </row>
    <row r="19">
      <c r="A19" s="625">
        <v>15.0</v>
      </c>
      <c r="B19" s="626"/>
      <c r="C19" s="631"/>
      <c r="D19" s="634"/>
      <c r="E19" s="628"/>
      <c r="F19" s="637"/>
      <c r="G19" s="624"/>
      <c r="H19" s="683" t="str">
        <f t="shared" si="2"/>
        <v>0 Years, 0 Months</v>
      </c>
      <c r="I19" s="691"/>
      <c r="J19" s="545"/>
    </row>
    <row r="20">
      <c r="A20" s="625">
        <v>16.0</v>
      </c>
      <c r="B20" s="626"/>
      <c r="C20" s="631"/>
      <c r="D20" s="634"/>
      <c r="E20" s="628"/>
      <c r="F20" s="637"/>
      <c r="G20" s="624"/>
      <c r="H20" s="683" t="str">
        <f t="shared" si="2"/>
        <v>0 Years, 0 Months</v>
      </c>
      <c r="I20" s="691"/>
      <c r="J20" s="545"/>
    </row>
    <row r="21">
      <c r="A21" s="625">
        <v>17.0</v>
      </c>
      <c r="B21" s="626"/>
      <c r="C21" s="631"/>
      <c r="D21" s="634"/>
      <c r="E21" s="628"/>
      <c r="F21" s="637"/>
      <c r="G21" s="624"/>
      <c r="H21" s="683" t="str">
        <f t="shared" si="2"/>
        <v>0 Years, 0 Months</v>
      </c>
      <c r="I21" s="691"/>
      <c r="J21" s="545"/>
    </row>
    <row r="22">
      <c r="A22" s="625">
        <v>18.0</v>
      </c>
      <c r="B22" s="626"/>
      <c r="C22" s="608"/>
      <c r="D22" s="627"/>
      <c r="E22" s="628"/>
      <c r="F22" s="637"/>
      <c r="G22" s="624"/>
      <c r="H22" s="683" t="str">
        <f t="shared" si="2"/>
        <v>0 Years, 0 Months</v>
      </c>
      <c r="I22" s="691"/>
      <c r="J22" s="545"/>
    </row>
    <row r="23">
      <c r="A23" s="625">
        <v>19.0</v>
      </c>
      <c r="B23" s="626"/>
      <c r="C23" s="631"/>
      <c r="D23" s="634"/>
      <c r="E23" s="628"/>
      <c r="F23" s="637"/>
      <c r="G23" s="624"/>
      <c r="H23" s="683" t="str">
        <f t="shared" si="2"/>
        <v>0 Years, 0 Months</v>
      </c>
      <c r="I23" s="691"/>
      <c r="J23" s="545"/>
    </row>
    <row r="24">
      <c r="A24" s="625">
        <v>20.0</v>
      </c>
      <c r="B24" s="626"/>
      <c r="C24" s="631"/>
      <c r="D24" s="627"/>
      <c r="E24" s="628"/>
      <c r="F24" s="637"/>
      <c r="G24" s="624"/>
      <c r="H24" s="683" t="str">
        <f t="shared" si="2"/>
        <v>0 Years, 0 Months</v>
      </c>
      <c r="I24" s="691"/>
      <c r="J24" s="545"/>
    </row>
    <row r="25">
      <c r="A25" s="625">
        <v>21.0</v>
      </c>
      <c r="B25" s="626"/>
      <c r="C25" s="608"/>
      <c r="D25" s="627"/>
      <c r="E25" s="628"/>
      <c r="F25" s="637"/>
      <c r="G25" s="624"/>
      <c r="H25" s="683" t="str">
        <f t="shared" si="2"/>
        <v>0 Years, 0 Months</v>
      </c>
      <c r="I25" s="693"/>
      <c r="J25" s="545"/>
    </row>
    <row r="26">
      <c r="A26" s="625">
        <v>22.0</v>
      </c>
      <c r="B26" s="626"/>
      <c r="C26" s="631"/>
      <c r="D26" s="634"/>
      <c r="E26" s="628"/>
      <c r="F26" s="637"/>
      <c r="G26" s="624"/>
      <c r="H26" s="683" t="str">
        <f t="shared" si="2"/>
        <v>0 Years, 0 Months</v>
      </c>
      <c r="I26" s="693"/>
      <c r="J26" s="545"/>
    </row>
    <row r="27">
      <c r="A27" s="625">
        <v>23.0</v>
      </c>
      <c r="B27" s="626"/>
      <c r="C27" s="608"/>
      <c r="D27" s="627"/>
      <c r="E27" s="628"/>
      <c r="F27" s="637"/>
      <c r="G27" s="624"/>
      <c r="H27" s="683" t="str">
        <f t="shared" si="2"/>
        <v>0 Years, 0 Months</v>
      </c>
      <c r="I27" s="693"/>
      <c r="J27" s="545"/>
    </row>
    <row r="28">
      <c r="A28" s="625">
        <v>24.0</v>
      </c>
      <c r="B28" s="626"/>
      <c r="C28" s="631"/>
      <c r="D28" s="634"/>
      <c r="E28" s="628"/>
      <c r="F28" s="637"/>
      <c r="G28" s="624"/>
      <c r="H28" s="683" t="str">
        <f t="shared" si="2"/>
        <v>0 Years, 0 Months</v>
      </c>
      <c r="I28" s="693"/>
      <c r="J28" s="545"/>
    </row>
    <row r="29">
      <c r="A29" s="625">
        <v>25.0</v>
      </c>
      <c r="B29" s="626"/>
      <c r="C29" s="631"/>
      <c r="D29" s="634"/>
      <c r="E29" s="628"/>
      <c r="F29" s="637"/>
      <c r="G29" s="624"/>
      <c r="H29" s="683" t="str">
        <f t="shared" si="2"/>
        <v>0 Years, 0 Months</v>
      </c>
      <c r="I29" s="693"/>
      <c r="J29" s="545"/>
    </row>
    <row r="30">
      <c r="A30" s="625">
        <v>26.0</v>
      </c>
      <c r="B30" s="626"/>
      <c r="C30" s="608"/>
      <c r="D30" s="627"/>
      <c r="E30" s="628"/>
      <c r="F30" s="637"/>
      <c r="G30" s="624"/>
      <c r="H30" s="683" t="str">
        <f t="shared" si="2"/>
        <v>0 Years, 0 Months</v>
      </c>
      <c r="I30" s="693"/>
      <c r="J30" s="545"/>
    </row>
    <row r="31">
      <c r="A31" s="625">
        <v>27.0</v>
      </c>
      <c r="B31" s="626"/>
      <c r="C31" s="631"/>
      <c r="D31" s="634"/>
      <c r="E31" s="628"/>
      <c r="F31" s="637"/>
      <c r="G31" s="624"/>
      <c r="H31" s="683" t="str">
        <f t="shared" si="2"/>
        <v>0 Years, 0 Months</v>
      </c>
      <c r="I31" s="693"/>
      <c r="J31" s="545"/>
    </row>
    <row r="32">
      <c r="A32" s="625">
        <v>28.0</v>
      </c>
      <c r="B32" s="626"/>
      <c r="C32" s="631"/>
      <c r="D32" s="634"/>
      <c r="E32" s="628"/>
      <c r="F32" s="637"/>
      <c r="G32" s="624"/>
      <c r="H32" s="683" t="str">
        <f t="shared" si="2"/>
        <v>0 Years, 0 Months</v>
      </c>
      <c r="I32" s="693"/>
      <c r="J32" s="545"/>
    </row>
    <row r="33">
      <c r="A33" s="625">
        <v>29.0</v>
      </c>
      <c r="B33" s="626"/>
      <c r="C33" s="608"/>
      <c r="D33" s="627"/>
      <c r="E33" s="628"/>
      <c r="F33" s="637"/>
      <c r="G33" s="624"/>
      <c r="H33" s="683" t="str">
        <f t="shared" si="2"/>
        <v>0 Years, 0 Months</v>
      </c>
      <c r="I33" s="693"/>
      <c r="J33" s="545"/>
    </row>
    <row r="34">
      <c r="A34" s="625">
        <v>30.0</v>
      </c>
      <c r="B34" s="638"/>
      <c r="C34" s="608"/>
      <c r="D34" s="634"/>
      <c r="E34" s="694"/>
      <c r="F34" s="589"/>
      <c r="G34" s="642"/>
      <c r="H34" s="683" t="str">
        <f t="shared" si="2"/>
        <v>0 Years, 0 Months</v>
      </c>
      <c r="I34" s="589"/>
      <c r="J34" s="545"/>
    </row>
    <row r="35">
      <c r="A35" s="625">
        <v>31.0</v>
      </c>
      <c r="B35" s="638"/>
      <c r="C35" s="608"/>
      <c r="D35" s="634"/>
      <c r="E35" s="694"/>
      <c r="F35" s="589"/>
      <c r="G35" s="642"/>
      <c r="H35" s="683" t="str">
        <f t="shared" si="2"/>
        <v>0 Years, 0 Months</v>
      </c>
      <c r="I35" s="589"/>
      <c r="J35" s="545"/>
    </row>
    <row r="36">
      <c r="A36" s="625">
        <v>32.0</v>
      </c>
      <c r="B36" s="638"/>
      <c r="C36" s="608"/>
      <c r="D36" s="634"/>
      <c r="E36" s="694"/>
      <c r="F36" s="589"/>
      <c r="G36" s="642"/>
      <c r="H36" s="683" t="str">
        <f t="shared" si="2"/>
        <v>0 Years, 0 Months</v>
      </c>
      <c r="I36" s="589"/>
      <c r="J36" s="545"/>
    </row>
    <row r="37">
      <c r="A37" s="625">
        <v>33.0</v>
      </c>
      <c r="B37" s="638"/>
      <c r="C37" s="608"/>
      <c r="D37" s="634"/>
      <c r="E37" s="694"/>
      <c r="F37" s="589"/>
      <c r="G37" s="642"/>
      <c r="H37" s="683" t="str">
        <f t="shared" si="2"/>
        <v>0 Years, 0 Months</v>
      </c>
      <c r="I37" s="589"/>
      <c r="J37" s="545"/>
    </row>
    <row r="38">
      <c r="A38" s="625">
        <v>34.0</v>
      </c>
      <c r="B38" s="638"/>
      <c r="C38" s="608"/>
      <c r="D38" s="634"/>
      <c r="E38" s="694"/>
      <c r="F38" s="589"/>
      <c r="G38" s="642"/>
      <c r="H38" s="683" t="str">
        <f t="shared" si="2"/>
        <v>0 Years, 0 Months</v>
      </c>
      <c r="I38" s="589"/>
      <c r="J38" s="545"/>
    </row>
    <row r="39">
      <c r="A39" s="625">
        <v>35.0</v>
      </c>
      <c r="B39" s="638"/>
      <c r="C39" s="608"/>
      <c r="D39" s="634"/>
      <c r="E39" s="694"/>
      <c r="F39" s="589"/>
      <c r="G39" s="642"/>
      <c r="H39" s="683" t="str">
        <f t="shared" si="2"/>
        <v>0 Years, 0 Months</v>
      </c>
      <c r="I39" s="589"/>
      <c r="J39" s="545"/>
    </row>
    <row r="40">
      <c r="A40" s="625">
        <v>36.0</v>
      </c>
      <c r="B40" s="638"/>
      <c r="C40" s="608"/>
      <c r="D40" s="634"/>
      <c r="E40" s="694"/>
      <c r="F40" s="589"/>
      <c r="G40" s="642"/>
      <c r="H40" s="683" t="str">
        <f t="shared" si="2"/>
        <v>0 Years, 0 Months</v>
      </c>
      <c r="I40" s="589"/>
      <c r="J40" s="545"/>
    </row>
    <row r="41">
      <c r="A41" s="625">
        <v>37.0</v>
      </c>
      <c r="B41" s="638"/>
      <c r="C41" s="608"/>
      <c r="D41" s="634"/>
      <c r="E41" s="694"/>
      <c r="F41" s="589"/>
      <c r="G41" s="642"/>
      <c r="H41" s="683" t="str">
        <f t="shared" si="2"/>
        <v>0 Years, 0 Months</v>
      </c>
      <c r="I41" s="589"/>
      <c r="J41" s="545"/>
    </row>
    <row r="42">
      <c r="A42" s="625">
        <v>38.0</v>
      </c>
      <c r="B42" s="638"/>
      <c r="C42" s="608"/>
      <c r="D42" s="634"/>
      <c r="E42" s="694"/>
      <c r="F42" s="589"/>
      <c r="G42" s="642"/>
      <c r="H42" s="683" t="str">
        <f t="shared" si="2"/>
        <v>0 Years, 0 Months</v>
      </c>
      <c r="I42" s="589"/>
      <c r="J42" s="545"/>
    </row>
    <row r="43">
      <c r="A43" s="625">
        <v>39.0</v>
      </c>
      <c r="B43" s="638"/>
      <c r="C43" s="608"/>
      <c r="D43" s="634"/>
      <c r="E43" s="694"/>
      <c r="F43" s="589"/>
      <c r="G43" s="642"/>
      <c r="H43" s="683" t="str">
        <f t="shared" si="2"/>
        <v>0 Years, 0 Months</v>
      </c>
      <c r="I43" s="589"/>
      <c r="J43" s="545"/>
    </row>
    <row r="44">
      <c r="A44" s="625">
        <v>40.0</v>
      </c>
      <c r="B44" s="638"/>
      <c r="C44" s="608"/>
      <c r="D44" s="634"/>
      <c r="E44" s="694"/>
      <c r="F44" s="589"/>
      <c r="G44" s="642"/>
      <c r="H44" s="683" t="str">
        <f t="shared" si="2"/>
        <v>0 Years, 0 Months</v>
      </c>
      <c r="I44" s="589"/>
      <c r="J44" s="545"/>
    </row>
    <row r="45">
      <c r="A45" s="625">
        <v>41.0</v>
      </c>
      <c r="B45" s="638"/>
      <c r="C45" s="608"/>
      <c r="D45" s="634"/>
      <c r="E45" s="694"/>
      <c r="F45" s="589"/>
      <c r="G45" s="642"/>
      <c r="H45" s="683" t="str">
        <f t="shared" si="2"/>
        <v>0 Years, 0 Months</v>
      </c>
      <c r="I45" s="589"/>
      <c r="J45" s="545"/>
    </row>
    <row r="46">
      <c r="A46" s="625">
        <v>42.0</v>
      </c>
      <c r="B46" s="638"/>
      <c r="C46" s="608"/>
      <c r="D46" s="634"/>
      <c r="E46" s="694"/>
      <c r="F46" s="589"/>
      <c r="G46" s="642"/>
      <c r="H46" s="683" t="str">
        <f t="shared" si="2"/>
        <v>0 Years, 0 Months</v>
      </c>
      <c r="I46" s="589"/>
      <c r="J46" s="545"/>
    </row>
    <row r="47">
      <c r="A47" s="625">
        <v>43.0</v>
      </c>
      <c r="B47" s="638"/>
      <c r="C47" s="608"/>
      <c r="D47" s="634"/>
      <c r="E47" s="694"/>
      <c r="F47" s="589"/>
      <c r="G47" s="642"/>
      <c r="H47" s="683" t="str">
        <f t="shared" si="2"/>
        <v>0 Years, 0 Months</v>
      </c>
      <c r="I47" s="589"/>
      <c r="J47" s="545"/>
    </row>
    <row r="48">
      <c r="A48" s="625">
        <v>44.0</v>
      </c>
      <c r="B48" s="638"/>
      <c r="C48" s="608"/>
      <c r="D48" s="634"/>
      <c r="E48" s="694"/>
      <c r="F48" s="589"/>
      <c r="G48" s="642"/>
      <c r="H48" s="683" t="str">
        <f t="shared" si="2"/>
        <v>0 Years, 0 Months</v>
      </c>
      <c r="I48" s="589"/>
      <c r="J48" s="545"/>
    </row>
    <row r="49">
      <c r="A49" s="625">
        <v>45.0</v>
      </c>
      <c r="B49" s="638"/>
      <c r="C49" s="608"/>
      <c r="D49" s="634"/>
      <c r="E49" s="694"/>
      <c r="F49" s="589"/>
      <c r="G49" s="642"/>
      <c r="H49" s="683" t="str">
        <f t="shared" si="2"/>
        <v>0 Years, 0 Months</v>
      </c>
      <c r="I49" s="589"/>
      <c r="J49" s="545"/>
    </row>
    <row r="50">
      <c r="A50" s="625">
        <v>46.0</v>
      </c>
      <c r="B50" s="638"/>
      <c r="C50" s="608"/>
      <c r="D50" s="634"/>
      <c r="E50" s="694"/>
      <c r="F50" s="589"/>
      <c r="G50" s="642"/>
      <c r="H50" s="683" t="str">
        <f t="shared" si="2"/>
        <v>0 Years, 0 Months</v>
      </c>
      <c r="I50" s="589"/>
      <c r="J50" s="545"/>
    </row>
    <row r="51">
      <c r="A51" s="625">
        <v>47.0</v>
      </c>
      <c r="B51" s="638"/>
      <c r="C51" s="608"/>
      <c r="D51" s="634"/>
      <c r="E51" s="694"/>
      <c r="F51" s="589"/>
      <c r="G51" s="642"/>
      <c r="H51" s="683" t="str">
        <f t="shared" si="2"/>
        <v>0 Years, 0 Months</v>
      </c>
      <c r="I51" s="589"/>
      <c r="J51" s="545"/>
    </row>
    <row r="52">
      <c r="A52" s="625">
        <v>48.0</v>
      </c>
      <c r="B52" s="638"/>
      <c r="C52" s="608"/>
      <c r="D52" s="634"/>
      <c r="E52" s="694"/>
      <c r="F52" s="589"/>
      <c r="G52" s="642"/>
      <c r="H52" s="683" t="str">
        <f t="shared" si="2"/>
        <v>0 Years, 0 Months</v>
      </c>
      <c r="I52" s="589"/>
      <c r="J52" s="545"/>
    </row>
    <row r="53">
      <c r="A53" s="625">
        <v>49.0</v>
      </c>
      <c r="B53" s="638"/>
      <c r="C53" s="608"/>
      <c r="D53" s="634"/>
      <c r="E53" s="694"/>
      <c r="F53" s="589"/>
      <c r="G53" s="642"/>
      <c r="H53" s="683" t="str">
        <f t="shared" si="2"/>
        <v>0 Years, 0 Months</v>
      </c>
      <c r="I53" s="589"/>
      <c r="J53" s="545"/>
    </row>
    <row r="54">
      <c r="A54" s="625">
        <v>50.0</v>
      </c>
      <c r="B54" s="638"/>
      <c r="C54" s="608"/>
      <c r="D54" s="634"/>
      <c r="E54" s="694"/>
      <c r="F54" s="589"/>
      <c r="G54" s="642"/>
      <c r="H54" s="683" t="str">
        <f t="shared" si="2"/>
        <v>0 Years, 0 Months</v>
      </c>
      <c r="I54" s="589"/>
      <c r="J54" s="545"/>
    </row>
    <row r="55">
      <c r="A55" s="625">
        <v>51.0</v>
      </c>
      <c r="B55" s="638"/>
      <c r="C55" s="608"/>
      <c r="D55" s="634"/>
      <c r="E55" s="694"/>
      <c r="F55" s="589"/>
      <c r="G55" s="642"/>
      <c r="H55" s="683" t="str">
        <f t="shared" si="2"/>
        <v>0 Years, 0 Months</v>
      </c>
      <c r="I55" s="589"/>
      <c r="J55" s="545"/>
    </row>
    <row r="56">
      <c r="A56" s="625">
        <v>52.0</v>
      </c>
      <c r="B56" s="638"/>
      <c r="C56" s="608"/>
      <c r="D56" s="634"/>
      <c r="E56" s="694"/>
      <c r="F56" s="589"/>
      <c r="G56" s="642"/>
      <c r="H56" s="683" t="str">
        <f t="shared" si="2"/>
        <v>0 Years, 0 Months</v>
      </c>
      <c r="I56" s="589"/>
      <c r="J56" s="545"/>
    </row>
    <row r="57">
      <c r="A57" s="625">
        <v>53.0</v>
      </c>
      <c r="B57" s="638"/>
      <c r="C57" s="631"/>
      <c r="D57" s="634"/>
      <c r="E57" s="694"/>
      <c r="F57" s="589"/>
      <c r="G57" s="642"/>
      <c r="H57" s="683" t="str">
        <f t="shared" si="2"/>
        <v>0 Years, 0 Months</v>
      </c>
      <c r="I57" s="589"/>
      <c r="J57" s="545"/>
    </row>
    <row r="58">
      <c r="A58" s="625">
        <v>54.0</v>
      </c>
      <c r="B58" s="638"/>
      <c r="C58" s="608"/>
      <c r="D58" s="634"/>
      <c r="E58" s="694"/>
      <c r="F58" s="589"/>
      <c r="G58" s="642"/>
      <c r="H58" s="683" t="str">
        <f t="shared" si="2"/>
        <v>0 Years, 0 Months</v>
      </c>
      <c r="I58" s="589"/>
      <c r="J58" s="545"/>
    </row>
    <row r="59">
      <c r="A59" s="625">
        <v>55.0</v>
      </c>
      <c r="B59" s="638"/>
      <c r="C59" s="608"/>
      <c r="D59" s="634"/>
      <c r="E59" s="694"/>
      <c r="F59" s="589"/>
      <c r="G59" s="642"/>
      <c r="H59" s="683" t="str">
        <f t="shared" si="2"/>
        <v>0 Years, 0 Months</v>
      </c>
      <c r="I59" s="589"/>
      <c r="J59" s="545"/>
    </row>
    <row r="60">
      <c r="A60" s="625">
        <v>56.0</v>
      </c>
      <c r="B60" s="638"/>
      <c r="C60" s="608"/>
      <c r="D60" s="634"/>
      <c r="E60" s="694"/>
      <c r="F60" s="589"/>
      <c r="G60" s="642"/>
      <c r="H60" s="683" t="str">
        <f t="shared" si="2"/>
        <v>0 Years, 0 Months</v>
      </c>
      <c r="I60" s="589"/>
      <c r="J60" s="545"/>
    </row>
    <row r="61">
      <c r="A61" s="625">
        <v>57.0</v>
      </c>
      <c r="B61" s="638"/>
      <c r="C61" s="608"/>
      <c r="D61" s="634"/>
      <c r="E61" s="694"/>
      <c r="F61" s="589"/>
      <c r="G61" s="642"/>
      <c r="H61" s="683" t="str">
        <f t="shared" si="2"/>
        <v>0 Years, 0 Months</v>
      </c>
      <c r="I61" s="589"/>
      <c r="J61" s="545"/>
    </row>
    <row r="62">
      <c r="A62" s="625">
        <v>58.0</v>
      </c>
      <c r="B62" s="638"/>
      <c r="C62" s="608"/>
      <c r="D62" s="634"/>
      <c r="E62" s="694"/>
      <c r="F62" s="589"/>
      <c r="G62" s="642"/>
      <c r="H62" s="683" t="str">
        <f t="shared" si="2"/>
        <v>0 Years, 0 Months</v>
      </c>
      <c r="I62" s="589"/>
      <c r="J62" s="545"/>
    </row>
    <row r="63">
      <c r="A63" s="625">
        <v>59.0</v>
      </c>
      <c r="B63" s="638"/>
      <c r="C63" s="608"/>
      <c r="D63" s="634"/>
      <c r="E63" s="694"/>
      <c r="F63" s="589"/>
      <c r="G63" s="642"/>
      <c r="H63" s="683" t="str">
        <f t="shared" si="2"/>
        <v>0 Years, 0 Months</v>
      </c>
      <c r="I63" s="589"/>
      <c r="J63" s="545"/>
    </row>
    <row r="64">
      <c r="A64" s="625">
        <v>60.0</v>
      </c>
      <c r="B64" s="638"/>
      <c r="C64" s="608"/>
      <c r="D64" s="634"/>
      <c r="E64" s="694"/>
      <c r="F64" s="589"/>
      <c r="G64" s="642"/>
      <c r="H64" s="683" t="str">
        <f t="shared" si="2"/>
        <v>0 Years, 0 Months</v>
      </c>
      <c r="I64" s="589"/>
      <c r="J64" s="545"/>
    </row>
    <row r="65">
      <c r="A65" s="625">
        <v>61.0</v>
      </c>
      <c r="B65" s="638"/>
      <c r="C65" s="608"/>
      <c r="D65" s="634"/>
      <c r="E65" s="694"/>
      <c r="F65" s="589"/>
      <c r="G65" s="642"/>
      <c r="H65" s="683" t="str">
        <f t="shared" si="2"/>
        <v>0 Years, 0 Months</v>
      </c>
      <c r="I65" s="589"/>
      <c r="J65" s="545"/>
    </row>
    <row r="66">
      <c r="A66" s="625">
        <v>62.0</v>
      </c>
      <c r="B66" s="638"/>
      <c r="C66" s="608"/>
      <c r="D66" s="634"/>
      <c r="E66" s="694"/>
      <c r="F66" s="589"/>
      <c r="G66" s="642"/>
      <c r="H66" s="683" t="str">
        <f t="shared" si="2"/>
        <v>0 Years, 0 Months</v>
      </c>
      <c r="I66" s="589"/>
      <c r="J66" s="545"/>
    </row>
    <row r="67">
      <c r="A67" s="625">
        <v>63.0</v>
      </c>
      <c r="B67" s="638"/>
      <c r="C67" s="608"/>
      <c r="D67" s="634"/>
      <c r="E67" s="694"/>
      <c r="F67" s="589"/>
      <c r="G67" s="642"/>
      <c r="H67" s="683" t="str">
        <f t="shared" si="2"/>
        <v>0 Years, 0 Months</v>
      </c>
      <c r="I67" s="589"/>
      <c r="J67" s="545"/>
    </row>
    <row r="68">
      <c r="A68" s="625">
        <v>64.0</v>
      </c>
      <c r="B68" s="638"/>
      <c r="C68" s="608"/>
      <c r="D68" s="634"/>
      <c r="E68" s="694"/>
      <c r="F68" s="589"/>
      <c r="G68" s="642"/>
      <c r="H68" s="683" t="str">
        <f t="shared" si="2"/>
        <v>0 Years, 0 Months</v>
      </c>
      <c r="I68" s="589"/>
      <c r="J68" s="545"/>
    </row>
    <row r="69">
      <c r="A69" s="625">
        <v>65.0</v>
      </c>
      <c r="B69" s="638"/>
      <c r="C69" s="608"/>
      <c r="D69" s="634"/>
      <c r="E69" s="694"/>
      <c r="F69" s="589"/>
      <c r="G69" s="642"/>
      <c r="H69" s="683" t="str">
        <f t="shared" si="2"/>
        <v>0 Years, 0 Months</v>
      </c>
      <c r="I69" s="589"/>
      <c r="J69" s="545"/>
    </row>
    <row r="70">
      <c r="A70" s="625">
        <v>66.0</v>
      </c>
      <c r="B70" s="638"/>
      <c r="C70" s="608"/>
      <c r="D70" s="634"/>
      <c r="E70" s="694"/>
      <c r="F70" s="589"/>
      <c r="G70" s="642"/>
      <c r="H70" s="683" t="str">
        <f t="shared" si="2"/>
        <v>0 Years, 0 Months</v>
      </c>
      <c r="I70" s="589"/>
      <c r="J70" s="545"/>
    </row>
    <row r="71">
      <c r="A71" s="625">
        <v>67.0</v>
      </c>
      <c r="B71" s="638"/>
      <c r="C71" s="608"/>
      <c r="D71" s="634"/>
      <c r="E71" s="694"/>
      <c r="F71" s="589"/>
      <c r="G71" s="642"/>
      <c r="H71" s="683" t="str">
        <f t="shared" si="2"/>
        <v>0 Years, 0 Months</v>
      </c>
      <c r="I71" s="589"/>
      <c r="J71" s="545"/>
    </row>
    <row r="72">
      <c r="A72" s="625">
        <v>68.0</v>
      </c>
      <c r="B72" s="638"/>
      <c r="C72" s="608"/>
      <c r="D72" s="634"/>
      <c r="E72" s="694"/>
      <c r="F72" s="589"/>
      <c r="G72" s="642"/>
      <c r="H72" s="683" t="str">
        <f t="shared" si="2"/>
        <v>0 Years, 0 Months</v>
      </c>
      <c r="I72" s="589"/>
      <c r="J72" s="545"/>
    </row>
    <row r="73">
      <c r="A73" s="625">
        <v>69.0</v>
      </c>
      <c r="B73" s="638"/>
      <c r="C73" s="608"/>
      <c r="D73" s="634"/>
      <c r="E73" s="694"/>
      <c r="F73" s="589"/>
      <c r="G73" s="642"/>
      <c r="H73" s="683" t="str">
        <f t="shared" si="2"/>
        <v>0 Years, 0 Months</v>
      </c>
      <c r="I73" s="589"/>
      <c r="J73" s="545"/>
    </row>
    <row r="74">
      <c r="A74" s="625">
        <v>70.0</v>
      </c>
      <c r="B74" s="695"/>
      <c r="C74" s="695"/>
      <c r="D74" s="696"/>
      <c r="E74" s="694"/>
      <c r="F74" s="589"/>
      <c r="G74" s="642"/>
      <c r="H74" s="683" t="str">
        <f t="shared" si="2"/>
        <v>0 Years, 0 Months</v>
      </c>
      <c r="I74" s="589"/>
    </row>
    <row r="75">
      <c r="A75" s="625">
        <v>71.0</v>
      </c>
      <c r="B75" s="695"/>
      <c r="C75" s="695"/>
      <c r="D75" s="696"/>
      <c r="E75" s="694"/>
      <c r="F75" s="589"/>
      <c r="G75" s="642"/>
      <c r="H75" s="683" t="str">
        <f t="shared" si="2"/>
        <v>0 Years, 0 Months</v>
      </c>
      <c r="I75" s="589"/>
    </row>
    <row r="76">
      <c r="A76" s="625">
        <v>72.0</v>
      </c>
      <c r="B76" s="697"/>
      <c r="C76" s="697"/>
      <c r="D76" s="698"/>
      <c r="E76" s="694"/>
      <c r="F76" s="589"/>
      <c r="G76" s="642"/>
      <c r="H76" s="683" t="str">
        <f t="shared" si="2"/>
        <v>0 Years, 0 Months</v>
      </c>
      <c r="I76" s="589"/>
      <c r="J76" s="545"/>
    </row>
    <row r="77">
      <c r="A77" s="625">
        <v>73.0</v>
      </c>
      <c r="B77" s="697"/>
      <c r="C77" s="697"/>
      <c r="D77" s="698"/>
      <c r="E77" s="694"/>
      <c r="F77" s="589"/>
      <c r="G77" s="642"/>
      <c r="H77" s="683" t="str">
        <f t="shared" si="2"/>
        <v>0 Years, 0 Months</v>
      </c>
      <c r="I77" s="589"/>
      <c r="J77" s="545"/>
    </row>
    <row r="78">
      <c r="A78" s="625">
        <v>74.0</v>
      </c>
      <c r="B78" s="697"/>
      <c r="C78" s="697"/>
      <c r="D78" s="698"/>
      <c r="E78" s="694"/>
      <c r="F78" s="589"/>
      <c r="G78" s="642"/>
      <c r="H78" s="683" t="str">
        <f t="shared" si="2"/>
        <v>0 Years, 0 Months</v>
      </c>
      <c r="I78" s="589"/>
      <c r="J78" s="545"/>
    </row>
    <row r="79">
      <c r="A79" s="625">
        <v>75.0</v>
      </c>
      <c r="B79" s="697"/>
      <c r="C79" s="697"/>
      <c r="D79" s="698"/>
      <c r="E79" s="694"/>
      <c r="F79" s="589"/>
      <c r="G79" s="642"/>
      <c r="H79" s="683" t="str">
        <f t="shared" si="2"/>
        <v>0 Years, 0 Months</v>
      </c>
      <c r="I79" s="589"/>
      <c r="J79" s="545"/>
    </row>
    <row r="80">
      <c r="A80" s="625">
        <v>76.0</v>
      </c>
      <c r="B80" s="697"/>
      <c r="C80" s="697"/>
      <c r="D80" s="698"/>
      <c r="E80" s="694"/>
      <c r="F80" s="589"/>
      <c r="G80" s="642"/>
      <c r="H80" s="683" t="str">
        <f t="shared" si="2"/>
        <v>0 Years, 0 Months</v>
      </c>
      <c r="I80" s="589"/>
      <c r="J80" s="545"/>
    </row>
    <row r="81">
      <c r="A81" s="625">
        <v>77.0</v>
      </c>
      <c r="B81" s="697"/>
      <c r="C81" s="697"/>
      <c r="D81" s="698"/>
      <c r="E81" s="694"/>
      <c r="F81" s="589"/>
      <c r="G81" s="642"/>
      <c r="H81" s="683" t="str">
        <f t="shared" si="2"/>
        <v>0 Years, 0 Months</v>
      </c>
      <c r="I81" s="589"/>
      <c r="J81" s="545"/>
    </row>
    <row r="82">
      <c r="A82" s="625">
        <v>78.0</v>
      </c>
      <c r="B82" s="697"/>
      <c r="C82" s="697"/>
      <c r="D82" s="698"/>
      <c r="E82" s="694"/>
      <c r="F82" s="589"/>
      <c r="G82" s="642"/>
      <c r="H82" s="683" t="str">
        <f t="shared" si="2"/>
        <v>0 Years, 0 Months</v>
      </c>
      <c r="I82" s="589"/>
      <c r="J82" s="545"/>
    </row>
    <row r="83">
      <c r="A83" s="625">
        <v>79.0</v>
      </c>
      <c r="B83" s="697"/>
      <c r="C83" s="697"/>
      <c r="D83" s="698"/>
      <c r="E83" s="694"/>
      <c r="F83" s="589"/>
      <c r="G83" s="642"/>
      <c r="H83" s="683" t="str">
        <f t="shared" si="2"/>
        <v>0 Years, 0 Months</v>
      </c>
      <c r="I83" s="589"/>
      <c r="J83" s="545"/>
    </row>
    <row r="84">
      <c r="A84" s="625">
        <v>80.0</v>
      </c>
      <c r="B84" s="697"/>
      <c r="C84" s="697"/>
      <c r="D84" s="698"/>
      <c r="E84" s="694"/>
      <c r="F84" s="589"/>
      <c r="G84" s="642"/>
      <c r="H84" s="683" t="str">
        <f t="shared" si="2"/>
        <v>0 Years, 0 Months</v>
      </c>
      <c r="I84" s="589"/>
      <c r="J84" s="545"/>
    </row>
    <row r="85">
      <c r="A85" s="625">
        <v>81.0</v>
      </c>
      <c r="B85" s="697"/>
      <c r="C85" s="697"/>
      <c r="D85" s="698"/>
      <c r="E85" s="694"/>
      <c r="F85" s="589"/>
      <c r="G85" s="642"/>
      <c r="H85" s="683" t="str">
        <f t="shared" si="2"/>
        <v>0 Years, 0 Months</v>
      </c>
      <c r="I85" s="589"/>
      <c r="J85" s="545"/>
    </row>
    <row r="86">
      <c r="A86" s="625">
        <v>82.0</v>
      </c>
      <c r="B86" s="697"/>
      <c r="C86" s="697"/>
      <c r="D86" s="698"/>
      <c r="E86" s="694"/>
      <c r="F86" s="589"/>
      <c r="G86" s="642"/>
      <c r="H86" s="683" t="str">
        <f t="shared" si="2"/>
        <v>0 Years, 0 Months</v>
      </c>
      <c r="I86" s="589"/>
      <c r="J86" s="545"/>
    </row>
    <row r="87">
      <c r="A87" s="625">
        <v>83.0</v>
      </c>
      <c r="B87" s="697"/>
      <c r="C87" s="697"/>
      <c r="D87" s="698"/>
      <c r="E87" s="694"/>
      <c r="F87" s="589"/>
      <c r="G87" s="642"/>
      <c r="H87" s="683" t="str">
        <f t="shared" si="2"/>
        <v>0 Years, 0 Months</v>
      </c>
      <c r="I87" s="589"/>
      <c r="J87" s="545"/>
    </row>
    <row r="88">
      <c r="A88" s="625">
        <v>84.0</v>
      </c>
      <c r="B88" s="697"/>
      <c r="C88" s="697"/>
      <c r="D88" s="698"/>
      <c r="E88" s="694"/>
      <c r="F88" s="589"/>
      <c r="G88" s="642"/>
      <c r="H88" s="683" t="str">
        <f t="shared" si="2"/>
        <v>0 Years, 0 Months</v>
      </c>
      <c r="I88" s="589"/>
      <c r="J88" s="545"/>
    </row>
    <row r="89">
      <c r="A89" s="625">
        <v>85.0</v>
      </c>
      <c r="B89" s="697"/>
      <c r="C89" s="697"/>
      <c r="D89" s="698"/>
      <c r="E89" s="694"/>
      <c r="F89" s="589"/>
      <c r="G89" s="642"/>
      <c r="H89" s="683" t="str">
        <f t="shared" si="2"/>
        <v>0 Years, 0 Months</v>
      </c>
      <c r="I89" s="589"/>
      <c r="J89" s="545"/>
    </row>
    <row r="90">
      <c r="A90" s="625">
        <v>86.0</v>
      </c>
      <c r="B90" s="697"/>
      <c r="C90" s="697"/>
      <c r="D90" s="698"/>
      <c r="E90" s="694"/>
      <c r="F90" s="589"/>
      <c r="G90" s="642"/>
      <c r="H90" s="683" t="str">
        <f t="shared" si="2"/>
        <v>0 Years, 0 Months</v>
      </c>
      <c r="I90" s="589"/>
      <c r="J90" s="545"/>
    </row>
    <row r="91">
      <c r="A91" s="625">
        <v>87.0</v>
      </c>
      <c r="B91" s="697"/>
      <c r="C91" s="697"/>
      <c r="D91" s="698"/>
      <c r="E91" s="694"/>
      <c r="F91" s="589"/>
      <c r="G91" s="642"/>
      <c r="H91" s="683" t="str">
        <f t="shared" si="2"/>
        <v>0 Years, 0 Months</v>
      </c>
      <c r="I91" s="589"/>
      <c r="J91" s="545"/>
    </row>
    <row r="92">
      <c r="A92" s="625">
        <v>88.0</v>
      </c>
      <c r="B92" s="697"/>
      <c r="C92" s="697"/>
      <c r="D92" s="698"/>
      <c r="E92" s="694"/>
      <c r="F92" s="589"/>
      <c r="G92" s="642"/>
      <c r="H92" s="683" t="str">
        <f t="shared" si="2"/>
        <v>0 Years, 0 Months</v>
      </c>
      <c r="I92" s="589"/>
      <c r="J92" s="545"/>
    </row>
    <row r="93">
      <c r="A93" s="625">
        <v>89.0</v>
      </c>
      <c r="B93" s="697"/>
      <c r="C93" s="697"/>
      <c r="D93" s="698"/>
      <c r="E93" s="694"/>
      <c r="F93" s="589"/>
      <c r="G93" s="642"/>
      <c r="H93" s="683" t="str">
        <f t="shared" si="2"/>
        <v>0 Years, 0 Months</v>
      </c>
      <c r="I93" s="589"/>
      <c r="J93" s="545"/>
    </row>
    <row r="94">
      <c r="A94" s="625">
        <v>90.0</v>
      </c>
      <c r="B94" s="697"/>
      <c r="C94" s="697"/>
      <c r="D94" s="698"/>
      <c r="E94" s="694"/>
      <c r="F94" s="589"/>
      <c r="G94" s="642"/>
      <c r="H94" s="683" t="str">
        <f t="shared" si="2"/>
        <v>0 Years, 0 Months</v>
      </c>
      <c r="I94" s="589"/>
      <c r="J94" s="545"/>
    </row>
    <row r="95">
      <c r="A95" s="625">
        <v>91.0</v>
      </c>
      <c r="B95" s="697"/>
      <c r="C95" s="697"/>
      <c r="D95" s="698"/>
      <c r="E95" s="694"/>
      <c r="F95" s="589"/>
      <c r="G95" s="642"/>
      <c r="H95" s="683" t="str">
        <f t="shared" si="2"/>
        <v>0 Years, 0 Months</v>
      </c>
      <c r="I95" s="589"/>
      <c r="J95" s="545"/>
    </row>
    <row r="96">
      <c r="A96" s="625">
        <v>92.0</v>
      </c>
      <c r="B96" s="697"/>
      <c r="C96" s="697"/>
      <c r="D96" s="698"/>
      <c r="E96" s="694"/>
      <c r="F96" s="589"/>
      <c r="G96" s="642"/>
      <c r="H96" s="683" t="str">
        <f t="shared" si="2"/>
        <v>0 Years, 0 Months</v>
      </c>
      <c r="I96" s="589"/>
      <c r="J96" s="545"/>
    </row>
    <row r="97">
      <c r="A97" s="625">
        <v>93.0</v>
      </c>
      <c r="B97" s="697"/>
      <c r="C97" s="697"/>
      <c r="D97" s="698"/>
      <c r="E97" s="694"/>
      <c r="F97" s="589"/>
      <c r="G97" s="642"/>
      <c r="H97" s="683" t="str">
        <f t="shared" si="2"/>
        <v>0 Years, 0 Months</v>
      </c>
      <c r="I97" s="589"/>
      <c r="J97" s="545"/>
    </row>
    <row r="98">
      <c r="A98" s="625">
        <v>94.0</v>
      </c>
      <c r="B98" s="697"/>
      <c r="C98" s="697"/>
      <c r="D98" s="698"/>
      <c r="E98" s="694"/>
      <c r="F98" s="589"/>
      <c r="G98" s="642"/>
      <c r="H98" s="683" t="str">
        <f t="shared" si="2"/>
        <v>0 Years, 0 Months</v>
      </c>
      <c r="I98" s="589"/>
      <c r="J98" s="545"/>
    </row>
    <row r="99">
      <c r="A99" s="625">
        <v>95.0</v>
      </c>
      <c r="B99" s="697"/>
      <c r="C99" s="697"/>
      <c r="D99" s="698"/>
      <c r="E99" s="694"/>
      <c r="F99" s="589"/>
      <c r="G99" s="642"/>
      <c r="H99" s="683" t="str">
        <f t="shared" si="2"/>
        <v>0 Years, 0 Months</v>
      </c>
      <c r="I99" s="589"/>
      <c r="J99" s="545"/>
    </row>
    <row r="100">
      <c r="A100" s="625">
        <v>96.0</v>
      </c>
      <c r="B100" s="697"/>
      <c r="C100" s="697"/>
      <c r="D100" s="698"/>
      <c r="E100" s="694"/>
      <c r="F100" s="589"/>
      <c r="G100" s="642"/>
      <c r="H100" s="683" t="str">
        <f t="shared" si="2"/>
        <v>0 Years, 0 Months</v>
      </c>
      <c r="I100" s="589"/>
      <c r="J100" s="545"/>
    </row>
    <row r="101">
      <c r="A101" s="625">
        <v>97.0</v>
      </c>
      <c r="B101" s="697"/>
      <c r="C101" s="697"/>
      <c r="D101" s="698"/>
      <c r="E101" s="694"/>
      <c r="F101" s="589"/>
      <c r="G101" s="642"/>
      <c r="H101" s="683" t="str">
        <f t="shared" si="2"/>
        <v>0 Years, 0 Months</v>
      </c>
      <c r="I101" s="589"/>
      <c r="J101" s="545"/>
    </row>
    <row r="102">
      <c r="A102" s="625">
        <v>98.0</v>
      </c>
      <c r="B102" s="697"/>
      <c r="C102" s="697"/>
      <c r="D102" s="698"/>
      <c r="E102" s="694"/>
      <c r="F102" s="589"/>
      <c r="G102" s="642"/>
      <c r="H102" s="683" t="str">
        <f t="shared" si="2"/>
        <v>0 Years, 0 Months</v>
      </c>
      <c r="I102" s="589"/>
      <c r="J102" s="545"/>
    </row>
    <row r="103">
      <c r="A103" s="625">
        <v>99.0</v>
      </c>
      <c r="B103" s="697"/>
      <c r="C103" s="697"/>
      <c r="D103" s="698"/>
      <c r="E103" s="694"/>
      <c r="F103" s="589"/>
      <c r="G103" s="642"/>
      <c r="H103" s="683" t="str">
        <f t="shared" si="2"/>
        <v>0 Years, 0 Months</v>
      </c>
      <c r="I103" s="589"/>
      <c r="J103" s="545"/>
    </row>
    <row r="104">
      <c r="A104" s="625">
        <v>100.0</v>
      </c>
      <c r="B104" s="697"/>
      <c r="C104" s="697"/>
      <c r="D104" s="698"/>
      <c r="E104" s="694"/>
      <c r="F104" s="589"/>
      <c r="G104" s="642"/>
      <c r="H104" s="683" t="str">
        <f t="shared" si="2"/>
        <v>0 Years, 0 Months</v>
      </c>
      <c r="I104" s="589"/>
      <c r="J104" s="545"/>
    </row>
    <row r="105">
      <c r="A105" s="625">
        <v>101.0</v>
      </c>
      <c r="B105" s="697"/>
      <c r="C105" s="697"/>
      <c r="D105" s="698"/>
      <c r="E105" s="694"/>
      <c r="F105" s="589"/>
      <c r="G105" s="642"/>
      <c r="H105" s="683" t="str">
        <f t="shared" si="2"/>
        <v>0 Years, 0 Months</v>
      </c>
      <c r="I105" s="589"/>
      <c r="J105" s="545"/>
    </row>
    <row r="106">
      <c r="A106" s="625">
        <v>102.0</v>
      </c>
      <c r="B106" s="697"/>
      <c r="C106" s="697"/>
      <c r="D106" s="698"/>
      <c r="E106" s="694"/>
      <c r="F106" s="589"/>
      <c r="G106" s="642"/>
      <c r="H106" s="683" t="str">
        <f t="shared" si="2"/>
        <v>0 Years, 0 Months</v>
      </c>
      <c r="I106" s="589"/>
      <c r="J106" s="545"/>
    </row>
    <row r="107">
      <c r="A107" s="625">
        <v>103.0</v>
      </c>
      <c r="B107" s="697"/>
      <c r="C107" s="697"/>
      <c r="D107" s="698"/>
      <c r="E107" s="694"/>
      <c r="F107" s="589"/>
      <c r="G107" s="642"/>
      <c r="H107" s="683" t="str">
        <f t="shared" si="2"/>
        <v>0 Years, 0 Months</v>
      </c>
      <c r="I107" s="589"/>
      <c r="J107" s="545"/>
    </row>
    <row r="108">
      <c r="A108" s="625">
        <v>104.0</v>
      </c>
      <c r="B108" s="697"/>
      <c r="C108" s="697"/>
      <c r="D108" s="698"/>
      <c r="E108" s="694"/>
      <c r="F108" s="589"/>
      <c r="G108" s="642"/>
      <c r="H108" s="683" t="str">
        <f t="shared" si="2"/>
        <v>0 Years, 0 Months</v>
      </c>
      <c r="I108" s="589"/>
      <c r="J108" s="545"/>
    </row>
    <row r="109">
      <c r="A109" s="625">
        <v>105.0</v>
      </c>
      <c r="B109" s="697"/>
      <c r="C109" s="697"/>
      <c r="D109" s="698"/>
      <c r="E109" s="694"/>
      <c r="F109" s="589"/>
      <c r="G109" s="642"/>
      <c r="H109" s="683" t="str">
        <f t="shared" si="2"/>
        <v>0 Years, 0 Months</v>
      </c>
      <c r="I109" s="589"/>
      <c r="J109" s="545"/>
    </row>
    <row r="110">
      <c r="A110" s="625">
        <v>106.0</v>
      </c>
      <c r="B110" s="697"/>
      <c r="C110" s="697"/>
      <c r="D110" s="698"/>
      <c r="E110" s="694"/>
      <c r="F110" s="589"/>
      <c r="G110" s="642"/>
      <c r="H110" s="683" t="str">
        <f t="shared" si="2"/>
        <v>0 Years, 0 Months</v>
      </c>
      <c r="I110" s="589"/>
      <c r="J110" s="545"/>
    </row>
    <row r="111">
      <c r="A111" s="625">
        <v>107.0</v>
      </c>
      <c r="B111" s="697"/>
      <c r="C111" s="697"/>
      <c r="D111" s="698"/>
      <c r="E111" s="694"/>
      <c r="F111" s="589"/>
      <c r="G111" s="642"/>
      <c r="H111" s="683" t="str">
        <f t="shared" si="2"/>
        <v>0 Years, 0 Months</v>
      </c>
      <c r="I111" s="589"/>
      <c r="J111" s="545"/>
    </row>
    <row r="112">
      <c r="A112" s="625">
        <v>108.0</v>
      </c>
      <c r="B112" s="697"/>
      <c r="C112" s="697"/>
      <c r="D112" s="698"/>
      <c r="E112" s="694"/>
      <c r="F112" s="589"/>
      <c r="G112" s="642"/>
      <c r="H112" s="683" t="str">
        <f t="shared" si="2"/>
        <v>0 Years, 0 Months</v>
      </c>
      <c r="I112" s="589"/>
      <c r="J112" s="545"/>
    </row>
    <row r="113">
      <c r="A113" s="625">
        <v>109.0</v>
      </c>
      <c r="B113" s="697"/>
      <c r="C113" s="697"/>
      <c r="D113" s="698"/>
      <c r="E113" s="694"/>
      <c r="F113" s="589"/>
      <c r="G113" s="642"/>
      <c r="H113" s="683" t="str">
        <f t="shared" si="2"/>
        <v>0 Years, 0 Months</v>
      </c>
      <c r="I113" s="589"/>
      <c r="J113" s="545"/>
    </row>
    <row r="114">
      <c r="A114" s="625">
        <v>110.0</v>
      </c>
      <c r="B114" s="697"/>
      <c r="C114" s="697"/>
      <c r="D114" s="698"/>
      <c r="E114" s="694"/>
      <c r="F114" s="589"/>
      <c r="G114" s="642"/>
      <c r="H114" s="683" t="str">
        <f t="shared" si="2"/>
        <v>0 Years, 0 Months</v>
      </c>
      <c r="I114" s="589"/>
      <c r="J114" s="545"/>
    </row>
    <row r="115">
      <c r="A115" s="625">
        <v>111.0</v>
      </c>
      <c r="B115" s="697"/>
      <c r="C115" s="697"/>
      <c r="D115" s="698"/>
      <c r="E115" s="694"/>
      <c r="F115" s="589"/>
      <c r="G115" s="642"/>
      <c r="H115" s="683" t="str">
        <f t="shared" si="2"/>
        <v>0 Years, 0 Months</v>
      </c>
      <c r="I115" s="589"/>
      <c r="J115" s="545"/>
    </row>
    <row r="116">
      <c r="A116" s="625">
        <v>112.0</v>
      </c>
      <c r="B116" s="697"/>
      <c r="C116" s="697"/>
      <c r="D116" s="698"/>
      <c r="E116" s="694"/>
      <c r="F116" s="589"/>
      <c r="G116" s="642"/>
      <c r="H116" s="683" t="str">
        <f t="shared" si="2"/>
        <v>0 Years, 0 Months</v>
      </c>
      <c r="I116" s="589"/>
      <c r="J116" s="545"/>
    </row>
    <row r="117">
      <c r="A117" s="625">
        <v>113.0</v>
      </c>
      <c r="B117" s="697"/>
      <c r="C117" s="697"/>
      <c r="D117" s="698"/>
      <c r="E117" s="694"/>
      <c r="F117" s="589"/>
      <c r="G117" s="642"/>
      <c r="H117" s="683" t="str">
        <f t="shared" si="2"/>
        <v>0 Years, 0 Months</v>
      </c>
      <c r="I117" s="589"/>
      <c r="J117" s="545"/>
    </row>
    <row r="118">
      <c r="A118" s="625">
        <v>114.0</v>
      </c>
      <c r="B118" s="697"/>
      <c r="C118" s="697"/>
      <c r="D118" s="698"/>
      <c r="E118" s="694"/>
      <c r="F118" s="589"/>
      <c r="G118" s="642"/>
      <c r="H118" s="683" t="str">
        <f t="shared" si="2"/>
        <v>0 Years, 0 Months</v>
      </c>
      <c r="I118" s="589"/>
      <c r="J118" s="545"/>
    </row>
    <row r="119">
      <c r="A119" s="625">
        <v>115.0</v>
      </c>
      <c r="B119" s="697"/>
      <c r="C119" s="697"/>
      <c r="D119" s="698"/>
      <c r="E119" s="694"/>
      <c r="F119" s="589"/>
      <c r="G119" s="642"/>
      <c r="H119" s="683" t="str">
        <f t="shared" si="2"/>
        <v>0 Years, 0 Months</v>
      </c>
      <c r="I119" s="589"/>
      <c r="J119" s="545"/>
    </row>
    <row r="120">
      <c r="A120" s="625">
        <v>116.0</v>
      </c>
      <c r="B120" s="697"/>
      <c r="C120" s="697"/>
      <c r="D120" s="698"/>
      <c r="E120" s="694"/>
      <c r="F120" s="589"/>
      <c r="G120" s="642"/>
      <c r="H120" s="683" t="str">
        <f t="shared" si="2"/>
        <v>0 Years, 0 Months</v>
      </c>
      <c r="I120" s="589"/>
      <c r="J120" s="545"/>
    </row>
    <row r="121">
      <c r="A121" s="625">
        <v>117.0</v>
      </c>
      <c r="B121" s="697"/>
      <c r="C121" s="697"/>
      <c r="D121" s="698"/>
      <c r="E121" s="694"/>
      <c r="F121" s="589"/>
      <c r="G121" s="642"/>
      <c r="H121" s="683" t="str">
        <f t="shared" si="2"/>
        <v>0 Years, 0 Months</v>
      </c>
      <c r="I121" s="589"/>
      <c r="J121" s="545"/>
    </row>
    <row r="122">
      <c r="A122" s="625">
        <v>118.0</v>
      </c>
      <c r="B122" s="697"/>
      <c r="C122" s="697"/>
      <c r="D122" s="698"/>
      <c r="E122" s="694"/>
      <c r="F122" s="589"/>
      <c r="G122" s="642"/>
      <c r="H122" s="683" t="str">
        <f t="shared" si="2"/>
        <v>0 Years, 0 Months</v>
      </c>
      <c r="I122" s="589"/>
      <c r="J122" s="545"/>
    </row>
    <row r="123">
      <c r="A123" s="625">
        <v>119.0</v>
      </c>
      <c r="B123" s="697"/>
      <c r="C123" s="697"/>
      <c r="D123" s="698"/>
      <c r="E123" s="694"/>
      <c r="F123" s="589"/>
      <c r="G123" s="642"/>
      <c r="H123" s="683" t="str">
        <f t="shared" si="2"/>
        <v>0 Years, 0 Months</v>
      </c>
      <c r="I123" s="589"/>
      <c r="J123" s="545"/>
    </row>
    <row r="124">
      <c r="A124" s="625">
        <v>120.0</v>
      </c>
      <c r="B124" s="697"/>
      <c r="C124" s="697"/>
      <c r="D124" s="698"/>
      <c r="E124" s="694"/>
      <c r="F124" s="589"/>
      <c r="G124" s="642"/>
      <c r="H124" s="683" t="str">
        <f t="shared" si="2"/>
        <v>0 Years, 0 Months</v>
      </c>
      <c r="I124" s="589"/>
      <c r="J124" s="545"/>
    </row>
    <row r="125">
      <c r="A125" s="625">
        <v>121.0</v>
      </c>
      <c r="B125" s="697"/>
      <c r="C125" s="697"/>
      <c r="D125" s="698"/>
      <c r="E125" s="694"/>
      <c r="F125" s="589"/>
      <c r="G125" s="642"/>
      <c r="H125" s="683" t="str">
        <f t="shared" si="2"/>
        <v>0 Years, 0 Months</v>
      </c>
      <c r="I125" s="589"/>
      <c r="J125" s="545"/>
    </row>
    <row r="126">
      <c r="A126" s="625">
        <v>122.0</v>
      </c>
      <c r="B126" s="697"/>
      <c r="C126" s="697"/>
      <c r="D126" s="698"/>
      <c r="E126" s="694"/>
      <c r="F126" s="589"/>
      <c r="G126" s="642"/>
      <c r="H126" s="683" t="str">
        <f t="shared" si="2"/>
        <v>0 Years, 0 Months</v>
      </c>
      <c r="I126" s="589"/>
      <c r="J126" s="545"/>
    </row>
    <row r="127">
      <c r="A127" s="625">
        <v>123.0</v>
      </c>
      <c r="B127" s="697"/>
      <c r="C127" s="697"/>
      <c r="D127" s="698"/>
      <c r="E127" s="694"/>
      <c r="F127" s="589"/>
      <c r="G127" s="642"/>
      <c r="H127" s="683" t="str">
        <f t="shared" si="2"/>
        <v>0 Years, 0 Months</v>
      </c>
      <c r="I127" s="589"/>
      <c r="J127" s="545"/>
    </row>
    <row r="128">
      <c r="A128" s="625">
        <v>124.0</v>
      </c>
      <c r="B128" s="697"/>
      <c r="C128" s="697"/>
      <c r="D128" s="698"/>
      <c r="E128" s="694"/>
      <c r="F128" s="589"/>
      <c r="G128" s="642"/>
      <c r="H128" s="683" t="str">
        <f t="shared" si="2"/>
        <v>0 Years, 0 Months</v>
      </c>
      <c r="I128" s="589"/>
      <c r="J128" s="545"/>
    </row>
    <row r="129">
      <c r="A129" s="625">
        <v>125.0</v>
      </c>
      <c r="B129" s="697"/>
      <c r="C129" s="697"/>
      <c r="D129" s="698"/>
      <c r="E129" s="694"/>
      <c r="F129" s="589"/>
      <c r="G129" s="642"/>
      <c r="H129" s="683" t="str">
        <f t="shared" si="2"/>
        <v>0 Years, 0 Months</v>
      </c>
      <c r="I129" s="589"/>
      <c r="J129" s="545"/>
    </row>
    <row r="130">
      <c r="A130" s="625">
        <v>126.0</v>
      </c>
      <c r="B130" s="697"/>
      <c r="C130" s="697"/>
      <c r="D130" s="698"/>
      <c r="E130" s="694"/>
      <c r="F130" s="589"/>
      <c r="G130" s="642"/>
      <c r="H130" s="683" t="str">
        <f t="shared" si="2"/>
        <v>0 Years, 0 Months</v>
      </c>
      <c r="I130" s="589"/>
      <c r="J130" s="545"/>
    </row>
    <row r="131">
      <c r="A131" s="625">
        <v>127.0</v>
      </c>
      <c r="B131" s="697"/>
      <c r="C131" s="697"/>
      <c r="D131" s="698"/>
      <c r="E131" s="694"/>
      <c r="F131" s="589"/>
      <c r="G131" s="642"/>
      <c r="H131" s="683" t="str">
        <f t="shared" si="2"/>
        <v>0 Years, 0 Months</v>
      </c>
      <c r="I131" s="589"/>
      <c r="J131" s="545"/>
    </row>
    <row r="132">
      <c r="A132" s="625">
        <v>128.0</v>
      </c>
      <c r="B132" s="697"/>
      <c r="C132" s="697"/>
      <c r="D132" s="698"/>
      <c r="E132" s="694"/>
      <c r="F132" s="589"/>
      <c r="G132" s="642"/>
      <c r="H132" s="683" t="str">
        <f t="shared" si="2"/>
        <v>0 Years, 0 Months</v>
      </c>
      <c r="I132" s="589"/>
      <c r="J132" s="545"/>
    </row>
    <row r="133">
      <c r="A133" s="625">
        <v>129.0</v>
      </c>
      <c r="B133" s="697"/>
      <c r="C133" s="697"/>
      <c r="D133" s="698"/>
      <c r="E133" s="694"/>
      <c r="F133" s="589"/>
      <c r="G133" s="642"/>
      <c r="H133" s="683" t="str">
        <f t="shared" si="2"/>
        <v>0 Years, 0 Months</v>
      </c>
      <c r="I133" s="589"/>
      <c r="J133" s="545"/>
    </row>
    <row r="134">
      <c r="A134" s="625">
        <v>130.0</v>
      </c>
      <c r="B134" s="697"/>
      <c r="C134" s="697"/>
      <c r="D134" s="698"/>
      <c r="E134" s="694"/>
      <c r="F134" s="589"/>
      <c r="G134" s="642"/>
      <c r="H134" s="683" t="str">
        <f t="shared" si="2"/>
        <v>0 Years, 0 Months</v>
      </c>
      <c r="I134" s="589"/>
      <c r="J134" s="545"/>
    </row>
    <row r="135">
      <c r="A135" s="625">
        <v>131.0</v>
      </c>
      <c r="B135" s="697"/>
      <c r="C135" s="697"/>
      <c r="D135" s="698"/>
      <c r="E135" s="694"/>
      <c r="F135" s="589"/>
      <c r="G135" s="642"/>
      <c r="H135" s="683" t="str">
        <f t="shared" si="2"/>
        <v>0 Years, 0 Months</v>
      </c>
      <c r="I135" s="589"/>
      <c r="J135" s="545"/>
    </row>
    <row r="136">
      <c r="A136" s="625">
        <v>132.0</v>
      </c>
      <c r="B136" s="697"/>
      <c r="C136" s="697"/>
      <c r="D136" s="698"/>
      <c r="E136" s="694"/>
      <c r="F136" s="589"/>
      <c r="G136" s="642"/>
      <c r="H136" s="683" t="str">
        <f t="shared" si="2"/>
        <v>0 Years, 0 Months</v>
      </c>
      <c r="I136" s="589"/>
      <c r="J136" s="545"/>
    </row>
    <row r="137">
      <c r="A137" s="625">
        <v>133.0</v>
      </c>
      <c r="B137" s="697"/>
      <c r="C137" s="697"/>
      <c r="D137" s="698"/>
      <c r="E137" s="694"/>
      <c r="F137" s="589"/>
      <c r="G137" s="642"/>
      <c r="H137" s="683" t="str">
        <f t="shared" si="2"/>
        <v>0 Years, 0 Months</v>
      </c>
      <c r="I137" s="589"/>
      <c r="J137" s="545"/>
    </row>
    <row r="138">
      <c r="A138" s="625">
        <v>134.0</v>
      </c>
      <c r="B138" s="697"/>
      <c r="C138" s="697"/>
      <c r="D138" s="698"/>
      <c r="E138" s="694"/>
      <c r="F138" s="589"/>
      <c r="G138" s="642"/>
      <c r="H138" s="683" t="str">
        <f t="shared" si="2"/>
        <v>0 Years, 0 Months</v>
      </c>
      <c r="I138" s="589"/>
      <c r="J138" s="545"/>
    </row>
    <row r="139">
      <c r="A139" s="625">
        <v>135.0</v>
      </c>
      <c r="B139" s="697"/>
      <c r="C139" s="697"/>
      <c r="D139" s="698"/>
      <c r="E139" s="694"/>
      <c r="F139" s="589"/>
      <c r="G139" s="642"/>
      <c r="H139" s="683" t="str">
        <f t="shared" si="2"/>
        <v>0 Years, 0 Months</v>
      </c>
      <c r="I139" s="589"/>
      <c r="J139" s="545"/>
    </row>
    <row r="140">
      <c r="A140" s="625">
        <v>136.0</v>
      </c>
      <c r="B140" s="697"/>
      <c r="C140" s="697"/>
      <c r="D140" s="698"/>
      <c r="E140" s="694"/>
      <c r="F140" s="589"/>
      <c r="G140" s="642"/>
      <c r="H140" s="683" t="str">
        <f t="shared" si="2"/>
        <v>0 Years, 0 Months</v>
      </c>
      <c r="I140" s="589"/>
      <c r="J140" s="545"/>
    </row>
    <row r="141">
      <c r="A141" s="625">
        <v>137.0</v>
      </c>
      <c r="B141" s="697"/>
      <c r="C141" s="697"/>
      <c r="D141" s="698"/>
      <c r="E141" s="694"/>
      <c r="F141" s="589"/>
      <c r="G141" s="642"/>
      <c r="H141" s="683" t="str">
        <f t="shared" si="2"/>
        <v>0 Years, 0 Months</v>
      </c>
      <c r="I141" s="589"/>
      <c r="J141" s="545"/>
    </row>
    <row r="142">
      <c r="A142" s="625">
        <v>138.0</v>
      </c>
      <c r="B142" s="697"/>
      <c r="C142" s="697"/>
      <c r="D142" s="698"/>
      <c r="E142" s="694"/>
      <c r="F142" s="589"/>
      <c r="G142" s="642"/>
      <c r="H142" s="683" t="str">
        <f t="shared" si="2"/>
        <v>0 Years, 0 Months</v>
      </c>
      <c r="I142" s="589"/>
      <c r="J142" s="545"/>
    </row>
    <row r="143">
      <c r="A143" s="625">
        <v>139.0</v>
      </c>
      <c r="B143" s="697"/>
      <c r="C143" s="697"/>
      <c r="D143" s="698"/>
      <c r="E143" s="694"/>
      <c r="F143" s="589"/>
      <c r="G143" s="642"/>
      <c r="H143" s="683" t="str">
        <f t="shared" si="2"/>
        <v>0 Years, 0 Months</v>
      </c>
      <c r="I143" s="589"/>
      <c r="J143" s="545"/>
    </row>
    <row r="144">
      <c r="A144" s="625">
        <v>140.0</v>
      </c>
      <c r="B144" s="697"/>
      <c r="C144" s="697"/>
      <c r="D144" s="698"/>
      <c r="E144" s="694"/>
      <c r="F144" s="589"/>
      <c r="G144" s="642"/>
      <c r="H144" s="683" t="str">
        <f t="shared" si="2"/>
        <v>0 Years, 0 Months</v>
      </c>
      <c r="I144" s="589"/>
      <c r="J144" s="545"/>
    </row>
    <row r="145">
      <c r="A145" s="625">
        <v>141.0</v>
      </c>
      <c r="B145" s="697"/>
      <c r="C145" s="697"/>
      <c r="D145" s="698"/>
      <c r="E145" s="694"/>
      <c r="F145" s="589"/>
      <c r="G145" s="642"/>
      <c r="H145" s="683" t="str">
        <f t="shared" si="2"/>
        <v>0 Years, 0 Months</v>
      </c>
      <c r="I145" s="589"/>
      <c r="J145" s="545"/>
    </row>
    <row r="146">
      <c r="A146" s="625">
        <v>142.0</v>
      </c>
      <c r="B146" s="697"/>
      <c r="C146" s="697"/>
      <c r="D146" s="698"/>
      <c r="E146" s="694"/>
      <c r="F146" s="589"/>
      <c r="G146" s="642"/>
      <c r="H146" s="683" t="str">
        <f t="shared" si="2"/>
        <v>0 Years, 0 Months</v>
      </c>
      <c r="I146" s="589"/>
      <c r="J146" s="545"/>
    </row>
    <row r="147">
      <c r="A147" s="625">
        <v>143.0</v>
      </c>
      <c r="B147" s="697"/>
      <c r="C147" s="697"/>
      <c r="D147" s="698"/>
      <c r="E147" s="694"/>
      <c r="F147" s="589"/>
      <c r="G147" s="642"/>
      <c r="H147" s="683" t="str">
        <f t="shared" si="2"/>
        <v>0 Years, 0 Months</v>
      </c>
      <c r="I147" s="589"/>
      <c r="J147" s="545"/>
    </row>
    <row r="148">
      <c r="A148" s="625">
        <v>144.0</v>
      </c>
      <c r="B148" s="697"/>
      <c r="C148" s="697"/>
      <c r="D148" s="698"/>
      <c r="E148" s="694"/>
      <c r="F148" s="589"/>
      <c r="G148" s="642"/>
      <c r="H148" s="683" t="str">
        <f t="shared" si="2"/>
        <v>0 Years, 0 Months</v>
      </c>
      <c r="I148" s="589"/>
      <c r="J148" s="545"/>
    </row>
    <row r="149">
      <c r="A149" s="625">
        <v>145.0</v>
      </c>
      <c r="B149" s="697"/>
      <c r="C149" s="697"/>
      <c r="D149" s="698"/>
      <c r="E149" s="694"/>
      <c r="F149" s="589"/>
      <c r="G149" s="642"/>
      <c r="H149" s="683" t="str">
        <f t="shared" si="2"/>
        <v>0 Years, 0 Months</v>
      </c>
      <c r="I149" s="589"/>
      <c r="J149" s="545"/>
    </row>
    <row r="150">
      <c r="A150" s="625">
        <v>146.0</v>
      </c>
      <c r="B150" s="697"/>
      <c r="C150" s="697"/>
      <c r="D150" s="698"/>
      <c r="E150" s="694"/>
      <c r="F150" s="589"/>
      <c r="G150" s="642"/>
      <c r="H150" s="683" t="str">
        <f t="shared" si="2"/>
        <v>0 Years, 0 Months</v>
      </c>
      <c r="I150" s="589"/>
      <c r="J150" s="545"/>
    </row>
    <row r="151">
      <c r="A151" s="625">
        <v>147.0</v>
      </c>
      <c r="B151" s="697"/>
      <c r="C151" s="697"/>
      <c r="D151" s="698"/>
      <c r="E151" s="694"/>
      <c r="F151" s="589"/>
      <c r="G151" s="642"/>
      <c r="H151" s="683" t="str">
        <f t="shared" si="2"/>
        <v>0 Years, 0 Months</v>
      </c>
      <c r="I151" s="589"/>
      <c r="J151" s="545"/>
    </row>
    <row r="152">
      <c r="A152" s="625">
        <v>148.0</v>
      </c>
      <c r="B152" s="697"/>
      <c r="C152" s="697"/>
      <c r="D152" s="698"/>
      <c r="E152" s="694"/>
      <c r="F152" s="589"/>
      <c r="G152" s="642"/>
      <c r="H152" s="683" t="str">
        <f t="shared" si="2"/>
        <v>0 Years, 0 Months</v>
      </c>
      <c r="I152" s="589"/>
      <c r="J152" s="545"/>
    </row>
    <row r="153">
      <c r="A153" s="625">
        <v>149.0</v>
      </c>
      <c r="B153" s="697"/>
      <c r="C153" s="697"/>
      <c r="D153" s="698"/>
      <c r="E153" s="694"/>
      <c r="F153" s="589"/>
      <c r="G153" s="642"/>
      <c r="H153" s="683" t="str">
        <f t="shared" si="2"/>
        <v>0 Years, 0 Months</v>
      </c>
      <c r="I153" s="589"/>
      <c r="J153" s="545"/>
    </row>
    <row r="154">
      <c r="A154" s="625">
        <v>150.0</v>
      </c>
      <c r="B154" s="697"/>
      <c r="C154" s="697"/>
      <c r="D154" s="698"/>
      <c r="E154" s="694"/>
      <c r="F154" s="589"/>
      <c r="G154" s="642"/>
      <c r="H154" s="683" t="str">
        <f t="shared" si="2"/>
        <v>0 Years, 0 Months</v>
      </c>
      <c r="I154" s="589"/>
      <c r="J154" s="545"/>
    </row>
    <row r="155">
      <c r="A155" s="625">
        <v>151.0</v>
      </c>
      <c r="B155" s="697"/>
      <c r="C155" s="697"/>
      <c r="D155" s="698"/>
      <c r="E155" s="694"/>
      <c r="F155" s="589"/>
      <c r="G155" s="642"/>
      <c r="H155" s="683" t="str">
        <f t="shared" si="2"/>
        <v>0 Years, 0 Months</v>
      </c>
      <c r="I155" s="589"/>
      <c r="J155" s="545"/>
    </row>
    <row r="156">
      <c r="A156" s="625">
        <v>152.0</v>
      </c>
      <c r="B156" s="697"/>
      <c r="C156" s="697"/>
      <c r="D156" s="698"/>
      <c r="E156" s="694"/>
      <c r="F156" s="589"/>
      <c r="G156" s="642"/>
      <c r="H156" s="683" t="str">
        <f t="shared" si="2"/>
        <v>0 Years, 0 Months</v>
      </c>
      <c r="I156" s="589"/>
      <c r="J156" s="545"/>
    </row>
    <row r="157">
      <c r="A157" s="625">
        <v>153.0</v>
      </c>
      <c r="B157" s="697"/>
      <c r="C157" s="697"/>
      <c r="D157" s="698"/>
      <c r="E157" s="694"/>
      <c r="F157" s="589"/>
      <c r="G157" s="642"/>
      <c r="H157" s="683" t="str">
        <f t="shared" si="2"/>
        <v>0 Years, 0 Months</v>
      </c>
      <c r="I157" s="589"/>
      <c r="J157" s="545"/>
    </row>
    <row r="158">
      <c r="A158" s="625">
        <v>154.0</v>
      </c>
      <c r="B158" s="697"/>
      <c r="C158" s="697"/>
      <c r="D158" s="698"/>
      <c r="E158" s="694"/>
      <c r="F158" s="589"/>
      <c r="G158" s="642"/>
      <c r="H158" s="683" t="str">
        <f t="shared" si="2"/>
        <v>0 Years, 0 Months</v>
      </c>
      <c r="I158" s="589"/>
      <c r="J158" s="545"/>
    </row>
    <row r="159">
      <c r="A159" s="625">
        <v>155.0</v>
      </c>
      <c r="B159" s="697"/>
      <c r="C159" s="697"/>
      <c r="D159" s="698"/>
      <c r="E159" s="694"/>
      <c r="F159" s="589"/>
      <c r="G159" s="642"/>
      <c r="H159" s="683" t="str">
        <f t="shared" si="2"/>
        <v>0 Years, 0 Months</v>
      </c>
      <c r="I159" s="589"/>
      <c r="J159" s="545"/>
    </row>
    <row r="160">
      <c r="A160" s="625">
        <v>156.0</v>
      </c>
      <c r="B160" s="697"/>
      <c r="C160" s="697"/>
      <c r="D160" s="698"/>
      <c r="E160" s="694"/>
      <c r="F160" s="589"/>
      <c r="G160" s="642"/>
      <c r="H160" s="683" t="str">
        <f t="shared" si="2"/>
        <v>0 Years, 0 Months</v>
      </c>
      <c r="I160" s="589"/>
      <c r="J160" s="545"/>
    </row>
    <row r="161">
      <c r="A161" s="625">
        <v>157.0</v>
      </c>
      <c r="B161" s="697"/>
      <c r="C161" s="697"/>
      <c r="D161" s="698"/>
      <c r="E161" s="694"/>
      <c r="F161" s="589"/>
      <c r="G161" s="642"/>
      <c r="H161" s="683" t="str">
        <f t="shared" si="2"/>
        <v>0 Years, 0 Months</v>
      </c>
      <c r="I161" s="589"/>
      <c r="J161" s="545"/>
    </row>
    <row r="162">
      <c r="A162" s="625">
        <v>158.0</v>
      </c>
      <c r="B162" s="697"/>
      <c r="C162" s="697"/>
      <c r="D162" s="698"/>
      <c r="E162" s="694"/>
      <c r="F162" s="589"/>
      <c r="G162" s="642"/>
      <c r="H162" s="683" t="str">
        <f t="shared" si="2"/>
        <v>0 Years, 0 Months</v>
      </c>
      <c r="I162" s="589"/>
      <c r="J162" s="545"/>
    </row>
    <row r="163">
      <c r="A163" s="625">
        <v>159.0</v>
      </c>
      <c r="B163" s="697"/>
      <c r="C163" s="697"/>
      <c r="D163" s="698"/>
      <c r="E163" s="694"/>
      <c r="F163" s="589"/>
      <c r="G163" s="642"/>
      <c r="H163" s="683" t="str">
        <f t="shared" si="2"/>
        <v>0 Years, 0 Months</v>
      </c>
      <c r="I163" s="589"/>
      <c r="J163" s="545"/>
    </row>
    <row r="164">
      <c r="A164" s="625">
        <v>160.0</v>
      </c>
      <c r="B164" s="697"/>
      <c r="C164" s="697"/>
      <c r="D164" s="698"/>
      <c r="E164" s="694"/>
      <c r="F164" s="589"/>
      <c r="G164" s="642"/>
      <c r="H164" s="683" t="str">
        <f t="shared" si="2"/>
        <v>0 Years, 0 Months</v>
      </c>
      <c r="I164" s="589"/>
      <c r="J164" s="545"/>
    </row>
    <row r="165">
      <c r="A165" s="625">
        <v>161.0</v>
      </c>
      <c r="B165" s="697"/>
      <c r="C165" s="697"/>
      <c r="D165" s="698"/>
      <c r="E165" s="694"/>
      <c r="F165" s="589"/>
      <c r="G165" s="642"/>
      <c r="H165" s="683" t="str">
        <f t="shared" si="2"/>
        <v>0 Years, 0 Months</v>
      </c>
      <c r="I165" s="589"/>
      <c r="J165" s="545"/>
    </row>
    <row r="166">
      <c r="A166" s="625">
        <v>162.0</v>
      </c>
      <c r="B166" s="697"/>
      <c r="C166" s="697"/>
      <c r="D166" s="698"/>
      <c r="E166" s="694"/>
      <c r="F166" s="589"/>
      <c r="G166" s="642"/>
      <c r="H166" s="683" t="str">
        <f t="shared" si="2"/>
        <v>0 Years, 0 Months</v>
      </c>
      <c r="I166" s="589"/>
      <c r="J166" s="545"/>
    </row>
    <row r="167">
      <c r="A167" s="625">
        <v>163.0</v>
      </c>
      <c r="B167" s="697"/>
      <c r="C167" s="697"/>
      <c r="D167" s="698"/>
      <c r="E167" s="694"/>
      <c r="F167" s="589"/>
      <c r="G167" s="642"/>
      <c r="H167" s="683" t="str">
        <f t="shared" si="2"/>
        <v>0 Years, 0 Months</v>
      </c>
      <c r="I167" s="589"/>
      <c r="J167" s="545"/>
    </row>
    <row r="168">
      <c r="A168" s="625">
        <v>164.0</v>
      </c>
      <c r="B168" s="697"/>
      <c r="C168" s="697"/>
      <c r="D168" s="698"/>
      <c r="E168" s="694"/>
      <c r="F168" s="589"/>
      <c r="G168" s="642"/>
      <c r="H168" s="683" t="str">
        <f t="shared" si="2"/>
        <v>0 Years, 0 Months</v>
      </c>
      <c r="I168" s="589"/>
      <c r="J168" s="545"/>
    </row>
    <row r="169">
      <c r="A169" s="625">
        <v>165.0</v>
      </c>
      <c r="B169" s="697"/>
      <c r="C169" s="697"/>
      <c r="D169" s="698"/>
      <c r="E169" s="694"/>
      <c r="F169" s="589"/>
      <c r="G169" s="642"/>
      <c r="H169" s="683" t="str">
        <f t="shared" si="2"/>
        <v>0 Years, 0 Months</v>
      </c>
      <c r="I169" s="589"/>
      <c r="J169" s="545"/>
    </row>
    <row r="170">
      <c r="A170" s="625">
        <v>166.0</v>
      </c>
      <c r="B170" s="697"/>
      <c r="C170" s="697"/>
      <c r="D170" s="698"/>
      <c r="E170" s="694"/>
      <c r="F170" s="589"/>
      <c r="G170" s="642"/>
      <c r="H170" s="683" t="str">
        <f t="shared" si="2"/>
        <v>0 Years, 0 Months</v>
      </c>
      <c r="I170" s="589"/>
      <c r="J170" s="545"/>
    </row>
    <row r="171">
      <c r="A171" s="625">
        <v>167.0</v>
      </c>
      <c r="B171" s="697"/>
      <c r="C171" s="697"/>
      <c r="D171" s="698"/>
      <c r="E171" s="694"/>
      <c r="F171" s="589"/>
      <c r="G171" s="642"/>
      <c r="H171" s="683" t="str">
        <f t="shared" si="2"/>
        <v>0 Years, 0 Months</v>
      </c>
      <c r="I171" s="589"/>
      <c r="J171" s="545"/>
    </row>
    <row r="172">
      <c r="A172" s="625">
        <v>168.0</v>
      </c>
      <c r="B172" s="697"/>
      <c r="C172" s="697"/>
      <c r="D172" s="698"/>
      <c r="E172" s="694"/>
      <c r="F172" s="589"/>
      <c r="G172" s="642"/>
      <c r="H172" s="683" t="str">
        <f t="shared" si="2"/>
        <v>0 Years, 0 Months</v>
      </c>
      <c r="I172" s="589"/>
      <c r="J172" s="545"/>
    </row>
    <row r="173">
      <c r="A173" s="625">
        <v>169.0</v>
      </c>
      <c r="B173" s="697"/>
      <c r="C173" s="697"/>
      <c r="D173" s="698"/>
      <c r="E173" s="694"/>
      <c r="F173" s="589"/>
      <c r="G173" s="642"/>
      <c r="H173" s="683" t="str">
        <f t="shared" si="2"/>
        <v>0 Years, 0 Months</v>
      </c>
      <c r="I173" s="589"/>
      <c r="J173" s="545"/>
    </row>
    <row r="174">
      <c r="A174" s="625">
        <v>170.0</v>
      </c>
      <c r="B174" s="697"/>
      <c r="C174" s="697"/>
      <c r="D174" s="698"/>
      <c r="E174" s="694"/>
      <c r="F174" s="589"/>
      <c r="G174" s="642"/>
      <c r="H174" s="683" t="str">
        <f t="shared" si="2"/>
        <v>0 Years, 0 Months</v>
      </c>
      <c r="I174" s="589"/>
      <c r="J174" s="545"/>
    </row>
    <row r="175">
      <c r="A175" s="625">
        <v>171.0</v>
      </c>
      <c r="B175" s="697"/>
      <c r="C175" s="697"/>
      <c r="D175" s="698"/>
      <c r="E175" s="694"/>
      <c r="F175" s="589"/>
      <c r="G175" s="642"/>
      <c r="H175" s="683" t="str">
        <f t="shared" si="2"/>
        <v>0 Years, 0 Months</v>
      </c>
      <c r="I175" s="589"/>
      <c r="J175" s="545"/>
    </row>
    <row r="176">
      <c r="A176" s="625">
        <v>172.0</v>
      </c>
      <c r="B176" s="697"/>
      <c r="C176" s="697"/>
      <c r="D176" s="698"/>
      <c r="E176" s="694"/>
      <c r="F176" s="589"/>
      <c r="G176" s="642"/>
      <c r="H176" s="683" t="str">
        <f t="shared" si="2"/>
        <v>0 Years, 0 Months</v>
      </c>
      <c r="I176" s="589"/>
      <c r="J176" s="545"/>
    </row>
    <row r="177">
      <c r="A177" s="625">
        <v>173.0</v>
      </c>
      <c r="B177" s="697"/>
      <c r="C177" s="697"/>
      <c r="D177" s="698"/>
      <c r="E177" s="694"/>
      <c r="F177" s="589"/>
      <c r="G177" s="642"/>
      <c r="H177" s="683" t="str">
        <f t="shared" si="2"/>
        <v>0 Years, 0 Months</v>
      </c>
      <c r="I177" s="589"/>
      <c r="J177" s="545"/>
    </row>
    <row r="178">
      <c r="A178" s="625">
        <v>174.0</v>
      </c>
      <c r="B178" s="697"/>
      <c r="C178" s="697"/>
      <c r="D178" s="698"/>
      <c r="E178" s="694"/>
      <c r="F178" s="589"/>
      <c r="G178" s="642"/>
      <c r="H178" s="683" t="str">
        <f t="shared" si="2"/>
        <v>0 Years, 0 Months</v>
      </c>
      <c r="I178" s="589"/>
      <c r="J178" s="545"/>
    </row>
    <row r="179">
      <c r="A179" s="625">
        <v>175.0</v>
      </c>
      <c r="B179" s="697"/>
      <c r="C179" s="697"/>
      <c r="D179" s="698"/>
      <c r="E179" s="694"/>
      <c r="F179" s="589"/>
      <c r="G179" s="642"/>
      <c r="H179" s="683" t="str">
        <f t="shared" si="2"/>
        <v>0 Years, 0 Months</v>
      </c>
      <c r="I179" s="589"/>
      <c r="J179" s="545"/>
    </row>
    <row r="180">
      <c r="A180" s="625">
        <v>176.0</v>
      </c>
      <c r="B180" s="697"/>
      <c r="C180" s="697"/>
      <c r="D180" s="698"/>
      <c r="E180" s="694"/>
      <c r="F180" s="589"/>
      <c r="G180" s="642"/>
      <c r="H180" s="683" t="str">
        <f t="shared" si="2"/>
        <v>0 Years, 0 Months</v>
      </c>
      <c r="I180" s="589"/>
      <c r="J180" s="545"/>
    </row>
    <row r="181">
      <c r="A181" s="625">
        <v>177.0</v>
      </c>
      <c r="B181" s="697"/>
      <c r="C181" s="697"/>
      <c r="D181" s="698"/>
      <c r="E181" s="694"/>
      <c r="F181" s="589"/>
      <c r="G181" s="642"/>
      <c r="H181" s="683" t="str">
        <f t="shared" si="2"/>
        <v>0 Years, 0 Months</v>
      </c>
      <c r="I181" s="589"/>
      <c r="J181" s="545"/>
    </row>
    <row r="182">
      <c r="A182" s="625">
        <v>178.0</v>
      </c>
      <c r="B182" s="697"/>
      <c r="C182" s="697"/>
      <c r="D182" s="698"/>
      <c r="E182" s="694"/>
      <c r="F182" s="589"/>
      <c r="G182" s="642"/>
      <c r="H182" s="683" t="str">
        <f t="shared" si="2"/>
        <v>0 Years, 0 Months</v>
      </c>
      <c r="I182" s="589"/>
      <c r="J182" s="545"/>
    </row>
    <row r="183">
      <c r="A183" s="625">
        <v>179.0</v>
      </c>
      <c r="B183" s="697"/>
      <c r="C183" s="697"/>
      <c r="D183" s="698"/>
      <c r="E183" s="694"/>
      <c r="F183" s="589"/>
      <c r="G183" s="642"/>
      <c r="H183" s="683" t="str">
        <f t="shared" si="2"/>
        <v>0 Years, 0 Months</v>
      </c>
      <c r="I183" s="589"/>
      <c r="J183" s="545"/>
    </row>
    <row r="184">
      <c r="A184" s="625">
        <v>180.0</v>
      </c>
      <c r="B184" s="697"/>
      <c r="C184" s="697"/>
      <c r="D184" s="698"/>
      <c r="E184" s="694"/>
      <c r="F184" s="589"/>
      <c r="G184" s="642"/>
      <c r="H184" s="683" t="str">
        <f t="shared" si="2"/>
        <v>0 Years, 0 Months</v>
      </c>
      <c r="I184" s="589"/>
      <c r="J184" s="545"/>
    </row>
    <row r="185">
      <c r="A185" s="625">
        <v>181.0</v>
      </c>
      <c r="B185" s="697"/>
      <c r="C185" s="697"/>
      <c r="D185" s="698"/>
      <c r="E185" s="694"/>
      <c r="F185" s="589"/>
      <c r="G185" s="642"/>
      <c r="H185" s="683" t="str">
        <f t="shared" si="2"/>
        <v>0 Years, 0 Months</v>
      </c>
      <c r="I185" s="589"/>
      <c r="J185" s="545"/>
    </row>
    <row r="186">
      <c r="A186" s="625">
        <v>182.0</v>
      </c>
      <c r="B186" s="697"/>
      <c r="C186" s="697"/>
      <c r="D186" s="698"/>
      <c r="E186" s="694"/>
      <c r="F186" s="589"/>
      <c r="G186" s="642"/>
      <c r="H186" s="683" t="str">
        <f t="shared" si="2"/>
        <v>0 Years, 0 Months</v>
      </c>
      <c r="I186" s="589"/>
      <c r="J186" s="545"/>
    </row>
    <row r="187">
      <c r="A187" s="625">
        <v>183.0</v>
      </c>
      <c r="B187" s="697"/>
      <c r="C187" s="697"/>
      <c r="D187" s="698"/>
      <c r="E187" s="694"/>
      <c r="F187" s="589"/>
      <c r="G187" s="642"/>
      <c r="H187" s="683" t="str">
        <f t="shared" si="2"/>
        <v>0 Years, 0 Months</v>
      </c>
      <c r="I187" s="589"/>
      <c r="J187" s="545"/>
    </row>
    <row r="188">
      <c r="A188" s="625">
        <v>184.0</v>
      </c>
      <c r="B188" s="697"/>
      <c r="C188" s="697"/>
      <c r="D188" s="698"/>
      <c r="E188" s="694"/>
      <c r="F188" s="589"/>
      <c r="G188" s="642"/>
      <c r="H188" s="683" t="str">
        <f t="shared" si="2"/>
        <v>0 Years, 0 Months</v>
      </c>
      <c r="I188" s="589"/>
      <c r="J188" s="545"/>
    </row>
    <row r="189">
      <c r="A189" s="625">
        <v>185.0</v>
      </c>
      <c r="B189" s="697"/>
      <c r="C189" s="697"/>
      <c r="D189" s="698"/>
      <c r="E189" s="694"/>
      <c r="F189" s="589"/>
      <c r="G189" s="642"/>
      <c r="H189" s="683" t="str">
        <f t="shared" si="2"/>
        <v>0 Years, 0 Months</v>
      </c>
      <c r="I189" s="589"/>
      <c r="J189" s="545"/>
    </row>
    <row r="190">
      <c r="A190" s="625">
        <v>186.0</v>
      </c>
      <c r="B190" s="697"/>
      <c r="C190" s="697"/>
      <c r="D190" s="698"/>
      <c r="E190" s="694"/>
      <c r="F190" s="589"/>
      <c r="G190" s="642"/>
      <c r="H190" s="683" t="str">
        <f t="shared" si="2"/>
        <v>0 Years, 0 Months</v>
      </c>
      <c r="I190" s="589"/>
      <c r="J190" s="545"/>
    </row>
    <row r="191">
      <c r="A191" s="625">
        <v>187.0</v>
      </c>
      <c r="B191" s="697"/>
      <c r="C191" s="697"/>
      <c r="D191" s="698"/>
      <c r="E191" s="694"/>
      <c r="F191" s="589"/>
      <c r="G191" s="642"/>
      <c r="H191" s="683" t="str">
        <f t="shared" si="2"/>
        <v>0 Years, 0 Months</v>
      </c>
      <c r="I191" s="589"/>
      <c r="J191" s="545"/>
    </row>
    <row r="192">
      <c r="A192" s="625">
        <v>188.0</v>
      </c>
      <c r="B192" s="697"/>
      <c r="C192" s="697"/>
      <c r="D192" s="698"/>
      <c r="E192" s="694"/>
      <c r="F192" s="589"/>
      <c r="G192" s="642"/>
      <c r="H192" s="683" t="str">
        <f t="shared" si="2"/>
        <v>0 Years, 0 Months</v>
      </c>
      <c r="I192" s="589"/>
      <c r="J192" s="545"/>
    </row>
    <row r="193">
      <c r="A193" s="625">
        <v>189.0</v>
      </c>
      <c r="B193" s="697"/>
      <c r="C193" s="697"/>
      <c r="D193" s="698"/>
      <c r="E193" s="694"/>
      <c r="F193" s="589"/>
      <c r="G193" s="642"/>
      <c r="H193" s="683" t="str">
        <f t="shared" si="2"/>
        <v>0 Years, 0 Months</v>
      </c>
      <c r="I193" s="589"/>
      <c r="J193" s="545"/>
    </row>
    <row r="194">
      <c r="A194" s="625">
        <v>190.0</v>
      </c>
      <c r="B194" s="697"/>
      <c r="C194" s="697"/>
      <c r="D194" s="698"/>
      <c r="E194" s="694"/>
      <c r="F194" s="589"/>
      <c r="G194" s="642"/>
      <c r="H194" s="683" t="str">
        <f t="shared" si="2"/>
        <v>0 Years, 0 Months</v>
      </c>
      <c r="I194" s="589"/>
      <c r="J194" s="545"/>
    </row>
    <row r="195">
      <c r="A195" s="625">
        <v>191.0</v>
      </c>
      <c r="B195" s="697"/>
      <c r="C195" s="697"/>
      <c r="D195" s="698"/>
      <c r="E195" s="694"/>
      <c r="F195" s="589"/>
      <c r="G195" s="642"/>
      <c r="H195" s="683" t="str">
        <f t="shared" si="2"/>
        <v>0 Years, 0 Months</v>
      </c>
      <c r="I195" s="589"/>
      <c r="J195" s="545"/>
    </row>
    <row r="196">
      <c r="A196" s="625">
        <v>192.0</v>
      </c>
      <c r="B196" s="697"/>
      <c r="C196" s="697"/>
      <c r="D196" s="698"/>
      <c r="E196" s="694"/>
      <c r="F196" s="589"/>
      <c r="G196" s="642"/>
      <c r="H196" s="683" t="str">
        <f t="shared" si="2"/>
        <v>0 Years, 0 Months</v>
      </c>
      <c r="I196" s="589"/>
      <c r="J196" s="545"/>
    </row>
    <row r="197">
      <c r="A197" s="625">
        <v>193.0</v>
      </c>
      <c r="B197" s="697"/>
      <c r="C197" s="697"/>
      <c r="D197" s="698"/>
      <c r="E197" s="694"/>
      <c r="F197" s="589"/>
      <c r="G197" s="642"/>
      <c r="H197" s="683" t="str">
        <f t="shared" si="2"/>
        <v>0 Years, 0 Months</v>
      </c>
      <c r="I197" s="589"/>
      <c r="J197" s="545"/>
    </row>
    <row r="198">
      <c r="A198" s="625">
        <v>194.0</v>
      </c>
      <c r="B198" s="697"/>
      <c r="C198" s="697"/>
      <c r="D198" s="698"/>
      <c r="E198" s="694"/>
      <c r="F198" s="589"/>
      <c r="G198" s="642"/>
      <c r="H198" s="683" t="str">
        <f t="shared" si="2"/>
        <v>0 Years, 0 Months</v>
      </c>
      <c r="I198" s="589"/>
      <c r="J198" s="545"/>
    </row>
    <row r="199">
      <c r="A199" s="625">
        <v>195.0</v>
      </c>
      <c r="B199" s="697"/>
      <c r="C199" s="697"/>
      <c r="D199" s="698"/>
      <c r="E199" s="694"/>
      <c r="F199" s="589"/>
      <c r="G199" s="642"/>
      <c r="H199" s="683" t="str">
        <f t="shared" si="2"/>
        <v>0 Years, 0 Months</v>
      </c>
      <c r="I199" s="589"/>
      <c r="J199" s="545"/>
    </row>
    <row r="200">
      <c r="A200" s="625">
        <v>196.0</v>
      </c>
      <c r="B200" s="697"/>
      <c r="C200" s="697"/>
      <c r="D200" s="698"/>
      <c r="E200" s="694"/>
      <c r="F200" s="589"/>
      <c r="G200" s="642"/>
      <c r="H200" s="683" t="str">
        <f t="shared" si="2"/>
        <v>0 Years, 0 Months</v>
      </c>
      <c r="I200" s="589"/>
      <c r="J200" s="545"/>
    </row>
    <row r="201">
      <c r="A201" s="625">
        <v>197.0</v>
      </c>
      <c r="B201" s="697"/>
      <c r="C201" s="697"/>
      <c r="D201" s="698"/>
      <c r="E201" s="694"/>
      <c r="F201" s="589"/>
      <c r="G201" s="642"/>
      <c r="H201" s="683" t="str">
        <f t="shared" si="2"/>
        <v>0 Years, 0 Months</v>
      </c>
      <c r="I201" s="589"/>
      <c r="J201" s="545"/>
    </row>
    <row r="202">
      <c r="A202" s="625">
        <v>198.0</v>
      </c>
      <c r="B202" s="697"/>
      <c r="C202" s="697"/>
      <c r="D202" s="698"/>
      <c r="E202" s="694"/>
      <c r="F202" s="589"/>
      <c r="G202" s="642"/>
      <c r="H202" s="683" t="str">
        <f t="shared" si="2"/>
        <v>0 Years, 0 Months</v>
      </c>
      <c r="I202" s="589"/>
      <c r="J202" s="545"/>
    </row>
    <row r="203">
      <c r="A203" s="625">
        <v>199.0</v>
      </c>
      <c r="B203" s="697"/>
      <c r="C203" s="697"/>
      <c r="D203" s="698"/>
      <c r="E203" s="699"/>
      <c r="F203" s="637"/>
      <c r="G203" s="642"/>
      <c r="H203" s="683" t="str">
        <f t="shared" si="2"/>
        <v>0 Years, 0 Months</v>
      </c>
      <c r="I203" s="637"/>
      <c r="J203" s="545"/>
    </row>
    <row r="204">
      <c r="A204" s="653">
        <v>200.0</v>
      </c>
      <c r="B204" s="700"/>
      <c r="C204" s="701"/>
      <c r="D204" s="702"/>
      <c r="E204" s="703"/>
      <c r="F204" s="661"/>
      <c r="G204" s="662"/>
      <c r="H204" s="683" t="str">
        <f t="shared" si="2"/>
        <v>0 Years, 0 Months</v>
      </c>
      <c r="I204" s="661"/>
      <c r="J204" s="545"/>
    </row>
    <row r="205">
      <c r="A205" s="562"/>
      <c r="B205" s="545"/>
      <c r="C205" s="545"/>
      <c r="D205" s="545"/>
      <c r="E205" s="545"/>
      <c r="F205" s="545"/>
      <c r="G205" s="545"/>
      <c r="H205" s="545"/>
      <c r="I205" s="545"/>
      <c r="J205" s="545"/>
    </row>
  </sheetData>
  <mergeCells count="10">
    <mergeCell ref="H2:H3"/>
    <mergeCell ref="I2:I3"/>
    <mergeCell ref="A1:I1"/>
    <mergeCell ref="A2:A3"/>
    <mergeCell ref="B2:B3"/>
    <mergeCell ref="C2:D2"/>
    <mergeCell ref="E2:E3"/>
    <mergeCell ref="F2:F3"/>
    <mergeCell ref="G2:G3"/>
    <mergeCell ref="A4:B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3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2.63"/>
    <col customWidth="1" min="8" max="8" width="13.38"/>
    <col customWidth="1" min="9" max="11" width="12.63"/>
    <col customWidth="1" min="12" max="12" width="18.88"/>
    <col customWidth="1" min="13" max="16" width="12.63"/>
  </cols>
  <sheetData>
    <row r="1">
      <c r="A1" s="704" t="s">
        <v>948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705"/>
    </row>
    <row r="2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</row>
    <row r="3">
      <c r="A3" s="706" t="s">
        <v>949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05"/>
    </row>
    <row r="4">
      <c r="A4" s="707" t="s">
        <v>950</v>
      </c>
      <c r="B4" s="707" t="s">
        <v>951</v>
      </c>
      <c r="C4" s="708" t="s">
        <v>952</v>
      </c>
      <c r="D4" s="5"/>
      <c r="E4" s="708" t="s">
        <v>953</v>
      </c>
      <c r="F4" s="5"/>
      <c r="G4" s="708" t="s">
        <v>954</v>
      </c>
      <c r="H4" s="5"/>
      <c r="I4" s="707" t="s">
        <v>565</v>
      </c>
      <c r="J4" s="707" t="s">
        <v>955</v>
      </c>
      <c r="K4" s="707" t="s">
        <v>956</v>
      </c>
      <c r="L4" s="709" t="s">
        <v>957</v>
      </c>
      <c r="M4" s="104"/>
      <c r="N4" s="709" t="s">
        <v>958</v>
      </c>
      <c r="O4" s="104"/>
      <c r="P4" s="505"/>
    </row>
    <row r="5">
      <c r="A5" s="710" t="s">
        <v>959</v>
      </c>
      <c r="B5" s="711" t="s">
        <v>960</v>
      </c>
      <c r="C5" s="712" t="s">
        <v>961</v>
      </c>
      <c r="D5" s="104"/>
      <c r="E5" s="713" t="s">
        <v>962</v>
      </c>
      <c r="F5" s="4"/>
      <c r="G5" s="4"/>
      <c r="H5" s="5"/>
      <c r="I5" s="711" t="s">
        <v>963</v>
      </c>
      <c r="J5" s="714" t="s">
        <v>964</v>
      </c>
      <c r="K5" s="711" t="s">
        <v>965</v>
      </c>
      <c r="L5" s="123"/>
      <c r="M5" s="124"/>
      <c r="N5" s="123"/>
      <c r="O5" s="124"/>
      <c r="P5" s="505"/>
    </row>
    <row r="6">
      <c r="A6" s="262"/>
      <c r="B6" s="262"/>
      <c r="C6" s="129"/>
      <c r="D6" s="9"/>
      <c r="E6" s="715" t="s">
        <v>966</v>
      </c>
      <c r="F6" s="5"/>
      <c r="G6" s="715" t="s">
        <v>967</v>
      </c>
      <c r="H6" s="5"/>
      <c r="I6" s="262"/>
      <c r="J6" s="262"/>
      <c r="K6" s="262"/>
      <c r="L6" s="129"/>
      <c r="M6" s="9"/>
      <c r="N6" s="123"/>
      <c r="O6" s="124"/>
      <c r="P6" s="505"/>
    </row>
    <row r="7">
      <c r="A7" s="8"/>
      <c r="B7" s="8"/>
      <c r="C7" s="716" t="s">
        <v>968</v>
      </c>
      <c r="D7" s="716" t="s">
        <v>969</v>
      </c>
      <c r="E7" s="716" t="s">
        <v>968</v>
      </c>
      <c r="F7" s="716" t="s">
        <v>969</v>
      </c>
      <c r="G7" s="716" t="s">
        <v>968</v>
      </c>
      <c r="H7" s="716" t="s">
        <v>970</v>
      </c>
      <c r="I7" s="8"/>
      <c r="J7" s="8"/>
      <c r="K7" s="8"/>
      <c r="L7" s="717" t="s">
        <v>971</v>
      </c>
      <c r="M7" s="717" t="s">
        <v>972</v>
      </c>
      <c r="N7" s="129"/>
      <c r="O7" s="9"/>
      <c r="P7" s="505"/>
    </row>
    <row r="8">
      <c r="A8" s="718" t="s">
        <v>784</v>
      </c>
      <c r="B8" s="719"/>
      <c r="C8" s="720"/>
      <c r="D8" s="720"/>
      <c r="E8" s="720"/>
      <c r="F8" s="720"/>
      <c r="G8" s="720"/>
      <c r="H8" s="720"/>
      <c r="I8" s="721">
        <f t="shared" ref="I8:I19" si="1">(B8+C8+E8) - G8</f>
        <v>0</v>
      </c>
      <c r="J8" s="720"/>
      <c r="K8" s="721">
        <f t="shared" ref="K8:K19" si="2">I8-J8</f>
        <v>0</v>
      </c>
      <c r="L8" s="722"/>
      <c r="M8" s="723"/>
      <c r="N8" s="724"/>
      <c r="O8" s="5"/>
      <c r="P8" s="505"/>
    </row>
    <row r="9">
      <c r="A9" s="718" t="s">
        <v>785</v>
      </c>
      <c r="B9" s="719">
        <f t="shared" ref="B9:B19" si="3">K8</f>
        <v>0</v>
      </c>
      <c r="C9" s="720"/>
      <c r="D9" s="720"/>
      <c r="E9" s="720"/>
      <c r="F9" s="720"/>
      <c r="G9" s="720"/>
      <c r="H9" s="720"/>
      <c r="I9" s="721">
        <f t="shared" si="1"/>
        <v>0</v>
      </c>
      <c r="J9" s="720"/>
      <c r="K9" s="721">
        <f t="shared" si="2"/>
        <v>0</v>
      </c>
      <c r="L9" s="611"/>
      <c r="M9" s="725"/>
      <c r="N9" s="726"/>
      <c r="O9" s="5"/>
      <c r="P9" s="505"/>
    </row>
    <row r="10">
      <c r="A10" s="718" t="s">
        <v>786</v>
      </c>
      <c r="B10" s="719">
        <f t="shared" si="3"/>
        <v>0</v>
      </c>
      <c r="C10" s="720"/>
      <c r="D10" s="720"/>
      <c r="E10" s="720"/>
      <c r="F10" s="720"/>
      <c r="G10" s="720"/>
      <c r="H10" s="720"/>
      <c r="I10" s="721">
        <f t="shared" si="1"/>
        <v>0</v>
      </c>
      <c r="J10" s="720"/>
      <c r="K10" s="721">
        <f t="shared" si="2"/>
        <v>0</v>
      </c>
      <c r="L10" s="611"/>
      <c r="M10" s="727"/>
      <c r="N10" s="726"/>
      <c r="O10" s="5"/>
      <c r="P10" s="505"/>
    </row>
    <row r="11">
      <c r="A11" s="728" t="s">
        <v>787</v>
      </c>
      <c r="B11" s="719">
        <f t="shared" si="3"/>
        <v>0</v>
      </c>
      <c r="C11" s="720"/>
      <c r="D11" s="720"/>
      <c r="E11" s="720"/>
      <c r="F11" s="720"/>
      <c r="G11" s="720"/>
      <c r="H11" s="720"/>
      <c r="I11" s="721">
        <f t="shared" si="1"/>
        <v>0</v>
      </c>
      <c r="J11" s="720"/>
      <c r="K11" s="721">
        <f t="shared" si="2"/>
        <v>0</v>
      </c>
      <c r="L11" s="611"/>
      <c r="M11" s="729"/>
      <c r="N11" s="726"/>
      <c r="O11" s="5"/>
      <c r="P11" s="505"/>
    </row>
    <row r="12">
      <c r="A12" s="728" t="s">
        <v>788</v>
      </c>
      <c r="B12" s="719">
        <f t="shared" si="3"/>
        <v>0</v>
      </c>
      <c r="C12" s="720"/>
      <c r="D12" s="720"/>
      <c r="E12" s="720"/>
      <c r="F12" s="720"/>
      <c r="G12" s="720"/>
      <c r="H12" s="720"/>
      <c r="I12" s="721">
        <f t="shared" si="1"/>
        <v>0</v>
      </c>
      <c r="J12" s="720"/>
      <c r="K12" s="721">
        <f t="shared" si="2"/>
        <v>0</v>
      </c>
      <c r="L12" s="611"/>
      <c r="M12" s="729"/>
      <c r="N12" s="726"/>
      <c r="O12" s="5"/>
      <c r="P12" s="505"/>
    </row>
    <row r="13">
      <c r="A13" s="728" t="s">
        <v>789</v>
      </c>
      <c r="B13" s="719">
        <f t="shared" si="3"/>
        <v>0</v>
      </c>
      <c r="C13" s="720"/>
      <c r="D13" s="720"/>
      <c r="E13" s="720"/>
      <c r="F13" s="720"/>
      <c r="G13" s="720"/>
      <c r="H13" s="720"/>
      <c r="I13" s="721">
        <f t="shared" si="1"/>
        <v>0</v>
      </c>
      <c r="J13" s="720"/>
      <c r="K13" s="721">
        <f t="shared" si="2"/>
        <v>0</v>
      </c>
      <c r="L13" s="611"/>
      <c r="M13" s="729"/>
      <c r="N13" s="726"/>
      <c r="O13" s="5"/>
      <c r="P13" s="505"/>
    </row>
    <row r="14">
      <c r="A14" s="728" t="s">
        <v>790</v>
      </c>
      <c r="B14" s="719">
        <f t="shared" si="3"/>
        <v>0</v>
      </c>
      <c r="C14" s="721"/>
      <c r="D14" s="721"/>
      <c r="E14" s="721"/>
      <c r="F14" s="721"/>
      <c r="G14" s="721"/>
      <c r="H14" s="721"/>
      <c r="I14" s="721">
        <f t="shared" si="1"/>
        <v>0</v>
      </c>
      <c r="J14" s="721"/>
      <c r="K14" s="721">
        <f t="shared" si="2"/>
        <v>0</v>
      </c>
      <c r="L14" s="730"/>
      <c r="M14" s="730"/>
      <c r="N14" s="726"/>
      <c r="O14" s="5"/>
      <c r="P14" s="505"/>
    </row>
    <row r="15">
      <c r="A15" s="728" t="s">
        <v>791</v>
      </c>
      <c r="B15" s="719">
        <f t="shared" si="3"/>
        <v>0</v>
      </c>
      <c r="C15" s="721"/>
      <c r="D15" s="721"/>
      <c r="E15" s="721"/>
      <c r="F15" s="721"/>
      <c r="G15" s="721"/>
      <c r="H15" s="721"/>
      <c r="I15" s="721">
        <f t="shared" si="1"/>
        <v>0</v>
      </c>
      <c r="J15" s="721"/>
      <c r="K15" s="721">
        <f t="shared" si="2"/>
        <v>0</v>
      </c>
      <c r="L15" s="730"/>
      <c r="M15" s="730"/>
      <c r="N15" s="726"/>
      <c r="O15" s="5"/>
      <c r="P15" s="505"/>
    </row>
    <row r="16">
      <c r="A16" s="728" t="s">
        <v>792</v>
      </c>
      <c r="B16" s="719">
        <f t="shared" si="3"/>
        <v>0</v>
      </c>
      <c r="C16" s="721"/>
      <c r="D16" s="721"/>
      <c r="E16" s="721"/>
      <c r="F16" s="721"/>
      <c r="G16" s="721"/>
      <c r="H16" s="721"/>
      <c r="I16" s="721">
        <f t="shared" si="1"/>
        <v>0</v>
      </c>
      <c r="J16" s="721"/>
      <c r="K16" s="721">
        <f t="shared" si="2"/>
        <v>0</v>
      </c>
      <c r="L16" s="730"/>
      <c r="M16" s="730"/>
      <c r="N16" s="726"/>
      <c r="O16" s="5"/>
      <c r="P16" s="505"/>
    </row>
    <row r="17">
      <c r="A17" s="728" t="s">
        <v>793</v>
      </c>
      <c r="B17" s="719">
        <f t="shared" si="3"/>
        <v>0</v>
      </c>
      <c r="C17" s="721"/>
      <c r="D17" s="721"/>
      <c r="E17" s="721"/>
      <c r="F17" s="721"/>
      <c r="G17" s="721"/>
      <c r="H17" s="721"/>
      <c r="I17" s="721">
        <f t="shared" si="1"/>
        <v>0</v>
      </c>
      <c r="J17" s="721"/>
      <c r="K17" s="721">
        <f t="shared" si="2"/>
        <v>0</v>
      </c>
      <c r="L17" s="730"/>
      <c r="M17" s="730"/>
      <c r="N17" s="726"/>
      <c r="O17" s="5"/>
      <c r="P17" s="505"/>
    </row>
    <row r="18">
      <c r="A18" s="728" t="s">
        <v>794</v>
      </c>
      <c r="B18" s="719">
        <f t="shared" si="3"/>
        <v>0</v>
      </c>
      <c r="C18" s="721"/>
      <c r="D18" s="721"/>
      <c r="E18" s="721"/>
      <c r="F18" s="721"/>
      <c r="G18" s="721"/>
      <c r="H18" s="721"/>
      <c r="I18" s="721">
        <f t="shared" si="1"/>
        <v>0</v>
      </c>
      <c r="J18" s="721"/>
      <c r="K18" s="721">
        <f t="shared" si="2"/>
        <v>0</v>
      </c>
      <c r="L18" s="730"/>
      <c r="M18" s="730"/>
      <c r="N18" s="726"/>
      <c r="O18" s="5"/>
      <c r="P18" s="505"/>
    </row>
    <row r="19">
      <c r="A19" s="728" t="s">
        <v>795</v>
      </c>
      <c r="B19" s="719">
        <f t="shared" si="3"/>
        <v>0</v>
      </c>
      <c r="C19" s="721"/>
      <c r="D19" s="721"/>
      <c r="E19" s="721"/>
      <c r="F19" s="721"/>
      <c r="G19" s="721"/>
      <c r="H19" s="721"/>
      <c r="I19" s="721">
        <f t="shared" si="1"/>
        <v>0</v>
      </c>
      <c r="J19" s="721"/>
      <c r="K19" s="721">
        <f t="shared" si="2"/>
        <v>0</v>
      </c>
      <c r="L19" s="730"/>
      <c r="M19" s="730"/>
      <c r="N19" s="726"/>
      <c r="O19" s="5"/>
      <c r="P19" s="505"/>
    </row>
    <row r="20">
      <c r="A20" s="505"/>
      <c r="B20" s="505"/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</row>
    <row r="21">
      <c r="A21" s="505"/>
      <c r="B21" s="505"/>
      <c r="C21" s="505"/>
      <c r="D21" s="505"/>
      <c r="E21" s="505"/>
      <c r="F21" s="505"/>
      <c r="G21" s="505"/>
      <c r="H21" s="505"/>
      <c r="I21" s="505"/>
      <c r="J21" s="505"/>
      <c r="K21" s="505"/>
      <c r="L21" s="505"/>
      <c r="M21" s="505"/>
      <c r="N21" s="505"/>
      <c r="O21" s="505"/>
      <c r="P21" s="505"/>
    </row>
    <row r="22">
      <c r="A22" s="731" t="s">
        <v>973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505"/>
    </row>
    <row r="23">
      <c r="A23" s="707" t="s">
        <v>950</v>
      </c>
      <c r="B23" s="707" t="s">
        <v>951</v>
      </c>
      <c r="C23" s="708" t="s">
        <v>952</v>
      </c>
      <c r="D23" s="5"/>
      <c r="E23" s="708" t="s">
        <v>953</v>
      </c>
      <c r="F23" s="5"/>
      <c r="G23" s="708" t="s">
        <v>954</v>
      </c>
      <c r="H23" s="5"/>
      <c r="I23" s="707" t="s">
        <v>565</v>
      </c>
      <c r="J23" s="707" t="s">
        <v>955</v>
      </c>
      <c r="K23" s="707" t="s">
        <v>956</v>
      </c>
      <c r="L23" s="709" t="s">
        <v>957</v>
      </c>
      <c r="M23" s="104"/>
      <c r="N23" s="709" t="s">
        <v>958</v>
      </c>
      <c r="O23" s="104"/>
      <c r="P23" s="505"/>
    </row>
    <row r="24">
      <c r="A24" s="710" t="s">
        <v>959</v>
      </c>
      <c r="B24" s="711" t="s">
        <v>960</v>
      </c>
      <c r="C24" s="712" t="s">
        <v>961</v>
      </c>
      <c r="D24" s="104"/>
      <c r="E24" s="713" t="s">
        <v>962</v>
      </c>
      <c r="F24" s="4"/>
      <c r="G24" s="4"/>
      <c r="H24" s="5"/>
      <c r="I24" s="711" t="s">
        <v>963</v>
      </c>
      <c r="J24" s="714" t="s">
        <v>964</v>
      </c>
      <c r="K24" s="711" t="s">
        <v>965</v>
      </c>
      <c r="L24" s="123"/>
      <c r="M24" s="124"/>
      <c r="N24" s="123"/>
      <c r="O24" s="124"/>
      <c r="P24" s="505"/>
    </row>
    <row r="25">
      <c r="A25" s="262"/>
      <c r="B25" s="262"/>
      <c r="C25" s="129"/>
      <c r="D25" s="9"/>
      <c r="E25" s="715" t="s">
        <v>966</v>
      </c>
      <c r="F25" s="5"/>
      <c r="G25" s="715" t="s">
        <v>967</v>
      </c>
      <c r="H25" s="5"/>
      <c r="I25" s="262"/>
      <c r="J25" s="262"/>
      <c r="K25" s="262"/>
      <c r="L25" s="129"/>
      <c r="M25" s="9"/>
      <c r="N25" s="123"/>
      <c r="O25" s="124"/>
      <c r="P25" s="505"/>
    </row>
    <row r="26">
      <c r="A26" s="8"/>
      <c r="B26" s="8"/>
      <c r="C26" s="716" t="s">
        <v>968</v>
      </c>
      <c r="D26" s="716" t="s">
        <v>969</v>
      </c>
      <c r="E26" s="716" t="s">
        <v>968</v>
      </c>
      <c r="F26" s="716" t="s">
        <v>969</v>
      </c>
      <c r="G26" s="716" t="s">
        <v>968</v>
      </c>
      <c r="H26" s="716" t="s">
        <v>970</v>
      </c>
      <c r="I26" s="8"/>
      <c r="J26" s="8"/>
      <c r="K26" s="8"/>
      <c r="L26" s="717" t="s">
        <v>971</v>
      </c>
      <c r="M26" s="717" t="s">
        <v>972</v>
      </c>
      <c r="N26" s="129"/>
      <c r="O26" s="9"/>
      <c r="P26" s="505"/>
    </row>
    <row r="27">
      <c r="A27" s="718" t="s">
        <v>784</v>
      </c>
      <c r="B27" s="719"/>
      <c r="C27" s="720"/>
      <c r="D27" s="720"/>
      <c r="E27" s="720"/>
      <c r="F27" s="720"/>
      <c r="G27" s="720"/>
      <c r="H27" s="720"/>
      <c r="I27" s="721">
        <f t="shared" ref="I27:I38" si="4">(B27+C27+E27) - G27</f>
        <v>0</v>
      </c>
      <c r="J27" s="720"/>
      <c r="K27" s="721">
        <f t="shared" ref="K27:K38" si="5">I27-J27</f>
        <v>0</v>
      </c>
      <c r="L27" s="722"/>
      <c r="M27" s="732"/>
      <c r="N27" s="733"/>
      <c r="O27" s="5"/>
      <c r="P27" s="505"/>
    </row>
    <row r="28">
      <c r="A28" s="718" t="s">
        <v>785</v>
      </c>
      <c r="B28" s="719">
        <f t="shared" ref="B28:B38" si="6">K27</f>
        <v>0</v>
      </c>
      <c r="C28" s="720"/>
      <c r="D28" s="720"/>
      <c r="E28" s="720"/>
      <c r="F28" s="720"/>
      <c r="G28" s="720"/>
      <c r="H28" s="720"/>
      <c r="I28" s="721">
        <f t="shared" si="4"/>
        <v>0</v>
      </c>
      <c r="J28" s="720"/>
      <c r="K28" s="721">
        <f t="shared" si="5"/>
        <v>0</v>
      </c>
      <c r="L28" s="722"/>
      <c r="M28" s="734"/>
      <c r="N28" s="735"/>
      <c r="O28" s="5"/>
      <c r="P28" s="505"/>
    </row>
    <row r="29">
      <c r="A29" s="718" t="s">
        <v>786</v>
      </c>
      <c r="B29" s="719">
        <f t="shared" si="6"/>
        <v>0</v>
      </c>
      <c r="C29" s="720"/>
      <c r="D29" s="720"/>
      <c r="E29" s="720"/>
      <c r="F29" s="720"/>
      <c r="G29" s="720"/>
      <c r="H29" s="720"/>
      <c r="I29" s="721">
        <f t="shared" si="4"/>
        <v>0</v>
      </c>
      <c r="J29" s="720"/>
      <c r="K29" s="721">
        <f t="shared" si="5"/>
        <v>0</v>
      </c>
      <c r="L29" s="722"/>
      <c r="M29" s="734"/>
      <c r="N29" s="735"/>
      <c r="O29" s="5"/>
      <c r="P29" s="505"/>
    </row>
    <row r="30">
      <c r="A30" s="728" t="s">
        <v>787</v>
      </c>
      <c r="B30" s="719">
        <f t="shared" si="6"/>
        <v>0</v>
      </c>
      <c r="C30" s="720"/>
      <c r="D30" s="720"/>
      <c r="E30" s="720"/>
      <c r="F30" s="720"/>
      <c r="G30" s="720"/>
      <c r="H30" s="720"/>
      <c r="I30" s="721">
        <f t="shared" si="4"/>
        <v>0</v>
      </c>
      <c r="J30" s="720"/>
      <c r="K30" s="721">
        <f t="shared" si="5"/>
        <v>0</v>
      </c>
      <c r="L30" s="722"/>
      <c r="M30" s="734"/>
      <c r="N30" s="735"/>
      <c r="O30" s="5"/>
      <c r="P30" s="505"/>
    </row>
    <row r="31">
      <c r="A31" s="728" t="s">
        <v>788</v>
      </c>
      <c r="B31" s="719">
        <f t="shared" si="6"/>
        <v>0</v>
      </c>
      <c r="C31" s="720"/>
      <c r="D31" s="720"/>
      <c r="E31" s="720"/>
      <c r="F31" s="720"/>
      <c r="G31" s="720"/>
      <c r="H31" s="720"/>
      <c r="I31" s="721">
        <f t="shared" si="4"/>
        <v>0</v>
      </c>
      <c r="J31" s="720"/>
      <c r="K31" s="721">
        <f t="shared" si="5"/>
        <v>0</v>
      </c>
      <c r="L31" s="722"/>
      <c r="M31" s="734"/>
      <c r="N31" s="735"/>
      <c r="O31" s="5"/>
      <c r="P31" s="505"/>
    </row>
    <row r="32">
      <c r="A32" s="728" t="s">
        <v>789</v>
      </c>
      <c r="B32" s="719">
        <f t="shared" si="6"/>
        <v>0</v>
      </c>
      <c r="C32" s="720"/>
      <c r="D32" s="720"/>
      <c r="E32" s="720"/>
      <c r="F32" s="720"/>
      <c r="G32" s="720"/>
      <c r="H32" s="720"/>
      <c r="I32" s="721">
        <f t="shared" si="4"/>
        <v>0</v>
      </c>
      <c r="J32" s="720"/>
      <c r="K32" s="721">
        <f t="shared" si="5"/>
        <v>0</v>
      </c>
      <c r="L32" s="722"/>
      <c r="M32" s="734"/>
      <c r="N32" s="735"/>
      <c r="O32" s="5"/>
      <c r="P32" s="505"/>
    </row>
    <row r="33">
      <c r="A33" s="728" t="s">
        <v>790</v>
      </c>
      <c r="B33" s="719">
        <f t="shared" si="6"/>
        <v>0</v>
      </c>
      <c r="C33" s="721"/>
      <c r="D33" s="721"/>
      <c r="E33" s="721"/>
      <c r="F33" s="721"/>
      <c r="G33" s="721"/>
      <c r="H33" s="721"/>
      <c r="I33" s="721">
        <f t="shared" si="4"/>
        <v>0</v>
      </c>
      <c r="J33" s="721"/>
      <c r="K33" s="721">
        <f t="shared" si="5"/>
        <v>0</v>
      </c>
      <c r="L33" s="730"/>
      <c r="M33" s="730"/>
      <c r="N33" s="736"/>
      <c r="O33" s="5"/>
      <c r="P33" s="505"/>
    </row>
    <row r="34">
      <c r="A34" s="728" t="s">
        <v>791</v>
      </c>
      <c r="B34" s="719">
        <f t="shared" si="6"/>
        <v>0</v>
      </c>
      <c r="C34" s="721"/>
      <c r="D34" s="721"/>
      <c r="E34" s="721"/>
      <c r="F34" s="721"/>
      <c r="G34" s="721"/>
      <c r="H34" s="721"/>
      <c r="I34" s="721">
        <f t="shared" si="4"/>
        <v>0</v>
      </c>
      <c r="J34" s="721"/>
      <c r="K34" s="721">
        <f t="shared" si="5"/>
        <v>0</v>
      </c>
      <c r="L34" s="730"/>
      <c r="M34" s="730"/>
      <c r="N34" s="736"/>
      <c r="O34" s="5"/>
      <c r="P34" s="505"/>
    </row>
    <row r="35">
      <c r="A35" s="728" t="s">
        <v>792</v>
      </c>
      <c r="B35" s="719">
        <f t="shared" si="6"/>
        <v>0</v>
      </c>
      <c r="C35" s="721"/>
      <c r="D35" s="721"/>
      <c r="E35" s="721"/>
      <c r="F35" s="721"/>
      <c r="G35" s="721"/>
      <c r="H35" s="721"/>
      <c r="I35" s="721">
        <f t="shared" si="4"/>
        <v>0</v>
      </c>
      <c r="J35" s="721"/>
      <c r="K35" s="721">
        <f t="shared" si="5"/>
        <v>0</v>
      </c>
      <c r="L35" s="730"/>
      <c r="M35" s="730"/>
      <c r="N35" s="736"/>
      <c r="O35" s="5"/>
      <c r="P35" s="505"/>
    </row>
    <row r="36">
      <c r="A36" s="728" t="s">
        <v>793</v>
      </c>
      <c r="B36" s="719">
        <f t="shared" si="6"/>
        <v>0</v>
      </c>
      <c r="C36" s="721"/>
      <c r="D36" s="721"/>
      <c r="E36" s="721"/>
      <c r="F36" s="721"/>
      <c r="G36" s="721"/>
      <c r="H36" s="721"/>
      <c r="I36" s="721">
        <f t="shared" si="4"/>
        <v>0</v>
      </c>
      <c r="J36" s="721"/>
      <c r="K36" s="721">
        <f t="shared" si="5"/>
        <v>0</v>
      </c>
      <c r="L36" s="730"/>
      <c r="M36" s="730"/>
      <c r="N36" s="736"/>
      <c r="O36" s="5"/>
      <c r="P36" s="505"/>
    </row>
    <row r="37">
      <c r="A37" s="728" t="s">
        <v>794</v>
      </c>
      <c r="B37" s="719">
        <f t="shared" si="6"/>
        <v>0</v>
      </c>
      <c r="C37" s="721"/>
      <c r="D37" s="721"/>
      <c r="E37" s="721"/>
      <c r="F37" s="721"/>
      <c r="G37" s="721"/>
      <c r="H37" s="721"/>
      <c r="I37" s="721">
        <f t="shared" si="4"/>
        <v>0</v>
      </c>
      <c r="J37" s="721"/>
      <c r="K37" s="721">
        <f t="shared" si="5"/>
        <v>0</v>
      </c>
      <c r="L37" s="730"/>
      <c r="M37" s="730"/>
      <c r="N37" s="736"/>
      <c r="O37" s="5"/>
      <c r="P37" s="505"/>
    </row>
    <row r="38">
      <c r="A38" s="728" t="s">
        <v>795</v>
      </c>
      <c r="B38" s="719">
        <f t="shared" si="6"/>
        <v>0</v>
      </c>
      <c r="C38" s="721"/>
      <c r="D38" s="721"/>
      <c r="E38" s="721"/>
      <c r="F38" s="721"/>
      <c r="G38" s="721"/>
      <c r="H38" s="721"/>
      <c r="I38" s="721">
        <f t="shared" si="4"/>
        <v>0</v>
      </c>
      <c r="J38" s="721"/>
      <c r="K38" s="721">
        <f t="shared" si="5"/>
        <v>0</v>
      </c>
      <c r="L38" s="730"/>
      <c r="M38" s="730"/>
      <c r="N38" s="736"/>
      <c r="O38" s="5"/>
      <c r="P38" s="505"/>
    </row>
    <row r="39">
      <c r="A39" s="505"/>
      <c r="B39" s="505"/>
      <c r="C39" s="505"/>
      <c r="D39" s="505"/>
      <c r="E39" s="505"/>
      <c r="F39" s="505"/>
      <c r="G39" s="505"/>
      <c r="H39" s="505"/>
      <c r="I39" s="505"/>
      <c r="J39" s="505"/>
      <c r="K39" s="505"/>
      <c r="L39" s="505"/>
      <c r="M39" s="505"/>
      <c r="N39" s="505"/>
      <c r="O39" s="505"/>
      <c r="P39" s="505"/>
    </row>
    <row r="40">
      <c r="A40" s="505"/>
      <c r="B40" s="505"/>
      <c r="C40" s="505"/>
      <c r="D40" s="505"/>
      <c r="E40" s="505"/>
      <c r="F40" s="505"/>
      <c r="G40" s="505"/>
      <c r="H40" s="505"/>
      <c r="I40" s="505"/>
      <c r="J40" s="505"/>
      <c r="K40" s="505"/>
      <c r="L40" s="505"/>
      <c r="M40" s="505"/>
      <c r="N40" s="505"/>
      <c r="O40" s="505"/>
      <c r="P40" s="505"/>
    </row>
    <row r="41">
      <c r="A41" s="737" t="s">
        <v>974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05"/>
    </row>
    <row r="42">
      <c r="A42" s="707" t="s">
        <v>950</v>
      </c>
      <c r="B42" s="707" t="s">
        <v>951</v>
      </c>
      <c r="C42" s="708" t="s">
        <v>952</v>
      </c>
      <c r="D42" s="5"/>
      <c r="E42" s="708" t="s">
        <v>953</v>
      </c>
      <c r="F42" s="5"/>
      <c r="G42" s="708" t="s">
        <v>954</v>
      </c>
      <c r="H42" s="5"/>
      <c r="I42" s="707" t="s">
        <v>565</v>
      </c>
      <c r="J42" s="707" t="s">
        <v>955</v>
      </c>
      <c r="K42" s="707" t="s">
        <v>956</v>
      </c>
      <c r="L42" s="709" t="s">
        <v>957</v>
      </c>
      <c r="M42" s="104"/>
      <c r="N42" s="709" t="s">
        <v>958</v>
      </c>
      <c r="O42" s="104"/>
      <c r="P42" s="505"/>
    </row>
    <row r="43">
      <c r="A43" s="710" t="s">
        <v>959</v>
      </c>
      <c r="B43" s="711" t="s">
        <v>960</v>
      </c>
      <c r="C43" s="712" t="s">
        <v>961</v>
      </c>
      <c r="D43" s="104"/>
      <c r="E43" s="713" t="s">
        <v>962</v>
      </c>
      <c r="F43" s="4"/>
      <c r="G43" s="4"/>
      <c r="H43" s="5"/>
      <c r="I43" s="711" t="s">
        <v>963</v>
      </c>
      <c r="J43" s="714" t="s">
        <v>964</v>
      </c>
      <c r="K43" s="711" t="s">
        <v>965</v>
      </c>
      <c r="L43" s="123"/>
      <c r="M43" s="124"/>
      <c r="N43" s="123"/>
      <c r="O43" s="124"/>
      <c r="P43" s="505"/>
    </row>
    <row r="44">
      <c r="A44" s="262"/>
      <c r="B44" s="262"/>
      <c r="C44" s="129"/>
      <c r="D44" s="9"/>
      <c r="E44" s="715" t="s">
        <v>966</v>
      </c>
      <c r="F44" s="5"/>
      <c r="G44" s="715" t="s">
        <v>967</v>
      </c>
      <c r="H44" s="5"/>
      <c r="I44" s="262"/>
      <c r="J44" s="262"/>
      <c r="K44" s="262"/>
      <c r="L44" s="129"/>
      <c r="M44" s="9"/>
      <c r="N44" s="123"/>
      <c r="O44" s="124"/>
      <c r="P44" s="505"/>
    </row>
    <row r="45">
      <c r="A45" s="8"/>
      <c r="B45" s="8"/>
      <c r="C45" s="716" t="s">
        <v>968</v>
      </c>
      <c r="D45" s="716" t="s">
        <v>969</v>
      </c>
      <c r="E45" s="716" t="s">
        <v>968</v>
      </c>
      <c r="F45" s="716" t="s">
        <v>969</v>
      </c>
      <c r="G45" s="716" t="s">
        <v>968</v>
      </c>
      <c r="H45" s="716" t="s">
        <v>970</v>
      </c>
      <c r="I45" s="8"/>
      <c r="J45" s="8"/>
      <c r="K45" s="8"/>
      <c r="L45" s="717" t="s">
        <v>971</v>
      </c>
      <c r="M45" s="717" t="s">
        <v>972</v>
      </c>
      <c r="N45" s="129"/>
      <c r="O45" s="9"/>
      <c r="P45" s="505"/>
    </row>
    <row r="46">
      <c r="A46" s="718" t="s">
        <v>784</v>
      </c>
      <c r="B46" s="719"/>
      <c r="C46" s="720"/>
      <c r="D46" s="720"/>
      <c r="E46" s="720"/>
      <c r="F46" s="720"/>
      <c r="G46" s="720"/>
      <c r="H46" s="720"/>
      <c r="I46" s="721">
        <f t="shared" ref="I46:I57" si="7">(B46+C46+E46) - G46</f>
        <v>0</v>
      </c>
      <c r="J46" s="720"/>
      <c r="K46" s="721">
        <f t="shared" ref="K46:K57" si="8">I46-J46</f>
        <v>0</v>
      </c>
      <c r="L46" s="722"/>
      <c r="M46" s="732"/>
      <c r="N46" s="736"/>
      <c r="O46" s="5"/>
      <c r="P46" s="505"/>
    </row>
    <row r="47">
      <c r="A47" s="718" t="s">
        <v>785</v>
      </c>
      <c r="B47" s="719">
        <f t="shared" ref="B47:B57" si="9">K46</f>
        <v>0</v>
      </c>
      <c r="C47" s="720"/>
      <c r="D47" s="720"/>
      <c r="E47" s="720"/>
      <c r="F47" s="720"/>
      <c r="G47" s="720"/>
      <c r="H47" s="720"/>
      <c r="I47" s="721">
        <f t="shared" si="7"/>
        <v>0</v>
      </c>
      <c r="J47" s="720"/>
      <c r="K47" s="721">
        <f t="shared" si="8"/>
        <v>0</v>
      </c>
      <c r="L47" s="722"/>
      <c r="M47" s="729"/>
      <c r="N47" s="735"/>
      <c r="O47" s="5"/>
      <c r="P47" s="505"/>
    </row>
    <row r="48">
      <c r="A48" s="718" t="s">
        <v>786</v>
      </c>
      <c r="B48" s="719">
        <f t="shared" si="9"/>
        <v>0</v>
      </c>
      <c r="C48" s="720"/>
      <c r="D48" s="720"/>
      <c r="E48" s="720"/>
      <c r="F48" s="720"/>
      <c r="G48" s="720"/>
      <c r="H48" s="720"/>
      <c r="I48" s="721">
        <f t="shared" si="7"/>
        <v>0</v>
      </c>
      <c r="J48" s="720"/>
      <c r="K48" s="721">
        <f t="shared" si="8"/>
        <v>0</v>
      </c>
      <c r="L48" s="722"/>
      <c r="M48" s="729"/>
      <c r="N48" s="735"/>
      <c r="O48" s="5"/>
      <c r="P48" s="505"/>
    </row>
    <row r="49">
      <c r="A49" s="728" t="s">
        <v>787</v>
      </c>
      <c r="B49" s="719">
        <f t="shared" si="9"/>
        <v>0</v>
      </c>
      <c r="C49" s="720"/>
      <c r="D49" s="720"/>
      <c r="E49" s="720"/>
      <c r="F49" s="720"/>
      <c r="G49" s="720"/>
      <c r="H49" s="720"/>
      <c r="I49" s="721">
        <f t="shared" si="7"/>
        <v>0</v>
      </c>
      <c r="J49" s="720"/>
      <c r="K49" s="721">
        <f t="shared" si="8"/>
        <v>0</v>
      </c>
      <c r="L49" s="722"/>
      <c r="M49" s="729"/>
      <c r="N49" s="735"/>
      <c r="O49" s="5"/>
      <c r="P49" s="505"/>
    </row>
    <row r="50">
      <c r="A50" s="728" t="s">
        <v>788</v>
      </c>
      <c r="B50" s="719">
        <f t="shared" si="9"/>
        <v>0</v>
      </c>
      <c r="C50" s="720"/>
      <c r="D50" s="738"/>
      <c r="E50" s="720"/>
      <c r="F50" s="720"/>
      <c r="G50" s="720"/>
      <c r="H50" s="720"/>
      <c r="I50" s="721">
        <f t="shared" si="7"/>
        <v>0</v>
      </c>
      <c r="J50" s="720"/>
      <c r="K50" s="721">
        <f t="shared" si="8"/>
        <v>0</v>
      </c>
      <c r="L50" s="722"/>
      <c r="M50" s="729"/>
      <c r="N50" s="735"/>
      <c r="O50" s="5"/>
      <c r="P50" s="505"/>
    </row>
    <row r="51">
      <c r="A51" s="728" t="s">
        <v>789</v>
      </c>
      <c r="B51" s="719">
        <f t="shared" si="9"/>
        <v>0</v>
      </c>
      <c r="C51" s="720"/>
      <c r="D51" s="720"/>
      <c r="E51" s="720"/>
      <c r="F51" s="720"/>
      <c r="G51" s="720"/>
      <c r="H51" s="720"/>
      <c r="I51" s="721">
        <f t="shared" si="7"/>
        <v>0</v>
      </c>
      <c r="J51" s="720"/>
      <c r="K51" s="721">
        <f t="shared" si="8"/>
        <v>0</v>
      </c>
      <c r="L51" s="722"/>
      <c r="M51" s="729"/>
      <c r="N51" s="735"/>
      <c r="O51" s="5"/>
      <c r="P51" s="505"/>
    </row>
    <row r="52">
      <c r="A52" s="728" t="s">
        <v>790</v>
      </c>
      <c r="B52" s="719">
        <f t="shared" si="9"/>
        <v>0</v>
      </c>
      <c r="C52" s="721"/>
      <c r="D52" s="721"/>
      <c r="E52" s="721"/>
      <c r="F52" s="721"/>
      <c r="G52" s="721"/>
      <c r="H52" s="721"/>
      <c r="I52" s="721">
        <f t="shared" si="7"/>
        <v>0</v>
      </c>
      <c r="J52" s="721"/>
      <c r="K52" s="721">
        <f t="shared" si="8"/>
        <v>0</v>
      </c>
      <c r="L52" s="730"/>
      <c r="M52" s="730"/>
      <c r="N52" s="736"/>
      <c r="O52" s="5"/>
      <c r="P52" s="505"/>
    </row>
    <row r="53">
      <c r="A53" s="728" t="s">
        <v>791</v>
      </c>
      <c r="B53" s="719">
        <f t="shared" si="9"/>
        <v>0</v>
      </c>
      <c r="C53" s="721"/>
      <c r="D53" s="721"/>
      <c r="E53" s="721"/>
      <c r="F53" s="721"/>
      <c r="G53" s="721"/>
      <c r="H53" s="721"/>
      <c r="I53" s="721">
        <f t="shared" si="7"/>
        <v>0</v>
      </c>
      <c r="J53" s="721"/>
      <c r="K53" s="721">
        <f t="shared" si="8"/>
        <v>0</v>
      </c>
      <c r="L53" s="730"/>
      <c r="M53" s="730"/>
      <c r="N53" s="736"/>
      <c r="O53" s="5"/>
      <c r="P53" s="505"/>
    </row>
    <row r="54">
      <c r="A54" s="728" t="s">
        <v>792</v>
      </c>
      <c r="B54" s="719">
        <f t="shared" si="9"/>
        <v>0</v>
      </c>
      <c r="C54" s="721"/>
      <c r="D54" s="721"/>
      <c r="E54" s="721"/>
      <c r="F54" s="721"/>
      <c r="G54" s="721"/>
      <c r="H54" s="721"/>
      <c r="I54" s="721">
        <f t="shared" si="7"/>
        <v>0</v>
      </c>
      <c r="J54" s="721"/>
      <c r="K54" s="721">
        <f t="shared" si="8"/>
        <v>0</v>
      </c>
      <c r="L54" s="730"/>
      <c r="M54" s="730"/>
      <c r="N54" s="736"/>
      <c r="O54" s="5"/>
      <c r="P54" s="505"/>
    </row>
    <row r="55">
      <c r="A55" s="728" t="s">
        <v>793</v>
      </c>
      <c r="B55" s="719">
        <f t="shared" si="9"/>
        <v>0</v>
      </c>
      <c r="C55" s="721"/>
      <c r="D55" s="721"/>
      <c r="E55" s="721"/>
      <c r="F55" s="721"/>
      <c r="G55" s="721"/>
      <c r="H55" s="721"/>
      <c r="I55" s="721">
        <f t="shared" si="7"/>
        <v>0</v>
      </c>
      <c r="J55" s="721"/>
      <c r="K55" s="721">
        <f t="shared" si="8"/>
        <v>0</v>
      </c>
      <c r="L55" s="730"/>
      <c r="M55" s="730"/>
      <c r="N55" s="736"/>
      <c r="O55" s="5"/>
      <c r="P55" s="505"/>
    </row>
    <row r="56">
      <c r="A56" s="728" t="s">
        <v>794</v>
      </c>
      <c r="B56" s="719">
        <f t="shared" si="9"/>
        <v>0</v>
      </c>
      <c r="C56" s="721"/>
      <c r="D56" s="721"/>
      <c r="E56" s="721"/>
      <c r="F56" s="721"/>
      <c r="G56" s="721"/>
      <c r="H56" s="721"/>
      <c r="I56" s="721">
        <f t="shared" si="7"/>
        <v>0</v>
      </c>
      <c r="J56" s="721"/>
      <c r="K56" s="721">
        <f t="shared" si="8"/>
        <v>0</v>
      </c>
      <c r="L56" s="730"/>
      <c r="M56" s="730"/>
      <c r="N56" s="736"/>
      <c r="O56" s="5"/>
      <c r="P56" s="505"/>
    </row>
    <row r="57">
      <c r="A57" s="728" t="s">
        <v>795</v>
      </c>
      <c r="B57" s="719">
        <f t="shared" si="9"/>
        <v>0</v>
      </c>
      <c r="C57" s="721"/>
      <c r="D57" s="721"/>
      <c r="E57" s="721"/>
      <c r="F57" s="721"/>
      <c r="G57" s="721"/>
      <c r="H57" s="721"/>
      <c r="I57" s="721">
        <f t="shared" si="7"/>
        <v>0</v>
      </c>
      <c r="J57" s="721"/>
      <c r="K57" s="721">
        <f t="shared" si="8"/>
        <v>0</v>
      </c>
      <c r="L57" s="730"/>
      <c r="M57" s="730"/>
      <c r="N57" s="736"/>
      <c r="O57" s="5"/>
      <c r="P57" s="505"/>
    </row>
    <row r="58">
      <c r="A58" s="505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</row>
    <row r="59">
      <c r="A59" s="505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</row>
    <row r="60">
      <c r="A60" s="739" t="s">
        <v>975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05"/>
    </row>
    <row r="61">
      <c r="A61" s="707" t="s">
        <v>950</v>
      </c>
      <c r="B61" s="707" t="s">
        <v>951</v>
      </c>
      <c r="C61" s="708" t="s">
        <v>952</v>
      </c>
      <c r="D61" s="5"/>
      <c r="E61" s="708" t="s">
        <v>953</v>
      </c>
      <c r="F61" s="5"/>
      <c r="G61" s="708" t="s">
        <v>954</v>
      </c>
      <c r="H61" s="5"/>
      <c r="I61" s="707" t="s">
        <v>565</v>
      </c>
      <c r="J61" s="707" t="s">
        <v>955</v>
      </c>
      <c r="K61" s="707" t="s">
        <v>956</v>
      </c>
      <c r="L61" s="709" t="s">
        <v>957</v>
      </c>
      <c r="M61" s="104"/>
      <c r="N61" s="709" t="s">
        <v>958</v>
      </c>
      <c r="O61" s="104"/>
      <c r="P61" s="505"/>
    </row>
    <row r="62">
      <c r="A62" s="710" t="s">
        <v>959</v>
      </c>
      <c r="B62" s="711" t="s">
        <v>960</v>
      </c>
      <c r="C62" s="712" t="s">
        <v>961</v>
      </c>
      <c r="D62" s="104"/>
      <c r="E62" s="713" t="s">
        <v>962</v>
      </c>
      <c r="F62" s="4"/>
      <c r="G62" s="4"/>
      <c r="H62" s="5"/>
      <c r="I62" s="711" t="s">
        <v>963</v>
      </c>
      <c r="J62" s="714" t="s">
        <v>964</v>
      </c>
      <c r="K62" s="711" t="s">
        <v>965</v>
      </c>
      <c r="L62" s="123"/>
      <c r="M62" s="124"/>
      <c r="N62" s="123"/>
      <c r="O62" s="124"/>
      <c r="P62" s="505"/>
    </row>
    <row r="63">
      <c r="A63" s="262"/>
      <c r="B63" s="262"/>
      <c r="C63" s="129"/>
      <c r="D63" s="9"/>
      <c r="E63" s="715" t="s">
        <v>966</v>
      </c>
      <c r="F63" s="5"/>
      <c r="G63" s="715" t="s">
        <v>967</v>
      </c>
      <c r="H63" s="5"/>
      <c r="I63" s="262"/>
      <c r="J63" s="262"/>
      <c r="K63" s="262"/>
      <c r="L63" s="129"/>
      <c r="M63" s="9"/>
      <c r="N63" s="123"/>
      <c r="O63" s="124"/>
      <c r="P63" s="505"/>
    </row>
    <row r="64">
      <c r="A64" s="8"/>
      <c r="B64" s="8"/>
      <c r="C64" s="716" t="s">
        <v>968</v>
      </c>
      <c r="D64" s="716" t="s">
        <v>969</v>
      </c>
      <c r="E64" s="716" t="s">
        <v>968</v>
      </c>
      <c r="F64" s="716" t="s">
        <v>969</v>
      </c>
      <c r="G64" s="716" t="s">
        <v>968</v>
      </c>
      <c r="H64" s="716" t="s">
        <v>970</v>
      </c>
      <c r="I64" s="8"/>
      <c r="J64" s="8"/>
      <c r="K64" s="8"/>
      <c r="L64" s="717" t="s">
        <v>971</v>
      </c>
      <c r="M64" s="717" t="s">
        <v>972</v>
      </c>
      <c r="N64" s="129"/>
      <c r="O64" s="9"/>
      <c r="P64" s="505"/>
    </row>
    <row r="65">
      <c r="A65" s="718" t="s">
        <v>784</v>
      </c>
      <c r="B65" s="719"/>
      <c r="C65" s="720"/>
      <c r="D65" s="720"/>
      <c r="E65" s="720"/>
      <c r="F65" s="720"/>
      <c r="G65" s="720"/>
      <c r="H65" s="720"/>
      <c r="I65" s="721">
        <f t="shared" ref="I65:I76" si="10">(B65+C65+E65) - G65</f>
        <v>0</v>
      </c>
      <c r="J65" s="720"/>
      <c r="K65" s="721">
        <f t="shared" ref="K65:K76" si="11">I65-J65</f>
        <v>0</v>
      </c>
      <c r="L65" s="722"/>
      <c r="M65" s="729"/>
      <c r="N65" s="736"/>
      <c r="O65" s="5"/>
      <c r="P65" s="505"/>
    </row>
    <row r="66">
      <c r="A66" s="718" t="s">
        <v>785</v>
      </c>
      <c r="B66" s="719">
        <f t="shared" ref="B66:B76" si="12">K65</f>
        <v>0</v>
      </c>
      <c r="C66" s="720"/>
      <c r="D66" s="720"/>
      <c r="E66" s="720"/>
      <c r="F66" s="720"/>
      <c r="G66" s="720"/>
      <c r="H66" s="720"/>
      <c r="I66" s="721">
        <f t="shared" si="10"/>
        <v>0</v>
      </c>
      <c r="J66" s="720"/>
      <c r="K66" s="721">
        <f t="shared" si="11"/>
        <v>0</v>
      </c>
      <c r="L66" s="722"/>
      <c r="M66" s="729"/>
      <c r="N66" s="735"/>
      <c r="O66" s="5"/>
      <c r="P66" s="505"/>
    </row>
    <row r="67">
      <c r="A67" s="718" t="s">
        <v>786</v>
      </c>
      <c r="B67" s="719">
        <f t="shared" si="12"/>
        <v>0</v>
      </c>
      <c r="C67" s="720"/>
      <c r="D67" s="720"/>
      <c r="E67" s="720"/>
      <c r="F67" s="720"/>
      <c r="G67" s="720"/>
      <c r="H67" s="720"/>
      <c r="I67" s="721">
        <f t="shared" si="10"/>
        <v>0</v>
      </c>
      <c r="J67" s="720"/>
      <c r="K67" s="721">
        <f t="shared" si="11"/>
        <v>0</v>
      </c>
      <c r="L67" s="722"/>
      <c r="M67" s="729"/>
      <c r="N67" s="735"/>
      <c r="O67" s="5"/>
      <c r="P67" s="505"/>
    </row>
    <row r="68">
      <c r="A68" s="728" t="s">
        <v>787</v>
      </c>
      <c r="B68" s="719">
        <f t="shared" si="12"/>
        <v>0</v>
      </c>
      <c r="C68" s="720"/>
      <c r="D68" s="720"/>
      <c r="E68" s="720"/>
      <c r="F68" s="720"/>
      <c r="G68" s="720"/>
      <c r="H68" s="720"/>
      <c r="I68" s="721">
        <f t="shared" si="10"/>
        <v>0</v>
      </c>
      <c r="J68" s="720"/>
      <c r="K68" s="721">
        <f t="shared" si="11"/>
        <v>0</v>
      </c>
      <c r="L68" s="722"/>
      <c r="M68" s="729"/>
      <c r="N68" s="735"/>
      <c r="O68" s="5"/>
      <c r="P68" s="505"/>
    </row>
    <row r="69">
      <c r="A69" s="728" t="s">
        <v>788</v>
      </c>
      <c r="B69" s="719">
        <f t="shared" si="12"/>
        <v>0</v>
      </c>
      <c r="C69" s="720"/>
      <c r="D69" s="740"/>
      <c r="E69" s="720"/>
      <c r="F69" s="720"/>
      <c r="G69" s="720"/>
      <c r="H69" s="720"/>
      <c r="I69" s="721">
        <f t="shared" si="10"/>
        <v>0</v>
      </c>
      <c r="J69" s="720"/>
      <c r="K69" s="721">
        <f t="shared" si="11"/>
        <v>0</v>
      </c>
      <c r="L69" s="722"/>
      <c r="M69" s="729"/>
      <c r="N69" s="735"/>
      <c r="O69" s="5"/>
      <c r="P69" s="505"/>
    </row>
    <row r="70">
      <c r="A70" s="728" t="s">
        <v>789</v>
      </c>
      <c r="B70" s="719">
        <f t="shared" si="12"/>
        <v>0</v>
      </c>
      <c r="C70" s="720"/>
      <c r="D70" s="741"/>
      <c r="E70" s="720"/>
      <c r="F70" s="720"/>
      <c r="G70" s="720"/>
      <c r="H70" s="720"/>
      <c r="I70" s="721">
        <f t="shared" si="10"/>
        <v>0</v>
      </c>
      <c r="J70" s="720"/>
      <c r="K70" s="721">
        <f t="shared" si="11"/>
        <v>0</v>
      </c>
      <c r="L70" s="722"/>
      <c r="M70" s="729"/>
      <c r="N70" s="735"/>
      <c r="O70" s="5"/>
      <c r="P70" s="505"/>
    </row>
    <row r="71">
      <c r="A71" s="728" t="s">
        <v>790</v>
      </c>
      <c r="B71" s="719">
        <f t="shared" si="12"/>
        <v>0</v>
      </c>
      <c r="C71" s="721"/>
      <c r="D71" s="721"/>
      <c r="E71" s="721"/>
      <c r="F71" s="721"/>
      <c r="G71" s="721"/>
      <c r="H71" s="721"/>
      <c r="I71" s="721">
        <f t="shared" si="10"/>
        <v>0</v>
      </c>
      <c r="J71" s="721"/>
      <c r="K71" s="721">
        <f t="shared" si="11"/>
        <v>0</v>
      </c>
      <c r="L71" s="730"/>
      <c r="M71" s="730"/>
      <c r="N71" s="736"/>
      <c r="O71" s="5"/>
      <c r="P71" s="505"/>
    </row>
    <row r="72">
      <c r="A72" s="728" t="s">
        <v>791</v>
      </c>
      <c r="B72" s="719">
        <f t="shared" si="12"/>
        <v>0</v>
      </c>
      <c r="C72" s="721"/>
      <c r="D72" s="721"/>
      <c r="E72" s="721"/>
      <c r="F72" s="721"/>
      <c r="G72" s="721"/>
      <c r="H72" s="721"/>
      <c r="I72" s="721">
        <f t="shared" si="10"/>
        <v>0</v>
      </c>
      <c r="J72" s="721"/>
      <c r="K72" s="721">
        <f t="shared" si="11"/>
        <v>0</v>
      </c>
      <c r="L72" s="730"/>
      <c r="M72" s="730"/>
      <c r="N72" s="736"/>
      <c r="O72" s="5"/>
      <c r="P72" s="505"/>
    </row>
    <row r="73">
      <c r="A73" s="728" t="s">
        <v>792</v>
      </c>
      <c r="B73" s="719">
        <f t="shared" si="12"/>
        <v>0</v>
      </c>
      <c r="C73" s="721"/>
      <c r="D73" s="721"/>
      <c r="E73" s="721"/>
      <c r="F73" s="721"/>
      <c r="G73" s="721"/>
      <c r="H73" s="721"/>
      <c r="I73" s="721">
        <f t="shared" si="10"/>
        <v>0</v>
      </c>
      <c r="J73" s="721"/>
      <c r="K73" s="721">
        <f t="shared" si="11"/>
        <v>0</v>
      </c>
      <c r="L73" s="730"/>
      <c r="M73" s="730"/>
      <c r="N73" s="736"/>
      <c r="O73" s="5"/>
      <c r="P73" s="505"/>
    </row>
    <row r="74">
      <c r="A74" s="728" t="s">
        <v>793</v>
      </c>
      <c r="B74" s="719">
        <f t="shared" si="12"/>
        <v>0</v>
      </c>
      <c r="C74" s="721"/>
      <c r="D74" s="721"/>
      <c r="E74" s="721"/>
      <c r="F74" s="721"/>
      <c r="G74" s="721"/>
      <c r="H74" s="721"/>
      <c r="I74" s="721">
        <f t="shared" si="10"/>
        <v>0</v>
      </c>
      <c r="J74" s="721"/>
      <c r="K74" s="721">
        <f t="shared" si="11"/>
        <v>0</v>
      </c>
      <c r="L74" s="730"/>
      <c r="M74" s="730"/>
      <c r="N74" s="736"/>
      <c r="O74" s="5"/>
      <c r="P74" s="505"/>
    </row>
    <row r="75">
      <c r="A75" s="728" t="s">
        <v>794</v>
      </c>
      <c r="B75" s="719">
        <f t="shared" si="12"/>
        <v>0</v>
      </c>
      <c r="C75" s="721"/>
      <c r="D75" s="721"/>
      <c r="E75" s="721"/>
      <c r="F75" s="721"/>
      <c r="G75" s="721"/>
      <c r="H75" s="721"/>
      <c r="I75" s="721">
        <f t="shared" si="10"/>
        <v>0</v>
      </c>
      <c r="J75" s="721"/>
      <c r="K75" s="721">
        <f t="shared" si="11"/>
        <v>0</v>
      </c>
      <c r="L75" s="730"/>
      <c r="M75" s="730"/>
      <c r="N75" s="736"/>
      <c r="O75" s="5"/>
      <c r="P75" s="505"/>
    </row>
    <row r="76">
      <c r="A76" s="728" t="s">
        <v>795</v>
      </c>
      <c r="B76" s="719">
        <f t="shared" si="12"/>
        <v>0</v>
      </c>
      <c r="C76" s="721"/>
      <c r="D76" s="721"/>
      <c r="E76" s="721"/>
      <c r="F76" s="721"/>
      <c r="G76" s="721"/>
      <c r="H76" s="721"/>
      <c r="I76" s="721">
        <f t="shared" si="10"/>
        <v>0</v>
      </c>
      <c r="J76" s="721"/>
      <c r="K76" s="721">
        <f t="shared" si="11"/>
        <v>0</v>
      </c>
      <c r="L76" s="730"/>
      <c r="M76" s="730"/>
      <c r="N76" s="736"/>
      <c r="O76" s="5"/>
      <c r="P76" s="505"/>
    </row>
    <row r="77">
      <c r="A77" s="505"/>
      <c r="B77" s="505"/>
      <c r="C77" s="505"/>
      <c r="D77" s="505"/>
      <c r="E77" s="505"/>
      <c r="F77" s="505"/>
      <c r="G77" s="505"/>
      <c r="H77" s="505"/>
      <c r="I77" s="505"/>
      <c r="J77" s="505"/>
      <c r="K77" s="505"/>
      <c r="L77" s="505"/>
      <c r="M77" s="505"/>
      <c r="N77" s="505"/>
      <c r="O77" s="505"/>
      <c r="P77" s="505"/>
    </row>
    <row r="78">
      <c r="A78" s="505"/>
      <c r="B78" s="505"/>
      <c r="C78" s="505"/>
      <c r="D78" s="505"/>
      <c r="E78" s="505"/>
      <c r="F78" s="505"/>
      <c r="G78" s="505"/>
      <c r="H78" s="505"/>
      <c r="I78" s="505"/>
      <c r="J78" s="505"/>
      <c r="K78" s="505"/>
      <c r="L78" s="505"/>
      <c r="M78" s="505"/>
      <c r="N78" s="505"/>
      <c r="O78" s="505"/>
      <c r="P78" s="505"/>
    </row>
  </sheetData>
  <mergeCells count="109">
    <mergeCell ref="A5:A7"/>
    <mergeCell ref="B5:B7"/>
    <mergeCell ref="G4:H4"/>
    <mergeCell ref="E5:H5"/>
    <mergeCell ref="I5:I7"/>
    <mergeCell ref="J5:J7"/>
    <mergeCell ref="C5:D6"/>
    <mergeCell ref="E6:F6"/>
    <mergeCell ref="A1:O1"/>
    <mergeCell ref="A3:O3"/>
    <mergeCell ref="C4:D4"/>
    <mergeCell ref="E4:F4"/>
    <mergeCell ref="L4:M6"/>
    <mergeCell ref="K5:K7"/>
    <mergeCell ref="G6:H6"/>
    <mergeCell ref="N4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A22:O22"/>
    <mergeCell ref="G42:H42"/>
    <mergeCell ref="E43:H43"/>
    <mergeCell ref="C43:D44"/>
    <mergeCell ref="E44:F44"/>
    <mergeCell ref="C42:D42"/>
    <mergeCell ref="E42:F42"/>
    <mergeCell ref="L42:M44"/>
    <mergeCell ref="N42:O45"/>
    <mergeCell ref="A43:A45"/>
    <mergeCell ref="B43:B45"/>
    <mergeCell ref="K43:K45"/>
    <mergeCell ref="G44:H44"/>
    <mergeCell ref="I43:I45"/>
    <mergeCell ref="J43:J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G61:H61"/>
    <mergeCell ref="I62:I64"/>
    <mergeCell ref="G63:H63"/>
    <mergeCell ref="J62:J64"/>
    <mergeCell ref="K62:K64"/>
    <mergeCell ref="A60:O60"/>
    <mergeCell ref="E61:F61"/>
    <mergeCell ref="L61:M63"/>
    <mergeCell ref="A62:A64"/>
    <mergeCell ref="B62:B64"/>
    <mergeCell ref="E62:H62"/>
    <mergeCell ref="E63:F63"/>
    <mergeCell ref="N71:O71"/>
    <mergeCell ref="N72:O72"/>
    <mergeCell ref="N73:O73"/>
    <mergeCell ref="N74:O74"/>
    <mergeCell ref="N75:O75"/>
    <mergeCell ref="N76:O76"/>
    <mergeCell ref="N61:O64"/>
    <mergeCell ref="N65:O65"/>
    <mergeCell ref="N66:O66"/>
    <mergeCell ref="N67:O67"/>
    <mergeCell ref="N68:O68"/>
    <mergeCell ref="N69:O69"/>
    <mergeCell ref="N70:O70"/>
    <mergeCell ref="G23:H23"/>
    <mergeCell ref="E24:H24"/>
    <mergeCell ref="I24:I26"/>
    <mergeCell ref="J24:J26"/>
    <mergeCell ref="C24:D25"/>
    <mergeCell ref="E25:F25"/>
    <mergeCell ref="C23:D23"/>
    <mergeCell ref="E23:F23"/>
    <mergeCell ref="L23:M25"/>
    <mergeCell ref="A24:A26"/>
    <mergeCell ref="B24:B26"/>
    <mergeCell ref="K24:K26"/>
    <mergeCell ref="G25:H25"/>
    <mergeCell ref="N23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A41:O41"/>
    <mergeCell ref="C61:D61"/>
    <mergeCell ref="C62:D63"/>
  </mergeCells>
  <conditionalFormatting sqref="B8:O19">
    <cfRule type="containsBlanks" dxfId="0" priority="1">
      <formula>LEN(TRIM(B8))=0</formula>
    </cfRule>
  </conditionalFormatting>
  <conditionalFormatting sqref="B27:O38">
    <cfRule type="containsBlanks" dxfId="0" priority="2">
      <formula>LEN(TRIM(B27))=0</formula>
    </cfRule>
  </conditionalFormatting>
  <conditionalFormatting sqref="B46:O57">
    <cfRule type="containsBlanks" dxfId="0" priority="3">
      <formula>LEN(TRIM(B46))=0</formula>
    </cfRule>
  </conditionalFormatting>
  <conditionalFormatting sqref="B65:O76">
    <cfRule type="containsBlanks" dxfId="0" priority="4">
      <formula>LEN(TRIM(B65))=0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2.63"/>
    <col customWidth="1" min="8" max="8" width="13.38"/>
    <col customWidth="1" min="9" max="11" width="12.63"/>
    <col customWidth="1" min="12" max="12" width="18.88"/>
    <col customWidth="1" min="13" max="16" width="12.63"/>
  </cols>
  <sheetData>
    <row r="1">
      <c r="A1" s="742" t="s">
        <v>976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705"/>
    </row>
    <row r="2">
      <c r="A2" s="505"/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</row>
    <row r="3">
      <c r="A3" s="743" t="s">
        <v>977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05"/>
    </row>
    <row r="4">
      <c r="A4" s="744" t="s">
        <v>950</v>
      </c>
      <c r="B4" s="744" t="s">
        <v>951</v>
      </c>
      <c r="C4" s="745" t="s">
        <v>952</v>
      </c>
      <c r="D4" s="5"/>
      <c r="E4" s="745" t="s">
        <v>953</v>
      </c>
      <c r="F4" s="5"/>
      <c r="G4" s="745" t="s">
        <v>954</v>
      </c>
      <c r="H4" s="5"/>
      <c r="I4" s="744" t="s">
        <v>565</v>
      </c>
      <c r="J4" s="744" t="s">
        <v>955</v>
      </c>
      <c r="K4" s="744" t="s">
        <v>956</v>
      </c>
      <c r="L4" s="746" t="s">
        <v>957</v>
      </c>
      <c r="M4" s="104"/>
      <c r="N4" s="746" t="s">
        <v>958</v>
      </c>
      <c r="O4" s="104"/>
      <c r="P4" s="505"/>
    </row>
    <row r="5">
      <c r="A5" s="747" t="s">
        <v>959</v>
      </c>
      <c r="B5" s="748" t="s">
        <v>960</v>
      </c>
      <c r="C5" s="749" t="s">
        <v>961</v>
      </c>
      <c r="D5" s="104"/>
      <c r="E5" s="750" t="s">
        <v>962</v>
      </c>
      <c r="F5" s="4"/>
      <c r="G5" s="4"/>
      <c r="H5" s="5"/>
      <c r="I5" s="748" t="s">
        <v>963</v>
      </c>
      <c r="J5" s="751" t="s">
        <v>964</v>
      </c>
      <c r="K5" s="748" t="s">
        <v>965</v>
      </c>
      <c r="L5" s="123"/>
      <c r="M5" s="124"/>
      <c r="N5" s="123"/>
      <c r="O5" s="124"/>
      <c r="P5" s="505"/>
    </row>
    <row r="6">
      <c r="A6" s="262"/>
      <c r="B6" s="262"/>
      <c r="C6" s="129"/>
      <c r="D6" s="9"/>
      <c r="E6" s="752" t="s">
        <v>966</v>
      </c>
      <c r="F6" s="5"/>
      <c r="G6" s="752" t="s">
        <v>967</v>
      </c>
      <c r="H6" s="5"/>
      <c r="I6" s="262"/>
      <c r="J6" s="262"/>
      <c r="K6" s="262"/>
      <c r="L6" s="129"/>
      <c r="M6" s="9"/>
      <c r="N6" s="123"/>
      <c r="O6" s="124"/>
      <c r="P6" s="505"/>
    </row>
    <row r="7">
      <c r="A7" s="8"/>
      <c r="B7" s="8"/>
      <c r="C7" s="753" t="s">
        <v>968</v>
      </c>
      <c r="D7" s="753" t="s">
        <v>969</v>
      </c>
      <c r="E7" s="753" t="s">
        <v>968</v>
      </c>
      <c r="F7" s="753" t="s">
        <v>969</v>
      </c>
      <c r="G7" s="753" t="s">
        <v>968</v>
      </c>
      <c r="H7" s="753" t="s">
        <v>970</v>
      </c>
      <c r="I7" s="8"/>
      <c r="J7" s="8"/>
      <c r="K7" s="8"/>
      <c r="L7" s="754" t="s">
        <v>971</v>
      </c>
      <c r="M7" s="754" t="s">
        <v>972</v>
      </c>
      <c r="N7" s="129"/>
      <c r="O7" s="9"/>
      <c r="P7" s="505"/>
    </row>
    <row r="8">
      <c r="A8" s="718" t="s">
        <v>784</v>
      </c>
      <c r="B8" s="719"/>
      <c r="C8" s="722"/>
      <c r="D8" s="722"/>
      <c r="E8" s="722"/>
      <c r="F8" s="722"/>
      <c r="G8" s="722"/>
      <c r="H8" s="722"/>
      <c r="I8" s="721">
        <f t="shared" ref="I8:I19" si="1">(B8+C8+E8) - G8</f>
        <v>0</v>
      </c>
      <c r="J8" s="720"/>
      <c r="K8" s="721">
        <f t="shared" ref="K8:K19" si="2">I8-J8</f>
        <v>0</v>
      </c>
      <c r="L8" s="720"/>
      <c r="M8" s="755"/>
      <c r="N8" s="724"/>
      <c r="O8" s="5"/>
      <c r="P8" s="505"/>
    </row>
    <row r="9">
      <c r="A9" s="718" t="s">
        <v>785</v>
      </c>
      <c r="B9" s="719">
        <f t="shared" ref="B9:B19" si="3">K8</f>
        <v>0</v>
      </c>
      <c r="C9" s="722"/>
      <c r="D9" s="722"/>
      <c r="E9" s="722"/>
      <c r="F9" s="722"/>
      <c r="G9" s="722"/>
      <c r="H9" s="722"/>
      <c r="I9" s="721">
        <f t="shared" si="1"/>
        <v>0</v>
      </c>
      <c r="J9" s="720"/>
      <c r="K9" s="721">
        <f t="shared" si="2"/>
        <v>0</v>
      </c>
      <c r="L9" s="722"/>
      <c r="M9" s="729"/>
      <c r="N9" s="724"/>
      <c r="O9" s="5"/>
      <c r="P9" s="505"/>
    </row>
    <row r="10">
      <c r="A10" s="718" t="s">
        <v>786</v>
      </c>
      <c r="B10" s="719">
        <f t="shared" si="3"/>
        <v>0</v>
      </c>
      <c r="C10" s="722"/>
      <c r="D10" s="722"/>
      <c r="E10" s="722"/>
      <c r="F10" s="722"/>
      <c r="G10" s="722"/>
      <c r="H10" s="722"/>
      <c r="I10" s="721">
        <f t="shared" si="1"/>
        <v>0</v>
      </c>
      <c r="J10" s="720"/>
      <c r="K10" s="721">
        <f t="shared" si="2"/>
        <v>0</v>
      </c>
      <c r="L10" s="722"/>
      <c r="M10" s="729"/>
      <c r="N10" s="724"/>
      <c r="O10" s="5"/>
      <c r="P10" s="505"/>
    </row>
    <row r="11">
      <c r="A11" s="728" t="s">
        <v>787</v>
      </c>
      <c r="B11" s="719">
        <f t="shared" si="3"/>
        <v>0</v>
      </c>
      <c r="C11" s="722"/>
      <c r="D11" s="722"/>
      <c r="E11" s="722"/>
      <c r="F11" s="722"/>
      <c r="G11" s="722"/>
      <c r="H11" s="722"/>
      <c r="I11" s="721">
        <f t="shared" si="1"/>
        <v>0</v>
      </c>
      <c r="J11" s="720"/>
      <c r="K11" s="721">
        <f t="shared" si="2"/>
        <v>0</v>
      </c>
      <c r="L11" s="722"/>
      <c r="M11" s="729"/>
      <c r="N11" s="724"/>
      <c r="O11" s="5"/>
      <c r="P11" s="505"/>
    </row>
    <row r="12">
      <c r="A12" s="728" t="s">
        <v>788</v>
      </c>
      <c r="B12" s="719">
        <f t="shared" si="3"/>
        <v>0</v>
      </c>
      <c r="C12" s="722"/>
      <c r="D12" s="722"/>
      <c r="E12" s="722"/>
      <c r="F12" s="722"/>
      <c r="G12" s="722"/>
      <c r="H12" s="722"/>
      <c r="I12" s="721">
        <f t="shared" si="1"/>
        <v>0</v>
      </c>
      <c r="J12" s="720"/>
      <c r="K12" s="721">
        <f t="shared" si="2"/>
        <v>0</v>
      </c>
      <c r="L12" s="722"/>
      <c r="M12" s="729"/>
      <c r="N12" s="724"/>
      <c r="O12" s="5"/>
      <c r="P12" s="505"/>
    </row>
    <row r="13">
      <c r="A13" s="728" t="s">
        <v>789</v>
      </c>
      <c r="B13" s="719">
        <f t="shared" si="3"/>
        <v>0</v>
      </c>
      <c r="C13" s="722"/>
      <c r="D13" s="722"/>
      <c r="E13" s="722"/>
      <c r="F13" s="722"/>
      <c r="G13" s="722"/>
      <c r="H13" s="722"/>
      <c r="I13" s="721">
        <f t="shared" si="1"/>
        <v>0</v>
      </c>
      <c r="J13" s="720"/>
      <c r="K13" s="721">
        <f t="shared" si="2"/>
        <v>0</v>
      </c>
      <c r="L13" s="722"/>
      <c r="M13" s="729"/>
      <c r="N13" s="724"/>
      <c r="O13" s="5"/>
      <c r="P13" s="505"/>
    </row>
    <row r="14">
      <c r="A14" s="728" t="s">
        <v>790</v>
      </c>
      <c r="B14" s="719">
        <f t="shared" si="3"/>
        <v>0</v>
      </c>
      <c r="C14" s="721"/>
      <c r="D14" s="721"/>
      <c r="E14" s="721"/>
      <c r="F14" s="721"/>
      <c r="G14" s="721"/>
      <c r="H14" s="721"/>
      <c r="I14" s="721">
        <f t="shared" si="1"/>
        <v>0</v>
      </c>
      <c r="J14" s="721"/>
      <c r="K14" s="721">
        <f t="shared" si="2"/>
        <v>0</v>
      </c>
      <c r="L14" s="730"/>
      <c r="M14" s="730"/>
      <c r="N14" s="726"/>
      <c r="O14" s="5"/>
      <c r="P14" s="505"/>
    </row>
    <row r="15">
      <c r="A15" s="728" t="s">
        <v>791</v>
      </c>
      <c r="B15" s="719">
        <f t="shared" si="3"/>
        <v>0</v>
      </c>
      <c r="C15" s="721"/>
      <c r="D15" s="721"/>
      <c r="E15" s="721"/>
      <c r="F15" s="721"/>
      <c r="G15" s="721"/>
      <c r="H15" s="721"/>
      <c r="I15" s="721">
        <f t="shared" si="1"/>
        <v>0</v>
      </c>
      <c r="J15" s="721"/>
      <c r="K15" s="721">
        <f t="shared" si="2"/>
        <v>0</v>
      </c>
      <c r="L15" s="730"/>
      <c r="M15" s="730"/>
      <c r="N15" s="726"/>
      <c r="O15" s="5"/>
      <c r="P15" s="505"/>
    </row>
    <row r="16">
      <c r="A16" s="728" t="s">
        <v>792</v>
      </c>
      <c r="B16" s="719">
        <f t="shared" si="3"/>
        <v>0</v>
      </c>
      <c r="C16" s="721"/>
      <c r="D16" s="721"/>
      <c r="E16" s="721"/>
      <c r="F16" s="721"/>
      <c r="G16" s="721"/>
      <c r="H16" s="721"/>
      <c r="I16" s="721">
        <f t="shared" si="1"/>
        <v>0</v>
      </c>
      <c r="J16" s="721"/>
      <c r="K16" s="721">
        <f t="shared" si="2"/>
        <v>0</v>
      </c>
      <c r="L16" s="730"/>
      <c r="M16" s="730"/>
      <c r="N16" s="726"/>
      <c r="O16" s="5"/>
      <c r="P16" s="505"/>
    </row>
    <row r="17">
      <c r="A17" s="728" t="s">
        <v>793</v>
      </c>
      <c r="B17" s="719">
        <f t="shared" si="3"/>
        <v>0</v>
      </c>
      <c r="C17" s="721"/>
      <c r="D17" s="721"/>
      <c r="E17" s="721"/>
      <c r="F17" s="721"/>
      <c r="G17" s="721"/>
      <c r="H17" s="721"/>
      <c r="I17" s="721">
        <f t="shared" si="1"/>
        <v>0</v>
      </c>
      <c r="J17" s="721"/>
      <c r="K17" s="721">
        <f t="shared" si="2"/>
        <v>0</v>
      </c>
      <c r="L17" s="730"/>
      <c r="M17" s="730"/>
      <c r="N17" s="726"/>
      <c r="O17" s="5"/>
      <c r="P17" s="505"/>
    </row>
    <row r="18">
      <c r="A18" s="728" t="s">
        <v>794</v>
      </c>
      <c r="B18" s="719">
        <f t="shared" si="3"/>
        <v>0</v>
      </c>
      <c r="C18" s="721"/>
      <c r="D18" s="721"/>
      <c r="E18" s="721"/>
      <c r="F18" s="721"/>
      <c r="G18" s="721"/>
      <c r="H18" s="721"/>
      <c r="I18" s="721">
        <f t="shared" si="1"/>
        <v>0</v>
      </c>
      <c r="J18" s="721"/>
      <c r="K18" s="721">
        <f t="shared" si="2"/>
        <v>0</v>
      </c>
      <c r="L18" s="730"/>
      <c r="M18" s="730"/>
      <c r="N18" s="726"/>
      <c r="O18" s="5"/>
      <c r="P18" s="505"/>
    </row>
    <row r="19">
      <c r="A19" s="728" t="s">
        <v>795</v>
      </c>
      <c r="B19" s="719">
        <f t="shared" si="3"/>
        <v>0</v>
      </c>
      <c r="C19" s="721"/>
      <c r="D19" s="721"/>
      <c r="E19" s="721"/>
      <c r="F19" s="721"/>
      <c r="G19" s="721"/>
      <c r="H19" s="721"/>
      <c r="I19" s="721">
        <f t="shared" si="1"/>
        <v>0</v>
      </c>
      <c r="J19" s="721"/>
      <c r="K19" s="721">
        <f t="shared" si="2"/>
        <v>0</v>
      </c>
      <c r="L19" s="730"/>
      <c r="M19" s="730"/>
      <c r="N19" s="726"/>
      <c r="O19" s="5"/>
      <c r="P19" s="505"/>
    </row>
    <row r="20">
      <c r="A20" s="505"/>
      <c r="B20" s="505"/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  <c r="O20" s="505"/>
      <c r="P20" s="505"/>
    </row>
    <row r="21">
      <c r="A21" s="505"/>
      <c r="B21" s="505"/>
      <c r="C21" s="505"/>
      <c r="D21" s="505"/>
      <c r="E21" s="505"/>
      <c r="F21" s="505"/>
      <c r="G21" s="505"/>
      <c r="H21" s="505"/>
      <c r="I21" s="505"/>
      <c r="J21" s="505"/>
      <c r="K21" s="505"/>
      <c r="L21" s="505"/>
      <c r="M21" s="505"/>
      <c r="N21" s="505"/>
      <c r="O21" s="505"/>
      <c r="P21" s="505"/>
    </row>
    <row r="22">
      <c r="A22" s="756" t="s">
        <v>978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505"/>
    </row>
    <row r="23">
      <c r="A23" s="744" t="s">
        <v>950</v>
      </c>
      <c r="B23" s="744" t="s">
        <v>951</v>
      </c>
      <c r="C23" s="745" t="s">
        <v>952</v>
      </c>
      <c r="D23" s="5"/>
      <c r="E23" s="745" t="s">
        <v>953</v>
      </c>
      <c r="F23" s="5"/>
      <c r="G23" s="745" t="s">
        <v>954</v>
      </c>
      <c r="H23" s="5"/>
      <c r="I23" s="744" t="s">
        <v>565</v>
      </c>
      <c r="J23" s="744" t="s">
        <v>955</v>
      </c>
      <c r="K23" s="744" t="s">
        <v>956</v>
      </c>
      <c r="L23" s="746" t="s">
        <v>957</v>
      </c>
      <c r="M23" s="104"/>
      <c r="N23" s="746" t="s">
        <v>958</v>
      </c>
      <c r="O23" s="104"/>
      <c r="P23" s="505"/>
    </row>
    <row r="24">
      <c r="A24" s="747" t="s">
        <v>959</v>
      </c>
      <c r="B24" s="748" t="s">
        <v>960</v>
      </c>
      <c r="C24" s="749" t="s">
        <v>961</v>
      </c>
      <c r="D24" s="104"/>
      <c r="E24" s="750" t="s">
        <v>962</v>
      </c>
      <c r="F24" s="4"/>
      <c r="G24" s="4"/>
      <c r="H24" s="5"/>
      <c r="I24" s="748" t="s">
        <v>963</v>
      </c>
      <c r="J24" s="751" t="s">
        <v>964</v>
      </c>
      <c r="K24" s="748" t="s">
        <v>965</v>
      </c>
      <c r="L24" s="123"/>
      <c r="M24" s="124"/>
      <c r="N24" s="123"/>
      <c r="O24" s="124"/>
      <c r="P24" s="505"/>
    </row>
    <row r="25">
      <c r="A25" s="262"/>
      <c r="B25" s="262"/>
      <c r="C25" s="129"/>
      <c r="D25" s="9"/>
      <c r="E25" s="752" t="s">
        <v>966</v>
      </c>
      <c r="F25" s="5"/>
      <c r="G25" s="752" t="s">
        <v>967</v>
      </c>
      <c r="H25" s="5"/>
      <c r="I25" s="262"/>
      <c r="J25" s="262"/>
      <c r="K25" s="262"/>
      <c r="L25" s="129"/>
      <c r="M25" s="9"/>
      <c r="N25" s="123"/>
      <c r="O25" s="124"/>
      <c r="P25" s="505"/>
    </row>
    <row r="26">
      <c r="A26" s="8"/>
      <c r="B26" s="8"/>
      <c r="C26" s="753" t="s">
        <v>968</v>
      </c>
      <c r="D26" s="753" t="s">
        <v>969</v>
      </c>
      <c r="E26" s="753" t="s">
        <v>968</v>
      </c>
      <c r="F26" s="753" t="s">
        <v>969</v>
      </c>
      <c r="G26" s="753" t="s">
        <v>968</v>
      </c>
      <c r="H26" s="753" t="s">
        <v>970</v>
      </c>
      <c r="I26" s="8"/>
      <c r="J26" s="8"/>
      <c r="K26" s="8"/>
      <c r="L26" s="754" t="s">
        <v>971</v>
      </c>
      <c r="M26" s="754" t="s">
        <v>972</v>
      </c>
      <c r="N26" s="129"/>
      <c r="O26" s="9"/>
      <c r="P26" s="505"/>
    </row>
    <row r="27">
      <c r="A27" s="718" t="s">
        <v>784</v>
      </c>
      <c r="B27" s="719"/>
      <c r="C27" s="722"/>
      <c r="D27" s="722"/>
      <c r="E27" s="722"/>
      <c r="F27" s="722"/>
      <c r="G27" s="722"/>
      <c r="H27" s="722"/>
      <c r="I27" s="721">
        <f t="shared" ref="I27:I38" si="4">(B27+C27+E27) - G27</f>
        <v>0</v>
      </c>
      <c r="J27" s="722"/>
      <c r="K27" s="721">
        <f t="shared" ref="K27:K38" si="5">I27-J27</f>
        <v>0</v>
      </c>
      <c r="L27" s="757"/>
      <c r="M27" s="758"/>
      <c r="N27" s="724"/>
      <c r="O27" s="5"/>
      <c r="P27" s="505"/>
    </row>
    <row r="28">
      <c r="A28" s="718" t="s">
        <v>785</v>
      </c>
      <c r="B28" s="719">
        <f t="shared" ref="B28:B38" si="6">K27</f>
        <v>0</v>
      </c>
      <c r="C28" s="722"/>
      <c r="D28" s="722"/>
      <c r="E28" s="722"/>
      <c r="F28" s="722"/>
      <c r="G28" s="722"/>
      <c r="H28" s="722"/>
      <c r="I28" s="721">
        <f t="shared" si="4"/>
        <v>0</v>
      </c>
      <c r="J28" s="722"/>
      <c r="K28" s="721">
        <f t="shared" si="5"/>
        <v>0</v>
      </c>
      <c r="L28" s="730"/>
      <c r="M28" s="730"/>
      <c r="N28" s="726"/>
      <c r="O28" s="5"/>
      <c r="P28" s="505"/>
    </row>
    <row r="29">
      <c r="A29" s="718" t="s">
        <v>786</v>
      </c>
      <c r="B29" s="719">
        <f t="shared" si="6"/>
        <v>0</v>
      </c>
      <c r="C29" s="722"/>
      <c r="D29" s="722"/>
      <c r="E29" s="722"/>
      <c r="F29" s="722"/>
      <c r="G29" s="722"/>
      <c r="H29" s="722"/>
      <c r="I29" s="721">
        <f t="shared" si="4"/>
        <v>0</v>
      </c>
      <c r="J29" s="722"/>
      <c r="K29" s="721">
        <f t="shared" si="5"/>
        <v>0</v>
      </c>
      <c r="L29" s="730"/>
      <c r="M29" s="730"/>
      <c r="N29" s="726"/>
      <c r="O29" s="5"/>
      <c r="P29" s="505"/>
    </row>
    <row r="30">
      <c r="A30" s="728" t="s">
        <v>787</v>
      </c>
      <c r="B30" s="719">
        <f t="shared" si="6"/>
        <v>0</v>
      </c>
      <c r="C30" s="722"/>
      <c r="D30" s="722"/>
      <c r="E30" s="722"/>
      <c r="F30" s="722"/>
      <c r="G30" s="722"/>
      <c r="H30" s="722"/>
      <c r="I30" s="721">
        <f t="shared" si="4"/>
        <v>0</v>
      </c>
      <c r="J30" s="722"/>
      <c r="K30" s="721">
        <f t="shared" si="5"/>
        <v>0</v>
      </c>
      <c r="L30" s="730"/>
      <c r="M30" s="729"/>
      <c r="N30" s="724"/>
      <c r="O30" s="5"/>
      <c r="P30" s="505"/>
    </row>
    <row r="31">
      <c r="A31" s="728" t="s">
        <v>788</v>
      </c>
      <c r="B31" s="719">
        <f t="shared" si="6"/>
        <v>0</v>
      </c>
      <c r="C31" s="722"/>
      <c r="D31" s="722"/>
      <c r="E31" s="722"/>
      <c r="F31" s="722"/>
      <c r="G31" s="722"/>
      <c r="H31" s="722"/>
      <c r="I31" s="721">
        <f t="shared" si="4"/>
        <v>0</v>
      </c>
      <c r="J31" s="722"/>
      <c r="K31" s="721">
        <f t="shared" si="5"/>
        <v>0</v>
      </c>
      <c r="L31" s="730"/>
      <c r="M31" s="730"/>
      <c r="N31" s="726"/>
      <c r="O31" s="5"/>
      <c r="P31" s="505"/>
    </row>
    <row r="32">
      <c r="A32" s="728" t="s">
        <v>789</v>
      </c>
      <c r="B32" s="719">
        <f t="shared" si="6"/>
        <v>0</v>
      </c>
      <c r="C32" s="721"/>
      <c r="D32" s="721"/>
      <c r="E32" s="721"/>
      <c r="F32" s="721"/>
      <c r="G32" s="721"/>
      <c r="H32" s="721"/>
      <c r="I32" s="721">
        <f t="shared" si="4"/>
        <v>0</v>
      </c>
      <c r="J32" s="722"/>
      <c r="K32" s="721">
        <f t="shared" si="5"/>
        <v>0</v>
      </c>
      <c r="L32" s="730"/>
      <c r="M32" s="730"/>
      <c r="N32" s="726"/>
      <c r="O32" s="5"/>
      <c r="P32" s="505"/>
    </row>
    <row r="33">
      <c r="A33" s="728" t="s">
        <v>790</v>
      </c>
      <c r="B33" s="719">
        <f t="shared" si="6"/>
        <v>0</v>
      </c>
      <c r="C33" s="721"/>
      <c r="D33" s="721"/>
      <c r="E33" s="721"/>
      <c r="F33" s="721"/>
      <c r="G33" s="721"/>
      <c r="H33" s="721"/>
      <c r="I33" s="721">
        <f t="shared" si="4"/>
        <v>0</v>
      </c>
      <c r="J33" s="721"/>
      <c r="K33" s="721">
        <f t="shared" si="5"/>
        <v>0</v>
      </c>
      <c r="L33" s="730"/>
      <c r="M33" s="730"/>
      <c r="N33" s="726"/>
      <c r="O33" s="5"/>
      <c r="P33" s="505"/>
    </row>
    <row r="34">
      <c r="A34" s="728" t="s">
        <v>791</v>
      </c>
      <c r="B34" s="719">
        <f t="shared" si="6"/>
        <v>0</v>
      </c>
      <c r="C34" s="721"/>
      <c r="D34" s="721"/>
      <c r="E34" s="721"/>
      <c r="F34" s="721"/>
      <c r="G34" s="721"/>
      <c r="H34" s="721"/>
      <c r="I34" s="721">
        <f t="shared" si="4"/>
        <v>0</v>
      </c>
      <c r="J34" s="721"/>
      <c r="K34" s="721">
        <f t="shared" si="5"/>
        <v>0</v>
      </c>
      <c r="L34" s="730"/>
      <c r="M34" s="730"/>
      <c r="N34" s="726"/>
      <c r="O34" s="5"/>
      <c r="P34" s="505"/>
    </row>
    <row r="35">
      <c r="A35" s="728" t="s">
        <v>792</v>
      </c>
      <c r="B35" s="719">
        <f t="shared" si="6"/>
        <v>0</v>
      </c>
      <c r="C35" s="721"/>
      <c r="D35" s="721"/>
      <c r="E35" s="721"/>
      <c r="F35" s="721"/>
      <c r="G35" s="721"/>
      <c r="H35" s="721"/>
      <c r="I35" s="721">
        <f t="shared" si="4"/>
        <v>0</v>
      </c>
      <c r="J35" s="721"/>
      <c r="K35" s="721">
        <f t="shared" si="5"/>
        <v>0</v>
      </c>
      <c r="L35" s="730"/>
      <c r="M35" s="730"/>
      <c r="N35" s="726"/>
      <c r="O35" s="5"/>
      <c r="P35" s="505"/>
    </row>
    <row r="36">
      <c r="A36" s="728" t="s">
        <v>793</v>
      </c>
      <c r="B36" s="719">
        <f t="shared" si="6"/>
        <v>0</v>
      </c>
      <c r="C36" s="721"/>
      <c r="D36" s="721"/>
      <c r="E36" s="721"/>
      <c r="F36" s="721"/>
      <c r="G36" s="721"/>
      <c r="H36" s="721"/>
      <c r="I36" s="721">
        <f t="shared" si="4"/>
        <v>0</v>
      </c>
      <c r="J36" s="721"/>
      <c r="K36" s="721">
        <f t="shared" si="5"/>
        <v>0</v>
      </c>
      <c r="L36" s="730"/>
      <c r="M36" s="730"/>
      <c r="N36" s="726"/>
      <c r="O36" s="5"/>
      <c r="P36" s="505"/>
    </row>
    <row r="37">
      <c r="A37" s="728" t="s">
        <v>794</v>
      </c>
      <c r="B37" s="719">
        <f t="shared" si="6"/>
        <v>0</v>
      </c>
      <c r="C37" s="721"/>
      <c r="D37" s="721"/>
      <c r="E37" s="721"/>
      <c r="F37" s="721"/>
      <c r="G37" s="721"/>
      <c r="H37" s="721"/>
      <c r="I37" s="721">
        <f t="shared" si="4"/>
        <v>0</v>
      </c>
      <c r="J37" s="721"/>
      <c r="K37" s="721">
        <f t="shared" si="5"/>
        <v>0</v>
      </c>
      <c r="L37" s="730"/>
      <c r="M37" s="730"/>
      <c r="N37" s="726"/>
      <c r="O37" s="5"/>
      <c r="P37" s="505"/>
    </row>
    <row r="38">
      <c r="A38" s="728" t="s">
        <v>795</v>
      </c>
      <c r="B38" s="719">
        <f t="shared" si="6"/>
        <v>0</v>
      </c>
      <c r="C38" s="721"/>
      <c r="D38" s="721"/>
      <c r="E38" s="721"/>
      <c r="F38" s="721"/>
      <c r="G38" s="721"/>
      <c r="H38" s="721"/>
      <c r="I38" s="721">
        <f t="shared" si="4"/>
        <v>0</v>
      </c>
      <c r="J38" s="721"/>
      <c r="K38" s="721">
        <f t="shared" si="5"/>
        <v>0</v>
      </c>
      <c r="L38" s="730"/>
      <c r="M38" s="730"/>
      <c r="N38" s="726"/>
      <c r="O38" s="5"/>
      <c r="P38" s="505"/>
    </row>
    <row r="39">
      <c r="A39" s="759"/>
      <c r="B39" s="760"/>
      <c r="C39" s="761"/>
      <c r="D39" s="761"/>
      <c r="E39" s="761"/>
      <c r="F39" s="761"/>
      <c r="G39" s="761"/>
      <c r="H39" s="761"/>
      <c r="I39" s="761"/>
      <c r="J39" s="761"/>
      <c r="K39" s="761"/>
      <c r="L39" s="505"/>
      <c r="M39" s="505"/>
      <c r="N39" s="505"/>
      <c r="O39" s="505"/>
      <c r="P39" s="505"/>
    </row>
    <row r="40">
      <c r="A40" s="759"/>
      <c r="B40" s="760"/>
      <c r="C40" s="761"/>
      <c r="D40" s="761"/>
      <c r="E40" s="761"/>
      <c r="F40" s="761"/>
      <c r="G40" s="761"/>
      <c r="H40" s="761"/>
      <c r="I40" s="761"/>
      <c r="J40" s="761"/>
      <c r="K40" s="761"/>
      <c r="L40" s="505"/>
      <c r="M40" s="505"/>
      <c r="N40" s="505"/>
      <c r="O40" s="505"/>
      <c r="P40" s="505"/>
    </row>
    <row r="41">
      <c r="A41" s="762" t="s">
        <v>979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/>
      <c r="P41" s="505"/>
    </row>
    <row r="42">
      <c r="A42" s="744" t="s">
        <v>950</v>
      </c>
      <c r="B42" s="744" t="s">
        <v>951</v>
      </c>
      <c r="C42" s="745" t="s">
        <v>952</v>
      </c>
      <c r="D42" s="5"/>
      <c r="E42" s="745" t="s">
        <v>953</v>
      </c>
      <c r="F42" s="5"/>
      <c r="G42" s="745" t="s">
        <v>954</v>
      </c>
      <c r="H42" s="5"/>
      <c r="I42" s="744" t="s">
        <v>565</v>
      </c>
      <c r="J42" s="744" t="s">
        <v>955</v>
      </c>
      <c r="K42" s="744" t="s">
        <v>956</v>
      </c>
      <c r="L42" s="746" t="s">
        <v>957</v>
      </c>
      <c r="M42" s="104"/>
      <c r="N42" s="746" t="s">
        <v>958</v>
      </c>
      <c r="O42" s="104"/>
      <c r="P42" s="505"/>
    </row>
    <row r="43">
      <c r="A43" s="747" t="s">
        <v>959</v>
      </c>
      <c r="B43" s="748" t="s">
        <v>960</v>
      </c>
      <c r="C43" s="749" t="s">
        <v>961</v>
      </c>
      <c r="D43" s="104"/>
      <c r="E43" s="750" t="s">
        <v>962</v>
      </c>
      <c r="F43" s="4"/>
      <c r="G43" s="4"/>
      <c r="H43" s="5"/>
      <c r="I43" s="748" t="s">
        <v>963</v>
      </c>
      <c r="J43" s="751" t="s">
        <v>964</v>
      </c>
      <c r="K43" s="748" t="s">
        <v>965</v>
      </c>
      <c r="L43" s="123"/>
      <c r="M43" s="124"/>
      <c r="N43" s="123"/>
      <c r="O43" s="124"/>
      <c r="P43" s="505"/>
    </row>
    <row r="44">
      <c r="A44" s="262"/>
      <c r="B44" s="262"/>
      <c r="C44" s="129"/>
      <c r="D44" s="9"/>
      <c r="E44" s="752" t="s">
        <v>966</v>
      </c>
      <c r="F44" s="5"/>
      <c r="G44" s="752" t="s">
        <v>967</v>
      </c>
      <c r="H44" s="5"/>
      <c r="I44" s="262"/>
      <c r="J44" s="262"/>
      <c r="K44" s="262"/>
      <c r="L44" s="129"/>
      <c r="M44" s="9"/>
      <c r="N44" s="123"/>
      <c r="O44" s="124"/>
      <c r="P44" s="505"/>
    </row>
    <row r="45">
      <c r="A45" s="8"/>
      <c r="B45" s="8"/>
      <c r="C45" s="753" t="s">
        <v>968</v>
      </c>
      <c r="D45" s="753" t="s">
        <v>969</v>
      </c>
      <c r="E45" s="753" t="s">
        <v>968</v>
      </c>
      <c r="F45" s="753" t="s">
        <v>969</v>
      </c>
      <c r="G45" s="753" t="s">
        <v>968</v>
      </c>
      <c r="H45" s="753" t="s">
        <v>970</v>
      </c>
      <c r="I45" s="8"/>
      <c r="J45" s="8"/>
      <c r="K45" s="8"/>
      <c r="L45" s="754" t="s">
        <v>971</v>
      </c>
      <c r="M45" s="754" t="s">
        <v>972</v>
      </c>
      <c r="N45" s="129"/>
      <c r="O45" s="9"/>
      <c r="P45" s="505"/>
    </row>
    <row r="46">
      <c r="A46" s="718" t="s">
        <v>784</v>
      </c>
      <c r="B46" s="719"/>
      <c r="C46" s="721"/>
      <c r="D46" s="721"/>
      <c r="E46" s="721"/>
      <c r="F46" s="721"/>
      <c r="G46" s="721"/>
      <c r="H46" s="721"/>
      <c r="I46" s="721">
        <f t="shared" ref="I46:I57" si="7">(B46+C46+E46) - G46</f>
        <v>0</v>
      </c>
      <c r="J46" s="721"/>
      <c r="K46" s="721">
        <f t="shared" ref="K46:K57" si="8">I46-J46</f>
        <v>0</v>
      </c>
      <c r="L46" s="722"/>
      <c r="M46" s="729"/>
      <c r="N46" s="736"/>
      <c r="O46" s="5"/>
      <c r="P46" s="505"/>
    </row>
    <row r="47">
      <c r="A47" s="718" t="s">
        <v>785</v>
      </c>
      <c r="B47" s="719">
        <f t="shared" ref="B47:B57" si="9">K46</f>
        <v>0</v>
      </c>
      <c r="C47" s="721"/>
      <c r="D47" s="721"/>
      <c r="E47" s="721"/>
      <c r="F47" s="721"/>
      <c r="G47" s="721"/>
      <c r="H47" s="721"/>
      <c r="I47" s="721">
        <f t="shared" si="7"/>
        <v>0</v>
      </c>
      <c r="J47" s="721"/>
      <c r="K47" s="721">
        <f t="shared" si="8"/>
        <v>0</v>
      </c>
      <c r="L47" s="722"/>
      <c r="M47" s="729"/>
      <c r="N47" s="735"/>
      <c r="O47" s="5"/>
      <c r="P47" s="505"/>
    </row>
    <row r="48">
      <c r="A48" s="718" t="s">
        <v>786</v>
      </c>
      <c r="B48" s="719">
        <f t="shared" si="9"/>
        <v>0</v>
      </c>
      <c r="C48" s="721"/>
      <c r="D48" s="721"/>
      <c r="E48" s="721"/>
      <c r="F48" s="721"/>
      <c r="G48" s="721"/>
      <c r="H48" s="721"/>
      <c r="I48" s="721">
        <f t="shared" si="7"/>
        <v>0</v>
      </c>
      <c r="J48" s="721"/>
      <c r="K48" s="721">
        <f t="shared" si="8"/>
        <v>0</v>
      </c>
      <c r="L48" s="722"/>
      <c r="M48" s="729"/>
      <c r="N48" s="735"/>
      <c r="O48" s="5"/>
      <c r="P48" s="505"/>
    </row>
    <row r="49">
      <c r="A49" s="728" t="s">
        <v>787</v>
      </c>
      <c r="B49" s="719">
        <f t="shared" si="9"/>
        <v>0</v>
      </c>
      <c r="C49" s="721"/>
      <c r="D49" s="721"/>
      <c r="E49" s="721"/>
      <c r="F49" s="721"/>
      <c r="G49" s="721"/>
      <c r="H49" s="721"/>
      <c r="I49" s="721">
        <f t="shared" si="7"/>
        <v>0</v>
      </c>
      <c r="J49" s="721"/>
      <c r="K49" s="721">
        <f t="shared" si="8"/>
        <v>0</v>
      </c>
      <c r="L49" s="722"/>
      <c r="M49" s="729"/>
      <c r="N49" s="735"/>
      <c r="O49" s="5"/>
      <c r="P49" s="505"/>
    </row>
    <row r="50">
      <c r="A50" s="728" t="s">
        <v>788</v>
      </c>
      <c r="B50" s="719">
        <f t="shared" si="9"/>
        <v>0</v>
      </c>
      <c r="C50" s="721"/>
      <c r="D50" s="721"/>
      <c r="E50" s="721"/>
      <c r="F50" s="721"/>
      <c r="G50" s="721"/>
      <c r="H50" s="721"/>
      <c r="I50" s="721">
        <f t="shared" si="7"/>
        <v>0</v>
      </c>
      <c r="J50" s="721"/>
      <c r="K50" s="721">
        <f t="shared" si="8"/>
        <v>0</v>
      </c>
      <c r="L50" s="722"/>
      <c r="M50" s="729"/>
      <c r="N50" s="735"/>
      <c r="O50" s="5"/>
      <c r="P50" s="505"/>
    </row>
    <row r="51">
      <c r="A51" s="728" t="s">
        <v>789</v>
      </c>
      <c r="B51" s="719">
        <f t="shared" si="9"/>
        <v>0</v>
      </c>
      <c r="C51" s="721"/>
      <c r="D51" s="721"/>
      <c r="E51" s="721"/>
      <c r="F51" s="721"/>
      <c r="G51" s="721"/>
      <c r="H51" s="721"/>
      <c r="I51" s="721">
        <f t="shared" si="7"/>
        <v>0</v>
      </c>
      <c r="J51" s="721"/>
      <c r="K51" s="721">
        <f t="shared" si="8"/>
        <v>0</v>
      </c>
      <c r="L51" s="722"/>
      <c r="M51" s="729"/>
      <c r="N51" s="735"/>
      <c r="O51" s="5"/>
      <c r="P51" s="505"/>
    </row>
    <row r="52">
      <c r="A52" s="728" t="s">
        <v>790</v>
      </c>
      <c r="B52" s="719">
        <f t="shared" si="9"/>
        <v>0</v>
      </c>
      <c r="C52" s="721"/>
      <c r="D52" s="721"/>
      <c r="E52" s="721"/>
      <c r="F52" s="721"/>
      <c r="G52" s="721"/>
      <c r="H52" s="721"/>
      <c r="I52" s="721">
        <f t="shared" si="7"/>
        <v>0</v>
      </c>
      <c r="J52" s="721"/>
      <c r="K52" s="721">
        <f t="shared" si="8"/>
        <v>0</v>
      </c>
      <c r="L52" s="730"/>
      <c r="M52" s="730"/>
      <c r="N52" s="736"/>
      <c r="O52" s="5"/>
      <c r="P52" s="505"/>
    </row>
    <row r="53">
      <c r="A53" s="728" t="s">
        <v>791</v>
      </c>
      <c r="B53" s="719">
        <f t="shared" si="9"/>
        <v>0</v>
      </c>
      <c r="C53" s="721"/>
      <c r="D53" s="721"/>
      <c r="E53" s="721"/>
      <c r="F53" s="721"/>
      <c r="G53" s="721"/>
      <c r="H53" s="721"/>
      <c r="I53" s="721">
        <f t="shared" si="7"/>
        <v>0</v>
      </c>
      <c r="J53" s="721"/>
      <c r="K53" s="721">
        <f t="shared" si="8"/>
        <v>0</v>
      </c>
      <c r="L53" s="730"/>
      <c r="M53" s="730"/>
      <c r="N53" s="736"/>
      <c r="O53" s="5"/>
      <c r="P53" s="505"/>
    </row>
    <row r="54">
      <c r="A54" s="728" t="s">
        <v>792</v>
      </c>
      <c r="B54" s="719">
        <f t="shared" si="9"/>
        <v>0</v>
      </c>
      <c r="C54" s="721"/>
      <c r="D54" s="721"/>
      <c r="E54" s="721"/>
      <c r="F54" s="721"/>
      <c r="G54" s="721"/>
      <c r="H54" s="721"/>
      <c r="I54" s="721">
        <f t="shared" si="7"/>
        <v>0</v>
      </c>
      <c r="J54" s="721"/>
      <c r="K54" s="721">
        <f t="shared" si="8"/>
        <v>0</v>
      </c>
      <c r="L54" s="730"/>
      <c r="M54" s="730"/>
      <c r="N54" s="736"/>
      <c r="O54" s="5"/>
      <c r="P54" s="505"/>
    </row>
    <row r="55">
      <c r="A55" s="728" t="s">
        <v>793</v>
      </c>
      <c r="B55" s="719">
        <f t="shared" si="9"/>
        <v>0</v>
      </c>
      <c r="C55" s="721"/>
      <c r="D55" s="721"/>
      <c r="E55" s="721"/>
      <c r="F55" s="721"/>
      <c r="G55" s="721"/>
      <c r="H55" s="721"/>
      <c r="I55" s="721">
        <f t="shared" si="7"/>
        <v>0</v>
      </c>
      <c r="J55" s="721"/>
      <c r="K55" s="721">
        <f t="shared" si="8"/>
        <v>0</v>
      </c>
      <c r="L55" s="730"/>
      <c r="M55" s="730"/>
      <c r="N55" s="736"/>
      <c r="O55" s="5"/>
      <c r="P55" s="505"/>
    </row>
    <row r="56">
      <c r="A56" s="728" t="s">
        <v>794</v>
      </c>
      <c r="B56" s="719">
        <f t="shared" si="9"/>
        <v>0</v>
      </c>
      <c r="C56" s="721"/>
      <c r="D56" s="721"/>
      <c r="E56" s="721"/>
      <c r="F56" s="721"/>
      <c r="G56" s="721"/>
      <c r="H56" s="721"/>
      <c r="I56" s="721">
        <f t="shared" si="7"/>
        <v>0</v>
      </c>
      <c r="J56" s="721"/>
      <c r="K56" s="721">
        <f t="shared" si="8"/>
        <v>0</v>
      </c>
      <c r="L56" s="730"/>
      <c r="M56" s="730"/>
      <c r="N56" s="736"/>
      <c r="O56" s="5"/>
      <c r="P56" s="505"/>
    </row>
    <row r="57">
      <c r="A57" s="728" t="s">
        <v>795</v>
      </c>
      <c r="B57" s="719">
        <f t="shared" si="9"/>
        <v>0</v>
      </c>
      <c r="C57" s="721"/>
      <c r="D57" s="721"/>
      <c r="E57" s="721"/>
      <c r="F57" s="721"/>
      <c r="G57" s="721"/>
      <c r="H57" s="721"/>
      <c r="I57" s="721">
        <f t="shared" si="7"/>
        <v>0</v>
      </c>
      <c r="J57" s="721"/>
      <c r="K57" s="721">
        <f t="shared" si="8"/>
        <v>0</v>
      </c>
      <c r="L57" s="730"/>
      <c r="M57" s="730"/>
      <c r="N57" s="736"/>
      <c r="O57" s="5"/>
      <c r="P57" s="505"/>
    </row>
    <row r="58">
      <c r="A58" s="759"/>
      <c r="B58" s="760"/>
      <c r="C58" s="761"/>
      <c r="D58" s="761"/>
      <c r="E58" s="761"/>
      <c r="F58" s="761"/>
      <c r="G58" s="761"/>
      <c r="H58" s="761"/>
      <c r="I58" s="761"/>
      <c r="J58" s="761"/>
      <c r="K58" s="761"/>
      <c r="L58" s="505"/>
      <c r="M58" s="505"/>
      <c r="N58" s="505"/>
      <c r="O58" s="505"/>
      <c r="P58" s="505"/>
    </row>
    <row r="59">
      <c r="A59" s="759"/>
      <c r="B59" s="760"/>
      <c r="C59" s="761"/>
      <c r="D59" s="761"/>
      <c r="E59" s="761"/>
      <c r="F59" s="761"/>
      <c r="G59" s="761"/>
      <c r="H59" s="761"/>
      <c r="I59" s="761"/>
      <c r="J59" s="761"/>
      <c r="K59" s="761"/>
      <c r="L59" s="505"/>
      <c r="M59" s="505"/>
      <c r="N59" s="505"/>
      <c r="O59" s="505"/>
      <c r="P59" s="505"/>
    </row>
    <row r="60">
      <c r="A60" s="763" t="s">
        <v>980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05"/>
    </row>
    <row r="61">
      <c r="A61" s="744" t="s">
        <v>950</v>
      </c>
      <c r="B61" s="744" t="s">
        <v>951</v>
      </c>
      <c r="C61" s="745" t="s">
        <v>952</v>
      </c>
      <c r="D61" s="5"/>
      <c r="E61" s="745" t="s">
        <v>953</v>
      </c>
      <c r="F61" s="5"/>
      <c r="G61" s="745" t="s">
        <v>954</v>
      </c>
      <c r="H61" s="5"/>
      <c r="I61" s="744" t="s">
        <v>565</v>
      </c>
      <c r="J61" s="744" t="s">
        <v>955</v>
      </c>
      <c r="K61" s="744" t="s">
        <v>956</v>
      </c>
      <c r="L61" s="746" t="s">
        <v>957</v>
      </c>
      <c r="M61" s="104"/>
      <c r="N61" s="746" t="s">
        <v>958</v>
      </c>
      <c r="O61" s="104"/>
      <c r="P61" s="505"/>
    </row>
    <row r="62">
      <c r="A62" s="747" t="s">
        <v>959</v>
      </c>
      <c r="B62" s="748" t="s">
        <v>960</v>
      </c>
      <c r="C62" s="749" t="s">
        <v>961</v>
      </c>
      <c r="D62" s="104"/>
      <c r="E62" s="750" t="s">
        <v>962</v>
      </c>
      <c r="F62" s="4"/>
      <c r="G62" s="4"/>
      <c r="H62" s="5"/>
      <c r="I62" s="748" t="s">
        <v>963</v>
      </c>
      <c r="J62" s="751" t="s">
        <v>964</v>
      </c>
      <c r="K62" s="748" t="s">
        <v>965</v>
      </c>
      <c r="L62" s="123"/>
      <c r="M62" s="124"/>
      <c r="N62" s="123"/>
      <c r="O62" s="124"/>
      <c r="P62" s="505"/>
    </row>
    <row r="63">
      <c r="A63" s="262"/>
      <c r="B63" s="262"/>
      <c r="C63" s="129"/>
      <c r="D63" s="9"/>
      <c r="E63" s="752" t="s">
        <v>966</v>
      </c>
      <c r="F63" s="5"/>
      <c r="G63" s="752" t="s">
        <v>967</v>
      </c>
      <c r="H63" s="5"/>
      <c r="I63" s="262"/>
      <c r="J63" s="262"/>
      <c r="K63" s="262"/>
      <c r="L63" s="129"/>
      <c r="M63" s="9"/>
      <c r="N63" s="123"/>
      <c r="O63" s="124"/>
      <c r="P63" s="505"/>
    </row>
    <row r="64">
      <c r="A64" s="8"/>
      <c r="B64" s="8"/>
      <c r="C64" s="753" t="s">
        <v>968</v>
      </c>
      <c r="D64" s="753" t="s">
        <v>969</v>
      </c>
      <c r="E64" s="753" t="s">
        <v>968</v>
      </c>
      <c r="F64" s="753" t="s">
        <v>969</v>
      </c>
      <c r="G64" s="753" t="s">
        <v>968</v>
      </c>
      <c r="H64" s="753" t="s">
        <v>970</v>
      </c>
      <c r="I64" s="8"/>
      <c r="J64" s="8"/>
      <c r="K64" s="8"/>
      <c r="L64" s="754" t="s">
        <v>971</v>
      </c>
      <c r="M64" s="754" t="s">
        <v>972</v>
      </c>
      <c r="N64" s="129"/>
      <c r="O64" s="9"/>
      <c r="P64" s="505"/>
    </row>
    <row r="65">
      <c r="A65" s="718" t="s">
        <v>784</v>
      </c>
      <c r="B65" s="719"/>
      <c r="C65" s="722"/>
      <c r="D65" s="722"/>
      <c r="E65" s="722"/>
      <c r="F65" s="722"/>
      <c r="G65" s="722"/>
      <c r="H65" s="722"/>
      <c r="I65" s="721">
        <f t="shared" ref="I65:I76" si="10">(B65+C65+E65) - G65</f>
        <v>0</v>
      </c>
      <c r="J65" s="720"/>
      <c r="K65" s="721">
        <f t="shared" ref="K65:K76" si="11">I65-J65</f>
        <v>0</v>
      </c>
      <c r="L65" s="722"/>
      <c r="M65" s="764"/>
      <c r="N65" s="724"/>
      <c r="O65" s="5"/>
      <c r="P65" s="505"/>
    </row>
    <row r="66">
      <c r="A66" s="718" t="s">
        <v>785</v>
      </c>
      <c r="B66" s="719">
        <f t="shared" ref="B66:B76" si="12">K65</f>
        <v>0</v>
      </c>
      <c r="C66" s="722"/>
      <c r="D66" s="722"/>
      <c r="E66" s="722"/>
      <c r="F66" s="722"/>
      <c r="G66" s="722"/>
      <c r="H66" s="722"/>
      <c r="I66" s="721">
        <f t="shared" si="10"/>
        <v>0</v>
      </c>
      <c r="J66" s="720"/>
      <c r="K66" s="721">
        <f t="shared" si="11"/>
        <v>0</v>
      </c>
      <c r="L66" s="722"/>
      <c r="M66" s="764"/>
      <c r="N66" s="724"/>
      <c r="O66" s="5"/>
      <c r="P66" s="505"/>
    </row>
    <row r="67">
      <c r="A67" s="718" t="s">
        <v>786</v>
      </c>
      <c r="B67" s="719">
        <f t="shared" si="12"/>
        <v>0</v>
      </c>
      <c r="C67" s="722"/>
      <c r="D67" s="722"/>
      <c r="E67" s="722"/>
      <c r="F67" s="722"/>
      <c r="G67" s="722"/>
      <c r="H67" s="722"/>
      <c r="I67" s="721">
        <f t="shared" si="10"/>
        <v>0</v>
      </c>
      <c r="J67" s="720"/>
      <c r="K67" s="721">
        <f t="shared" si="11"/>
        <v>0</v>
      </c>
      <c r="L67" s="722"/>
      <c r="M67" s="764"/>
      <c r="N67" s="724"/>
      <c r="O67" s="5"/>
      <c r="P67" s="505"/>
    </row>
    <row r="68">
      <c r="A68" s="728" t="s">
        <v>787</v>
      </c>
      <c r="B68" s="719">
        <f t="shared" si="12"/>
        <v>0</v>
      </c>
      <c r="C68" s="722"/>
      <c r="D68" s="722"/>
      <c r="E68" s="722"/>
      <c r="F68" s="722"/>
      <c r="G68" s="722"/>
      <c r="H68" s="722"/>
      <c r="I68" s="721">
        <f t="shared" si="10"/>
        <v>0</v>
      </c>
      <c r="J68" s="720"/>
      <c r="K68" s="721">
        <f t="shared" si="11"/>
        <v>0</v>
      </c>
      <c r="L68" s="722"/>
      <c r="M68" s="764"/>
      <c r="N68" s="724"/>
      <c r="O68" s="5"/>
      <c r="P68" s="505"/>
    </row>
    <row r="69">
      <c r="A69" s="728" t="s">
        <v>788</v>
      </c>
      <c r="B69" s="719">
        <f t="shared" si="12"/>
        <v>0</v>
      </c>
      <c r="C69" s="722"/>
      <c r="D69" s="722"/>
      <c r="E69" s="722"/>
      <c r="F69" s="722"/>
      <c r="G69" s="722"/>
      <c r="H69" s="722"/>
      <c r="I69" s="721">
        <f t="shared" si="10"/>
        <v>0</v>
      </c>
      <c r="J69" s="720"/>
      <c r="K69" s="721">
        <f t="shared" si="11"/>
        <v>0</v>
      </c>
      <c r="L69" s="722"/>
      <c r="M69" s="764"/>
      <c r="N69" s="724"/>
      <c r="O69" s="5"/>
      <c r="P69" s="505"/>
    </row>
    <row r="70">
      <c r="A70" s="728" t="s">
        <v>789</v>
      </c>
      <c r="B70" s="719">
        <f t="shared" si="12"/>
        <v>0</v>
      </c>
      <c r="C70" s="722"/>
      <c r="D70" s="722"/>
      <c r="E70" s="722"/>
      <c r="F70" s="722"/>
      <c r="G70" s="722"/>
      <c r="H70" s="722"/>
      <c r="I70" s="721">
        <f t="shared" si="10"/>
        <v>0</v>
      </c>
      <c r="J70" s="720"/>
      <c r="K70" s="721">
        <f t="shared" si="11"/>
        <v>0</v>
      </c>
      <c r="L70" s="722"/>
      <c r="M70" s="764"/>
      <c r="N70" s="724"/>
      <c r="O70" s="5"/>
      <c r="P70" s="505"/>
    </row>
    <row r="71">
      <c r="A71" s="728" t="s">
        <v>790</v>
      </c>
      <c r="B71" s="719">
        <f t="shared" si="12"/>
        <v>0</v>
      </c>
      <c r="C71" s="721"/>
      <c r="D71" s="721"/>
      <c r="E71" s="721"/>
      <c r="F71" s="721"/>
      <c r="G71" s="721"/>
      <c r="H71" s="721"/>
      <c r="I71" s="721">
        <f t="shared" si="10"/>
        <v>0</v>
      </c>
      <c r="J71" s="721"/>
      <c r="K71" s="721">
        <f t="shared" si="11"/>
        <v>0</v>
      </c>
      <c r="L71" s="730"/>
      <c r="M71" s="730"/>
      <c r="N71" s="726"/>
      <c r="O71" s="5"/>
      <c r="P71" s="505"/>
    </row>
    <row r="72">
      <c r="A72" s="728" t="s">
        <v>791</v>
      </c>
      <c r="B72" s="719">
        <f t="shared" si="12"/>
        <v>0</v>
      </c>
      <c r="C72" s="721"/>
      <c r="D72" s="721"/>
      <c r="E72" s="721"/>
      <c r="F72" s="721"/>
      <c r="G72" s="721"/>
      <c r="H72" s="721"/>
      <c r="I72" s="721">
        <f t="shared" si="10"/>
        <v>0</v>
      </c>
      <c r="J72" s="721"/>
      <c r="K72" s="721">
        <f t="shared" si="11"/>
        <v>0</v>
      </c>
      <c r="L72" s="730"/>
      <c r="M72" s="730"/>
      <c r="N72" s="726"/>
      <c r="O72" s="5"/>
      <c r="P72" s="505"/>
    </row>
    <row r="73">
      <c r="A73" s="728" t="s">
        <v>792</v>
      </c>
      <c r="B73" s="719">
        <f t="shared" si="12"/>
        <v>0</v>
      </c>
      <c r="C73" s="721"/>
      <c r="D73" s="721"/>
      <c r="E73" s="721"/>
      <c r="F73" s="721"/>
      <c r="G73" s="721"/>
      <c r="H73" s="721"/>
      <c r="I73" s="721">
        <f t="shared" si="10"/>
        <v>0</v>
      </c>
      <c r="J73" s="721"/>
      <c r="K73" s="721">
        <f t="shared" si="11"/>
        <v>0</v>
      </c>
      <c r="L73" s="730"/>
      <c r="M73" s="730"/>
      <c r="N73" s="726"/>
      <c r="O73" s="5"/>
      <c r="P73" s="505"/>
    </row>
    <row r="74">
      <c r="A74" s="728" t="s">
        <v>793</v>
      </c>
      <c r="B74" s="719">
        <f t="shared" si="12"/>
        <v>0</v>
      </c>
      <c r="C74" s="721"/>
      <c r="D74" s="721"/>
      <c r="E74" s="721"/>
      <c r="F74" s="721"/>
      <c r="G74" s="721"/>
      <c r="H74" s="721"/>
      <c r="I74" s="721">
        <f t="shared" si="10"/>
        <v>0</v>
      </c>
      <c r="J74" s="721"/>
      <c r="K74" s="721">
        <f t="shared" si="11"/>
        <v>0</v>
      </c>
      <c r="L74" s="730"/>
      <c r="M74" s="730"/>
      <c r="N74" s="726"/>
      <c r="O74" s="5"/>
      <c r="P74" s="505"/>
    </row>
    <row r="75">
      <c r="A75" s="728" t="s">
        <v>794</v>
      </c>
      <c r="B75" s="719">
        <f t="shared" si="12"/>
        <v>0</v>
      </c>
      <c r="C75" s="721"/>
      <c r="D75" s="721"/>
      <c r="E75" s="721"/>
      <c r="F75" s="721"/>
      <c r="G75" s="721"/>
      <c r="H75" s="721"/>
      <c r="I75" s="721">
        <f t="shared" si="10"/>
        <v>0</v>
      </c>
      <c r="J75" s="721"/>
      <c r="K75" s="721">
        <f t="shared" si="11"/>
        <v>0</v>
      </c>
      <c r="L75" s="730"/>
      <c r="M75" s="730"/>
      <c r="N75" s="726"/>
      <c r="O75" s="5"/>
      <c r="P75" s="505"/>
    </row>
    <row r="76">
      <c r="A76" s="728" t="s">
        <v>795</v>
      </c>
      <c r="B76" s="719">
        <f t="shared" si="12"/>
        <v>0</v>
      </c>
      <c r="C76" s="721"/>
      <c r="D76" s="721"/>
      <c r="E76" s="721"/>
      <c r="F76" s="721"/>
      <c r="G76" s="721"/>
      <c r="H76" s="721"/>
      <c r="I76" s="721">
        <f t="shared" si="10"/>
        <v>0</v>
      </c>
      <c r="J76" s="721"/>
      <c r="K76" s="721">
        <f t="shared" si="11"/>
        <v>0</v>
      </c>
      <c r="L76" s="730"/>
      <c r="M76" s="730"/>
      <c r="N76" s="726"/>
      <c r="O76" s="5"/>
      <c r="P76" s="505"/>
    </row>
    <row r="77">
      <c r="A77" s="759"/>
      <c r="B77" s="760"/>
      <c r="C77" s="761"/>
      <c r="D77" s="761"/>
      <c r="E77" s="761"/>
      <c r="F77" s="761"/>
      <c r="G77" s="761"/>
      <c r="H77" s="761"/>
      <c r="I77" s="761"/>
      <c r="J77" s="761"/>
      <c r="K77" s="761"/>
      <c r="L77" s="505"/>
      <c r="M77" s="505"/>
      <c r="N77" s="505"/>
      <c r="O77" s="505"/>
      <c r="P77" s="505"/>
    </row>
    <row r="78">
      <c r="A78" s="759"/>
      <c r="B78" s="760"/>
      <c r="C78" s="761"/>
      <c r="D78" s="761"/>
      <c r="E78" s="761"/>
      <c r="F78" s="761"/>
      <c r="G78" s="761"/>
      <c r="H78" s="761"/>
      <c r="I78" s="761"/>
      <c r="J78" s="761"/>
      <c r="K78" s="761"/>
      <c r="L78" s="505"/>
      <c r="M78" s="505"/>
      <c r="N78" s="505"/>
      <c r="O78" s="505"/>
      <c r="P78" s="505"/>
    </row>
    <row r="79">
      <c r="A79" s="765" t="s">
        <v>981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05"/>
    </row>
    <row r="80">
      <c r="A80" s="744" t="s">
        <v>950</v>
      </c>
      <c r="B80" s="744" t="s">
        <v>951</v>
      </c>
      <c r="C80" s="745" t="s">
        <v>952</v>
      </c>
      <c r="D80" s="5"/>
      <c r="E80" s="745" t="s">
        <v>953</v>
      </c>
      <c r="F80" s="5"/>
      <c r="G80" s="745" t="s">
        <v>954</v>
      </c>
      <c r="H80" s="5"/>
      <c r="I80" s="744" t="s">
        <v>565</v>
      </c>
      <c r="J80" s="744" t="s">
        <v>955</v>
      </c>
      <c r="K80" s="744" t="s">
        <v>956</v>
      </c>
      <c r="L80" s="746" t="s">
        <v>957</v>
      </c>
      <c r="M80" s="104"/>
      <c r="N80" s="746" t="s">
        <v>958</v>
      </c>
      <c r="O80" s="104"/>
      <c r="P80" s="505"/>
    </row>
    <row r="81">
      <c r="A81" s="747" t="s">
        <v>959</v>
      </c>
      <c r="B81" s="748" t="s">
        <v>960</v>
      </c>
      <c r="C81" s="749" t="s">
        <v>961</v>
      </c>
      <c r="D81" s="104"/>
      <c r="E81" s="750" t="s">
        <v>962</v>
      </c>
      <c r="F81" s="4"/>
      <c r="G81" s="4"/>
      <c r="H81" s="5"/>
      <c r="I81" s="748" t="s">
        <v>963</v>
      </c>
      <c r="J81" s="751" t="s">
        <v>964</v>
      </c>
      <c r="K81" s="748" t="s">
        <v>965</v>
      </c>
      <c r="L81" s="123"/>
      <c r="M81" s="124"/>
      <c r="N81" s="123"/>
      <c r="O81" s="124"/>
      <c r="P81" s="505"/>
    </row>
    <row r="82">
      <c r="A82" s="262"/>
      <c r="B82" s="262"/>
      <c r="C82" s="129"/>
      <c r="D82" s="9"/>
      <c r="E82" s="752" t="s">
        <v>966</v>
      </c>
      <c r="F82" s="5"/>
      <c r="G82" s="752" t="s">
        <v>967</v>
      </c>
      <c r="H82" s="5"/>
      <c r="I82" s="262"/>
      <c r="J82" s="262"/>
      <c r="K82" s="262"/>
      <c r="L82" s="129"/>
      <c r="M82" s="9"/>
      <c r="N82" s="123"/>
      <c r="O82" s="124"/>
      <c r="P82" s="505"/>
    </row>
    <row r="83">
      <c r="A83" s="8"/>
      <c r="B83" s="8"/>
      <c r="C83" s="753" t="s">
        <v>968</v>
      </c>
      <c r="D83" s="753" t="s">
        <v>969</v>
      </c>
      <c r="E83" s="753" t="s">
        <v>968</v>
      </c>
      <c r="F83" s="753" t="s">
        <v>969</v>
      </c>
      <c r="G83" s="753" t="s">
        <v>968</v>
      </c>
      <c r="H83" s="753" t="s">
        <v>970</v>
      </c>
      <c r="I83" s="8"/>
      <c r="J83" s="8"/>
      <c r="K83" s="8"/>
      <c r="L83" s="754" t="s">
        <v>971</v>
      </c>
      <c r="M83" s="754" t="s">
        <v>972</v>
      </c>
      <c r="N83" s="129"/>
      <c r="O83" s="9"/>
      <c r="P83" s="505"/>
    </row>
    <row r="84">
      <c r="A84" s="718" t="s">
        <v>784</v>
      </c>
      <c r="B84" s="719"/>
      <c r="C84" s="722"/>
      <c r="D84" s="722"/>
      <c r="E84" s="722"/>
      <c r="F84" s="722"/>
      <c r="G84" s="722"/>
      <c r="H84" s="721"/>
      <c r="I84" s="721">
        <f t="shared" ref="I84:I95" si="13">(B84+C84+E84) - G84</f>
        <v>0</v>
      </c>
      <c r="J84" s="722"/>
      <c r="K84" s="721">
        <f t="shared" ref="K84:K95" si="14">I84-J84</f>
        <v>0</v>
      </c>
      <c r="L84" s="730"/>
      <c r="M84" s="730"/>
      <c r="N84" s="736"/>
      <c r="O84" s="5"/>
      <c r="P84" s="505"/>
    </row>
    <row r="85">
      <c r="A85" s="718" t="s">
        <v>785</v>
      </c>
      <c r="B85" s="719">
        <f t="shared" ref="B85:B95" si="15">K84</f>
        <v>0</v>
      </c>
      <c r="C85" s="722"/>
      <c r="D85" s="722"/>
      <c r="E85" s="722"/>
      <c r="F85" s="722"/>
      <c r="G85" s="722"/>
      <c r="H85" s="721"/>
      <c r="I85" s="721">
        <f t="shared" si="13"/>
        <v>0</v>
      </c>
      <c r="J85" s="722"/>
      <c r="K85" s="721">
        <f t="shared" si="14"/>
        <v>0</v>
      </c>
      <c r="L85" s="730"/>
      <c r="M85" s="730"/>
      <c r="N85" s="736"/>
      <c r="O85" s="5"/>
      <c r="P85" s="505"/>
    </row>
    <row r="86">
      <c r="A86" s="718" t="s">
        <v>786</v>
      </c>
      <c r="B86" s="719">
        <f t="shared" si="15"/>
        <v>0</v>
      </c>
      <c r="C86" s="722"/>
      <c r="D86" s="722"/>
      <c r="E86" s="722"/>
      <c r="F86" s="722"/>
      <c r="G86" s="722"/>
      <c r="H86" s="721"/>
      <c r="I86" s="721">
        <f t="shared" si="13"/>
        <v>0</v>
      </c>
      <c r="J86" s="722"/>
      <c r="K86" s="721">
        <f t="shared" si="14"/>
        <v>0</v>
      </c>
      <c r="L86" s="730"/>
      <c r="M86" s="730"/>
      <c r="N86" s="736"/>
      <c r="O86" s="5"/>
      <c r="P86" s="505"/>
    </row>
    <row r="87">
      <c r="A87" s="728" t="s">
        <v>787</v>
      </c>
      <c r="B87" s="719">
        <f t="shared" si="15"/>
        <v>0</v>
      </c>
      <c r="C87" s="722"/>
      <c r="D87" s="722"/>
      <c r="E87" s="722"/>
      <c r="F87" s="722"/>
      <c r="G87" s="722"/>
      <c r="H87" s="721"/>
      <c r="I87" s="721">
        <f t="shared" si="13"/>
        <v>0</v>
      </c>
      <c r="J87" s="722"/>
      <c r="K87" s="721">
        <f t="shared" si="14"/>
        <v>0</v>
      </c>
      <c r="L87" s="730"/>
      <c r="M87" s="730"/>
      <c r="N87" s="736"/>
      <c r="O87" s="5"/>
      <c r="P87" s="505"/>
    </row>
    <row r="88">
      <c r="A88" s="728" t="s">
        <v>788</v>
      </c>
      <c r="B88" s="719">
        <f t="shared" si="15"/>
        <v>0</v>
      </c>
      <c r="C88" s="722"/>
      <c r="D88" s="722"/>
      <c r="E88" s="722"/>
      <c r="F88" s="722"/>
      <c r="G88" s="722"/>
      <c r="H88" s="721"/>
      <c r="I88" s="721">
        <f t="shared" si="13"/>
        <v>0</v>
      </c>
      <c r="J88" s="722"/>
      <c r="K88" s="721">
        <f t="shared" si="14"/>
        <v>0</v>
      </c>
      <c r="L88" s="730"/>
      <c r="M88" s="730"/>
      <c r="N88" s="736"/>
      <c r="O88" s="5"/>
      <c r="P88" s="505"/>
    </row>
    <row r="89">
      <c r="A89" s="728" t="s">
        <v>789</v>
      </c>
      <c r="B89" s="719">
        <f t="shared" si="15"/>
        <v>0</v>
      </c>
      <c r="C89" s="722"/>
      <c r="D89" s="722"/>
      <c r="E89" s="722"/>
      <c r="F89" s="722"/>
      <c r="G89" s="722"/>
      <c r="H89" s="721"/>
      <c r="I89" s="721">
        <f t="shared" si="13"/>
        <v>0</v>
      </c>
      <c r="J89" s="722"/>
      <c r="K89" s="721">
        <f t="shared" si="14"/>
        <v>0</v>
      </c>
      <c r="L89" s="730"/>
      <c r="M89" s="730"/>
      <c r="N89" s="736"/>
      <c r="O89" s="5"/>
      <c r="P89" s="505"/>
    </row>
    <row r="90">
      <c r="A90" s="728" t="s">
        <v>790</v>
      </c>
      <c r="B90" s="719">
        <f t="shared" si="15"/>
        <v>0</v>
      </c>
      <c r="C90" s="721"/>
      <c r="D90" s="721"/>
      <c r="E90" s="721"/>
      <c r="F90" s="721"/>
      <c r="G90" s="721"/>
      <c r="H90" s="721"/>
      <c r="I90" s="721">
        <f t="shared" si="13"/>
        <v>0</v>
      </c>
      <c r="J90" s="721"/>
      <c r="K90" s="721">
        <f t="shared" si="14"/>
        <v>0</v>
      </c>
      <c r="L90" s="730"/>
      <c r="M90" s="730"/>
      <c r="N90" s="736"/>
      <c r="O90" s="5"/>
      <c r="P90" s="505"/>
    </row>
    <row r="91">
      <c r="A91" s="728" t="s">
        <v>791</v>
      </c>
      <c r="B91" s="719">
        <f t="shared" si="15"/>
        <v>0</v>
      </c>
      <c r="C91" s="721"/>
      <c r="D91" s="721"/>
      <c r="E91" s="721"/>
      <c r="F91" s="721"/>
      <c r="G91" s="721"/>
      <c r="H91" s="721"/>
      <c r="I91" s="721">
        <f t="shared" si="13"/>
        <v>0</v>
      </c>
      <c r="J91" s="721"/>
      <c r="K91" s="721">
        <f t="shared" si="14"/>
        <v>0</v>
      </c>
      <c r="L91" s="730"/>
      <c r="M91" s="730"/>
      <c r="N91" s="736"/>
      <c r="O91" s="5"/>
      <c r="P91" s="505"/>
    </row>
    <row r="92">
      <c r="A92" s="728" t="s">
        <v>792</v>
      </c>
      <c r="B92" s="719">
        <f t="shared" si="15"/>
        <v>0</v>
      </c>
      <c r="C92" s="721"/>
      <c r="D92" s="721"/>
      <c r="E92" s="721"/>
      <c r="F92" s="721"/>
      <c r="G92" s="721"/>
      <c r="H92" s="721"/>
      <c r="I92" s="721">
        <f t="shared" si="13"/>
        <v>0</v>
      </c>
      <c r="J92" s="721"/>
      <c r="K92" s="721">
        <f t="shared" si="14"/>
        <v>0</v>
      </c>
      <c r="L92" s="730"/>
      <c r="M92" s="730"/>
      <c r="N92" s="736"/>
      <c r="O92" s="5"/>
      <c r="P92" s="505"/>
    </row>
    <row r="93">
      <c r="A93" s="728" t="s">
        <v>793</v>
      </c>
      <c r="B93" s="719">
        <f t="shared" si="15"/>
        <v>0</v>
      </c>
      <c r="C93" s="721"/>
      <c r="D93" s="721"/>
      <c r="E93" s="721"/>
      <c r="F93" s="721"/>
      <c r="G93" s="721"/>
      <c r="H93" s="721"/>
      <c r="I93" s="721">
        <f t="shared" si="13"/>
        <v>0</v>
      </c>
      <c r="J93" s="721"/>
      <c r="K93" s="721">
        <f t="shared" si="14"/>
        <v>0</v>
      </c>
      <c r="L93" s="730"/>
      <c r="M93" s="730"/>
      <c r="N93" s="736"/>
      <c r="O93" s="5"/>
      <c r="P93" s="505"/>
    </row>
    <row r="94">
      <c r="A94" s="728" t="s">
        <v>794</v>
      </c>
      <c r="B94" s="719">
        <f t="shared" si="15"/>
        <v>0</v>
      </c>
      <c r="C94" s="721"/>
      <c r="D94" s="721"/>
      <c r="E94" s="721"/>
      <c r="F94" s="721"/>
      <c r="G94" s="721"/>
      <c r="H94" s="721"/>
      <c r="I94" s="721">
        <f t="shared" si="13"/>
        <v>0</v>
      </c>
      <c r="J94" s="721"/>
      <c r="K94" s="721">
        <f t="shared" si="14"/>
        <v>0</v>
      </c>
      <c r="L94" s="730"/>
      <c r="M94" s="730"/>
      <c r="N94" s="736"/>
      <c r="O94" s="5"/>
      <c r="P94" s="505"/>
    </row>
    <row r="95">
      <c r="A95" s="728" t="s">
        <v>795</v>
      </c>
      <c r="B95" s="719">
        <f t="shared" si="15"/>
        <v>0</v>
      </c>
      <c r="C95" s="721"/>
      <c r="D95" s="721"/>
      <c r="E95" s="721"/>
      <c r="F95" s="721"/>
      <c r="G95" s="721"/>
      <c r="H95" s="721"/>
      <c r="I95" s="721">
        <f t="shared" si="13"/>
        <v>0</v>
      </c>
      <c r="J95" s="721"/>
      <c r="K95" s="721">
        <f t="shared" si="14"/>
        <v>0</v>
      </c>
      <c r="L95" s="730"/>
      <c r="M95" s="730"/>
      <c r="N95" s="736"/>
      <c r="O95" s="5"/>
      <c r="P95" s="505"/>
    </row>
    <row r="96">
      <c r="A96" s="759"/>
      <c r="B96" s="760"/>
      <c r="C96" s="761"/>
      <c r="D96" s="761"/>
      <c r="E96" s="761"/>
      <c r="F96" s="761"/>
      <c r="G96" s="761"/>
      <c r="H96" s="761"/>
      <c r="I96" s="761"/>
      <c r="J96" s="761"/>
      <c r="K96" s="761"/>
      <c r="L96" s="505"/>
      <c r="M96" s="505"/>
      <c r="N96" s="505"/>
      <c r="O96" s="505"/>
      <c r="P96" s="505"/>
    </row>
    <row r="97">
      <c r="A97" s="759"/>
      <c r="B97" s="760"/>
      <c r="C97" s="761"/>
      <c r="D97" s="761"/>
      <c r="E97" s="761"/>
      <c r="F97" s="761"/>
      <c r="G97" s="761"/>
      <c r="H97" s="761"/>
      <c r="I97" s="761"/>
      <c r="J97" s="761"/>
      <c r="K97" s="761"/>
      <c r="L97" s="505"/>
      <c r="M97" s="505"/>
      <c r="N97" s="505"/>
      <c r="O97" s="505"/>
      <c r="P97" s="505"/>
    </row>
    <row r="98">
      <c r="A98" s="766" t="s">
        <v>982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05"/>
    </row>
    <row r="99">
      <c r="A99" s="744" t="s">
        <v>950</v>
      </c>
      <c r="B99" s="744" t="s">
        <v>951</v>
      </c>
      <c r="C99" s="745" t="s">
        <v>952</v>
      </c>
      <c r="D99" s="5"/>
      <c r="E99" s="745" t="s">
        <v>953</v>
      </c>
      <c r="F99" s="5"/>
      <c r="G99" s="745" t="s">
        <v>954</v>
      </c>
      <c r="H99" s="5"/>
      <c r="I99" s="744" t="s">
        <v>565</v>
      </c>
      <c r="J99" s="744" t="s">
        <v>955</v>
      </c>
      <c r="K99" s="744" t="s">
        <v>956</v>
      </c>
      <c r="L99" s="746" t="s">
        <v>957</v>
      </c>
      <c r="M99" s="104"/>
      <c r="N99" s="746" t="s">
        <v>958</v>
      </c>
      <c r="O99" s="104"/>
      <c r="P99" s="505"/>
    </row>
    <row r="100">
      <c r="A100" s="747" t="s">
        <v>959</v>
      </c>
      <c r="B100" s="748" t="s">
        <v>960</v>
      </c>
      <c r="C100" s="749" t="s">
        <v>961</v>
      </c>
      <c r="D100" s="104"/>
      <c r="E100" s="750" t="s">
        <v>962</v>
      </c>
      <c r="F100" s="4"/>
      <c r="G100" s="4"/>
      <c r="H100" s="5"/>
      <c r="I100" s="748" t="s">
        <v>963</v>
      </c>
      <c r="J100" s="751" t="s">
        <v>964</v>
      </c>
      <c r="K100" s="748" t="s">
        <v>965</v>
      </c>
      <c r="L100" s="123"/>
      <c r="M100" s="124"/>
      <c r="N100" s="123"/>
      <c r="O100" s="124"/>
      <c r="P100" s="505"/>
    </row>
    <row r="101">
      <c r="A101" s="262"/>
      <c r="B101" s="262"/>
      <c r="C101" s="129"/>
      <c r="D101" s="9"/>
      <c r="E101" s="752" t="s">
        <v>966</v>
      </c>
      <c r="F101" s="5"/>
      <c r="G101" s="752" t="s">
        <v>967</v>
      </c>
      <c r="H101" s="5"/>
      <c r="I101" s="262"/>
      <c r="J101" s="262"/>
      <c r="K101" s="262"/>
      <c r="L101" s="129"/>
      <c r="M101" s="9"/>
      <c r="N101" s="123"/>
      <c r="O101" s="124"/>
      <c r="P101" s="505"/>
    </row>
    <row r="102">
      <c r="A102" s="8"/>
      <c r="B102" s="8"/>
      <c r="C102" s="753" t="s">
        <v>968</v>
      </c>
      <c r="D102" s="753" t="s">
        <v>969</v>
      </c>
      <c r="E102" s="753" t="s">
        <v>968</v>
      </c>
      <c r="F102" s="753" t="s">
        <v>969</v>
      </c>
      <c r="G102" s="753" t="s">
        <v>968</v>
      </c>
      <c r="H102" s="753" t="s">
        <v>970</v>
      </c>
      <c r="I102" s="8"/>
      <c r="J102" s="8"/>
      <c r="K102" s="8"/>
      <c r="L102" s="754" t="s">
        <v>971</v>
      </c>
      <c r="M102" s="754" t="s">
        <v>972</v>
      </c>
      <c r="N102" s="129"/>
      <c r="O102" s="9"/>
      <c r="P102" s="505"/>
    </row>
    <row r="103">
      <c r="A103" s="718" t="s">
        <v>784</v>
      </c>
      <c r="B103" s="719"/>
      <c r="C103" s="722"/>
      <c r="D103" s="722"/>
      <c r="E103" s="722"/>
      <c r="F103" s="722"/>
      <c r="G103" s="722"/>
      <c r="H103" s="722"/>
      <c r="I103" s="721">
        <f t="shared" ref="I103:I114" si="16">(B103+C103+E103) - G103</f>
        <v>0</v>
      </c>
      <c r="J103" s="720"/>
      <c r="K103" s="721">
        <f t="shared" ref="K103:K114" si="17">I103-J103</f>
        <v>0</v>
      </c>
      <c r="L103" s="722"/>
      <c r="M103" s="722"/>
      <c r="N103" s="724"/>
      <c r="O103" s="5"/>
      <c r="P103" s="505"/>
    </row>
    <row r="104">
      <c r="A104" s="718" t="s">
        <v>785</v>
      </c>
      <c r="B104" s="719">
        <f t="shared" ref="B104:B114" si="18">K103</f>
        <v>0</v>
      </c>
      <c r="C104" s="722"/>
      <c r="D104" s="722"/>
      <c r="E104" s="722"/>
      <c r="F104" s="722"/>
      <c r="G104" s="722"/>
      <c r="H104" s="722"/>
      <c r="I104" s="721">
        <f t="shared" si="16"/>
        <v>0</v>
      </c>
      <c r="J104" s="720"/>
      <c r="K104" s="721">
        <f t="shared" si="17"/>
        <v>0</v>
      </c>
      <c r="L104" s="722"/>
      <c r="M104" s="722"/>
      <c r="N104" s="724"/>
      <c r="O104" s="5"/>
      <c r="P104" s="505"/>
    </row>
    <row r="105">
      <c r="A105" s="718" t="s">
        <v>786</v>
      </c>
      <c r="B105" s="719">
        <f t="shared" si="18"/>
        <v>0</v>
      </c>
      <c r="C105" s="722"/>
      <c r="D105" s="722"/>
      <c r="E105" s="722"/>
      <c r="F105" s="722"/>
      <c r="G105" s="722"/>
      <c r="H105" s="722"/>
      <c r="I105" s="721">
        <f t="shared" si="16"/>
        <v>0</v>
      </c>
      <c r="J105" s="720"/>
      <c r="K105" s="721">
        <f t="shared" si="17"/>
        <v>0</v>
      </c>
      <c r="L105" s="722"/>
      <c r="M105" s="722"/>
      <c r="N105" s="724"/>
      <c r="O105" s="5"/>
      <c r="P105" s="505"/>
    </row>
    <row r="106">
      <c r="A106" s="728" t="s">
        <v>787</v>
      </c>
      <c r="B106" s="719">
        <f t="shared" si="18"/>
        <v>0</v>
      </c>
      <c r="C106" s="722"/>
      <c r="D106" s="722"/>
      <c r="E106" s="722"/>
      <c r="F106" s="722"/>
      <c r="G106" s="722"/>
      <c r="H106" s="722"/>
      <c r="I106" s="721">
        <f t="shared" si="16"/>
        <v>0</v>
      </c>
      <c r="J106" s="720"/>
      <c r="K106" s="721">
        <f t="shared" si="17"/>
        <v>0</v>
      </c>
      <c r="L106" s="722"/>
      <c r="M106" s="729"/>
      <c r="N106" s="724"/>
      <c r="O106" s="5"/>
      <c r="P106" s="505"/>
    </row>
    <row r="107">
      <c r="A107" s="728" t="s">
        <v>788</v>
      </c>
      <c r="B107" s="719">
        <f t="shared" si="18"/>
        <v>0</v>
      </c>
      <c r="C107" s="722"/>
      <c r="D107" s="722"/>
      <c r="E107" s="722"/>
      <c r="F107" s="722"/>
      <c r="G107" s="722"/>
      <c r="H107" s="722"/>
      <c r="I107" s="721">
        <f t="shared" si="16"/>
        <v>0</v>
      </c>
      <c r="J107" s="720"/>
      <c r="K107" s="721">
        <f t="shared" si="17"/>
        <v>0</v>
      </c>
      <c r="L107" s="722"/>
      <c r="M107" s="722"/>
      <c r="N107" s="724"/>
      <c r="O107" s="5"/>
      <c r="P107" s="505"/>
    </row>
    <row r="108">
      <c r="A108" s="728" t="s">
        <v>789</v>
      </c>
      <c r="B108" s="719">
        <f t="shared" si="18"/>
        <v>0</v>
      </c>
      <c r="C108" s="722"/>
      <c r="D108" s="767"/>
      <c r="E108" s="722"/>
      <c r="F108" s="722"/>
      <c r="G108" s="722"/>
      <c r="H108" s="722"/>
      <c r="I108" s="721">
        <f t="shared" si="16"/>
        <v>0</v>
      </c>
      <c r="J108" s="720"/>
      <c r="K108" s="721">
        <f t="shared" si="17"/>
        <v>0</v>
      </c>
      <c r="L108" s="722"/>
      <c r="M108" s="768"/>
      <c r="N108" s="724"/>
      <c r="O108" s="5"/>
      <c r="P108" s="505"/>
    </row>
    <row r="109">
      <c r="A109" s="728" t="s">
        <v>790</v>
      </c>
      <c r="B109" s="719">
        <f t="shared" si="18"/>
        <v>0</v>
      </c>
      <c r="C109" s="721"/>
      <c r="D109" s="721"/>
      <c r="E109" s="721"/>
      <c r="F109" s="721"/>
      <c r="G109" s="721"/>
      <c r="H109" s="721"/>
      <c r="I109" s="721">
        <f t="shared" si="16"/>
        <v>0</v>
      </c>
      <c r="J109" s="721"/>
      <c r="K109" s="721">
        <f t="shared" si="17"/>
        <v>0</v>
      </c>
      <c r="L109" s="730"/>
      <c r="M109" s="611"/>
      <c r="N109" s="726"/>
      <c r="O109" s="5"/>
      <c r="P109" s="505"/>
    </row>
    <row r="110">
      <c r="A110" s="728" t="s">
        <v>791</v>
      </c>
      <c r="B110" s="719">
        <f t="shared" si="18"/>
        <v>0</v>
      </c>
      <c r="C110" s="721"/>
      <c r="D110" s="721"/>
      <c r="E110" s="721"/>
      <c r="F110" s="721"/>
      <c r="G110" s="721"/>
      <c r="H110" s="721"/>
      <c r="I110" s="721">
        <f t="shared" si="16"/>
        <v>0</v>
      </c>
      <c r="J110" s="721"/>
      <c r="K110" s="721">
        <f t="shared" si="17"/>
        <v>0</v>
      </c>
      <c r="L110" s="730"/>
      <c r="M110" s="611"/>
      <c r="N110" s="726"/>
      <c r="O110" s="5"/>
      <c r="P110" s="505"/>
    </row>
    <row r="111">
      <c r="A111" s="728" t="s">
        <v>792</v>
      </c>
      <c r="B111" s="719">
        <f t="shared" si="18"/>
        <v>0</v>
      </c>
      <c r="C111" s="721"/>
      <c r="D111" s="721"/>
      <c r="E111" s="721"/>
      <c r="F111" s="721"/>
      <c r="G111" s="721"/>
      <c r="H111" s="721"/>
      <c r="I111" s="721">
        <f t="shared" si="16"/>
        <v>0</v>
      </c>
      <c r="J111" s="721"/>
      <c r="K111" s="721">
        <f t="shared" si="17"/>
        <v>0</v>
      </c>
      <c r="L111" s="730"/>
      <c r="M111" s="611"/>
      <c r="N111" s="726"/>
      <c r="O111" s="5"/>
      <c r="P111" s="505"/>
    </row>
    <row r="112">
      <c r="A112" s="728" t="s">
        <v>793</v>
      </c>
      <c r="B112" s="719">
        <f t="shared" si="18"/>
        <v>0</v>
      </c>
      <c r="C112" s="721"/>
      <c r="D112" s="721"/>
      <c r="E112" s="721"/>
      <c r="F112" s="721"/>
      <c r="G112" s="721"/>
      <c r="H112" s="721"/>
      <c r="I112" s="721">
        <f t="shared" si="16"/>
        <v>0</v>
      </c>
      <c r="J112" s="721"/>
      <c r="K112" s="721">
        <f t="shared" si="17"/>
        <v>0</v>
      </c>
      <c r="L112" s="730"/>
      <c r="M112" s="611"/>
      <c r="N112" s="726"/>
      <c r="O112" s="5"/>
      <c r="P112" s="505"/>
    </row>
    <row r="113">
      <c r="A113" s="728" t="s">
        <v>794</v>
      </c>
      <c r="B113" s="719">
        <f t="shared" si="18"/>
        <v>0</v>
      </c>
      <c r="C113" s="721"/>
      <c r="D113" s="721"/>
      <c r="E113" s="721"/>
      <c r="F113" s="721"/>
      <c r="G113" s="721"/>
      <c r="H113" s="721"/>
      <c r="I113" s="721">
        <f t="shared" si="16"/>
        <v>0</v>
      </c>
      <c r="J113" s="721"/>
      <c r="K113" s="721">
        <f t="shared" si="17"/>
        <v>0</v>
      </c>
      <c r="L113" s="730"/>
      <c r="M113" s="611"/>
      <c r="N113" s="726"/>
      <c r="O113" s="5"/>
      <c r="P113" s="505"/>
    </row>
    <row r="114">
      <c r="A114" s="728" t="s">
        <v>795</v>
      </c>
      <c r="B114" s="719">
        <f t="shared" si="18"/>
        <v>0</v>
      </c>
      <c r="C114" s="721"/>
      <c r="D114" s="721"/>
      <c r="E114" s="721"/>
      <c r="F114" s="721"/>
      <c r="G114" s="721"/>
      <c r="H114" s="721"/>
      <c r="I114" s="721">
        <f t="shared" si="16"/>
        <v>0</v>
      </c>
      <c r="J114" s="721"/>
      <c r="K114" s="721">
        <f t="shared" si="17"/>
        <v>0</v>
      </c>
      <c r="L114" s="730"/>
      <c r="M114" s="611"/>
      <c r="N114" s="726"/>
      <c r="O114" s="5"/>
      <c r="P114" s="505"/>
    </row>
    <row r="115">
      <c r="A115" s="759"/>
      <c r="B115" s="760"/>
      <c r="C115" s="761"/>
      <c r="D115" s="761"/>
      <c r="E115" s="761"/>
      <c r="F115" s="761"/>
      <c r="G115" s="761"/>
      <c r="H115" s="761"/>
      <c r="I115" s="761"/>
      <c r="J115" s="761"/>
      <c r="K115" s="761"/>
      <c r="L115" s="505"/>
      <c r="M115" s="505"/>
      <c r="N115" s="505"/>
      <c r="O115" s="505"/>
      <c r="P115" s="505"/>
    </row>
    <row r="116">
      <c r="A116" s="759"/>
      <c r="B116" s="760"/>
      <c r="C116" s="761"/>
      <c r="D116" s="761"/>
      <c r="E116" s="761"/>
      <c r="F116" s="761"/>
      <c r="G116" s="761"/>
      <c r="H116" s="761"/>
      <c r="I116" s="761"/>
      <c r="J116" s="761"/>
      <c r="K116" s="761"/>
      <c r="L116" s="505"/>
      <c r="M116" s="505"/>
      <c r="N116" s="505"/>
      <c r="O116" s="505"/>
      <c r="P116" s="505"/>
    </row>
    <row r="117">
      <c r="A117" s="769" t="s">
        <v>983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05"/>
    </row>
    <row r="118">
      <c r="A118" s="744" t="s">
        <v>950</v>
      </c>
      <c r="B118" s="744" t="s">
        <v>951</v>
      </c>
      <c r="C118" s="745" t="s">
        <v>952</v>
      </c>
      <c r="D118" s="5"/>
      <c r="E118" s="745" t="s">
        <v>953</v>
      </c>
      <c r="F118" s="5"/>
      <c r="G118" s="745" t="s">
        <v>954</v>
      </c>
      <c r="H118" s="5"/>
      <c r="I118" s="744" t="s">
        <v>565</v>
      </c>
      <c r="J118" s="744" t="s">
        <v>955</v>
      </c>
      <c r="K118" s="744" t="s">
        <v>956</v>
      </c>
      <c r="L118" s="746" t="s">
        <v>957</v>
      </c>
      <c r="M118" s="104"/>
      <c r="N118" s="746" t="s">
        <v>958</v>
      </c>
      <c r="O118" s="104"/>
      <c r="P118" s="505"/>
    </row>
    <row r="119">
      <c r="A119" s="747" t="s">
        <v>959</v>
      </c>
      <c r="B119" s="748" t="s">
        <v>960</v>
      </c>
      <c r="C119" s="749" t="s">
        <v>961</v>
      </c>
      <c r="D119" s="104"/>
      <c r="E119" s="750" t="s">
        <v>962</v>
      </c>
      <c r="F119" s="4"/>
      <c r="G119" s="4"/>
      <c r="H119" s="5"/>
      <c r="I119" s="748" t="s">
        <v>963</v>
      </c>
      <c r="J119" s="751" t="s">
        <v>964</v>
      </c>
      <c r="K119" s="748" t="s">
        <v>965</v>
      </c>
      <c r="L119" s="123"/>
      <c r="M119" s="124"/>
      <c r="N119" s="123"/>
      <c r="O119" s="124"/>
      <c r="P119" s="505"/>
    </row>
    <row r="120">
      <c r="A120" s="262"/>
      <c r="B120" s="262"/>
      <c r="C120" s="129"/>
      <c r="D120" s="9"/>
      <c r="E120" s="752" t="s">
        <v>966</v>
      </c>
      <c r="F120" s="5"/>
      <c r="G120" s="752" t="s">
        <v>967</v>
      </c>
      <c r="H120" s="5"/>
      <c r="I120" s="262"/>
      <c r="J120" s="262"/>
      <c r="K120" s="262"/>
      <c r="L120" s="129"/>
      <c r="M120" s="9"/>
      <c r="N120" s="123"/>
      <c r="O120" s="124"/>
      <c r="P120" s="505"/>
    </row>
    <row r="121">
      <c r="A121" s="8"/>
      <c r="B121" s="8"/>
      <c r="C121" s="753" t="s">
        <v>968</v>
      </c>
      <c r="D121" s="753" t="s">
        <v>969</v>
      </c>
      <c r="E121" s="753" t="s">
        <v>968</v>
      </c>
      <c r="F121" s="753" t="s">
        <v>969</v>
      </c>
      <c r="G121" s="753" t="s">
        <v>968</v>
      </c>
      <c r="H121" s="753" t="s">
        <v>970</v>
      </c>
      <c r="I121" s="8"/>
      <c r="J121" s="8"/>
      <c r="K121" s="8"/>
      <c r="L121" s="754" t="s">
        <v>971</v>
      </c>
      <c r="M121" s="754" t="s">
        <v>972</v>
      </c>
      <c r="N121" s="129"/>
      <c r="O121" s="9"/>
      <c r="P121" s="505"/>
    </row>
    <row r="122">
      <c r="A122" s="718" t="s">
        <v>784</v>
      </c>
      <c r="B122" s="719"/>
      <c r="C122" s="721"/>
      <c r="D122" s="721"/>
      <c r="E122" s="721"/>
      <c r="F122" s="721"/>
      <c r="G122" s="721"/>
      <c r="H122" s="721"/>
      <c r="I122" s="721">
        <f t="shared" ref="I122:I133" si="19">(B122+C122+E122) - G122</f>
        <v>0</v>
      </c>
      <c r="J122" s="721"/>
      <c r="K122" s="721">
        <f t="shared" ref="K122:K133" si="20">I122-J122</f>
        <v>0</v>
      </c>
      <c r="L122" s="720"/>
      <c r="M122" s="770"/>
      <c r="N122" s="724"/>
      <c r="O122" s="5"/>
      <c r="P122" s="505"/>
    </row>
    <row r="123">
      <c r="A123" s="718" t="s">
        <v>785</v>
      </c>
      <c r="B123" s="719">
        <f t="shared" ref="B123:B133" si="21">K122</f>
        <v>0</v>
      </c>
      <c r="C123" s="721"/>
      <c r="D123" s="721"/>
      <c r="E123" s="721"/>
      <c r="F123" s="721"/>
      <c r="G123" s="721"/>
      <c r="H123" s="721"/>
      <c r="I123" s="721">
        <f t="shared" si="19"/>
        <v>0</v>
      </c>
      <c r="J123" s="721"/>
      <c r="K123" s="721">
        <f t="shared" si="20"/>
        <v>0</v>
      </c>
      <c r="L123" s="730"/>
      <c r="M123" s="730"/>
      <c r="N123" s="726"/>
      <c r="O123" s="5"/>
      <c r="P123" s="505"/>
    </row>
    <row r="124">
      <c r="A124" s="718" t="s">
        <v>786</v>
      </c>
      <c r="B124" s="719">
        <f t="shared" si="21"/>
        <v>0</v>
      </c>
      <c r="C124" s="721"/>
      <c r="D124" s="721"/>
      <c r="E124" s="721"/>
      <c r="F124" s="721"/>
      <c r="G124" s="721"/>
      <c r="H124" s="721"/>
      <c r="I124" s="721">
        <f t="shared" si="19"/>
        <v>0</v>
      </c>
      <c r="J124" s="721"/>
      <c r="K124" s="721">
        <f t="shared" si="20"/>
        <v>0</v>
      </c>
      <c r="L124" s="730"/>
      <c r="M124" s="730"/>
      <c r="N124" s="726"/>
      <c r="O124" s="5"/>
      <c r="P124" s="505"/>
    </row>
    <row r="125">
      <c r="A125" s="728" t="s">
        <v>787</v>
      </c>
      <c r="B125" s="719">
        <f t="shared" si="21"/>
        <v>0</v>
      </c>
      <c r="C125" s="721"/>
      <c r="D125" s="721"/>
      <c r="E125" s="721"/>
      <c r="F125" s="721"/>
      <c r="G125" s="721"/>
      <c r="H125" s="721"/>
      <c r="I125" s="721">
        <f t="shared" si="19"/>
        <v>0</v>
      </c>
      <c r="J125" s="721"/>
      <c r="K125" s="721">
        <f t="shared" si="20"/>
        <v>0</v>
      </c>
      <c r="L125" s="730"/>
      <c r="M125" s="730"/>
      <c r="N125" s="726"/>
      <c r="O125" s="5"/>
      <c r="P125" s="505"/>
    </row>
    <row r="126">
      <c r="A126" s="728" t="s">
        <v>788</v>
      </c>
      <c r="B126" s="719">
        <f t="shared" si="21"/>
        <v>0</v>
      </c>
      <c r="C126" s="721"/>
      <c r="D126" s="721"/>
      <c r="E126" s="721"/>
      <c r="F126" s="721"/>
      <c r="G126" s="721"/>
      <c r="H126" s="721"/>
      <c r="I126" s="721">
        <f t="shared" si="19"/>
        <v>0</v>
      </c>
      <c r="J126" s="721"/>
      <c r="K126" s="721">
        <f t="shared" si="20"/>
        <v>0</v>
      </c>
      <c r="L126" s="730"/>
      <c r="M126" s="730"/>
      <c r="N126" s="726"/>
      <c r="O126" s="5"/>
      <c r="P126" s="505"/>
    </row>
    <row r="127">
      <c r="A127" s="728" t="s">
        <v>789</v>
      </c>
      <c r="B127" s="719">
        <f t="shared" si="21"/>
        <v>0</v>
      </c>
      <c r="C127" s="721"/>
      <c r="D127" s="721"/>
      <c r="E127" s="721"/>
      <c r="F127" s="721"/>
      <c r="G127" s="721"/>
      <c r="H127" s="721"/>
      <c r="I127" s="721">
        <f t="shared" si="19"/>
        <v>0</v>
      </c>
      <c r="J127" s="721"/>
      <c r="K127" s="721">
        <f t="shared" si="20"/>
        <v>0</v>
      </c>
      <c r="L127" s="730"/>
      <c r="M127" s="730"/>
      <c r="N127" s="726"/>
      <c r="O127" s="5"/>
      <c r="P127" s="505"/>
    </row>
    <row r="128">
      <c r="A128" s="728" t="s">
        <v>790</v>
      </c>
      <c r="B128" s="719">
        <f t="shared" si="21"/>
        <v>0</v>
      </c>
      <c r="C128" s="721"/>
      <c r="D128" s="721"/>
      <c r="E128" s="721"/>
      <c r="F128" s="721"/>
      <c r="G128" s="721"/>
      <c r="H128" s="721"/>
      <c r="I128" s="721">
        <f t="shared" si="19"/>
        <v>0</v>
      </c>
      <c r="J128" s="721"/>
      <c r="K128" s="721">
        <f t="shared" si="20"/>
        <v>0</v>
      </c>
      <c r="L128" s="730"/>
      <c r="M128" s="730"/>
      <c r="N128" s="726"/>
      <c r="O128" s="5"/>
      <c r="P128" s="505"/>
    </row>
    <row r="129">
      <c r="A129" s="728" t="s">
        <v>791</v>
      </c>
      <c r="B129" s="719">
        <f t="shared" si="21"/>
        <v>0</v>
      </c>
      <c r="C129" s="721"/>
      <c r="D129" s="721"/>
      <c r="E129" s="721"/>
      <c r="F129" s="721"/>
      <c r="G129" s="721"/>
      <c r="H129" s="721"/>
      <c r="I129" s="721">
        <f t="shared" si="19"/>
        <v>0</v>
      </c>
      <c r="J129" s="721"/>
      <c r="K129" s="721">
        <f t="shared" si="20"/>
        <v>0</v>
      </c>
      <c r="L129" s="730"/>
      <c r="M129" s="730"/>
      <c r="N129" s="726"/>
      <c r="O129" s="5"/>
      <c r="P129" s="505"/>
    </row>
    <row r="130">
      <c r="A130" s="728" t="s">
        <v>792</v>
      </c>
      <c r="B130" s="719">
        <f t="shared" si="21"/>
        <v>0</v>
      </c>
      <c r="C130" s="721"/>
      <c r="D130" s="721"/>
      <c r="E130" s="721"/>
      <c r="F130" s="721"/>
      <c r="G130" s="721"/>
      <c r="H130" s="721"/>
      <c r="I130" s="721">
        <f t="shared" si="19"/>
        <v>0</v>
      </c>
      <c r="J130" s="721"/>
      <c r="K130" s="721">
        <f t="shared" si="20"/>
        <v>0</v>
      </c>
      <c r="L130" s="730"/>
      <c r="M130" s="730"/>
      <c r="N130" s="726"/>
      <c r="O130" s="5"/>
      <c r="P130" s="505"/>
    </row>
    <row r="131">
      <c r="A131" s="728" t="s">
        <v>793</v>
      </c>
      <c r="B131" s="719">
        <f t="shared" si="21"/>
        <v>0</v>
      </c>
      <c r="C131" s="721"/>
      <c r="D131" s="721"/>
      <c r="E131" s="721"/>
      <c r="F131" s="721"/>
      <c r="G131" s="721"/>
      <c r="H131" s="721"/>
      <c r="I131" s="721">
        <f t="shared" si="19"/>
        <v>0</v>
      </c>
      <c r="J131" s="721"/>
      <c r="K131" s="721">
        <f t="shared" si="20"/>
        <v>0</v>
      </c>
      <c r="L131" s="730"/>
      <c r="M131" s="730"/>
      <c r="N131" s="726"/>
      <c r="O131" s="5"/>
      <c r="P131" s="505"/>
    </row>
    <row r="132">
      <c r="A132" s="728" t="s">
        <v>794</v>
      </c>
      <c r="B132" s="719">
        <f t="shared" si="21"/>
        <v>0</v>
      </c>
      <c r="C132" s="721"/>
      <c r="D132" s="721"/>
      <c r="E132" s="721"/>
      <c r="F132" s="721"/>
      <c r="G132" s="721"/>
      <c r="H132" s="721"/>
      <c r="I132" s="721">
        <f t="shared" si="19"/>
        <v>0</v>
      </c>
      <c r="J132" s="721"/>
      <c r="K132" s="721">
        <f t="shared" si="20"/>
        <v>0</v>
      </c>
      <c r="L132" s="730"/>
      <c r="M132" s="730"/>
      <c r="N132" s="726"/>
      <c r="O132" s="5"/>
      <c r="P132" s="505"/>
    </row>
    <row r="133">
      <c r="A133" s="728" t="s">
        <v>795</v>
      </c>
      <c r="B133" s="719">
        <f t="shared" si="21"/>
        <v>0</v>
      </c>
      <c r="C133" s="721"/>
      <c r="D133" s="721"/>
      <c r="E133" s="721"/>
      <c r="F133" s="721"/>
      <c r="G133" s="721"/>
      <c r="H133" s="721"/>
      <c r="I133" s="721">
        <f t="shared" si="19"/>
        <v>0</v>
      </c>
      <c r="J133" s="721"/>
      <c r="K133" s="721">
        <f t="shared" si="20"/>
        <v>0</v>
      </c>
      <c r="L133" s="730"/>
      <c r="M133" s="730"/>
      <c r="N133" s="726"/>
      <c r="O133" s="5"/>
      <c r="P133" s="505"/>
    </row>
    <row r="134">
      <c r="A134" s="759"/>
      <c r="B134" s="760"/>
      <c r="C134" s="761"/>
      <c r="D134" s="761"/>
      <c r="E134" s="761"/>
      <c r="F134" s="761"/>
      <c r="G134" s="761"/>
      <c r="H134" s="761"/>
      <c r="I134" s="761"/>
      <c r="J134" s="761"/>
      <c r="K134" s="761"/>
      <c r="L134" s="505"/>
      <c r="M134" s="505"/>
      <c r="N134" s="505"/>
      <c r="O134" s="505"/>
      <c r="P134" s="505"/>
    </row>
    <row r="135">
      <c r="A135" s="759"/>
      <c r="B135" s="760"/>
      <c r="C135" s="761"/>
      <c r="D135" s="761"/>
      <c r="E135" s="761"/>
      <c r="F135" s="761"/>
      <c r="G135" s="761"/>
      <c r="H135" s="761"/>
      <c r="I135" s="761"/>
      <c r="J135" s="761"/>
      <c r="K135" s="761"/>
      <c r="L135" s="505"/>
      <c r="M135" s="505"/>
      <c r="N135" s="505"/>
      <c r="O135" s="505"/>
      <c r="P135" s="505"/>
    </row>
    <row r="136">
      <c r="A136" s="771" t="s">
        <v>984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05"/>
    </row>
    <row r="137">
      <c r="A137" s="744" t="s">
        <v>950</v>
      </c>
      <c r="B137" s="744" t="s">
        <v>951</v>
      </c>
      <c r="C137" s="745" t="s">
        <v>952</v>
      </c>
      <c r="D137" s="5"/>
      <c r="E137" s="745" t="s">
        <v>953</v>
      </c>
      <c r="F137" s="5"/>
      <c r="G137" s="745" t="s">
        <v>954</v>
      </c>
      <c r="H137" s="5"/>
      <c r="I137" s="744" t="s">
        <v>565</v>
      </c>
      <c r="J137" s="744" t="s">
        <v>955</v>
      </c>
      <c r="K137" s="744" t="s">
        <v>956</v>
      </c>
      <c r="L137" s="746" t="s">
        <v>957</v>
      </c>
      <c r="M137" s="104"/>
      <c r="N137" s="746" t="s">
        <v>958</v>
      </c>
      <c r="O137" s="104"/>
      <c r="P137" s="505"/>
    </row>
    <row r="138">
      <c r="A138" s="747" t="s">
        <v>959</v>
      </c>
      <c r="B138" s="748" t="s">
        <v>960</v>
      </c>
      <c r="C138" s="749" t="s">
        <v>961</v>
      </c>
      <c r="D138" s="104"/>
      <c r="E138" s="750" t="s">
        <v>962</v>
      </c>
      <c r="F138" s="4"/>
      <c r="G138" s="4"/>
      <c r="H138" s="5"/>
      <c r="I138" s="748" t="s">
        <v>963</v>
      </c>
      <c r="J138" s="751" t="s">
        <v>964</v>
      </c>
      <c r="K138" s="748" t="s">
        <v>965</v>
      </c>
      <c r="L138" s="123"/>
      <c r="M138" s="124"/>
      <c r="N138" s="123"/>
      <c r="O138" s="124"/>
      <c r="P138" s="505"/>
    </row>
    <row r="139">
      <c r="A139" s="262"/>
      <c r="B139" s="262"/>
      <c r="C139" s="129"/>
      <c r="D139" s="9"/>
      <c r="E139" s="752" t="s">
        <v>966</v>
      </c>
      <c r="F139" s="5"/>
      <c r="G139" s="752" t="s">
        <v>967</v>
      </c>
      <c r="H139" s="5"/>
      <c r="I139" s="262"/>
      <c r="J139" s="262"/>
      <c r="K139" s="262"/>
      <c r="L139" s="129"/>
      <c r="M139" s="9"/>
      <c r="N139" s="123"/>
      <c r="O139" s="124"/>
      <c r="P139" s="505"/>
    </row>
    <row r="140">
      <c r="A140" s="8"/>
      <c r="B140" s="8"/>
      <c r="C140" s="753" t="s">
        <v>968</v>
      </c>
      <c r="D140" s="753" t="s">
        <v>969</v>
      </c>
      <c r="E140" s="753" t="s">
        <v>968</v>
      </c>
      <c r="F140" s="753" t="s">
        <v>969</v>
      </c>
      <c r="G140" s="753" t="s">
        <v>968</v>
      </c>
      <c r="H140" s="753" t="s">
        <v>970</v>
      </c>
      <c r="I140" s="8"/>
      <c r="J140" s="8"/>
      <c r="K140" s="8"/>
      <c r="L140" s="754" t="s">
        <v>971</v>
      </c>
      <c r="M140" s="754" t="s">
        <v>972</v>
      </c>
      <c r="N140" s="129"/>
      <c r="O140" s="9"/>
      <c r="P140" s="505"/>
    </row>
    <row r="141">
      <c r="A141" s="718" t="s">
        <v>784</v>
      </c>
      <c r="B141" s="719"/>
      <c r="C141" s="721"/>
      <c r="D141" s="721"/>
      <c r="E141" s="721"/>
      <c r="F141" s="721"/>
      <c r="G141" s="721"/>
      <c r="H141" s="721"/>
      <c r="I141" s="721">
        <f t="shared" ref="I141:I152" si="22">(B141+C141+E141) - G141</f>
        <v>0</v>
      </c>
      <c r="J141" s="721"/>
      <c r="K141" s="721">
        <f t="shared" ref="K141:K152" si="23">I141-J141</f>
        <v>0</v>
      </c>
      <c r="L141" s="722"/>
      <c r="M141" s="764"/>
      <c r="N141" s="724"/>
      <c r="O141" s="5"/>
      <c r="P141" s="505"/>
    </row>
    <row r="142">
      <c r="A142" s="718" t="s">
        <v>785</v>
      </c>
      <c r="B142" s="719">
        <f t="shared" ref="B142:B152" si="24">K141</f>
        <v>0</v>
      </c>
      <c r="C142" s="721"/>
      <c r="D142" s="721"/>
      <c r="E142" s="721"/>
      <c r="F142" s="721"/>
      <c r="G142" s="721"/>
      <c r="H142" s="721"/>
      <c r="I142" s="721">
        <f t="shared" si="22"/>
        <v>0</v>
      </c>
      <c r="J142" s="721"/>
      <c r="K142" s="721">
        <f t="shared" si="23"/>
        <v>0</v>
      </c>
      <c r="L142" s="722"/>
      <c r="M142" s="764"/>
      <c r="N142" s="724"/>
      <c r="O142" s="5"/>
      <c r="P142" s="505"/>
    </row>
    <row r="143">
      <c r="A143" s="718" t="s">
        <v>786</v>
      </c>
      <c r="B143" s="719">
        <f t="shared" si="24"/>
        <v>0</v>
      </c>
      <c r="C143" s="721"/>
      <c r="D143" s="721"/>
      <c r="E143" s="721"/>
      <c r="F143" s="721"/>
      <c r="G143" s="721"/>
      <c r="H143" s="721"/>
      <c r="I143" s="721">
        <f t="shared" si="22"/>
        <v>0</v>
      </c>
      <c r="J143" s="721"/>
      <c r="K143" s="721">
        <f t="shared" si="23"/>
        <v>0</v>
      </c>
      <c r="L143" s="722"/>
      <c r="M143" s="764"/>
      <c r="N143" s="724"/>
      <c r="O143" s="5"/>
      <c r="P143" s="505"/>
    </row>
    <row r="144">
      <c r="A144" s="728" t="s">
        <v>787</v>
      </c>
      <c r="B144" s="719">
        <f t="shared" si="24"/>
        <v>0</v>
      </c>
      <c r="C144" s="721"/>
      <c r="D144" s="721"/>
      <c r="E144" s="721"/>
      <c r="F144" s="721"/>
      <c r="G144" s="721"/>
      <c r="H144" s="721"/>
      <c r="I144" s="721">
        <f t="shared" si="22"/>
        <v>0</v>
      </c>
      <c r="J144" s="721"/>
      <c r="K144" s="721">
        <f t="shared" si="23"/>
        <v>0</v>
      </c>
      <c r="L144" s="722"/>
      <c r="M144" s="764"/>
      <c r="N144" s="724"/>
      <c r="O144" s="5"/>
      <c r="P144" s="505"/>
    </row>
    <row r="145">
      <c r="A145" s="728" t="s">
        <v>788</v>
      </c>
      <c r="B145" s="719">
        <f t="shared" si="24"/>
        <v>0</v>
      </c>
      <c r="C145" s="721"/>
      <c r="D145" s="721"/>
      <c r="E145" s="721"/>
      <c r="F145" s="721"/>
      <c r="G145" s="721"/>
      <c r="H145" s="721"/>
      <c r="I145" s="721">
        <f t="shared" si="22"/>
        <v>0</v>
      </c>
      <c r="J145" s="721"/>
      <c r="K145" s="721">
        <f t="shared" si="23"/>
        <v>0</v>
      </c>
      <c r="L145" s="722"/>
      <c r="M145" s="764"/>
      <c r="N145" s="724"/>
      <c r="O145" s="5"/>
      <c r="P145" s="505"/>
    </row>
    <row r="146">
      <c r="A146" s="728" t="s">
        <v>789</v>
      </c>
      <c r="B146" s="719">
        <f t="shared" si="24"/>
        <v>0</v>
      </c>
      <c r="C146" s="721"/>
      <c r="D146" s="721"/>
      <c r="E146" s="721"/>
      <c r="F146" s="721"/>
      <c r="G146" s="721"/>
      <c r="H146" s="721"/>
      <c r="I146" s="721">
        <f t="shared" si="22"/>
        <v>0</v>
      </c>
      <c r="J146" s="721"/>
      <c r="K146" s="721">
        <f t="shared" si="23"/>
        <v>0</v>
      </c>
      <c r="L146" s="722"/>
      <c r="M146" s="764"/>
      <c r="N146" s="724"/>
      <c r="O146" s="5"/>
      <c r="P146" s="505"/>
    </row>
    <row r="147">
      <c r="A147" s="728" t="s">
        <v>790</v>
      </c>
      <c r="B147" s="719">
        <f t="shared" si="24"/>
        <v>0</v>
      </c>
      <c r="C147" s="721"/>
      <c r="D147" s="721"/>
      <c r="E147" s="721"/>
      <c r="F147" s="721"/>
      <c r="G147" s="721"/>
      <c r="H147" s="721"/>
      <c r="I147" s="721">
        <f t="shared" si="22"/>
        <v>0</v>
      </c>
      <c r="J147" s="721"/>
      <c r="K147" s="721">
        <f t="shared" si="23"/>
        <v>0</v>
      </c>
      <c r="L147" s="730"/>
      <c r="M147" s="730"/>
      <c r="N147" s="726"/>
      <c r="O147" s="5"/>
      <c r="P147" s="505"/>
    </row>
    <row r="148">
      <c r="A148" s="728" t="s">
        <v>791</v>
      </c>
      <c r="B148" s="719">
        <f t="shared" si="24"/>
        <v>0</v>
      </c>
      <c r="C148" s="721"/>
      <c r="D148" s="721"/>
      <c r="E148" s="721"/>
      <c r="F148" s="721"/>
      <c r="G148" s="721"/>
      <c r="H148" s="721"/>
      <c r="I148" s="721">
        <f t="shared" si="22"/>
        <v>0</v>
      </c>
      <c r="J148" s="721"/>
      <c r="K148" s="721">
        <f t="shared" si="23"/>
        <v>0</v>
      </c>
      <c r="L148" s="730"/>
      <c r="M148" s="730"/>
      <c r="N148" s="726"/>
      <c r="O148" s="5"/>
      <c r="P148" s="505"/>
    </row>
    <row r="149">
      <c r="A149" s="728" t="s">
        <v>792</v>
      </c>
      <c r="B149" s="719">
        <f t="shared" si="24"/>
        <v>0</v>
      </c>
      <c r="C149" s="721"/>
      <c r="D149" s="721"/>
      <c r="E149" s="721"/>
      <c r="F149" s="721"/>
      <c r="G149" s="721"/>
      <c r="H149" s="721"/>
      <c r="I149" s="721">
        <f t="shared" si="22"/>
        <v>0</v>
      </c>
      <c r="J149" s="721"/>
      <c r="K149" s="721">
        <f t="shared" si="23"/>
        <v>0</v>
      </c>
      <c r="L149" s="730"/>
      <c r="M149" s="730"/>
      <c r="N149" s="726"/>
      <c r="O149" s="5"/>
      <c r="P149" s="505"/>
    </row>
    <row r="150">
      <c r="A150" s="728" t="s">
        <v>793</v>
      </c>
      <c r="B150" s="719">
        <f t="shared" si="24"/>
        <v>0</v>
      </c>
      <c r="C150" s="721"/>
      <c r="D150" s="721"/>
      <c r="E150" s="721"/>
      <c r="F150" s="721"/>
      <c r="G150" s="721"/>
      <c r="H150" s="721"/>
      <c r="I150" s="721">
        <f t="shared" si="22"/>
        <v>0</v>
      </c>
      <c r="J150" s="721"/>
      <c r="K150" s="721">
        <f t="shared" si="23"/>
        <v>0</v>
      </c>
      <c r="L150" s="730"/>
      <c r="M150" s="730"/>
      <c r="N150" s="726"/>
      <c r="O150" s="5"/>
      <c r="P150" s="505"/>
    </row>
    <row r="151">
      <c r="A151" s="728" t="s">
        <v>794</v>
      </c>
      <c r="B151" s="719">
        <f t="shared" si="24"/>
        <v>0</v>
      </c>
      <c r="C151" s="721"/>
      <c r="D151" s="721"/>
      <c r="E151" s="721"/>
      <c r="F151" s="721"/>
      <c r="G151" s="721"/>
      <c r="H151" s="721"/>
      <c r="I151" s="721">
        <f t="shared" si="22"/>
        <v>0</v>
      </c>
      <c r="J151" s="721"/>
      <c r="K151" s="721">
        <f t="shared" si="23"/>
        <v>0</v>
      </c>
      <c r="L151" s="730"/>
      <c r="M151" s="730"/>
      <c r="N151" s="726"/>
      <c r="O151" s="5"/>
      <c r="P151" s="505"/>
    </row>
    <row r="152">
      <c r="A152" s="728" t="s">
        <v>795</v>
      </c>
      <c r="B152" s="719">
        <f t="shared" si="24"/>
        <v>0</v>
      </c>
      <c r="C152" s="721"/>
      <c r="D152" s="721"/>
      <c r="E152" s="721"/>
      <c r="F152" s="721"/>
      <c r="G152" s="721"/>
      <c r="H152" s="721"/>
      <c r="I152" s="721">
        <f t="shared" si="22"/>
        <v>0</v>
      </c>
      <c r="J152" s="721"/>
      <c r="K152" s="721">
        <f t="shared" si="23"/>
        <v>0</v>
      </c>
      <c r="L152" s="730"/>
      <c r="M152" s="730"/>
      <c r="N152" s="726"/>
      <c r="O152" s="5"/>
      <c r="P152" s="505"/>
    </row>
    <row r="153">
      <c r="A153" s="759"/>
      <c r="B153" s="760"/>
      <c r="C153" s="761"/>
      <c r="D153" s="761"/>
      <c r="E153" s="761"/>
      <c r="F153" s="761"/>
      <c r="G153" s="761"/>
      <c r="H153" s="761"/>
      <c r="I153" s="761"/>
      <c r="J153" s="761"/>
      <c r="K153" s="761"/>
      <c r="L153" s="505"/>
      <c r="M153" s="505"/>
      <c r="N153" s="505"/>
      <c r="O153" s="505"/>
      <c r="P153" s="505"/>
    </row>
    <row r="154">
      <c r="A154" s="759"/>
      <c r="B154" s="760"/>
      <c r="C154" s="761"/>
      <c r="D154" s="761"/>
      <c r="E154" s="761"/>
      <c r="F154" s="761"/>
      <c r="G154" s="761"/>
      <c r="H154" s="761"/>
      <c r="I154" s="761"/>
      <c r="J154" s="761"/>
      <c r="K154" s="761"/>
      <c r="L154" s="505"/>
      <c r="M154" s="505"/>
      <c r="N154" s="505"/>
      <c r="O154" s="505"/>
      <c r="P154" s="505"/>
    </row>
    <row r="155">
      <c r="A155" s="772" t="s">
        <v>985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05"/>
    </row>
    <row r="156">
      <c r="A156" s="744" t="s">
        <v>950</v>
      </c>
      <c r="B156" s="744" t="s">
        <v>951</v>
      </c>
      <c r="C156" s="745" t="s">
        <v>952</v>
      </c>
      <c r="D156" s="5"/>
      <c r="E156" s="745" t="s">
        <v>953</v>
      </c>
      <c r="F156" s="5"/>
      <c r="G156" s="745" t="s">
        <v>954</v>
      </c>
      <c r="H156" s="5"/>
      <c r="I156" s="744" t="s">
        <v>565</v>
      </c>
      <c r="J156" s="744" t="s">
        <v>955</v>
      </c>
      <c r="K156" s="744" t="s">
        <v>956</v>
      </c>
      <c r="L156" s="746" t="s">
        <v>957</v>
      </c>
      <c r="M156" s="104"/>
      <c r="N156" s="746" t="s">
        <v>958</v>
      </c>
      <c r="O156" s="104"/>
      <c r="P156" s="505"/>
    </row>
    <row r="157">
      <c r="A157" s="747" t="s">
        <v>959</v>
      </c>
      <c r="B157" s="748" t="s">
        <v>960</v>
      </c>
      <c r="C157" s="749" t="s">
        <v>961</v>
      </c>
      <c r="D157" s="104"/>
      <c r="E157" s="750" t="s">
        <v>962</v>
      </c>
      <c r="F157" s="4"/>
      <c r="G157" s="4"/>
      <c r="H157" s="5"/>
      <c r="I157" s="748" t="s">
        <v>963</v>
      </c>
      <c r="J157" s="751" t="s">
        <v>964</v>
      </c>
      <c r="K157" s="748" t="s">
        <v>965</v>
      </c>
      <c r="L157" s="123"/>
      <c r="M157" s="124"/>
      <c r="N157" s="123"/>
      <c r="O157" s="124"/>
      <c r="P157" s="505"/>
    </row>
    <row r="158">
      <c r="A158" s="262"/>
      <c r="B158" s="262"/>
      <c r="C158" s="129"/>
      <c r="D158" s="9"/>
      <c r="E158" s="752" t="s">
        <v>966</v>
      </c>
      <c r="F158" s="5"/>
      <c r="G158" s="752" t="s">
        <v>967</v>
      </c>
      <c r="H158" s="5"/>
      <c r="I158" s="262"/>
      <c r="J158" s="262"/>
      <c r="K158" s="262"/>
      <c r="L158" s="129"/>
      <c r="M158" s="9"/>
      <c r="N158" s="123"/>
      <c r="O158" s="124"/>
      <c r="P158" s="505"/>
    </row>
    <row r="159">
      <c r="A159" s="8"/>
      <c r="B159" s="8"/>
      <c r="C159" s="753" t="s">
        <v>968</v>
      </c>
      <c r="D159" s="753" t="s">
        <v>969</v>
      </c>
      <c r="E159" s="753" t="s">
        <v>968</v>
      </c>
      <c r="F159" s="753" t="s">
        <v>969</v>
      </c>
      <c r="G159" s="753" t="s">
        <v>968</v>
      </c>
      <c r="H159" s="753" t="s">
        <v>970</v>
      </c>
      <c r="I159" s="8"/>
      <c r="J159" s="8"/>
      <c r="K159" s="8"/>
      <c r="L159" s="754" t="s">
        <v>971</v>
      </c>
      <c r="M159" s="754" t="s">
        <v>972</v>
      </c>
      <c r="N159" s="129"/>
      <c r="O159" s="9"/>
      <c r="P159" s="505"/>
    </row>
    <row r="160">
      <c r="A160" s="718" t="s">
        <v>784</v>
      </c>
      <c r="B160" s="719"/>
      <c r="C160" s="721"/>
      <c r="D160" s="721"/>
      <c r="E160" s="721"/>
      <c r="F160" s="721"/>
      <c r="G160" s="721"/>
      <c r="H160" s="721"/>
      <c r="I160" s="721">
        <f t="shared" ref="I160:I171" si="25">(B160+C160+E160) - G160</f>
        <v>0</v>
      </c>
      <c r="J160" s="721"/>
      <c r="K160" s="721">
        <f t="shared" ref="K160:K171" si="26">I160-J160</f>
        <v>0</v>
      </c>
      <c r="L160" s="730"/>
      <c r="M160" s="730"/>
      <c r="N160" s="736"/>
      <c r="O160" s="5"/>
      <c r="P160" s="505"/>
    </row>
    <row r="161">
      <c r="A161" s="718" t="s">
        <v>785</v>
      </c>
      <c r="B161" s="719">
        <f t="shared" ref="B161:B171" si="27">K160</f>
        <v>0</v>
      </c>
      <c r="C161" s="721"/>
      <c r="D161" s="721"/>
      <c r="E161" s="721"/>
      <c r="F161" s="721"/>
      <c r="G161" s="721"/>
      <c r="H161" s="721"/>
      <c r="I161" s="721">
        <f t="shared" si="25"/>
        <v>0</v>
      </c>
      <c r="J161" s="721"/>
      <c r="K161" s="721">
        <f t="shared" si="26"/>
        <v>0</v>
      </c>
      <c r="L161" s="730"/>
      <c r="M161" s="730"/>
      <c r="N161" s="736"/>
      <c r="O161" s="5"/>
      <c r="P161" s="505"/>
    </row>
    <row r="162">
      <c r="A162" s="718" t="s">
        <v>786</v>
      </c>
      <c r="B162" s="719">
        <f t="shared" si="27"/>
        <v>0</v>
      </c>
      <c r="C162" s="721"/>
      <c r="D162" s="721"/>
      <c r="E162" s="721"/>
      <c r="F162" s="721"/>
      <c r="G162" s="721"/>
      <c r="H162" s="721"/>
      <c r="I162" s="721">
        <f t="shared" si="25"/>
        <v>0</v>
      </c>
      <c r="J162" s="721"/>
      <c r="K162" s="721">
        <f t="shared" si="26"/>
        <v>0</v>
      </c>
      <c r="L162" s="730"/>
      <c r="M162" s="730"/>
      <c r="N162" s="736"/>
      <c r="O162" s="5"/>
      <c r="P162" s="505"/>
    </row>
    <row r="163">
      <c r="A163" s="728" t="s">
        <v>787</v>
      </c>
      <c r="B163" s="719">
        <f t="shared" si="27"/>
        <v>0</v>
      </c>
      <c r="C163" s="721"/>
      <c r="D163" s="721"/>
      <c r="E163" s="721"/>
      <c r="F163" s="721"/>
      <c r="G163" s="721"/>
      <c r="H163" s="721"/>
      <c r="I163" s="721">
        <f t="shared" si="25"/>
        <v>0</v>
      </c>
      <c r="J163" s="721"/>
      <c r="K163" s="721">
        <f t="shared" si="26"/>
        <v>0</v>
      </c>
      <c r="L163" s="730"/>
      <c r="M163" s="730"/>
      <c r="N163" s="736"/>
      <c r="O163" s="5"/>
      <c r="P163" s="505"/>
    </row>
    <row r="164">
      <c r="A164" s="728" t="s">
        <v>788</v>
      </c>
      <c r="B164" s="719">
        <f t="shared" si="27"/>
        <v>0</v>
      </c>
      <c r="C164" s="721"/>
      <c r="D164" s="721"/>
      <c r="E164" s="721"/>
      <c r="F164" s="721"/>
      <c r="G164" s="721"/>
      <c r="H164" s="721"/>
      <c r="I164" s="721">
        <f t="shared" si="25"/>
        <v>0</v>
      </c>
      <c r="J164" s="721"/>
      <c r="K164" s="721">
        <f t="shared" si="26"/>
        <v>0</v>
      </c>
      <c r="L164" s="730"/>
      <c r="M164" s="730"/>
      <c r="N164" s="736"/>
      <c r="O164" s="5"/>
      <c r="P164" s="505"/>
    </row>
    <row r="165">
      <c r="A165" s="728" t="s">
        <v>789</v>
      </c>
      <c r="B165" s="719">
        <f t="shared" si="27"/>
        <v>0</v>
      </c>
      <c r="C165" s="721"/>
      <c r="D165" s="721"/>
      <c r="E165" s="721"/>
      <c r="F165" s="721"/>
      <c r="G165" s="721"/>
      <c r="H165" s="721"/>
      <c r="I165" s="721">
        <f t="shared" si="25"/>
        <v>0</v>
      </c>
      <c r="J165" s="721"/>
      <c r="K165" s="721">
        <f t="shared" si="26"/>
        <v>0</v>
      </c>
      <c r="L165" s="730"/>
      <c r="M165" s="730"/>
      <c r="N165" s="736"/>
      <c r="O165" s="5"/>
      <c r="P165" s="505"/>
    </row>
    <row r="166">
      <c r="A166" s="728" t="s">
        <v>790</v>
      </c>
      <c r="B166" s="719">
        <f t="shared" si="27"/>
        <v>0</v>
      </c>
      <c r="C166" s="721"/>
      <c r="D166" s="721"/>
      <c r="E166" s="721"/>
      <c r="F166" s="721"/>
      <c r="G166" s="721"/>
      <c r="H166" s="721"/>
      <c r="I166" s="721">
        <f t="shared" si="25"/>
        <v>0</v>
      </c>
      <c r="J166" s="721"/>
      <c r="K166" s="721">
        <f t="shared" si="26"/>
        <v>0</v>
      </c>
      <c r="L166" s="730"/>
      <c r="M166" s="730"/>
      <c r="N166" s="736"/>
      <c r="O166" s="5"/>
      <c r="P166" s="505"/>
    </row>
    <row r="167">
      <c r="A167" s="728" t="s">
        <v>791</v>
      </c>
      <c r="B167" s="719">
        <f t="shared" si="27"/>
        <v>0</v>
      </c>
      <c r="C167" s="721"/>
      <c r="D167" s="721"/>
      <c r="E167" s="721"/>
      <c r="F167" s="721"/>
      <c r="G167" s="721"/>
      <c r="H167" s="721"/>
      <c r="I167" s="721">
        <f t="shared" si="25"/>
        <v>0</v>
      </c>
      <c r="J167" s="721"/>
      <c r="K167" s="721">
        <f t="shared" si="26"/>
        <v>0</v>
      </c>
      <c r="L167" s="730"/>
      <c r="M167" s="730"/>
      <c r="N167" s="736"/>
      <c r="O167" s="5"/>
      <c r="P167" s="505"/>
    </row>
    <row r="168">
      <c r="A168" s="728" t="s">
        <v>792</v>
      </c>
      <c r="B168" s="719">
        <f t="shared" si="27"/>
        <v>0</v>
      </c>
      <c r="C168" s="721"/>
      <c r="D168" s="721"/>
      <c r="E168" s="721"/>
      <c r="F168" s="721"/>
      <c r="G168" s="721"/>
      <c r="H168" s="721"/>
      <c r="I168" s="721">
        <f t="shared" si="25"/>
        <v>0</v>
      </c>
      <c r="J168" s="721"/>
      <c r="K168" s="721">
        <f t="shared" si="26"/>
        <v>0</v>
      </c>
      <c r="L168" s="730"/>
      <c r="M168" s="730"/>
      <c r="N168" s="736"/>
      <c r="O168" s="5"/>
      <c r="P168" s="505"/>
    </row>
    <row r="169">
      <c r="A169" s="728" t="s">
        <v>793</v>
      </c>
      <c r="B169" s="719">
        <f t="shared" si="27"/>
        <v>0</v>
      </c>
      <c r="C169" s="721"/>
      <c r="D169" s="721"/>
      <c r="E169" s="721"/>
      <c r="F169" s="721"/>
      <c r="G169" s="721"/>
      <c r="H169" s="721"/>
      <c r="I169" s="721">
        <f t="shared" si="25"/>
        <v>0</v>
      </c>
      <c r="J169" s="721"/>
      <c r="K169" s="721">
        <f t="shared" si="26"/>
        <v>0</v>
      </c>
      <c r="L169" s="730"/>
      <c r="M169" s="730"/>
      <c r="N169" s="736"/>
      <c r="O169" s="5"/>
      <c r="P169" s="505"/>
    </row>
    <row r="170">
      <c r="A170" s="728" t="s">
        <v>794</v>
      </c>
      <c r="B170" s="719">
        <f t="shared" si="27"/>
        <v>0</v>
      </c>
      <c r="C170" s="721"/>
      <c r="D170" s="721"/>
      <c r="E170" s="721"/>
      <c r="F170" s="721"/>
      <c r="G170" s="721"/>
      <c r="H170" s="721"/>
      <c r="I170" s="721">
        <f t="shared" si="25"/>
        <v>0</v>
      </c>
      <c r="J170" s="721"/>
      <c r="K170" s="721">
        <f t="shared" si="26"/>
        <v>0</v>
      </c>
      <c r="L170" s="730"/>
      <c r="M170" s="730"/>
      <c r="N170" s="736"/>
      <c r="O170" s="5"/>
      <c r="P170" s="505"/>
    </row>
    <row r="171">
      <c r="A171" s="728" t="s">
        <v>795</v>
      </c>
      <c r="B171" s="719">
        <f t="shared" si="27"/>
        <v>0</v>
      </c>
      <c r="C171" s="721"/>
      <c r="D171" s="721"/>
      <c r="E171" s="721"/>
      <c r="F171" s="721"/>
      <c r="G171" s="721"/>
      <c r="H171" s="721"/>
      <c r="I171" s="721">
        <f t="shared" si="25"/>
        <v>0</v>
      </c>
      <c r="J171" s="721"/>
      <c r="K171" s="721">
        <f t="shared" si="26"/>
        <v>0</v>
      </c>
      <c r="L171" s="730"/>
      <c r="M171" s="730"/>
      <c r="N171" s="736"/>
      <c r="O171" s="5"/>
      <c r="P171" s="505"/>
    </row>
    <row r="172">
      <c r="A172" s="759"/>
      <c r="B172" s="760"/>
      <c r="C172" s="761"/>
      <c r="D172" s="761"/>
      <c r="E172" s="761"/>
      <c r="F172" s="761"/>
      <c r="G172" s="761"/>
      <c r="H172" s="761"/>
      <c r="I172" s="761"/>
      <c r="J172" s="761"/>
      <c r="K172" s="761"/>
      <c r="L172" s="505"/>
      <c r="M172" s="505"/>
      <c r="N172" s="505"/>
      <c r="O172" s="505"/>
      <c r="P172" s="505"/>
    </row>
    <row r="173">
      <c r="A173" s="759"/>
      <c r="B173" s="760"/>
      <c r="C173" s="761"/>
      <c r="D173" s="761"/>
      <c r="E173" s="761"/>
      <c r="F173" s="761"/>
      <c r="G173" s="761"/>
      <c r="H173" s="761"/>
      <c r="I173" s="761"/>
      <c r="J173" s="761"/>
      <c r="K173" s="761"/>
      <c r="L173" s="505"/>
      <c r="M173" s="505"/>
      <c r="N173" s="505"/>
      <c r="O173" s="505"/>
      <c r="P173" s="505"/>
    </row>
    <row r="174">
      <c r="A174" s="773" t="s">
        <v>986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42"/>
    </row>
    <row r="175">
      <c r="A175" s="774" t="s">
        <v>950</v>
      </c>
      <c r="B175" s="774" t="s">
        <v>951</v>
      </c>
      <c r="C175" s="775" t="s">
        <v>952</v>
      </c>
      <c r="D175" s="5"/>
      <c r="E175" s="775" t="s">
        <v>953</v>
      </c>
      <c r="F175" s="5"/>
      <c r="G175" s="775" t="s">
        <v>954</v>
      </c>
      <c r="H175" s="5"/>
      <c r="I175" s="774" t="s">
        <v>565</v>
      </c>
      <c r="J175" s="774" t="s">
        <v>955</v>
      </c>
      <c r="K175" s="774" t="s">
        <v>956</v>
      </c>
      <c r="L175" s="776" t="s">
        <v>957</v>
      </c>
      <c r="M175" s="104"/>
      <c r="N175" s="776" t="s">
        <v>958</v>
      </c>
      <c r="O175" s="104"/>
      <c r="P175" s="542"/>
    </row>
    <row r="176">
      <c r="A176" s="777" t="s">
        <v>959</v>
      </c>
      <c r="B176" s="778" t="s">
        <v>960</v>
      </c>
      <c r="C176" s="779" t="s">
        <v>961</v>
      </c>
      <c r="D176" s="104"/>
      <c r="E176" s="780" t="s">
        <v>962</v>
      </c>
      <c r="F176" s="4"/>
      <c r="G176" s="4"/>
      <c r="H176" s="5"/>
      <c r="I176" s="778" t="s">
        <v>963</v>
      </c>
      <c r="J176" s="781" t="s">
        <v>964</v>
      </c>
      <c r="K176" s="778" t="s">
        <v>965</v>
      </c>
      <c r="L176" s="123"/>
      <c r="M176" s="124"/>
      <c r="N176" s="123"/>
      <c r="O176" s="124"/>
      <c r="P176" s="542"/>
    </row>
    <row r="177">
      <c r="A177" s="262"/>
      <c r="B177" s="262"/>
      <c r="C177" s="129"/>
      <c r="D177" s="9"/>
      <c r="E177" s="782" t="s">
        <v>966</v>
      </c>
      <c r="F177" s="5"/>
      <c r="G177" s="782" t="s">
        <v>967</v>
      </c>
      <c r="H177" s="5"/>
      <c r="I177" s="262"/>
      <c r="J177" s="262"/>
      <c r="K177" s="262"/>
      <c r="L177" s="129"/>
      <c r="M177" s="9"/>
      <c r="N177" s="123"/>
      <c r="O177" s="124"/>
      <c r="P177" s="542"/>
    </row>
    <row r="178">
      <c r="A178" s="8"/>
      <c r="B178" s="8"/>
      <c r="C178" s="783" t="s">
        <v>968</v>
      </c>
      <c r="D178" s="783" t="s">
        <v>969</v>
      </c>
      <c r="E178" s="783" t="s">
        <v>968</v>
      </c>
      <c r="F178" s="783" t="s">
        <v>969</v>
      </c>
      <c r="G178" s="783" t="s">
        <v>968</v>
      </c>
      <c r="H178" s="783" t="s">
        <v>970</v>
      </c>
      <c r="I178" s="8"/>
      <c r="J178" s="8"/>
      <c r="K178" s="8"/>
      <c r="L178" s="784" t="s">
        <v>971</v>
      </c>
      <c r="M178" s="784" t="s">
        <v>972</v>
      </c>
      <c r="N178" s="129"/>
      <c r="O178" s="9"/>
      <c r="P178" s="542"/>
    </row>
    <row r="179">
      <c r="A179" s="785" t="s">
        <v>784</v>
      </c>
      <c r="B179" s="719"/>
      <c r="C179" s="721"/>
      <c r="D179" s="721"/>
      <c r="E179" s="721"/>
      <c r="F179" s="721"/>
      <c r="G179" s="721"/>
      <c r="H179" s="721"/>
      <c r="I179" s="721">
        <f t="shared" ref="I179:I190" si="28">(B179+C179+E179) - G179</f>
        <v>0</v>
      </c>
      <c r="J179" s="721"/>
      <c r="K179" s="721">
        <f t="shared" ref="K179:K190" si="29">I179-J179</f>
        <v>0</v>
      </c>
      <c r="L179" s="730"/>
      <c r="M179" s="730"/>
      <c r="N179" s="736"/>
      <c r="O179" s="5"/>
      <c r="P179" s="542"/>
    </row>
    <row r="180">
      <c r="A180" s="785" t="s">
        <v>785</v>
      </c>
      <c r="B180" s="719">
        <f t="shared" ref="B180:B190" si="30">K179</f>
        <v>0</v>
      </c>
      <c r="C180" s="721"/>
      <c r="D180" s="721"/>
      <c r="E180" s="721"/>
      <c r="F180" s="721"/>
      <c r="G180" s="721"/>
      <c r="H180" s="721"/>
      <c r="I180" s="721">
        <f t="shared" si="28"/>
        <v>0</v>
      </c>
      <c r="J180" s="721"/>
      <c r="K180" s="721">
        <f t="shared" si="29"/>
        <v>0</v>
      </c>
      <c r="L180" s="730"/>
      <c r="M180" s="730"/>
      <c r="N180" s="736"/>
      <c r="O180" s="5"/>
      <c r="P180" s="542"/>
    </row>
    <row r="181">
      <c r="A181" s="785" t="s">
        <v>786</v>
      </c>
      <c r="B181" s="719">
        <f t="shared" si="30"/>
        <v>0</v>
      </c>
      <c r="C181" s="721"/>
      <c r="D181" s="721"/>
      <c r="E181" s="721"/>
      <c r="F181" s="721"/>
      <c r="G181" s="721"/>
      <c r="H181" s="721"/>
      <c r="I181" s="721">
        <f t="shared" si="28"/>
        <v>0</v>
      </c>
      <c r="J181" s="721"/>
      <c r="K181" s="721">
        <f t="shared" si="29"/>
        <v>0</v>
      </c>
      <c r="L181" s="730"/>
      <c r="M181" s="730"/>
      <c r="N181" s="736"/>
      <c r="O181" s="5"/>
      <c r="P181" s="542"/>
    </row>
    <row r="182">
      <c r="A182" s="786" t="s">
        <v>787</v>
      </c>
      <c r="B182" s="719">
        <f t="shared" si="30"/>
        <v>0</v>
      </c>
      <c r="C182" s="721"/>
      <c r="D182" s="721"/>
      <c r="E182" s="721"/>
      <c r="F182" s="721"/>
      <c r="G182" s="721"/>
      <c r="H182" s="721"/>
      <c r="I182" s="721">
        <f t="shared" si="28"/>
        <v>0</v>
      </c>
      <c r="J182" s="721"/>
      <c r="K182" s="721">
        <f t="shared" si="29"/>
        <v>0</v>
      </c>
      <c r="L182" s="730"/>
      <c r="M182" s="730"/>
      <c r="N182" s="736"/>
      <c r="O182" s="5"/>
      <c r="P182" s="542"/>
    </row>
    <row r="183">
      <c r="A183" s="786" t="s">
        <v>788</v>
      </c>
      <c r="B183" s="719">
        <f t="shared" si="30"/>
        <v>0</v>
      </c>
      <c r="C183" s="721"/>
      <c r="D183" s="721"/>
      <c r="E183" s="721"/>
      <c r="F183" s="721"/>
      <c r="G183" s="721"/>
      <c r="H183" s="721"/>
      <c r="I183" s="721">
        <f t="shared" si="28"/>
        <v>0</v>
      </c>
      <c r="J183" s="721"/>
      <c r="K183" s="721">
        <f t="shared" si="29"/>
        <v>0</v>
      </c>
      <c r="L183" s="730"/>
      <c r="M183" s="730"/>
      <c r="N183" s="736"/>
      <c r="O183" s="5"/>
      <c r="P183" s="542"/>
    </row>
    <row r="184">
      <c r="A184" s="786" t="s">
        <v>789</v>
      </c>
      <c r="B184" s="719">
        <f t="shared" si="30"/>
        <v>0</v>
      </c>
      <c r="C184" s="721"/>
      <c r="D184" s="721"/>
      <c r="E184" s="721"/>
      <c r="F184" s="721"/>
      <c r="G184" s="721"/>
      <c r="H184" s="721"/>
      <c r="I184" s="721">
        <f t="shared" si="28"/>
        <v>0</v>
      </c>
      <c r="J184" s="721"/>
      <c r="K184" s="721">
        <f t="shared" si="29"/>
        <v>0</v>
      </c>
      <c r="L184" s="730"/>
      <c r="M184" s="730"/>
      <c r="N184" s="736"/>
      <c r="O184" s="5"/>
      <c r="P184" s="542"/>
    </row>
    <row r="185">
      <c r="A185" s="786" t="s">
        <v>790</v>
      </c>
      <c r="B185" s="719">
        <f t="shared" si="30"/>
        <v>0</v>
      </c>
      <c r="C185" s="721"/>
      <c r="D185" s="721"/>
      <c r="E185" s="721"/>
      <c r="F185" s="721"/>
      <c r="G185" s="721"/>
      <c r="H185" s="721"/>
      <c r="I185" s="721">
        <f t="shared" si="28"/>
        <v>0</v>
      </c>
      <c r="J185" s="721"/>
      <c r="K185" s="721">
        <f t="shared" si="29"/>
        <v>0</v>
      </c>
      <c r="L185" s="730"/>
      <c r="M185" s="730"/>
      <c r="N185" s="736"/>
      <c r="O185" s="5"/>
      <c r="P185" s="542"/>
    </row>
    <row r="186">
      <c r="A186" s="786" t="s">
        <v>791</v>
      </c>
      <c r="B186" s="719">
        <f t="shared" si="30"/>
        <v>0</v>
      </c>
      <c r="C186" s="721"/>
      <c r="D186" s="721"/>
      <c r="E186" s="721"/>
      <c r="F186" s="721"/>
      <c r="G186" s="721"/>
      <c r="H186" s="721"/>
      <c r="I186" s="721">
        <f t="shared" si="28"/>
        <v>0</v>
      </c>
      <c r="J186" s="721"/>
      <c r="K186" s="721">
        <f t="shared" si="29"/>
        <v>0</v>
      </c>
      <c r="L186" s="730"/>
      <c r="M186" s="730"/>
      <c r="N186" s="736"/>
      <c r="O186" s="5"/>
      <c r="P186" s="542"/>
    </row>
    <row r="187">
      <c r="A187" s="786" t="s">
        <v>792</v>
      </c>
      <c r="B187" s="719">
        <f t="shared" si="30"/>
        <v>0</v>
      </c>
      <c r="C187" s="721"/>
      <c r="D187" s="721"/>
      <c r="E187" s="721"/>
      <c r="F187" s="721"/>
      <c r="G187" s="721"/>
      <c r="H187" s="721"/>
      <c r="I187" s="721">
        <f t="shared" si="28"/>
        <v>0</v>
      </c>
      <c r="J187" s="721"/>
      <c r="K187" s="721">
        <f t="shared" si="29"/>
        <v>0</v>
      </c>
      <c r="L187" s="730"/>
      <c r="M187" s="730"/>
      <c r="N187" s="736"/>
      <c r="O187" s="5"/>
      <c r="P187" s="542"/>
    </row>
    <row r="188">
      <c r="A188" s="786" t="s">
        <v>793</v>
      </c>
      <c r="B188" s="719">
        <f t="shared" si="30"/>
        <v>0</v>
      </c>
      <c r="C188" s="721"/>
      <c r="D188" s="721"/>
      <c r="E188" s="721"/>
      <c r="F188" s="721"/>
      <c r="G188" s="721"/>
      <c r="H188" s="721"/>
      <c r="I188" s="721">
        <f t="shared" si="28"/>
        <v>0</v>
      </c>
      <c r="J188" s="721"/>
      <c r="K188" s="721">
        <f t="shared" si="29"/>
        <v>0</v>
      </c>
      <c r="L188" s="730"/>
      <c r="M188" s="730"/>
      <c r="N188" s="736"/>
      <c r="O188" s="5"/>
      <c r="P188" s="542"/>
    </row>
    <row r="189">
      <c r="A189" s="786" t="s">
        <v>794</v>
      </c>
      <c r="B189" s="719">
        <f t="shared" si="30"/>
        <v>0</v>
      </c>
      <c r="C189" s="721"/>
      <c r="D189" s="721"/>
      <c r="E189" s="721"/>
      <c r="F189" s="721"/>
      <c r="G189" s="721"/>
      <c r="H189" s="721"/>
      <c r="I189" s="721">
        <f t="shared" si="28"/>
        <v>0</v>
      </c>
      <c r="J189" s="721"/>
      <c r="K189" s="721">
        <f t="shared" si="29"/>
        <v>0</v>
      </c>
      <c r="L189" s="730"/>
      <c r="M189" s="730"/>
      <c r="N189" s="736"/>
      <c r="O189" s="5"/>
      <c r="P189" s="542"/>
    </row>
    <row r="190">
      <c r="A190" s="786" t="s">
        <v>795</v>
      </c>
      <c r="B190" s="719">
        <f t="shared" si="30"/>
        <v>0</v>
      </c>
      <c r="C190" s="721"/>
      <c r="D190" s="721"/>
      <c r="E190" s="721"/>
      <c r="F190" s="721"/>
      <c r="G190" s="721"/>
      <c r="H190" s="721"/>
      <c r="I190" s="721">
        <f t="shared" si="28"/>
        <v>0</v>
      </c>
      <c r="J190" s="721"/>
      <c r="K190" s="721">
        <f t="shared" si="29"/>
        <v>0</v>
      </c>
      <c r="L190" s="730"/>
      <c r="M190" s="730"/>
      <c r="N190" s="736"/>
      <c r="O190" s="5"/>
      <c r="P190" s="542"/>
    </row>
  </sheetData>
  <mergeCells count="271">
    <mergeCell ref="C119:D120"/>
    <mergeCell ref="E120:F120"/>
    <mergeCell ref="C118:D118"/>
    <mergeCell ref="E118:F118"/>
    <mergeCell ref="L118:M120"/>
    <mergeCell ref="N118:O121"/>
    <mergeCell ref="A119:A121"/>
    <mergeCell ref="B119:B121"/>
    <mergeCell ref="K119:K121"/>
    <mergeCell ref="G120:H120"/>
    <mergeCell ref="I119:I121"/>
    <mergeCell ref="J119:J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G99:H99"/>
    <mergeCell ref="I100:I102"/>
    <mergeCell ref="G101:H101"/>
    <mergeCell ref="J100:J102"/>
    <mergeCell ref="K100:K102"/>
    <mergeCell ref="A98:O98"/>
    <mergeCell ref="E99:F99"/>
    <mergeCell ref="L99:M101"/>
    <mergeCell ref="A100:A102"/>
    <mergeCell ref="B100:B102"/>
    <mergeCell ref="E100:H100"/>
    <mergeCell ref="E101:F101"/>
    <mergeCell ref="N99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A117:O117"/>
    <mergeCell ref="G118:H118"/>
    <mergeCell ref="E119:H119"/>
    <mergeCell ref="C137:D137"/>
    <mergeCell ref="C138:D139"/>
    <mergeCell ref="C157:D158"/>
    <mergeCell ref="E158:F158"/>
    <mergeCell ref="C156:D156"/>
    <mergeCell ref="E156:F156"/>
    <mergeCell ref="L156:M158"/>
    <mergeCell ref="N156:O159"/>
    <mergeCell ref="A157:A159"/>
    <mergeCell ref="B157:B159"/>
    <mergeCell ref="K157:K159"/>
    <mergeCell ref="G158:H158"/>
    <mergeCell ref="I157:I159"/>
    <mergeCell ref="J157:J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G175:H175"/>
    <mergeCell ref="I176:I178"/>
    <mergeCell ref="G177:H177"/>
    <mergeCell ref="J176:J178"/>
    <mergeCell ref="K176:K178"/>
    <mergeCell ref="A174:O174"/>
    <mergeCell ref="E175:F175"/>
    <mergeCell ref="L175:M177"/>
    <mergeCell ref="A176:A178"/>
    <mergeCell ref="B176:B178"/>
    <mergeCell ref="E176:H176"/>
    <mergeCell ref="E177:F177"/>
    <mergeCell ref="N185:O185"/>
    <mergeCell ref="N186:O186"/>
    <mergeCell ref="N187:O187"/>
    <mergeCell ref="N188:O188"/>
    <mergeCell ref="N189:O189"/>
    <mergeCell ref="N190:O190"/>
    <mergeCell ref="N175:O178"/>
    <mergeCell ref="N179:O179"/>
    <mergeCell ref="N180:O180"/>
    <mergeCell ref="N181:O181"/>
    <mergeCell ref="N182:O182"/>
    <mergeCell ref="N183:O183"/>
    <mergeCell ref="N184:O184"/>
    <mergeCell ref="G137:H137"/>
    <mergeCell ref="I138:I140"/>
    <mergeCell ref="G139:H139"/>
    <mergeCell ref="J138:J140"/>
    <mergeCell ref="K138:K140"/>
    <mergeCell ref="A136:O136"/>
    <mergeCell ref="E137:F137"/>
    <mergeCell ref="L137:M139"/>
    <mergeCell ref="A138:A140"/>
    <mergeCell ref="B138:B140"/>
    <mergeCell ref="E138:H138"/>
    <mergeCell ref="E139:F139"/>
    <mergeCell ref="N137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A155:O155"/>
    <mergeCell ref="G156:H156"/>
    <mergeCell ref="E157:H157"/>
    <mergeCell ref="C175:D175"/>
    <mergeCell ref="C176:D177"/>
    <mergeCell ref="A5:A7"/>
    <mergeCell ref="B5:B7"/>
    <mergeCell ref="G4:H4"/>
    <mergeCell ref="E5:H5"/>
    <mergeCell ref="I5:I7"/>
    <mergeCell ref="J5:J7"/>
    <mergeCell ref="C5:D6"/>
    <mergeCell ref="E6:F6"/>
    <mergeCell ref="A1:O1"/>
    <mergeCell ref="A3:O3"/>
    <mergeCell ref="C4:D4"/>
    <mergeCell ref="E4:F4"/>
    <mergeCell ref="L4:M6"/>
    <mergeCell ref="K5:K7"/>
    <mergeCell ref="G6:H6"/>
    <mergeCell ref="N4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A22:O22"/>
    <mergeCell ref="G42:H42"/>
    <mergeCell ref="E43:H43"/>
    <mergeCell ref="C43:D44"/>
    <mergeCell ref="E44:F44"/>
    <mergeCell ref="C42:D42"/>
    <mergeCell ref="E42:F42"/>
    <mergeCell ref="L42:M44"/>
    <mergeCell ref="N42:O45"/>
    <mergeCell ref="A43:A45"/>
    <mergeCell ref="B43:B45"/>
    <mergeCell ref="K43:K45"/>
    <mergeCell ref="G44:H44"/>
    <mergeCell ref="I43:I45"/>
    <mergeCell ref="J43:J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G23:H23"/>
    <mergeCell ref="E24:H24"/>
    <mergeCell ref="I24:I26"/>
    <mergeCell ref="J24:J26"/>
    <mergeCell ref="C24:D25"/>
    <mergeCell ref="E25:F25"/>
    <mergeCell ref="C23:D23"/>
    <mergeCell ref="E23:F23"/>
    <mergeCell ref="L23:M25"/>
    <mergeCell ref="A24:A26"/>
    <mergeCell ref="B24:B26"/>
    <mergeCell ref="K24:K26"/>
    <mergeCell ref="G25:H25"/>
    <mergeCell ref="N23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A41:O41"/>
    <mergeCell ref="C61:D61"/>
    <mergeCell ref="C62:D63"/>
    <mergeCell ref="C81:D82"/>
    <mergeCell ref="E82:F82"/>
    <mergeCell ref="C80:D80"/>
    <mergeCell ref="E80:F80"/>
    <mergeCell ref="L80:M82"/>
    <mergeCell ref="N80:O83"/>
    <mergeCell ref="A81:A83"/>
    <mergeCell ref="B81:B83"/>
    <mergeCell ref="K81:K83"/>
    <mergeCell ref="G82:H82"/>
    <mergeCell ref="I81:I83"/>
    <mergeCell ref="J81:J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G61:H61"/>
    <mergeCell ref="I62:I64"/>
    <mergeCell ref="G63:H63"/>
    <mergeCell ref="J62:J64"/>
    <mergeCell ref="K62:K64"/>
    <mergeCell ref="A60:O60"/>
    <mergeCell ref="E61:F61"/>
    <mergeCell ref="L61:M63"/>
    <mergeCell ref="A62:A64"/>
    <mergeCell ref="B62:B64"/>
    <mergeCell ref="E62:H62"/>
    <mergeCell ref="E63:F63"/>
    <mergeCell ref="N61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A79:O79"/>
    <mergeCell ref="G80:H80"/>
    <mergeCell ref="E81:H81"/>
    <mergeCell ref="C99:D99"/>
    <mergeCell ref="C100:D101"/>
  </mergeCells>
  <conditionalFormatting sqref="B8:O19">
    <cfRule type="containsBlanks" dxfId="0" priority="1">
      <formula>LEN(TRIM(B8))=0</formula>
    </cfRule>
  </conditionalFormatting>
  <conditionalFormatting sqref="B27:O38">
    <cfRule type="containsBlanks" dxfId="0" priority="2">
      <formula>LEN(TRIM(B27))=0</formula>
    </cfRule>
  </conditionalFormatting>
  <conditionalFormatting sqref="B46:O57">
    <cfRule type="containsBlanks" dxfId="0" priority="3">
      <formula>LEN(TRIM(B46))=0</formula>
    </cfRule>
  </conditionalFormatting>
  <conditionalFormatting sqref="B65:O76">
    <cfRule type="containsBlanks" dxfId="0" priority="4">
      <formula>LEN(TRIM(B65))=0</formula>
    </cfRule>
  </conditionalFormatting>
  <conditionalFormatting sqref="B84:O95">
    <cfRule type="containsBlanks" dxfId="0" priority="5">
      <formula>LEN(TRIM(B84))=0</formula>
    </cfRule>
  </conditionalFormatting>
  <conditionalFormatting sqref="B103:O114">
    <cfRule type="containsBlanks" dxfId="0" priority="6">
      <formula>LEN(TRIM(B103))=0</formula>
    </cfRule>
  </conditionalFormatting>
  <conditionalFormatting sqref="B122:O133">
    <cfRule type="containsBlanks" dxfId="0" priority="7">
      <formula>LEN(TRIM(B122))=0</formula>
    </cfRule>
  </conditionalFormatting>
  <conditionalFormatting sqref="B141:O152">
    <cfRule type="containsBlanks" dxfId="0" priority="8">
      <formula>LEN(TRIM(B141))=0</formula>
    </cfRule>
  </conditionalFormatting>
  <conditionalFormatting sqref="B160:O171 B179:O190">
    <cfRule type="containsBlanks" dxfId="0" priority="9">
      <formula>LEN(TRIM(B160))=0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8.63"/>
    <col customWidth="1" min="2" max="2" width="22.25"/>
    <col customWidth="1" min="3" max="37" width="8.38"/>
  </cols>
  <sheetData>
    <row r="1">
      <c r="A1" s="333"/>
      <c r="B1" s="787"/>
      <c r="C1" s="49"/>
      <c r="D1" s="49"/>
      <c r="E1" s="49"/>
      <c r="F1" s="49"/>
      <c r="G1" s="416"/>
      <c r="H1" s="416"/>
      <c r="I1" s="416"/>
      <c r="J1" s="416"/>
      <c r="K1" s="788"/>
      <c r="L1" s="49"/>
      <c r="M1" s="789"/>
      <c r="N1" s="358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  <c r="AA1" s="790"/>
      <c r="AB1" s="790"/>
      <c r="AC1" s="790"/>
      <c r="AD1" s="790"/>
      <c r="AE1" s="790"/>
      <c r="AF1" s="790"/>
      <c r="AG1" s="790"/>
      <c r="AH1" s="791"/>
      <c r="AI1" s="791"/>
      <c r="AJ1" s="791"/>
      <c r="AK1" s="790"/>
    </row>
    <row r="2">
      <c r="A2" s="333"/>
      <c r="C2" s="790"/>
      <c r="F2" s="49"/>
      <c r="G2" s="792" t="s">
        <v>987</v>
      </c>
      <c r="K2" s="793" t="s">
        <v>464</v>
      </c>
      <c r="M2" s="789">
        <v>2025.0</v>
      </c>
      <c r="N2" s="358"/>
      <c r="O2" s="790"/>
      <c r="P2" s="790"/>
      <c r="Q2" s="790"/>
      <c r="R2" s="790"/>
      <c r="S2" s="790"/>
      <c r="T2" s="790"/>
      <c r="U2" s="790"/>
      <c r="V2" s="790"/>
      <c r="W2" s="790"/>
      <c r="X2" s="790"/>
      <c r="Y2" s="790"/>
      <c r="Z2" s="790"/>
      <c r="AA2" s="790"/>
      <c r="AB2" s="790"/>
      <c r="AC2" s="790"/>
      <c r="AD2" s="790"/>
      <c r="AE2" s="790"/>
      <c r="AF2" s="790"/>
      <c r="AG2" s="790"/>
      <c r="AH2" s="791" t="s">
        <v>80</v>
      </c>
      <c r="AK2" s="790"/>
    </row>
    <row r="3">
      <c r="A3" s="333"/>
      <c r="F3" s="49"/>
      <c r="G3" s="416" t="s">
        <v>988</v>
      </c>
      <c r="K3" s="794"/>
      <c r="L3" s="795"/>
      <c r="M3" s="358"/>
      <c r="N3" s="358"/>
      <c r="O3" s="790"/>
      <c r="P3" s="790"/>
      <c r="Q3" s="790"/>
      <c r="R3" s="790"/>
      <c r="S3" s="790"/>
      <c r="T3" s="790"/>
      <c r="U3" s="790"/>
      <c r="V3" s="790"/>
      <c r="W3" s="790"/>
      <c r="X3" s="790"/>
      <c r="Y3" s="790"/>
      <c r="Z3" s="790"/>
      <c r="AA3" s="790"/>
      <c r="AB3" s="790"/>
      <c r="AC3" s="790"/>
      <c r="AD3" s="790"/>
      <c r="AE3" s="790"/>
      <c r="AF3" s="790"/>
      <c r="AG3" s="790"/>
      <c r="AK3" s="790"/>
    </row>
    <row r="4">
      <c r="A4" s="333"/>
      <c r="F4" s="49"/>
      <c r="G4" s="416" t="s">
        <v>989</v>
      </c>
      <c r="K4" s="788"/>
      <c r="L4" s="795"/>
      <c r="M4" s="358"/>
      <c r="N4" s="358"/>
      <c r="O4" s="790"/>
      <c r="P4" s="790"/>
      <c r="Q4" s="790"/>
      <c r="R4" s="790"/>
      <c r="S4" s="790"/>
      <c r="T4" s="790"/>
      <c r="U4" s="790"/>
      <c r="V4" s="790"/>
      <c r="W4" s="790"/>
      <c r="X4" s="790"/>
      <c r="Y4" s="790"/>
      <c r="Z4" s="790"/>
      <c r="AA4" s="790"/>
      <c r="AB4" s="790"/>
      <c r="AC4" s="790"/>
      <c r="AD4" s="790"/>
      <c r="AE4" s="790"/>
      <c r="AF4" s="790"/>
      <c r="AG4" s="790"/>
      <c r="AK4" s="790"/>
    </row>
    <row r="5">
      <c r="A5" s="333"/>
      <c r="F5" s="49"/>
      <c r="G5" s="416" t="s">
        <v>990</v>
      </c>
      <c r="K5" s="794" t="s">
        <v>48</v>
      </c>
      <c r="L5" s="795"/>
      <c r="M5" s="358"/>
      <c r="N5" s="358"/>
      <c r="O5" s="790"/>
      <c r="P5" s="790"/>
      <c r="Q5" s="790"/>
      <c r="R5" s="790"/>
      <c r="S5" s="790"/>
      <c r="T5" s="790"/>
      <c r="U5" s="790"/>
      <c r="V5" s="790"/>
      <c r="W5" s="790"/>
      <c r="X5" s="790"/>
      <c r="Y5" s="790"/>
      <c r="Z5" s="790"/>
      <c r="AA5" s="790"/>
      <c r="AB5" s="790"/>
      <c r="AC5" s="790"/>
      <c r="AD5" s="790"/>
      <c r="AE5" s="790"/>
      <c r="AF5" s="790"/>
      <c r="AG5" s="790"/>
      <c r="AK5" s="790"/>
    </row>
    <row r="6">
      <c r="A6" s="333"/>
      <c r="F6" s="49"/>
      <c r="G6" s="416" t="s">
        <v>991</v>
      </c>
      <c r="K6" s="794" t="s">
        <v>47</v>
      </c>
      <c r="L6" s="795"/>
      <c r="M6" s="358"/>
      <c r="N6" s="358"/>
      <c r="O6" s="790"/>
      <c r="P6" s="790"/>
      <c r="Q6" s="790"/>
      <c r="R6" s="790"/>
      <c r="S6" s="790"/>
      <c r="T6" s="790"/>
      <c r="U6" s="790"/>
      <c r="V6" s="790"/>
      <c r="W6" s="790"/>
      <c r="X6" s="790"/>
      <c r="Y6" s="790"/>
      <c r="Z6" s="790"/>
      <c r="AA6" s="790"/>
      <c r="AB6" s="790"/>
      <c r="AC6" s="790"/>
      <c r="AD6" s="790"/>
      <c r="AE6" s="790"/>
      <c r="AF6" s="790"/>
      <c r="AG6" s="790"/>
      <c r="AK6" s="790"/>
    </row>
    <row r="7">
      <c r="A7" s="333"/>
      <c r="F7" s="49"/>
      <c r="G7" s="416" t="s">
        <v>992</v>
      </c>
      <c r="K7" s="796"/>
      <c r="L7" s="790"/>
      <c r="M7" s="790"/>
      <c r="N7" s="790"/>
      <c r="O7" s="790"/>
      <c r="P7" s="790"/>
      <c r="Q7" s="790"/>
      <c r="R7" s="790"/>
      <c r="S7" s="790"/>
      <c r="T7" s="790"/>
      <c r="U7" s="790"/>
      <c r="V7" s="790"/>
      <c r="W7" s="790"/>
      <c r="X7" s="790"/>
      <c r="Y7" s="790"/>
      <c r="Z7" s="790"/>
      <c r="AA7" s="790"/>
      <c r="AB7" s="790"/>
      <c r="AC7" s="790"/>
      <c r="AD7" s="790"/>
      <c r="AE7" s="790"/>
      <c r="AF7" s="790"/>
      <c r="AG7" s="790"/>
      <c r="AK7" s="790"/>
    </row>
    <row r="8">
      <c r="A8" s="333"/>
      <c r="C8" s="49"/>
      <c r="D8" s="49"/>
      <c r="E8" s="49"/>
      <c r="F8" s="49"/>
      <c r="G8" s="49"/>
      <c r="H8" s="49"/>
      <c r="I8" s="797"/>
      <c r="J8" s="798" t="s">
        <v>90</v>
      </c>
      <c r="Q8" s="790"/>
      <c r="R8" s="790"/>
      <c r="S8" s="790"/>
      <c r="T8" s="790"/>
      <c r="U8" s="790"/>
      <c r="V8" s="790"/>
      <c r="W8" s="790"/>
      <c r="X8" s="790"/>
      <c r="Y8" s="790"/>
      <c r="Z8" s="790"/>
      <c r="AA8" s="790"/>
      <c r="AB8" s="790"/>
      <c r="AC8" s="790"/>
      <c r="AD8" s="790"/>
      <c r="AE8" s="790"/>
      <c r="AF8" s="790"/>
      <c r="AG8" s="790"/>
      <c r="AH8" s="790"/>
      <c r="AI8" s="790"/>
      <c r="AJ8" s="790"/>
      <c r="AK8" s="790"/>
    </row>
    <row r="9">
      <c r="A9" s="799" t="s">
        <v>993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3"/>
    </row>
    <row r="10">
      <c r="A10" s="800" t="s">
        <v>994</v>
      </c>
      <c r="B10" s="800" t="s">
        <v>995</v>
      </c>
      <c r="C10" s="800" t="s">
        <v>996</v>
      </c>
      <c r="D10" s="800" t="s">
        <v>997</v>
      </c>
      <c r="E10" s="800" t="s">
        <v>998</v>
      </c>
      <c r="F10" s="800" t="s">
        <v>999</v>
      </c>
      <c r="G10" s="800" t="s">
        <v>1000</v>
      </c>
      <c r="H10" s="800" t="s">
        <v>1001</v>
      </c>
      <c r="I10" s="800" t="s">
        <v>1002</v>
      </c>
      <c r="J10" s="800" t="s">
        <v>1003</v>
      </c>
      <c r="K10" s="800" t="s">
        <v>1004</v>
      </c>
      <c r="L10" s="800" t="s">
        <v>1005</v>
      </c>
      <c r="M10" s="800" t="s">
        <v>1006</v>
      </c>
      <c r="N10" s="800" t="s">
        <v>1007</v>
      </c>
      <c r="O10" s="800" t="s">
        <v>1008</v>
      </c>
      <c r="P10" s="800" t="s">
        <v>1009</v>
      </c>
      <c r="Q10" s="800" t="s">
        <v>1010</v>
      </c>
      <c r="R10" s="800" t="s">
        <v>1011</v>
      </c>
      <c r="S10" s="800" t="s">
        <v>1012</v>
      </c>
      <c r="T10" s="800" t="s">
        <v>1013</v>
      </c>
      <c r="U10" s="800" t="s">
        <v>1014</v>
      </c>
      <c r="V10" s="800" t="s">
        <v>1015</v>
      </c>
      <c r="W10" s="800" t="s">
        <v>1016</v>
      </c>
      <c r="X10" s="800" t="s">
        <v>1017</v>
      </c>
      <c r="Y10" s="800" t="s">
        <v>1018</v>
      </c>
      <c r="Z10" s="800" t="s">
        <v>1019</v>
      </c>
      <c r="AA10" s="800" t="s">
        <v>1020</v>
      </c>
      <c r="AB10" s="800" t="s">
        <v>1021</v>
      </c>
      <c r="AC10" s="800" t="s">
        <v>1022</v>
      </c>
      <c r="AD10" s="800" t="s">
        <v>1023</v>
      </c>
      <c r="AE10" s="800" t="s">
        <v>1024</v>
      </c>
      <c r="AF10" s="800" t="s">
        <v>1025</v>
      </c>
      <c r="AG10" s="800" t="s">
        <v>1026</v>
      </c>
      <c r="AH10" s="800" t="s">
        <v>1027</v>
      </c>
      <c r="AI10" s="800" t="s">
        <v>1028</v>
      </c>
      <c r="AJ10" s="800" t="s">
        <v>1029</v>
      </c>
      <c r="AK10" s="800" t="s">
        <v>1030</v>
      </c>
    </row>
    <row r="11">
      <c r="A11" s="801" t="s">
        <v>1031</v>
      </c>
      <c r="B11" s="802" t="s">
        <v>1032</v>
      </c>
      <c r="C11" s="803"/>
      <c r="D11" s="803"/>
      <c r="E11" s="803"/>
      <c r="F11" s="803"/>
      <c r="G11" s="803"/>
      <c r="H11" s="803"/>
      <c r="I11" s="803"/>
      <c r="J11" s="803"/>
      <c r="K11" s="803"/>
      <c r="L11" s="803"/>
      <c r="M11" s="803"/>
      <c r="N11" s="803"/>
      <c r="O11" s="803"/>
      <c r="P11" s="803"/>
      <c r="Q11" s="803"/>
      <c r="R11" s="803"/>
      <c r="S11" s="803"/>
      <c r="T11" s="803"/>
      <c r="U11" s="803"/>
      <c r="V11" s="803"/>
      <c r="W11" s="803"/>
      <c r="X11" s="803"/>
      <c r="Y11" s="803"/>
      <c r="Z11" s="803"/>
      <c r="AA11" s="803"/>
      <c r="AB11" s="803"/>
      <c r="AC11" s="803"/>
      <c r="AD11" s="803"/>
      <c r="AE11" s="803"/>
      <c r="AF11" s="803"/>
      <c r="AG11" s="803"/>
      <c r="AH11" s="803"/>
      <c r="AI11" s="803"/>
      <c r="AJ11" s="803"/>
      <c r="AK11" s="803"/>
    </row>
    <row r="12">
      <c r="A12" s="804" t="s">
        <v>1033</v>
      </c>
      <c r="B12" s="805" t="s">
        <v>1034</v>
      </c>
      <c r="C12" s="806"/>
      <c r="D12" s="806"/>
      <c r="E12" s="806"/>
      <c r="F12" s="806"/>
      <c r="G12" s="806"/>
      <c r="H12" s="806"/>
      <c r="I12" s="806"/>
      <c r="J12" s="806"/>
      <c r="K12" s="806"/>
      <c r="L12" s="806"/>
      <c r="M12" s="806"/>
      <c r="N12" s="806"/>
      <c r="O12" s="806"/>
      <c r="P12" s="806"/>
      <c r="Q12" s="806"/>
      <c r="R12" s="806"/>
      <c r="S12" s="806"/>
      <c r="T12" s="806"/>
      <c r="U12" s="806"/>
      <c r="V12" s="806"/>
      <c r="W12" s="806"/>
      <c r="X12" s="806"/>
      <c r="Y12" s="806"/>
      <c r="Z12" s="806"/>
      <c r="AA12" s="806"/>
      <c r="AB12" s="806"/>
      <c r="AC12" s="806"/>
      <c r="AD12" s="806"/>
      <c r="AE12" s="806"/>
      <c r="AF12" s="806"/>
      <c r="AG12" s="806"/>
      <c r="AH12" s="806"/>
      <c r="AI12" s="803"/>
      <c r="AJ12" s="803"/>
      <c r="AK12" s="803"/>
    </row>
    <row r="13">
      <c r="A13" s="804" t="s">
        <v>1035</v>
      </c>
      <c r="B13" s="805" t="s">
        <v>1036</v>
      </c>
      <c r="C13" s="806"/>
      <c r="D13" s="806"/>
      <c r="E13" s="806"/>
      <c r="F13" s="806"/>
      <c r="G13" s="806"/>
      <c r="H13" s="806"/>
      <c r="I13" s="806"/>
      <c r="J13" s="806"/>
      <c r="K13" s="806"/>
      <c r="L13" s="806"/>
      <c r="M13" s="806"/>
      <c r="N13" s="806"/>
      <c r="O13" s="806"/>
      <c r="P13" s="806"/>
      <c r="Q13" s="806"/>
      <c r="R13" s="806"/>
      <c r="S13" s="806"/>
      <c r="T13" s="806"/>
      <c r="U13" s="806"/>
      <c r="V13" s="806"/>
      <c r="W13" s="806"/>
      <c r="X13" s="806"/>
      <c r="Y13" s="806"/>
      <c r="Z13" s="806"/>
      <c r="AA13" s="806"/>
      <c r="AB13" s="806"/>
      <c r="AC13" s="806"/>
      <c r="AD13" s="806"/>
      <c r="AE13" s="806"/>
      <c r="AF13" s="806"/>
      <c r="AG13" s="806"/>
      <c r="AH13" s="806"/>
      <c r="AI13" s="803"/>
      <c r="AJ13" s="803"/>
      <c r="AK13" s="803"/>
    </row>
    <row r="14">
      <c r="A14" s="804" t="s">
        <v>1037</v>
      </c>
      <c r="B14" s="805" t="s">
        <v>1038</v>
      </c>
      <c r="C14" s="806"/>
      <c r="D14" s="806"/>
      <c r="E14" s="806"/>
      <c r="F14" s="806"/>
      <c r="G14" s="806"/>
      <c r="H14" s="806"/>
      <c r="I14" s="806"/>
      <c r="J14" s="806"/>
      <c r="K14" s="806"/>
      <c r="L14" s="806"/>
      <c r="M14" s="806"/>
      <c r="N14" s="806"/>
      <c r="O14" s="806"/>
      <c r="P14" s="806"/>
      <c r="Q14" s="806"/>
      <c r="R14" s="806"/>
      <c r="S14" s="806"/>
      <c r="T14" s="806"/>
      <c r="U14" s="806"/>
      <c r="V14" s="806"/>
      <c r="W14" s="806"/>
      <c r="X14" s="806"/>
      <c r="Y14" s="806"/>
      <c r="Z14" s="806"/>
      <c r="AA14" s="806"/>
      <c r="AB14" s="806"/>
      <c r="AC14" s="806"/>
      <c r="AD14" s="806"/>
      <c r="AE14" s="806"/>
      <c r="AF14" s="806"/>
      <c r="AG14" s="806"/>
      <c r="AH14" s="806"/>
      <c r="AI14" s="803"/>
      <c r="AJ14" s="803"/>
      <c r="AK14" s="803"/>
    </row>
    <row r="15">
      <c r="A15" s="804" t="s">
        <v>1039</v>
      </c>
      <c r="B15" s="805" t="s">
        <v>1040</v>
      </c>
      <c r="C15" s="806"/>
      <c r="D15" s="806"/>
      <c r="E15" s="806"/>
      <c r="F15" s="806"/>
      <c r="G15" s="806"/>
      <c r="H15" s="806"/>
      <c r="I15" s="806"/>
      <c r="J15" s="806"/>
      <c r="K15" s="806"/>
      <c r="L15" s="806"/>
      <c r="M15" s="806"/>
      <c r="N15" s="806"/>
      <c r="O15" s="806"/>
      <c r="P15" s="806"/>
      <c r="Q15" s="806"/>
      <c r="R15" s="806"/>
      <c r="S15" s="806"/>
      <c r="T15" s="806"/>
      <c r="U15" s="806"/>
      <c r="V15" s="806"/>
      <c r="W15" s="806"/>
      <c r="X15" s="806"/>
      <c r="Y15" s="806"/>
      <c r="Z15" s="806"/>
      <c r="AA15" s="806"/>
      <c r="AB15" s="806"/>
      <c r="AC15" s="806"/>
      <c r="AD15" s="806"/>
      <c r="AE15" s="806"/>
      <c r="AF15" s="806"/>
      <c r="AG15" s="806"/>
      <c r="AH15" s="806"/>
      <c r="AI15" s="803"/>
      <c r="AJ15" s="803"/>
      <c r="AK15" s="803"/>
    </row>
    <row r="16">
      <c r="A16" s="804" t="s">
        <v>1041</v>
      </c>
      <c r="B16" s="805" t="s">
        <v>1042</v>
      </c>
      <c r="C16" s="806"/>
      <c r="D16" s="806"/>
      <c r="E16" s="806"/>
      <c r="F16" s="806"/>
      <c r="G16" s="806"/>
      <c r="H16" s="806"/>
      <c r="I16" s="806"/>
      <c r="J16" s="806"/>
      <c r="K16" s="806"/>
      <c r="L16" s="806"/>
      <c r="M16" s="806"/>
      <c r="N16" s="806"/>
      <c r="O16" s="806"/>
      <c r="P16" s="806"/>
      <c r="Q16" s="806"/>
      <c r="R16" s="806"/>
      <c r="S16" s="806"/>
      <c r="T16" s="806"/>
      <c r="U16" s="806"/>
      <c r="V16" s="806"/>
      <c r="W16" s="806"/>
      <c r="X16" s="806"/>
      <c r="Y16" s="806"/>
      <c r="Z16" s="806"/>
      <c r="AA16" s="806"/>
      <c r="AB16" s="806"/>
      <c r="AC16" s="806"/>
      <c r="AD16" s="806"/>
      <c r="AE16" s="806"/>
      <c r="AF16" s="806"/>
      <c r="AG16" s="806"/>
      <c r="AH16" s="806"/>
      <c r="AI16" s="803"/>
      <c r="AJ16" s="803"/>
      <c r="AK16" s="803"/>
    </row>
    <row r="17">
      <c r="A17" s="804" t="s">
        <v>1043</v>
      </c>
      <c r="B17" s="805" t="s">
        <v>1044</v>
      </c>
      <c r="C17" s="806"/>
      <c r="D17" s="806"/>
      <c r="E17" s="806"/>
      <c r="F17" s="806"/>
      <c r="G17" s="806"/>
      <c r="H17" s="806"/>
      <c r="I17" s="806"/>
      <c r="J17" s="806"/>
      <c r="K17" s="806"/>
      <c r="L17" s="806"/>
      <c r="M17" s="806"/>
      <c r="N17" s="806"/>
      <c r="O17" s="806"/>
      <c r="P17" s="806"/>
      <c r="Q17" s="806"/>
      <c r="R17" s="806"/>
      <c r="S17" s="806"/>
      <c r="T17" s="806"/>
      <c r="U17" s="806"/>
      <c r="V17" s="806"/>
      <c r="W17" s="806"/>
      <c r="X17" s="806"/>
      <c r="Y17" s="806"/>
      <c r="Z17" s="806"/>
      <c r="AA17" s="806"/>
      <c r="AB17" s="806"/>
      <c r="AC17" s="806"/>
      <c r="AD17" s="806"/>
      <c r="AE17" s="806"/>
      <c r="AF17" s="806"/>
      <c r="AG17" s="806"/>
      <c r="AH17" s="806"/>
      <c r="AI17" s="803"/>
      <c r="AJ17" s="803"/>
      <c r="AK17" s="803"/>
    </row>
    <row r="18">
      <c r="A18" s="804" t="s">
        <v>1045</v>
      </c>
      <c r="B18" s="805" t="s">
        <v>1044</v>
      </c>
      <c r="C18" s="806"/>
      <c r="D18" s="806"/>
      <c r="E18" s="806"/>
      <c r="F18" s="806"/>
      <c r="G18" s="806"/>
      <c r="H18" s="806"/>
      <c r="I18" s="806"/>
      <c r="J18" s="806"/>
      <c r="K18" s="806"/>
      <c r="L18" s="806"/>
      <c r="M18" s="806"/>
      <c r="N18" s="806"/>
      <c r="O18" s="806"/>
      <c r="P18" s="806"/>
      <c r="Q18" s="806"/>
      <c r="R18" s="806"/>
      <c r="S18" s="806"/>
      <c r="T18" s="806"/>
      <c r="U18" s="806"/>
      <c r="V18" s="806"/>
      <c r="W18" s="806"/>
      <c r="X18" s="806"/>
      <c r="Y18" s="806"/>
      <c r="Z18" s="806"/>
      <c r="AA18" s="806"/>
      <c r="AB18" s="806"/>
      <c r="AC18" s="806"/>
      <c r="AD18" s="806"/>
      <c r="AE18" s="806"/>
      <c r="AF18" s="806"/>
      <c r="AG18" s="806"/>
      <c r="AH18" s="806"/>
      <c r="AI18" s="803"/>
      <c r="AJ18" s="803"/>
      <c r="AK18" s="803"/>
    </row>
    <row r="19">
      <c r="A19" s="804" t="s">
        <v>1046</v>
      </c>
      <c r="B19" s="805" t="s">
        <v>1047</v>
      </c>
      <c r="C19" s="806"/>
      <c r="D19" s="806"/>
      <c r="E19" s="806"/>
      <c r="F19" s="806"/>
      <c r="G19" s="806"/>
      <c r="H19" s="806"/>
      <c r="I19" s="806"/>
      <c r="J19" s="806"/>
      <c r="K19" s="806"/>
      <c r="L19" s="806"/>
      <c r="M19" s="806"/>
      <c r="N19" s="806"/>
      <c r="O19" s="806"/>
      <c r="P19" s="806"/>
      <c r="Q19" s="806"/>
      <c r="R19" s="806"/>
      <c r="S19" s="806"/>
      <c r="T19" s="806"/>
      <c r="U19" s="806"/>
      <c r="V19" s="806"/>
      <c r="W19" s="806"/>
      <c r="X19" s="806"/>
      <c r="Y19" s="806"/>
      <c r="Z19" s="806"/>
      <c r="AA19" s="806"/>
      <c r="AB19" s="806"/>
      <c r="AC19" s="806"/>
      <c r="AD19" s="806"/>
      <c r="AE19" s="806"/>
      <c r="AF19" s="806"/>
      <c r="AG19" s="806"/>
      <c r="AH19" s="806"/>
      <c r="AI19" s="803"/>
      <c r="AJ19" s="803"/>
      <c r="AK19" s="803"/>
    </row>
    <row r="20">
      <c r="A20" s="804" t="s">
        <v>1048</v>
      </c>
      <c r="B20" s="805" t="s">
        <v>1049</v>
      </c>
      <c r="C20" s="806"/>
      <c r="D20" s="806"/>
      <c r="E20" s="806"/>
      <c r="F20" s="806"/>
      <c r="G20" s="806"/>
      <c r="H20" s="806"/>
      <c r="I20" s="806"/>
      <c r="J20" s="806"/>
      <c r="K20" s="806"/>
      <c r="L20" s="806"/>
      <c r="M20" s="806"/>
      <c r="N20" s="806"/>
      <c r="O20" s="806"/>
      <c r="P20" s="806"/>
      <c r="Q20" s="806"/>
      <c r="R20" s="806"/>
      <c r="S20" s="806"/>
      <c r="T20" s="806"/>
      <c r="U20" s="806"/>
      <c r="V20" s="806"/>
      <c r="W20" s="806"/>
      <c r="X20" s="806"/>
      <c r="Y20" s="806"/>
      <c r="Z20" s="806"/>
      <c r="AA20" s="806"/>
      <c r="AB20" s="806"/>
      <c r="AC20" s="806"/>
      <c r="AD20" s="806"/>
      <c r="AE20" s="806"/>
      <c r="AF20" s="806"/>
      <c r="AG20" s="806"/>
      <c r="AH20" s="806"/>
      <c r="AI20" s="803"/>
      <c r="AJ20" s="803"/>
      <c r="AK20" s="803"/>
    </row>
    <row r="21">
      <c r="A21" s="804" t="s">
        <v>1050</v>
      </c>
      <c r="B21" s="805" t="s">
        <v>1051</v>
      </c>
      <c r="C21" s="806"/>
      <c r="D21" s="806"/>
      <c r="E21" s="806"/>
      <c r="F21" s="806"/>
      <c r="G21" s="806"/>
      <c r="H21" s="806"/>
      <c r="I21" s="806"/>
      <c r="J21" s="806"/>
      <c r="K21" s="806"/>
      <c r="L21" s="806"/>
      <c r="M21" s="806"/>
      <c r="N21" s="806"/>
      <c r="O21" s="806"/>
      <c r="P21" s="806"/>
      <c r="Q21" s="806"/>
      <c r="R21" s="806"/>
      <c r="S21" s="806"/>
      <c r="T21" s="806"/>
      <c r="U21" s="806"/>
      <c r="V21" s="806"/>
      <c r="W21" s="806"/>
      <c r="X21" s="806"/>
      <c r="Y21" s="806"/>
      <c r="Z21" s="806"/>
      <c r="AA21" s="806"/>
      <c r="AB21" s="806"/>
      <c r="AC21" s="806"/>
      <c r="AD21" s="806"/>
      <c r="AE21" s="806"/>
      <c r="AF21" s="806"/>
      <c r="AG21" s="806"/>
      <c r="AH21" s="806"/>
      <c r="AI21" s="803"/>
      <c r="AJ21" s="803"/>
      <c r="AK21" s="803"/>
    </row>
    <row r="22">
      <c r="A22" s="804" t="s">
        <v>1052</v>
      </c>
      <c r="B22" s="805" t="s">
        <v>1053</v>
      </c>
      <c r="C22" s="806"/>
      <c r="D22" s="806"/>
      <c r="E22" s="806"/>
      <c r="F22" s="806"/>
      <c r="G22" s="806"/>
      <c r="H22" s="806"/>
      <c r="I22" s="806"/>
      <c r="J22" s="806"/>
      <c r="K22" s="806"/>
      <c r="L22" s="806"/>
      <c r="M22" s="806"/>
      <c r="N22" s="806"/>
      <c r="O22" s="806"/>
      <c r="P22" s="806"/>
      <c r="Q22" s="806"/>
      <c r="R22" s="806"/>
      <c r="S22" s="806"/>
      <c r="T22" s="806"/>
      <c r="U22" s="806"/>
      <c r="V22" s="806"/>
      <c r="W22" s="806"/>
      <c r="X22" s="806"/>
      <c r="Y22" s="806"/>
      <c r="Z22" s="806"/>
      <c r="AA22" s="806"/>
      <c r="AB22" s="806"/>
      <c r="AC22" s="806"/>
      <c r="AD22" s="806"/>
      <c r="AE22" s="806"/>
      <c r="AF22" s="806"/>
      <c r="AG22" s="806"/>
      <c r="AH22" s="806"/>
      <c r="AI22" s="803"/>
      <c r="AJ22" s="803"/>
      <c r="AK22" s="803"/>
    </row>
    <row r="23">
      <c r="A23" s="804" t="s">
        <v>1054</v>
      </c>
      <c r="B23" s="805" t="s">
        <v>1055</v>
      </c>
      <c r="C23" s="806"/>
      <c r="D23" s="806"/>
      <c r="E23" s="806"/>
      <c r="F23" s="806"/>
      <c r="G23" s="806"/>
      <c r="H23" s="806"/>
      <c r="I23" s="806"/>
      <c r="J23" s="806"/>
      <c r="K23" s="806"/>
      <c r="L23" s="806"/>
      <c r="M23" s="806"/>
      <c r="N23" s="806"/>
      <c r="O23" s="806"/>
      <c r="P23" s="806"/>
      <c r="Q23" s="806"/>
      <c r="R23" s="806"/>
      <c r="S23" s="806"/>
      <c r="T23" s="806"/>
      <c r="U23" s="806"/>
      <c r="V23" s="806"/>
      <c r="W23" s="806"/>
      <c r="X23" s="806"/>
      <c r="Y23" s="806"/>
      <c r="Z23" s="806"/>
      <c r="AA23" s="806"/>
      <c r="AB23" s="806"/>
      <c r="AC23" s="806"/>
      <c r="AD23" s="806"/>
      <c r="AE23" s="806"/>
      <c r="AF23" s="806"/>
      <c r="AG23" s="806"/>
      <c r="AH23" s="806"/>
      <c r="AI23" s="803"/>
      <c r="AJ23" s="803"/>
      <c r="AK23" s="803"/>
    </row>
    <row r="24">
      <c r="A24" s="804" t="s">
        <v>1056</v>
      </c>
      <c r="B24" s="805" t="s">
        <v>1057</v>
      </c>
      <c r="C24" s="806"/>
      <c r="D24" s="806"/>
      <c r="E24" s="806"/>
      <c r="F24" s="806"/>
      <c r="G24" s="806"/>
      <c r="H24" s="806"/>
      <c r="I24" s="806"/>
      <c r="J24" s="806"/>
      <c r="K24" s="806"/>
      <c r="L24" s="806"/>
      <c r="M24" s="806"/>
      <c r="N24" s="806"/>
      <c r="O24" s="806"/>
      <c r="P24" s="806"/>
      <c r="Q24" s="806"/>
      <c r="R24" s="806"/>
      <c r="S24" s="806"/>
      <c r="T24" s="806"/>
      <c r="U24" s="806"/>
      <c r="V24" s="806"/>
      <c r="W24" s="806"/>
      <c r="X24" s="806"/>
      <c r="Y24" s="806"/>
      <c r="Z24" s="806"/>
      <c r="AA24" s="806"/>
      <c r="AB24" s="806"/>
      <c r="AC24" s="806"/>
      <c r="AD24" s="806"/>
      <c r="AE24" s="806"/>
      <c r="AF24" s="806"/>
      <c r="AG24" s="806"/>
      <c r="AH24" s="806"/>
      <c r="AI24" s="803"/>
      <c r="AJ24" s="803"/>
      <c r="AK24" s="803"/>
    </row>
    <row r="25">
      <c r="A25" s="804" t="s">
        <v>1058</v>
      </c>
      <c r="B25" s="805" t="s">
        <v>1059</v>
      </c>
      <c r="C25" s="806"/>
      <c r="D25" s="806"/>
      <c r="E25" s="806"/>
      <c r="F25" s="806"/>
      <c r="G25" s="806"/>
      <c r="H25" s="806"/>
      <c r="I25" s="806"/>
      <c r="J25" s="806"/>
      <c r="K25" s="806"/>
      <c r="L25" s="806"/>
      <c r="M25" s="806"/>
      <c r="N25" s="806"/>
      <c r="O25" s="806"/>
      <c r="P25" s="806"/>
      <c r="Q25" s="806"/>
      <c r="R25" s="806"/>
      <c r="S25" s="806"/>
      <c r="T25" s="806"/>
      <c r="U25" s="806"/>
      <c r="V25" s="806"/>
      <c r="W25" s="806"/>
      <c r="X25" s="806"/>
      <c r="Y25" s="806"/>
      <c r="Z25" s="806"/>
      <c r="AA25" s="806"/>
      <c r="AB25" s="806"/>
      <c r="AC25" s="806"/>
      <c r="AD25" s="806"/>
      <c r="AE25" s="806"/>
      <c r="AF25" s="806"/>
      <c r="AG25" s="806"/>
      <c r="AH25" s="806"/>
      <c r="AI25" s="803"/>
      <c r="AJ25" s="803"/>
      <c r="AK25" s="803"/>
    </row>
    <row r="26">
      <c r="A26" s="804" t="s">
        <v>1060</v>
      </c>
      <c r="B26" s="805" t="s">
        <v>1061</v>
      </c>
      <c r="C26" s="806"/>
      <c r="D26" s="806"/>
      <c r="E26" s="806"/>
      <c r="F26" s="806"/>
      <c r="G26" s="806"/>
      <c r="H26" s="806"/>
      <c r="I26" s="806"/>
      <c r="J26" s="806"/>
      <c r="K26" s="806"/>
      <c r="L26" s="806"/>
      <c r="M26" s="806"/>
      <c r="N26" s="806"/>
      <c r="O26" s="806"/>
      <c r="P26" s="806"/>
      <c r="Q26" s="806"/>
      <c r="R26" s="806"/>
      <c r="S26" s="806"/>
      <c r="T26" s="806"/>
      <c r="U26" s="806"/>
      <c r="V26" s="806"/>
      <c r="W26" s="806"/>
      <c r="X26" s="806"/>
      <c r="Y26" s="806"/>
      <c r="Z26" s="806"/>
      <c r="AA26" s="806"/>
      <c r="AB26" s="806"/>
      <c r="AC26" s="806"/>
      <c r="AD26" s="806"/>
      <c r="AE26" s="806"/>
      <c r="AF26" s="806"/>
      <c r="AG26" s="806"/>
      <c r="AH26" s="806"/>
      <c r="AI26" s="803"/>
      <c r="AJ26" s="803"/>
      <c r="AK26" s="803"/>
    </row>
    <row r="27">
      <c r="A27" s="804" t="s">
        <v>1062</v>
      </c>
      <c r="B27" s="805" t="s">
        <v>1063</v>
      </c>
      <c r="C27" s="806"/>
      <c r="D27" s="806"/>
      <c r="E27" s="806"/>
      <c r="F27" s="806"/>
      <c r="G27" s="806"/>
      <c r="H27" s="806"/>
      <c r="I27" s="806"/>
      <c r="J27" s="806"/>
      <c r="K27" s="806"/>
      <c r="L27" s="806"/>
      <c r="M27" s="806"/>
      <c r="N27" s="806"/>
      <c r="O27" s="806"/>
      <c r="P27" s="806"/>
      <c r="Q27" s="806"/>
      <c r="R27" s="806"/>
      <c r="S27" s="806"/>
      <c r="T27" s="806"/>
      <c r="U27" s="806"/>
      <c r="V27" s="806"/>
      <c r="W27" s="806"/>
      <c r="X27" s="806"/>
      <c r="Y27" s="806"/>
      <c r="Z27" s="806"/>
      <c r="AA27" s="806"/>
      <c r="AB27" s="806"/>
      <c r="AC27" s="806"/>
      <c r="AD27" s="806"/>
      <c r="AE27" s="806"/>
      <c r="AF27" s="806"/>
      <c r="AG27" s="806"/>
      <c r="AH27" s="806"/>
      <c r="AI27" s="803"/>
      <c r="AJ27" s="803"/>
      <c r="AK27" s="803"/>
    </row>
    <row r="28">
      <c r="A28" s="804" t="s">
        <v>1064</v>
      </c>
      <c r="B28" s="805" t="s">
        <v>1065</v>
      </c>
      <c r="C28" s="806"/>
      <c r="D28" s="806"/>
      <c r="E28" s="806"/>
      <c r="F28" s="806"/>
      <c r="G28" s="806"/>
      <c r="H28" s="806"/>
      <c r="I28" s="806"/>
      <c r="J28" s="806"/>
      <c r="K28" s="806"/>
      <c r="L28" s="806"/>
      <c r="M28" s="806"/>
      <c r="N28" s="806"/>
      <c r="O28" s="806"/>
      <c r="P28" s="806"/>
      <c r="Q28" s="806"/>
      <c r="R28" s="806"/>
      <c r="S28" s="806"/>
      <c r="T28" s="806"/>
      <c r="U28" s="806"/>
      <c r="V28" s="806"/>
      <c r="W28" s="806"/>
      <c r="X28" s="806"/>
      <c r="Y28" s="806"/>
      <c r="Z28" s="806"/>
      <c r="AA28" s="806"/>
      <c r="AB28" s="806"/>
      <c r="AC28" s="806"/>
      <c r="AD28" s="806"/>
      <c r="AE28" s="806"/>
      <c r="AF28" s="806"/>
      <c r="AG28" s="806"/>
      <c r="AH28" s="806"/>
      <c r="AI28" s="803"/>
      <c r="AJ28" s="803"/>
      <c r="AK28" s="803"/>
    </row>
    <row r="29">
      <c r="A29" s="804" t="s">
        <v>1066</v>
      </c>
      <c r="B29" s="805" t="s">
        <v>1067</v>
      </c>
      <c r="C29" s="806"/>
      <c r="D29" s="806"/>
      <c r="E29" s="806"/>
      <c r="F29" s="806"/>
      <c r="G29" s="806"/>
      <c r="H29" s="806"/>
      <c r="I29" s="806"/>
      <c r="J29" s="806"/>
      <c r="K29" s="806"/>
      <c r="L29" s="806"/>
      <c r="M29" s="806"/>
      <c r="N29" s="806"/>
      <c r="O29" s="806"/>
      <c r="P29" s="806"/>
      <c r="Q29" s="806"/>
      <c r="R29" s="806"/>
      <c r="S29" s="806"/>
      <c r="T29" s="806"/>
      <c r="U29" s="806"/>
      <c r="V29" s="806"/>
      <c r="W29" s="806"/>
      <c r="X29" s="806"/>
      <c r="Y29" s="806"/>
      <c r="Z29" s="806"/>
      <c r="AA29" s="806"/>
      <c r="AB29" s="806"/>
      <c r="AC29" s="806"/>
      <c r="AD29" s="806"/>
      <c r="AE29" s="806"/>
      <c r="AF29" s="806"/>
      <c r="AG29" s="806"/>
      <c r="AH29" s="806"/>
      <c r="AI29" s="803"/>
      <c r="AJ29" s="803"/>
      <c r="AK29" s="803"/>
    </row>
    <row r="30">
      <c r="A30" s="804" t="s">
        <v>1068</v>
      </c>
      <c r="B30" s="805" t="s">
        <v>1069</v>
      </c>
      <c r="C30" s="806"/>
      <c r="D30" s="806"/>
      <c r="E30" s="806"/>
      <c r="F30" s="806"/>
      <c r="G30" s="806"/>
      <c r="H30" s="806"/>
      <c r="I30" s="806"/>
      <c r="J30" s="806"/>
      <c r="K30" s="806"/>
      <c r="L30" s="806"/>
      <c r="M30" s="806"/>
      <c r="N30" s="806"/>
      <c r="O30" s="806"/>
      <c r="P30" s="806"/>
      <c r="Q30" s="806"/>
      <c r="R30" s="806"/>
      <c r="S30" s="806"/>
      <c r="T30" s="806"/>
      <c r="U30" s="806"/>
      <c r="V30" s="806"/>
      <c r="W30" s="806"/>
      <c r="X30" s="806"/>
      <c r="Y30" s="806"/>
      <c r="Z30" s="806"/>
      <c r="AA30" s="806"/>
      <c r="AB30" s="806"/>
      <c r="AC30" s="806"/>
      <c r="AD30" s="806"/>
      <c r="AE30" s="806"/>
      <c r="AF30" s="806"/>
      <c r="AG30" s="806"/>
      <c r="AH30" s="806"/>
      <c r="AI30" s="803"/>
      <c r="AJ30" s="803"/>
      <c r="AK30" s="803"/>
    </row>
    <row r="31">
      <c r="A31" s="804" t="s">
        <v>1070</v>
      </c>
      <c r="B31" s="805" t="s">
        <v>1071</v>
      </c>
      <c r="C31" s="806"/>
      <c r="D31" s="806"/>
      <c r="E31" s="806"/>
      <c r="F31" s="806"/>
      <c r="G31" s="806"/>
      <c r="H31" s="806"/>
      <c r="I31" s="806"/>
      <c r="J31" s="806"/>
      <c r="K31" s="806"/>
      <c r="L31" s="806"/>
      <c r="M31" s="806"/>
      <c r="N31" s="806"/>
      <c r="O31" s="806"/>
      <c r="P31" s="806"/>
      <c r="Q31" s="806"/>
      <c r="R31" s="806"/>
      <c r="S31" s="806"/>
      <c r="T31" s="806"/>
      <c r="U31" s="806"/>
      <c r="V31" s="806"/>
      <c r="W31" s="806"/>
      <c r="X31" s="806"/>
      <c r="Y31" s="806"/>
      <c r="Z31" s="806"/>
      <c r="AA31" s="806"/>
      <c r="AB31" s="806"/>
      <c r="AC31" s="806"/>
      <c r="AD31" s="806"/>
      <c r="AE31" s="806"/>
      <c r="AF31" s="806"/>
      <c r="AG31" s="806"/>
      <c r="AH31" s="806"/>
      <c r="AI31" s="803"/>
      <c r="AJ31" s="803"/>
      <c r="AK31" s="803"/>
    </row>
    <row r="32">
      <c r="A32" s="804" t="s">
        <v>1072</v>
      </c>
      <c r="B32" s="805" t="s">
        <v>1073</v>
      </c>
      <c r="C32" s="806"/>
      <c r="D32" s="806"/>
      <c r="E32" s="806"/>
      <c r="F32" s="806"/>
      <c r="G32" s="806"/>
      <c r="H32" s="806"/>
      <c r="I32" s="806"/>
      <c r="J32" s="806"/>
      <c r="K32" s="806"/>
      <c r="L32" s="806"/>
      <c r="M32" s="806"/>
      <c r="N32" s="806"/>
      <c r="O32" s="806"/>
      <c r="P32" s="806"/>
      <c r="Q32" s="806"/>
      <c r="R32" s="806"/>
      <c r="S32" s="806"/>
      <c r="T32" s="806"/>
      <c r="U32" s="806"/>
      <c r="V32" s="806"/>
      <c r="W32" s="806"/>
      <c r="X32" s="806"/>
      <c r="Y32" s="806"/>
      <c r="Z32" s="806"/>
      <c r="AA32" s="806"/>
      <c r="AB32" s="806"/>
      <c r="AC32" s="806"/>
      <c r="AD32" s="806"/>
      <c r="AE32" s="806"/>
      <c r="AF32" s="806"/>
      <c r="AG32" s="806"/>
      <c r="AH32" s="806"/>
      <c r="AI32" s="803"/>
      <c r="AJ32" s="803"/>
      <c r="AK32" s="803"/>
    </row>
    <row r="33">
      <c r="A33" s="804" t="s">
        <v>1074</v>
      </c>
      <c r="B33" s="805" t="s">
        <v>1075</v>
      </c>
      <c r="C33" s="806"/>
      <c r="D33" s="806"/>
      <c r="E33" s="806"/>
      <c r="F33" s="806"/>
      <c r="G33" s="806"/>
      <c r="H33" s="806"/>
      <c r="I33" s="806"/>
      <c r="J33" s="806"/>
      <c r="K33" s="806"/>
      <c r="L33" s="806"/>
      <c r="M33" s="806"/>
      <c r="N33" s="806"/>
      <c r="O33" s="806"/>
      <c r="P33" s="806"/>
      <c r="Q33" s="806"/>
      <c r="R33" s="806"/>
      <c r="S33" s="806"/>
      <c r="T33" s="806"/>
      <c r="U33" s="806"/>
      <c r="V33" s="806"/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6"/>
      <c r="AI33" s="803"/>
      <c r="AJ33" s="803"/>
      <c r="AK33" s="803"/>
    </row>
    <row r="34">
      <c r="A34" s="804" t="s">
        <v>1076</v>
      </c>
      <c r="B34" s="805" t="s">
        <v>1077</v>
      </c>
      <c r="C34" s="806"/>
      <c r="D34" s="806"/>
      <c r="E34" s="806"/>
      <c r="F34" s="806"/>
      <c r="G34" s="806"/>
      <c r="H34" s="806"/>
      <c r="I34" s="806"/>
      <c r="J34" s="806"/>
      <c r="K34" s="806"/>
      <c r="L34" s="806"/>
      <c r="M34" s="806"/>
      <c r="N34" s="806"/>
      <c r="O34" s="806"/>
      <c r="P34" s="806"/>
      <c r="Q34" s="806"/>
      <c r="R34" s="806"/>
      <c r="S34" s="806"/>
      <c r="T34" s="806"/>
      <c r="U34" s="806"/>
      <c r="V34" s="806"/>
      <c r="W34" s="806"/>
      <c r="X34" s="806"/>
      <c r="Y34" s="806"/>
      <c r="Z34" s="806"/>
      <c r="AA34" s="806"/>
      <c r="AB34" s="806"/>
      <c r="AC34" s="806"/>
      <c r="AD34" s="806"/>
      <c r="AE34" s="806"/>
      <c r="AF34" s="806"/>
      <c r="AG34" s="806"/>
      <c r="AH34" s="806"/>
      <c r="AI34" s="803"/>
      <c r="AJ34" s="803"/>
      <c r="AK34" s="803"/>
    </row>
    <row r="35">
      <c r="A35" s="804" t="s">
        <v>1078</v>
      </c>
      <c r="B35" s="805" t="s">
        <v>1079</v>
      </c>
      <c r="C35" s="806"/>
      <c r="D35" s="806"/>
      <c r="E35" s="806"/>
      <c r="F35" s="806"/>
      <c r="G35" s="806"/>
      <c r="H35" s="806"/>
      <c r="I35" s="806"/>
      <c r="J35" s="806"/>
      <c r="K35" s="806"/>
      <c r="L35" s="806"/>
      <c r="M35" s="806"/>
      <c r="N35" s="806"/>
      <c r="O35" s="806"/>
      <c r="P35" s="806"/>
      <c r="Q35" s="806"/>
      <c r="R35" s="806"/>
      <c r="S35" s="806"/>
      <c r="T35" s="806"/>
      <c r="U35" s="806"/>
      <c r="V35" s="806"/>
      <c r="W35" s="806"/>
      <c r="X35" s="806"/>
      <c r="Y35" s="806"/>
      <c r="Z35" s="806"/>
      <c r="AA35" s="806"/>
      <c r="AB35" s="806"/>
      <c r="AC35" s="806"/>
      <c r="AD35" s="806"/>
      <c r="AE35" s="806"/>
      <c r="AF35" s="806"/>
      <c r="AG35" s="806"/>
      <c r="AH35" s="806"/>
      <c r="AI35" s="803"/>
      <c r="AJ35" s="803"/>
      <c r="AK35" s="803"/>
    </row>
    <row r="36">
      <c r="A36" s="804" t="s">
        <v>1080</v>
      </c>
      <c r="B36" s="805" t="s">
        <v>1081</v>
      </c>
      <c r="C36" s="806"/>
      <c r="D36" s="806"/>
      <c r="E36" s="806"/>
      <c r="F36" s="806"/>
      <c r="G36" s="806"/>
      <c r="H36" s="806"/>
      <c r="I36" s="806"/>
      <c r="J36" s="806"/>
      <c r="K36" s="806"/>
      <c r="L36" s="806"/>
      <c r="M36" s="806"/>
      <c r="N36" s="806"/>
      <c r="O36" s="806"/>
      <c r="P36" s="806"/>
      <c r="Q36" s="806"/>
      <c r="R36" s="806"/>
      <c r="S36" s="806"/>
      <c r="T36" s="806"/>
      <c r="U36" s="806"/>
      <c r="V36" s="806"/>
      <c r="W36" s="806"/>
      <c r="X36" s="806"/>
      <c r="Y36" s="806"/>
      <c r="Z36" s="806"/>
      <c r="AA36" s="806"/>
      <c r="AB36" s="806"/>
      <c r="AC36" s="806"/>
      <c r="AD36" s="806"/>
      <c r="AE36" s="806"/>
      <c r="AF36" s="806"/>
      <c r="AG36" s="806"/>
      <c r="AH36" s="806"/>
      <c r="AI36" s="803"/>
      <c r="AJ36" s="803"/>
      <c r="AK36" s="803"/>
    </row>
    <row r="37">
      <c r="A37" s="804" t="s">
        <v>1082</v>
      </c>
      <c r="B37" s="805" t="s">
        <v>1083</v>
      </c>
      <c r="C37" s="806"/>
      <c r="D37" s="806"/>
      <c r="E37" s="806"/>
      <c r="F37" s="806"/>
      <c r="G37" s="806"/>
      <c r="H37" s="806"/>
      <c r="I37" s="806"/>
      <c r="J37" s="806"/>
      <c r="K37" s="806"/>
      <c r="L37" s="806"/>
      <c r="M37" s="806"/>
      <c r="N37" s="806"/>
      <c r="O37" s="806"/>
      <c r="P37" s="806"/>
      <c r="Q37" s="806"/>
      <c r="R37" s="806"/>
      <c r="S37" s="806"/>
      <c r="T37" s="806"/>
      <c r="U37" s="806"/>
      <c r="V37" s="806"/>
      <c r="W37" s="806"/>
      <c r="X37" s="806"/>
      <c r="Y37" s="806"/>
      <c r="Z37" s="806"/>
      <c r="AA37" s="806"/>
      <c r="AB37" s="806"/>
      <c r="AC37" s="806"/>
      <c r="AD37" s="806"/>
      <c r="AE37" s="806"/>
      <c r="AF37" s="806"/>
      <c r="AG37" s="806"/>
      <c r="AH37" s="806"/>
      <c r="AI37" s="803"/>
      <c r="AJ37" s="803"/>
      <c r="AK37" s="803"/>
    </row>
    <row r="38">
      <c r="A38" s="804" t="s">
        <v>1084</v>
      </c>
      <c r="B38" s="805" t="s">
        <v>1085</v>
      </c>
      <c r="C38" s="806"/>
      <c r="D38" s="806"/>
      <c r="E38" s="806"/>
      <c r="F38" s="806"/>
      <c r="G38" s="806"/>
      <c r="H38" s="806"/>
      <c r="I38" s="806"/>
      <c r="J38" s="806"/>
      <c r="K38" s="806"/>
      <c r="L38" s="806"/>
      <c r="M38" s="806"/>
      <c r="N38" s="806"/>
      <c r="O38" s="806"/>
      <c r="P38" s="806"/>
      <c r="Q38" s="806"/>
      <c r="R38" s="806"/>
      <c r="S38" s="806"/>
      <c r="T38" s="806"/>
      <c r="U38" s="806"/>
      <c r="V38" s="806"/>
      <c r="W38" s="806"/>
      <c r="X38" s="806"/>
      <c r="Y38" s="806"/>
      <c r="Z38" s="806"/>
      <c r="AA38" s="806"/>
      <c r="AB38" s="806"/>
      <c r="AC38" s="806"/>
      <c r="AD38" s="806"/>
      <c r="AE38" s="806"/>
      <c r="AF38" s="806"/>
      <c r="AG38" s="806"/>
      <c r="AH38" s="806"/>
      <c r="AI38" s="803"/>
      <c r="AJ38" s="803"/>
      <c r="AK38" s="803"/>
    </row>
    <row r="39">
      <c r="A39" s="804" t="s">
        <v>1086</v>
      </c>
      <c r="B39" s="805" t="s">
        <v>1087</v>
      </c>
      <c r="C39" s="806"/>
      <c r="D39" s="806"/>
      <c r="E39" s="806"/>
      <c r="F39" s="806"/>
      <c r="G39" s="806"/>
      <c r="H39" s="806"/>
      <c r="I39" s="806"/>
      <c r="J39" s="806"/>
      <c r="K39" s="806"/>
      <c r="L39" s="806"/>
      <c r="M39" s="806"/>
      <c r="N39" s="806"/>
      <c r="O39" s="806"/>
      <c r="P39" s="806"/>
      <c r="Q39" s="806"/>
      <c r="R39" s="806"/>
      <c r="S39" s="806"/>
      <c r="T39" s="806"/>
      <c r="U39" s="806"/>
      <c r="V39" s="806"/>
      <c r="W39" s="806"/>
      <c r="X39" s="806"/>
      <c r="Y39" s="806"/>
      <c r="Z39" s="806"/>
      <c r="AA39" s="806"/>
      <c r="AB39" s="806"/>
      <c r="AC39" s="806"/>
      <c r="AD39" s="806"/>
      <c r="AE39" s="806"/>
      <c r="AF39" s="806"/>
      <c r="AG39" s="806"/>
      <c r="AH39" s="806"/>
      <c r="AI39" s="803"/>
      <c r="AJ39" s="803"/>
      <c r="AK39" s="803"/>
    </row>
    <row r="40">
      <c r="A40" s="804" t="s">
        <v>1088</v>
      </c>
      <c r="B40" s="805" t="s">
        <v>1089</v>
      </c>
      <c r="C40" s="806"/>
      <c r="D40" s="806"/>
      <c r="E40" s="806"/>
      <c r="F40" s="806"/>
      <c r="G40" s="806"/>
      <c r="H40" s="806"/>
      <c r="I40" s="806"/>
      <c r="J40" s="806"/>
      <c r="K40" s="806"/>
      <c r="L40" s="806"/>
      <c r="M40" s="806"/>
      <c r="N40" s="806"/>
      <c r="O40" s="806"/>
      <c r="P40" s="806"/>
      <c r="Q40" s="806"/>
      <c r="R40" s="806"/>
      <c r="S40" s="806"/>
      <c r="T40" s="806"/>
      <c r="U40" s="806"/>
      <c r="V40" s="806"/>
      <c r="W40" s="806"/>
      <c r="X40" s="806"/>
      <c r="Y40" s="806"/>
      <c r="Z40" s="806"/>
      <c r="AA40" s="806"/>
      <c r="AB40" s="806"/>
      <c r="AC40" s="806"/>
      <c r="AD40" s="806"/>
      <c r="AE40" s="806"/>
      <c r="AF40" s="806"/>
      <c r="AG40" s="806"/>
      <c r="AH40" s="806"/>
      <c r="AI40" s="803"/>
      <c r="AJ40" s="803"/>
      <c r="AK40" s="803"/>
    </row>
    <row r="41">
      <c r="A41" s="804" t="s">
        <v>1090</v>
      </c>
      <c r="B41" s="805" t="s">
        <v>1091</v>
      </c>
      <c r="C41" s="806"/>
      <c r="D41" s="806"/>
      <c r="E41" s="806"/>
      <c r="F41" s="806"/>
      <c r="G41" s="806"/>
      <c r="H41" s="806"/>
      <c r="I41" s="806"/>
      <c r="J41" s="806"/>
      <c r="K41" s="806"/>
      <c r="L41" s="806"/>
      <c r="M41" s="806"/>
      <c r="N41" s="806"/>
      <c r="O41" s="806"/>
      <c r="P41" s="806"/>
      <c r="Q41" s="806"/>
      <c r="R41" s="806"/>
      <c r="S41" s="806"/>
      <c r="T41" s="806"/>
      <c r="U41" s="806"/>
      <c r="V41" s="806"/>
      <c r="W41" s="806"/>
      <c r="X41" s="806"/>
      <c r="Y41" s="806"/>
      <c r="Z41" s="806"/>
      <c r="AA41" s="806"/>
      <c r="AB41" s="806"/>
      <c r="AC41" s="806"/>
      <c r="AD41" s="806"/>
      <c r="AE41" s="806"/>
      <c r="AF41" s="806"/>
      <c r="AG41" s="806"/>
      <c r="AH41" s="806"/>
      <c r="AI41" s="803"/>
      <c r="AJ41" s="803"/>
      <c r="AK41" s="803"/>
    </row>
    <row r="42">
      <c r="A42" s="804" t="s">
        <v>1092</v>
      </c>
      <c r="B42" s="805" t="s">
        <v>1093</v>
      </c>
      <c r="C42" s="806"/>
      <c r="D42" s="806"/>
      <c r="E42" s="806"/>
      <c r="F42" s="806"/>
      <c r="G42" s="806"/>
      <c r="H42" s="806"/>
      <c r="I42" s="806"/>
      <c r="J42" s="806"/>
      <c r="K42" s="806"/>
      <c r="L42" s="806"/>
      <c r="M42" s="806"/>
      <c r="N42" s="806"/>
      <c r="O42" s="806"/>
      <c r="P42" s="806"/>
      <c r="Q42" s="806"/>
      <c r="R42" s="806"/>
      <c r="S42" s="806"/>
      <c r="T42" s="806"/>
      <c r="U42" s="806"/>
      <c r="V42" s="806"/>
      <c r="W42" s="806"/>
      <c r="X42" s="806"/>
      <c r="Y42" s="806"/>
      <c r="Z42" s="806"/>
      <c r="AA42" s="806"/>
      <c r="AB42" s="806"/>
      <c r="AC42" s="806"/>
      <c r="AD42" s="806"/>
      <c r="AE42" s="806"/>
      <c r="AF42" s="806"/>
      <c r="AG42" s="806"/>
      <c r="AH42" s="806"/>
      <c r="AI42" s="803"/>
      <c r="AJ42" s="803"/>
      <c r="AK42" s="803"/>
    </row>
    <row r="43">
      <c r="A43" s="804" t="s">
        <v>1094</v>
      </c>
      <c r="B43" s="805" t="s">
        <v>1095</v>
      </c>
      <c r="C43" s="806"/>
      <c r="D43" s="806"/>
      <c r="E43" s="806"/>
      <c r="F43" s="806"/>
      <c r="G43" s="806"/>
      <c r="H43" s="806"/>
      <c r="I43" s="806"/>
      <c r="J43" s="806"/>
      <c r="K43" s="806"/>
      <c r="L43" s="806"/>
      <c r="M43" s="806"/>
      <c r="N43" s="806"/>
      <c r="O43" s="806"/>
      <c r="P43" s="806"/>
      <c r="Q43" s="806"/>
      <c r="R43" s="806"/>
      <c r="S43" s="806"/>
      <c r="T43" s="806"/>
      <c r="U43" s="806"/>
      <c r="V43" s="806"/>
      <c r="W43" s="806"/>
      <c r="X43" s="806"/>
      <c r="Y43" s="806"/>
      <c r="Z43" s="806"/>
      <c r="AA43" s="806"/>
      <c r="AB43" s="806"/>
      <c r="AC43" s="806"/>
      <c r="AD43" s="806"/>
      <c r="AE43" s="806"/>
      <c r="AF43" s="806"/>
      <c r="AG43" s="806"/>
      <c r="AH43" s="806"/>
      <c r="AI43" s="803"/>
      <c r="AJ43" s="803"/>
      <c r="AK43" s="803"/>
    </row>
    <row r="44">
      <c r="A44" s="804" t="s">
        <v>1096</v>
      </c>
      <c r="B44" s="805" t="s">
        <v>1097</v>
      </c>
      <c r="C44" s="806"/>
      <c r="D44" s="806"/>
      <c r="E44" s="806"/>
      <c r="F44" s="806"/>
      <c r="G44" s="806"/>
      <c r="H44" s="806"/>
      <c r="I44" s="806"/>
      <c r="J44" s="806"/>
      <c r="K44" s="806"/>
      <c r="L44" s="806"/>
      <c r="M44" s="806"/>
      <c r="N44" s="806"/>
      <c r="O44" s="806"/>
      <c r="P44" s="806"/>
      <c r="Q44" s="806"/>
      <c r="R44" s="806"/>
      <c r="S44" s="806"/>
      <c r="T44" s="806"/>
      <c r="U44" s="806"/>
      <c r="V44" s="806"/>
      <c r="W44" s="806"/>
      <c r="X44" s="806"/>
      <c r="Y44" s="806"/>
      <c r="Z44" s="806"/>
      <c r="AA44" s="806"/>
      <c r="AB44" s="806"/>
      <c r="AC44" s="806"/>
      <c r="AD44" s="806"/>
      <c r="AE44" s="806"/>
      <c r="AF44" s="806"/>
      <c r="AG44" s="806"/>
      <c r="AH44" s="806"/>
      <c r="AI44" s="803"/>
      <c r="AJ44" s="803"/>
      <c r="AK44" s="803"/>
    </row>
    <row r="45">
      <c r="A45" s="804" t="s">
        <v>1098</v>
      </c>
      <c r="B45" s="805" t="s">
        <v>1099</v>
      </c>
      <c r="C45" s="806"/>
      <c r="D45" s="806"/>
      <c r="E45" s="806"/>
      <c r="F45" s="806"/>
      <c r="G45" s="806"/>
      <c r="H45" s="806"/>
      <c r="I45" s="806"/>
      <c r="J45" s="806"/>
      <c r="K45" s="806"/>
      <c r="L45" s="806"/>
      <c r="M45" s="806"/>
      <c r="N45" s="806"/>
      <c r="O45" s="806"/>
      <c r="P45" s="806"/>
      <c r="Q45" s="806"/>
      <c r="R45" s="806"/>
      <c r="S45" s="806"/>
      <c r="T45" s="806"/>
      <c r="U45" s="806"/>
      <c r="V45" s="806"/>
      <c r="W45" s="806"/>
      <c r="X45" s="806"/>
      <c r="Y45" s="806"/>
      <c r="Z45" s="806"/>
      <c r="AA45" s="806"/>
      <c r="AB45" s="806"/>
      <c r="AC45" s="806"/>
      <c r="AD45" s="806"/>
      <c r="AE45" s="806"/>
      <c r="AF45" s="806"/>
      <c r="AG45" s="806"/>
      <c r="AH45" s="806"/>
      <c r="AI45" s="803"/>
      <c r="AJ45" s="803"/>
      <c r="AK45" s="803"/>
    </row>
    <row r="46">
      <c r="A46" s="804" t="s">
        <v>1100</v>
      </c>
      <c r="B46" s="805" t="s">
        <v>1101</v>
      </c>
      <c r="C46" s="806"/>
      <c r="D46" s="806"/>
      <c r="E46" s="806"/>
      <c r="F46" s="806"/>
      <c r="G46" s="806"/>
      <c r="H46" s="806"/>
      <c r="I46" s="806"/>
      <c r="J46" s="806"/>
      <c r="K46" s="806"/>
      <c r="L46" s="806"/>
      <c r="M46" s="806"/>
      <c r="N46" s="806"/>
      <c r="O46" s="806"/>
      <c r="P46" s="806"/>
      <c r="Q46" s="806"/>
      <c r="R46" s="806"/>
      <c r="S46" s="806"/>
      <c r="T46" s="806"/>
      <c r="U46" s="806"/>
      <c r="V46" s="806"/>
      <c r="W46" s="806"/>
      <c r="X46" s="806"/>
      <c r="Y46" s="806"/>
      <c r="Z46" s="806"/>
      <c r="AA46" s="806"/>
      <c r="AB46" s="806"/>
      <c r="AC46" s="806"/>
      <c r="AD46" s="806"/>
      <c r="AE46" s="806"/>
      <c r="AF46" s="806"/>
      <c r="AG46" s="806"/>
      <c r="AH46" s="806"/>
      <c r="AI46" s="803"/>
      <c r="AJ46" s="803"/>
      <c r="AK46" s="803"/>
    </row>
    <row r="47">
      <c r="A47" s="804" t="s">
        <v>1102</v>
      </c>
      <c r="B47" s="805" t="s">
        <v>1103</v>
      </c>
      <c r="C47" s="806"/>
      <c r="D47" s="806"/>
      <c r="E47" s="806"/>
      <c r="F47" s="806"/>
      <c r="G47" s="806"/>
      <c r="H47" s="806"/>
      <c r="I47" s="806"/>
      <c r="J47" s="806"/>
      <c r="K47" s="806"/>
      <c r="L47" s="806"/>
      <c r="M47" s="806"/>
      <c r="N47" s="806"/>
      <c r="O47" s="806"/>
      <c r="P47" s="806"/>
      <c r="Q47" s="806"/>
      <c r="R47" s="806"/>
      <c r="S47" s="806"/>
      <c r="T47" s="806"/>
      <c r="U47" s="806"/>
      <c r="V47" s="806"/>
      <c r="W47" s="806"/>
      <c r="X47" s="806"/>
      <c r="Y47" s="806"/>
      <c r="Z47" s="806"/>
      <c r="AA47" s="806"/>
      <c r="AB47" s="806"/>
      <c r="AC47" s="806"/>
      <c r="AD47" s="806"/>
      <c r="AE47" s="806"/>
      <c r="AF47" s="806"/>
      <c r="AG47" s="806"/>
      <c r="AH47" s="806"/>
      <c r="AI47" s="803"/>
      <c r="AJ47" s="803"/>
      <c r="AK47" s="803"/>
    </row>
    <row r="48">
      <c r="A48" s="804" t="s">
        <v>1104</v>
      </c>
      <c r="B48" s="805" t="s">
        <v>1105</v>
      </c>
      <c r="C48" s="806"/>
      <c r="D48" s="806"/>
      <c r="E48" s="806"/>
      <c r="F48" s="806"/>
      <c r="G48" s="806"/>
      <c r="H48" s="806"/>
      <c r="I48" s="806"/>
      <c r="J48" s="806"/>
      <c r="K48" s="806"/>
      <c r="L48" s="806"/>
      <c r="M48" s="806"/>
      <c r="N48" s="806"/>
      <c r="O48" s="806"/>
      <c r="P48" s="806"/>
      <c r="Q48" s="806"/>
      <c r="R48" s="806"/>
      <c r="S48" s="806"/>
      <c r="T48" s="806"/>
      <c r="U48" s="806"/>
      <c r="V48" s="806"/>
      <c r="W48" s="806"/>
      <c r="X48" s="806"/>
      <c r="Y48" s="806"/>
      <c r="Z48" s="806"/>
      <c r="AA48" s="806"/>
      <c r="AB48" s="806"/>
      <c r="AC48" s="806"/>
      <c r="AD48" s="806"/>
      <c r="AE48" s="806"/>
      <c r="AF48" s="806"/>
      <c r="AG48" s="806"/>
      <c r="AH48" s="806"/>
      <c r="AI48" s="803"/>
      <c r="AJ48" s="803"/>
      <c r="AK48" s="803"/>
    </row>
    <row r="49">
      <c r="A49" s="804" t="s">
        <v>1106</v>
      </c>
      <c r="B49" s="805" t="s">
        <v>1107</v>
      </c>
      <c r="C49" s="806"/>
      <c r="D49" s="806"/>
      <c r="E49" s="806"/>
      <c r="F49" s="806"/>
      <c r="G49" s="806"/>
      <c r="H49" s="806"/>
      <c r="I49" s="806"/>
      <c r="J49" s="806"/>
      <c r="K49" s="806"/>
      <c r="L49" s="806"/>
      <c r="M49" s="806"/>
      <c r="N49" s="806"/>
      <c r="O49" s="806"/>
      <c r="P49" s="806"/>
      <c r="Q49" s="806"/>
      <c r="R49" s="806"/>
      <c r="S49" s="806"/>
      <c r="T49" s="806"/>
      <c r="U49" s="806"/>
      <c r="V49" s="806"/>
      <c r="W49" s="806"/>
      <c r="X49" s="806"/>
      <c r="Y49" s="806"/>
      <c r="Z49" s="806"/>
      <c r="AA49" s="806"/>
      <c r="AB49" s="806"/>
      <c r="AC49" s="806"/>
      <c r="AD49" s="806"/>
      <c r="AE49" s="806"/>
      <c r="AF49" s="806"/>
      <c r="AG49" s="806"/>
      <c r="AH49" s="806"/>
      <c r="AI49" s="803"/>
      <c r="AJ49" s="803"/>
      <c r="AK49" s="803"/>
    </row>
    <row r="50">
      <c r="A50" s="804" t="s">
        <v>1108</v>
      </c>
      <c r="B50" s="805" t="s">
        <v>1109</v>
      </c>
      <c r="C50" s="806"/>
      <c r="D50" s="806"/>
      <c r="E50" s="806"/>
      <c r="F50" s="806"/>
      <c r="G50" s="806"/>
      <c r="H50" s="806"/>
      <c r="I50" s="806"/>
      <c r="J50" s="806"/>
      <c r="K50" s="806"/>
      <c r="L50" s="806"/>
      <c r="M50" s="806"/>
      <c r="N50" s="806"/>
      <c r="O50" s="806"/>
      <c r="P50" s="806"/>
      <c r="Q50" s="806"/>
      <c r="R50" s="806"/>
      <c r="S50" s="806"/>
      <c r="T50" s="806"/>
      <c r="U50" s="806"/>
      <c r="V50" s="806"/>
      <c r="W50" s="806"/>
      <c r="X50" s="806"/>
      <c r="Y50" s="806"/>
      <c r="Z50" s="806"/>
      <c r="AA50" s="806"/>
      <c r="AB50" s="806"/>
      <c r="AC50" s="806"/>
      <c r="AD50" s="806"/>
      <c r="AE50" s="806"/>
      <c r="AF50" s="806"/>
      <c r="AG50" s="806"/>
      <c r="AH50" s="806"/>
      <c r="AI50" s="803"/>
      <c r="AJ50" s="803"/>
      <c r="AK50" s="803"/>
    </row>
    <row r="51">
      <c r="A51" s="804" t="s">
        <v>1110</v>
      </c>
      <c r="B51" s="805" t="s">
        <v>1111</v>
      </c>
      <c r="C51" s="806"/>
      <c r="D51" s="806"/>
      <c r="E51" s="806"/>
      <c r="F51" s="806"/>
      <c r="G51" s="806"/>
      <c r="H51" s="806"/>
      <c r="I51" s="806"/>
      <c r="J51" s="806"/>
      <c r="K51" s="806"/>
      <c r="L51" s="806"/>
      <c r="M51" s="806"/>
      <c r="N51" s="806"/>
      <c r="O51" s="806"/>
      <c r="P51" s="806"/>
      <c r="Q51" s="806"/>
      <c r="R51" s="806"/>
      <c r="S51" s="806"/>
      <c r="T51" s="806"/>
      <c r="U51" s="806"/>
      <c r="V51" s="806"/>
      <c r="W51" s="806"/>
      <c r="X51" s="806"/>
      <c r="Y51" s="806"/>
      <c r="Z51" s="806"/>
      <c r="AA51" s="806"/>
      <c r="AB51" s="806"/>
      <c r="AC51" s="806"/>
      <c r="AD51" s="806"/>
      <c r="AE51" s="806"/>
      <c r="AF51" s="806"/>
      <c r="AG51" s="806"/>
      <c r="AH51" s="806"/>
      <c r="AI51" s="803"/>
      <c r="AJ51" s="803"/>
      <c r="AK51" s="803"/>
    </row>
    <row r="52">
      <c r="A52" s="804" t="s">
        <v>1112</v>
      </c>
      <c r="B52" s="805" t="s">
        <v>1113</v>
      </c>
      <c r="C52" s="806"/>
      <c r="D52" s="806"/>
      <c r="E52" s="806"/>
      <c r="F52" s="806"/>
      <c r="G52" s="806"/>
      <c r="H52" s="806"/>
      <c r="I52" s="806"/>
      <c r="J52" s="806"/>
      <c r="K52" s="806"/>
      <c r="L52" s="806"/>
      <c r="M52" s="806"/>
      <c r="N52" s="806"/>
      <c r="O52" s="806"/>
      <c r="P52" s="806"/>
      <c r="Q52" s="806"/>
      <c r="R52" s="806"/>
      <c r="S52" s="806"/>
      <c r="T52" s="806"/>
      <c r="U52" s="806"/>
      <c r="V52" s="806"/>
      <c r="W52" s="806"/>
      <c r="X52" s="806"/>
      <c r="Y52" s="806"/>
      <c r="Z52" s="806"/>
      <c r="AA52" s="806"/>
      <c r="AB52" s="806"/>
      <c r="AC52" s="806"/>
      <c r="AD52" s="806"/>
      <c r="AE52" s="806"/>
      <c r="AF52" s="806"/>
      <c r="AG52" s="806"/>
      <c r="AH52" s="806"/>
      <c r="AI52" s="803"/>
      <c r="AJ52" s="803"/>
      <c r="AK52" s="803"/>
    </row>
    <row r="53">
      <c r="A53" s="804" t="s">
        <v>1114</v>
      </c>
      <c r="B53" s="805" t="s">
        <v>1115</v>
      </c>
      <c r="C53" s="806"/>
      <c r="D53" s="806"/>
      <c r="E53" s="806"/>
      <c r="F53" s="806"/>
      <c r="G53" s="806"/>
      <c r="H53" s="806"/>
      <c r="I53" s="806"/>
      <c r="J53" s="806"/>
      <c r="K53" s="806"/>
      <c r="L53" s="806"/>
      <c r="M53" s="806"/>
      <c r="N53" s="806"/>
      <c r="O53" s="806"/>
      <c r="P53" s="806"/>
      <c r="Q53" s="806"/>
      <c r="R53" s="806"/>
      <c r="S53" s="806"/>
      <c r="T53" s="806"/>
      <c r="U53" s="806"/>
      <c r="V53" s="806"/>
      <c r="W53" s="806"/>
      <c r="X53" s="806"/>
      <c r="Y53" s="806"/>
      <c r="Z53" s="806"/>
      <c r="AA53" s="806"/>
      <c r="AB53" s="806"/>
      <c r="AC53" s="806"/>
      <c r="AD53" s="806"/>
      <c r="AE53" s="806"/>
      <c r="AF53" s="806"/>
      <c r="AG53" s="806"/>
      <c r="AH53" s="806"/>
      <c r="AI53" s="803"/>
      <c r="AJ53" s="803"/>
      <c r="AK53" s="803"/>
    </row>
    <row r="54">
      <c r="A54" s="804" t="s">
        <v>1116</v>
      </c>
      <c r="B54" s="805" t="s">
        <v>1117</v>
      </c>
      <c r="C54" s="806"/>
      <c r="D54" s="806"/>
      <c r="E54" s="806"/>
      <c r="F54" s="806"/>
      <c r="G54" s="806"/>
      <c r="H54" s="806"/>
      <c r="I54" s="806"/>
      <c r="J54" s="806"/>
      <c r="K54" s="806"/>
      <c r="L54" s="806"/>
      <c r="M54" s="806"/>
      <c r="N54" s="806"/>
      <c r="O54" s="806"/>
      <c r="P54" s="806"/>
      <c r="Q54" s="806"/>
      <c r="R54" s="806"/>
      <c r="S54" s="806"/>
      <c r="T54" s="806"/>
      <c r="U54" s="806"/>
      <c r="V54" s="806"/>
      <c r="W54" s="806"/>
      <c r="X54" s="806"/>
      <c r="Y54" s="806"/>
      <c r="Z54" s="806"/>
      <c r="AA54" s="806"/>
      <c r="AB54" s="806"/>
      <c r="AC54" s="806"/>
      <c r="AD54" s="806"/>
      <c r="AE54" s="806"/>
      <c r="AF54" s="806"/>
      <c r="AG54" s="806"/>
      <c r="AH54" s="806"/>
      <c r="AI54" s="803"/>
      <c r="AJ54" s="803"/>
      <c r="AK54" s="803"/>
    </row>
    <row r="55">
      <c r="A55" s="804" t="s">
        <v>1118</v>
      </c>
      <c r="B55" s="805" t="s">
        <v>1119</v>
      </c>
      <c r="C55" s="806"/>
      <c r="D55" s="806"/>
      <c r="E55" s="806"/>
      <c r="F55" s="806"/>
      <c r="G55" s="806"/>
      <c r="H55" s="806"/>
      <c r="I55" s="806"/>
      <c r="J55" s="806"/>
      <c r="K55" s="806"/>
      <c r="L55" s="806"/>
      <c r="M55" s="806"/>
      <c r="N55" s="806"/>
      <c r="O55" s="806"/>
      <c r="P55" s="806"/>
      <c r="Q55" s="806"/>
      <c r="R55" s="806"/>
      <c r="S55" s="806"/>
      <c r="T55" s="806"/>
      <c r="U55" s="806"/>
      <c r="V55" s="806"/>
      <c r="W55" s="806"/>
      <c r="X55" s="806"/>
      <c r="Y55" s="806"/>
      <c r="Z55" s="806"/>
      <c r="AA55" s="806"/>
      <c r="AB55" s="806"/>
      <c r="AC55" s="806"/>
      <c r="AD55" s="806"/>
      <c r="AE55" s="806"/>
      <c r="AF55" s="806"/>
      <c r="AG55" s="806"/>
      <c r="AH55" s="806"/>
      <c r="AI55" s="803"/>
      <c r="AJ55" s="803"/>
      <c r="AK55" s="803"/>
    </row>
    <row r="56">
      <c r="A56" s="804" t="s">
        <v>1120</v>
      </c>
      <c r="B56" s="805" t="s">
        <v>1121</v>
      </c>
      <c r="C56" s="806"/>
      <c r="D56" s="806"/>
      <c r="E56" s="806"/>
      <c r="F56" s="806"/>
      <c r="G56" s="806"/>
      <c r="H56" s="806"/>
      <c r="I56" s="806"/>
      <c r="J56" s="806"/>
      <c r="K56" s="806"/>
      <c r="L56" s="806"/>
      <c r="M56" s="806"/>
      <c r="N56" s="806"/>
      <c r="O56" s="806"/>
      <c r="P56" s="806"/>
      <c r="Q56" s="806"/>
      <c r="R56" s="806"/>
      <c r="S56" s="806"/>
      <c r="T56" s="806"/>
      <c r="U56" s="806"/>
      <c r="V56" s="806"/>
      <c r="W56" s="806"/>
      <c r="X56" s="806"/>
      <c r="Y56" s="806"/>
      <c r="Z56" s="806"/>
      <c r="AA56" s="806"/>
      <c r="AB56" s="806"/>
      <c r="AC56" s="806"/>
      <c r="AD56" s="806"/>
      <c r="AE56" s="806"/>
      <c r="AF56" s="806"/>
      <c r="AG56" s="806"/>
      <c r="AH56" s="806"/>
      <c r="AI56" s="803"/>
      <c r="AJ56" s="803"/>
      <c r="AK56" s="803"/>
    </row>
    <row r="57">
      <c r="A57" s="804" t="s">
        <v>1122</v>
      </c>
      <c r="B57" s="805" t="s">
        <v>1123</v>
      </c>
      <c r="C57" s="806"/>
      <c r="D57" s="806"/>
      <c r="E57" s="806"/>
      <c r="F57" s="806"/>
      <c r="G57" s="806"/>
      <c r="H57" s="806"/>
      <c r="I57" s="806"/>
      <c r="J57" s="806"/>
      <c r="K57" s="806"/>
      <c r="L57" s="806"/>
      <c r="M57" s="806"/>
      <c r="N57" s="806"/>
      <c r="O57" s="806"/>
      <c r="P57" s="806"/>
      <c r="Q57" s="806"/>
      <c r="R57" s="806"/>
      <c r="S57" s="806"/>
      <c r="T57" s="806"/>
      <c r="U57" s="806"/>
      <c r="V57" s="806"/>
      <c r="W57" s="806"/>
      <c r="X57" s="806"/>
      <c r="Y57" s="806"/>
      <c r="Z57" s="806"/>
      <c r="AA57" s="806"/>
      <c r="AB57" s="806"/>
      <c r="AC57" s="806"/>
      <c r="AD57" s="806"/>
      <c r="AE57" s="806"/>
      <c r="AF57" s="806"/>
      <c r="AG57" s="806"/>
      <c r="AH57" s="806"/>
      <c r="AI57" s="803"/>
      <c r="AJ57" s="803"/>
      <c r="AK57" s="803"/>
    </row>
    <row r="58">
      <c r="A58" s="804" t="s">
        <v>1124</v>
      </c>
      <c r="B58" s="805" t="s">
        <v>1125</v>
      </c>
      <c r="C58" s="806"/>
      <c r="D58" s="806"/>
      <c r="E58" s="806"/>
      <c r="F58" s="806"/>
      <c r="G58" s="806"/>
      <c r="H58" s="806"/>
      <c r="I58" s="806"/>
      <c r="J58" s="806"/>
      <c r="K58" s="806"/>
      <c r="L58" s="806"/>
      <c r="M58" s="806"/>
      <c r="N58" s="806"/>
      <c r="O58" s="806"/>
      <c r="P58" s="806"/>
      <c r="Q58" s="806"/>
      <c r="R58" s="806"/>
      <c r="S58" s="806"/>
      <c r="T58" s="806"/>
      <c r="U58" s="806"/>
      <c r="V58" s="806"/>
      <c r="W58" s="806"/>
      <c r="X58" s="806"/>
      <c r="Y58" s="806"/>
      <c r="Z58" s="806"/>
      <c r="AA58" s="806"/>
      <c r="AB58" s="806"/>
      <c r="AC58" s="806"/>
      <c r="AD58" s="806"/>
      <c r="AE58" s="806"/>
      <c r="AF58" s="806"/>
      <c r="AG58" s="806"/>
      <c r="AH58" s="806"/>
      <c r="AI58" s="803"/>
      <c r="AJ58" s="803"/>
      <c r="AK58" s="803"/>
    </row>
    <row r="59">
      <c r="A59" s="804" t="s">
        <v>1126</v>
      </c>
      <c r="B59" s="805" t="s">
        <v>1127</v>
      </c>
      <c r="C59" s="806"/>
      <c r="D59" s="806"/>
      <c r="E59" s="806"/>
      <c r="F59" s="806"/>
      <c r="G59" s="806"/>
      <c r="H59" s="806"/>
      <c r="I59" s="806"/>
      <c r="J59" s="806"/>
      <c r="K59" s="806"/>
      <c r="L59" s="806"/>
      <c r="M59" s="806"/>
      <c r="N59" s="806"/>
      <c r="O59" s="806"/>
      <c r="P59" s="806"/>
      <c r="Q59" s="806"/>
      <c r="R59" s="806"/>
      <c r="S59" s="806"/>
      <c r="T59" s="806"/>
      <c r="U59" s="806"/>
      <c r="V59" s="806"/>
      <c r="W59" s="806"/>
      <c r="X59" s="806"/>
      <c r="Y59" s="806"/>
      <c r="Z59" s="806"/>
      <c r="AA59" s="806"/>
      <c r="AB59" s="806"/>
      <c r="AC59" s="806"/>
      <c r="AD59" s="806"/>
      <c r="AE59" s="806"/>
      <c r="AF59" s="806"/>
      <c r="AG59" s="806"/>
      <c r="AH59" s="806"/>
      <c r="AI59" s="803"/>
      <c r="AJ59" s="803"/>
      <c r="AK59" s="803"/>
    </row>
    <row r="60">
      <c r="A60" s="804" t="s">
        <v>1128</v>
      </c>
      <c r="B60" s="805" t="s">
        <v>1129</v>
      </c>
      <c r="C60" s="806"/>
      <c r="D60" s="806"/>
      <c r="E60" s="806"/>
      <c r="F60" s="806"/>
      <c r="G60" s="806"/>
      <c r="H60" s="806"/>
      <c r="I60" s="806"/>
      <c r="J60" s="806"/>
      <c r="K60" s="806"/>
      <c r="L60" s="806"/>
      <c r="M60" s="806"/>
      <c r="N60" s="806"/>
      <c r="O60" s="806"/>
      <c r="P60" s="806"/>
      <c r="Q60" s="806"/>
      <c r="R60" s="806"/>
      <c r="S60" s="806"/>
      <c r="T60" s="806"/>
      <c r="U60" s="806"/>
      <c r="V60" s="806"/>
      <c r="W60" s="806"/>
      <c r="X60" s="806"/>
      <c r="Y60" s="806"/>
      <c r="Z60" s="806"/>
      <c r="AA60" s="806"/>
      <c r="AB60" s="806"/>
      <c r="AC60" s="806"/>
      <c r="AD60" s="806"/>
      <c r="AE60" s="806"/>
      <c r="AF60" s="806"/>
      <c r="AG60" s="806"/>
      <c r="AH60" s="806"/>
      <c r="AI60" s="803"/>
      <c r="AJ60" s="803"/>
      <c r="AK60" s="803"/>
    </row>
    <row r="61">
      <c r="A61" s="804" t="s">
        <v>1130</v>
      </c>
      <c r="B61" s="805" t="s">
        <v>1131</v>
      </c>
      <c r="C61" s="806"/>
      <c r="D61" s="806"/>
      <c r="E61" s="806"/>
      <c r="F61" s="806"/>
      <c r="G61" s="806"/>
      <c r="H61" s="806"/>
      <c r="I61" s="806"/>
      <c r="J61" s="806"/>
      <c r="K61" s="806"/>
      <c r="L61" s="806"/>
      <c r="M61" s="806"/>
      <c r="N61" s="806"/>
      <c r="O61" s="806"/>
      <c r="P61" s="806"/>
      <c r="Q61" s="806"/>
      <c r="R61" s="806"/>
      <c r="S61" s="806"/>
      <c r="T61" s="806"/>
      <c r="U61" s="806"/>
      <c r="V61" s="806"/>
      <c r="W61" s="806"/>
      <c r="X61" s="806"/>
      <c r="Y61" s="806"/>
      <c r="Z61" s="806"/>
      <c r="AA61" s="806"/>
      <c r="AB61" s="806"/>
      <c r="AC61" s="806"/>
      <c r="AD61" s="806"/>
      <c r="AE61" s="806"/>
      <c r="AF61" s="806"/>
      <c r="AG61" s="806"/>
      <c r="AH61" s="806"/>
      <c r="AI61" s="803"/>
      <c r="AJ61" s="803"/>
      <c r="AK61" s="803"/>
    </row>
    <row r="62">
      <c r="A62" s="804" t="s">
        <v>1132</v>
      </c>
      <c r="B62" s="805" t="s">
        <v>1133</v>
      </c>
      <c r="C62" s="806"/>
      <c r="D62" s="806"/>
      <c r="E62" s="806"/>
      <c r="F62" s="806"/>
      <c r="G62" s="806"/>
      <c r="H62" s="806"/>
      <c r="I62" s="806"/>
      <c r="J62" s="806"/>
      <c r="K62" s="806"/>
      <c r="L62" s="806"/>
      <c r="M62" s="806"/>
      <c r="N62" s="806"/>
      <c r="O62" s="806"/>
      <c r="P62" s="806"/>
      <c r="Q62" s="806"/>
      <c r="R62" s="806"/>
      <c r="S62" s="806"/>
      <c r="T62" s="806"/>
      <c r="U62" s="806"/>
      <c r="V62" s="806"/>
      <c r="W62" s="806"/>
      <c r="X62" s="806"/>
      <c r="Y62" s="806"/>
      <c r="Z62" s="806"/>
      <c r="AA62" s="806"/>
      <c r="AB62" s="806"/>
      <c r="AC62" s="806"/>
      <c r="AD62" s="806"/>
      <c r="AE62" s="806"/>
      <c r="AF62" s="806"/>
      <c r="AG62" s="806"/>
      <c r="AH62" s="806"/>
      <c r="AI62" s="803"/>
      <c r="AJ62" s="803"/>
      <c r="AK62" s="803"/>
    </row>
    <row r="63">
      <c r="A63" s="804" t="s">
        <v>1134</v>
      </c>
      <c r="B63" s="805" t="s">
        <v>1135</v>
      </c>
      <c r="C63" s="806"/>
      <c r="D63" s="806"/>
      <c r="E63" s="806"/>
      <c r="F63" s="806"/>
      <c r="G63" s="806"/>
      <c r="H63" s="806"/>
      <c r="I63" s="806"/>
      <c r="J63" s="806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V63" s="806"/>
      <c r="W63" s="806"/>
      <c r="X63" s="806"/>
      <c r="Y63" s="806"/>
      <c r="Z63" s="806"/>
      <c r="AA63" s="806"/>
      <c r="AB63" s="806"/>
      <c r="AC63" s="806"/>
      <c r="AD63" s="806"/>
      <c r="AE63" s="806"/>
      <c r="AF63" s="806"/>
      <c r="AG63" s="806"/>
      <c r="AH63" s="806"/>
      <c r="AI63" s="803"/>
      <c r="AJ63" s="803"/>
      <c r="AK63" s="803"/>
    </row>
    <row r="64">
      <c r="A64" s="804" t="s">
        <v>1136</v>
      </c>
      <c r="B64" s="805" t="s">
        <v>1137</v>
      </c>
      <c r="C64" s="806"/>
      <c r="D64" s="806"/>
      <c r="E64" s="806"/>
      <c r="F64" s="806"/>
      <c r="G64" s="806"/>
      <c r="H64" s="806"/>
      <c r="I64" s="806"/>
      <c r="J64" s="806"/>
      <c r="K64" s="806"/>
      <c r="L64" s="806"/>
      <c r="M64" s="806"/>
      <c r="N64" s="806"/>
      <c r="O64" s="806"/>
      <c r="P64" s="806"/>
      <c r="Q64" s="806"/>
      <c r="R64" s="806"/>
      <c r="S64" s="806"/>
      <c r="T64" s="806"/>
      <c r="U64" s="806"/>
      <c r="V64" s="806"/>
      <c r="W64" s="806"/>
      <c r="X64" s="806"/>
      <c r="Y64" s="806"/>
      <c r="Z64" s="806"/>
      <c r="AA64" s="806"/>
      <c r="AB64" s="806"/>
      <c r="AC64" s="806"/>
      <c r="AD64" s="806"/>
      <c r="AE64" s="806"/>
      <c r="AF64" s="806"/>
      <c r="AG64" s="806"/>
      <c r="AH64" s="806"/>
      <c r="AI64" s="803"/>
      <c r="AJ64" s="803"/>
      <c r="AK64" s="803"/>
    </row>
    <row r="65">
      <c r="A65" s="804" t="s">
        <v>1138</v>
      </c>
      <c r="B65" s="805" t="s">
        <v>1139</v>
      </c>
      <c r="C65" s="806"/>
      <c r="D65" s="806"/>
      <c r="E65" s="806"/>
      <c r="F65" s="806"/>
      <c r="G65" s="806"/>
      <c r="H65" s="806"/>
      <c r="I65" s="806"/>
      <c r="J65" s="806"/>
      <c r="K65" s="806"/>
      <c r="L65" s="806"/>
      <c r="M65" s="806"/>
      <c r="N65" s="806"/>
      <c r="O65" s="806"/>
      <c r="P65" s="806"/>
      <c r="Q65" s="806"/>
      <c r="R65" s="806"/>
      <c r="S65" s="806"/>
      <c r="T65" s="806"/>
      <c r="U65" s="806"/>
      <c r="V65" s="806"/>
      <c r="W65" s="806"/>
      <c r="X65" s="806"/>
      <c r="Y65" s="806"/>
      <c r="Z65" s="806"/>
      <c r="AA65" s="806"/>
      <c r="AB65" s="806"/>
      <c r="AC65" s="806"/>
      <c r="AD65" s="806"/>
      <c r="AE65" s="806"/>
      <c r="AF65" s="806"/>
      <c r="AG65" s="806"/>
      <c r="AH65" s="806"/>
      <c r="AI65" s="803"/>
      <c r="AJ65" s="803"/>
      <c r="AK65" s="803"/>
    </row>
    <row r="66">
      <c r="A66" s="804" t="s">
        <v>1140</v>
      </c>
      <c r="B66" s="805" t="s">
        <v>1141</v>
      </c>
      <c r="C66" s="806"/>
      <c r="D66" s="806"/>
      <c r="E66" s="806"/>
      <c r="F66" s="806"/>
      <c r="G66" s="806"/>
      <c r="H66" s="806"/>
      <c r="I66" s="806"/>
      <c r="J66" s="806"/>
      <c r="K66" s="806"/>
      <c r="L66" s="806"/>
      <c r="M66" s="806"/>
      <c r="N66" s="806"/>
      <c r="O66" s="806"/>
      <c r="P66" s="806"/>
      <c r="Q66" s="806"/>
      <c r="R66" s="806"/>
      <c r="S66" s="806"/>
      <c r="T66" s="806"/>
      <c r="U66" s="806"/>
      <c r="V66" s="806"/>
      <c r="W66" s="806"/>
      <c r="X66" s="806"/>
      <c r="Y66" s="806"/>
      <c r="Z66" s="806"/>
      <c r="AA66" s="806"/>
      <c r="AB66" s="806"/>
      <c r="AC66" s="806"/>
      <c r="AD66" s="806"/>
      <c r="AE66" s="806"/>
      <c r="AF66" s="806"/>
      <c r="AG66" s="806"/>
      <c r="AH66" s="806"/>
      <c r="AI66" s="803"/>
      <c r="AJ66" s="803"/>
      <c r="AK66" s="803"/>
    </row>
    <row r="67">
      <c r="A67" s="804" t="s">
        <v>1142</v>
      </c>
      <c r="B67" s="805" t="s">
        <v>1143</v>
      </c>
      <c r="C67" s="806"/>
      <c r="D67" s="806"/>
      <c r="E67" s="806"/>
      <c r="F67" s="806"/>
      <c r="G67" s="806"/>
      <c r="H67" s="806"/>
      <c r="I67" s="806"/>
      <c r="J67" s="806"/>
      <c r="K67" s="806"/>
      <c r="L67" s="806"/>
      <c r="M67" s="806"/>
      <c r="N67" s="806"/>
      <c r="O67" s="806"/>
      <c r="P67" s="806"/>
      <c r="Q67" s="806"/>
      <c r="R67" s="806"/>
      <c r="S67" s="806"/>
      <c r="T67" s="806"/>
      <c r="U67" s="806"/>
      <c r="V67" s="806"/>
      <c r="W67" s="806"/>
      <c r="X67" s="806"/>
      <c r="Y67" s="806"/>
      <c r="Z67" s="806"/>
      <c r="AA67" s="806"/>
      <c r="AB67" s="806"/>
      <c r="AC67" s="806"/>
      <c r="AD67" s="806"/>
      <c r="AE67" s="806"/>
      <c r="AF67" s="806"/>
      <c r="AG67" s="806"/>
      <c r="AH67" s="806"/>
      <c r="AI67" s="803"/>
      <c r="AJ67" s="803"/>
      <c r="AK67" s="803"/>
    </row>
    <row r="68">
      <c r="A68" s="804" t="s">
        <v>1144</v>
      </c>
      <c r="B68" s="805" t="s">
        <v>1145</v>
      </c>
      <c r="C68" s="806"/>
      <c r="D68" s="806"/>
      <c r="E68" s="806"/>
      <c r="F68" s="806"/>
      <c r="G68" s="806"/>
      <c r="H68" s="806"/>
      <c r="I68" s="806"/>
      <c r="J68" s="806"/>
      <c r="K68" s="806"/>
      <c r="L68" s="806"/>
      <c r="M68" s="806"/>
      <c r="N68" s="806"/>
      <c r="O68" s="806"/>
      <c r="P68" s="806"/>
      <c r="Q68" s="806"/>
      <c r="R68" s="806"/>
      <c r="S68" s="806"/>
      <c r="T68" s="806"/>
      <c r="U68" s="806"/>
      <c r="V68" s="806"/>
      <c r="W68" s="806"/>
      <c r="X68" s="806"/>
      <c r="Y68" s="806"/>
      <c r="Z68" s="806"/>
      <c r="AA68" s="806"/>
      <c r="AB68" s="806"/>
      <c r="AC68" s="806"/>
      <c r="AD68" s="806"/>
      <c r="AE68" s="806"/>
      <c r="AF68" s="806"/>
      <c r="AG68" s="806"/>
      <c r="AH68" s="806"/>
      <c r="AI68" s="803"/>
      <c r="AJ68" s="803"/>
      <c r="AK68" s="803"/>
    </row>
    <row r="69">
      <c r="A69" s="804" t="s">
        <v>1146</v>
      </c>
      <c r="B69" s="805" t="s">
        <v>1147</v>
      </c>
      <c r="C69" s="806"/>
      <c r="D69" s="806"/>
      <c r="E69" s="806"/>
      <c r="F69" s="806"/>
      <c r="G69" s="806"/>
      <c r="H69" s="806"/>
      <c r="I69" s="806"/>
      <c r="J69" s="806"/>
      <c r="K69" s="806"/>
      <c r="L69" s="806"/>
      <c r="M69" s="806"/>
      <c r="N69" s="806"/>
      <c r="O69" s="806"/>
      <c r="P69" s="806"/>
      <c r="Q69" s="806"/>
      <c r="R69" s="806"/>
      <c r="S69" s="806"/>
      <c r="T69" s="806"/>
      <c r="U69" s="806"/>
      <c r="V69" s="806"/>
      <c r="W69" s="806"/>
      <c r="X69" s="806"/>
      <c r="Y69" s="806"/>
      <c r="Z69" s="806"/>
      <c r="AA69" s="806"/>
      <c r="AB69" s="806"/>
      <c r="AC69" s="806"/>
      <c r="AD69" s="806"/>
      <c r="AE69" s="806"/>
      <c r="AF69" s="806"/>
      <c r="AG69" s="806"/>
      <c r="AH69" s="806"/>
      <c r="AI69" s="803"/>
      <c r="AJ69" s="803"/>
      <c r="AK69" s="803"/>
    </row>
    <row r="70">
      <c r="A70" s="804" t="s">
        <v>1148</v>
      </c>
      <c r="B70" s="805" t="s">
        <v>1149</v>
      </c>
      <c r="C70" s="806"/>
      <c r="D70" s="806"/>
      <c r="E70" s="806"/>
      <c r="F70" s="806"/>
      <c r="G70" s="806"/>
      <c r="H70" s="806"/>
      <c r="I70" s="806"/>
      <c r="J70" s="806"/>
      <c r="K70" s="806"/>
      <c r="L70" s="806"/>
      <c r="M70" s="806"/>
      <c r="N70" s="806"/>
      <c r="O70" s="806"/>
      <c r="P70" s="806"/>
      <c r="Q70" s="806"/>
      <c r="R70" s="806"/>
      <c r="S70" s="806"/>
      <c r="T70" s="806"/>
      <c r="U70" s="806"/>
      <c r="V70" s="806"/>
      <c r="W70" s="806"/>
      <c r="X70" s="806"/>
      <c r="Y70" s="806"/>
      <c r="Z70" s="806"/>
      <c r="AA70" s="806"/>
      <c r="AB70" s="806"/>
      <c r="AC70" s="806"/>
      <c r="AD70" s="806"/>
      <c r="AE70" s="806"/>
      <c r="AF70" s="806"/>
      <c r="AG70" s="806"/>
      <c r="AH70" s="806"/>
      <c r="AI70" s="803"/>
      <c r="AJ70" s="803"/>
      <c r="AK70" s="803"/>
    </row>
    <row r="71">
      <c r="A71" s="804" t="s">
        <v>1150</v>
      </c>
      <c r="B71" s="805" t="s">
        <v>1151</v>
      </c>
      <c r="C71" s="806"/>
      <c r="D71" s="806"/>
      <c r="E71" s="806"/>
      <c r="F71" s="806"/>
      <c r="G71" s="806"/>
      <c r="H71" s="806"/>
      <c r="I71" s="806"/>
      <c r="J71" s="806"/>
      <c r="K71" s="806"/>
      <c r="L71" s="806"/>
      <c r="M71" s="806"/>
      <c r="N71" s="806"/>
      <c r="O71" s="806"/>
      <c r="P71" s="806"/>
      <c r="Q71" s="806"/>
      <c r="R71" s="806"/>
      <c r="S71" s="806"/>
      <c r="T71" s="806"/>
      <c r="U71" s="806"/>
      <c r="V71" s="806"/>
      <c r="W71" s="806"/>
      <c r="X71" s="806"/>
      <c r="Y71" s="806"/>
      <c r="Z71" s="806"/>
      <c r="AA71" s="806"/>
      <c r="AB71" s="806"/>
      <c r="AC71" s="806"/>
      <c r="AD71" s="806"/>
      <c r="AE71" s="806"/>
      <c r="AF71" s="806"/>
      <c r="AG71" s="806"/>
      <c r="AH71" s="806"/>
      <c r="AI71" s="803"/>
      <c r="AJ71" s="803"/>
      <c r="AK71" s="803"/>
    </row>
    <row r="72">
      <c r="A72" s="804" t="s">
        <v>1152</v>
      </c>
      <c r="B72" s="805" t="s">
        <v>1153</v>
      </c>
      <c r="C72" s="806"/>
      <c r="D72" s="806"/>
      <c r="E72" s="806"/>
      <c r="F72" s="806"/>
      <c r="G72" s="806"/>
      <c r="H72" s="806"/>
      <c r="I72" s="806"/>
      <c r="J72" s="806"/>
      <c r="K72" s="806"/>
      <c r="L72" s="806"/>
      <c r="M72" s="806"/>
      <c r="N72" s="806"/>
      <c r="O72" s="806"/>
      <c r="P72" s="806"/>
      <c r="Q72" s="806"/>
      <c r="R72" s="806"/>
      <c r="S72" s="806"/>
      <c r="T72" s="806"/>
      <c r="U72" s="806"/>
      <c r="V72" s="806"/>
      <c r="W72" s="806"/>
      <c r="X72" s="806"/>
      <c r="Y72" s="806"/>
      <c r="Z72" s="806"/>
      <c r="AA72" s="806"/>
      <c r="AB72" s="806"/>
      <c r="AC72" s="806"/>
      <c r="AD72" s="806"/>
      <c r="AE72" s="806"/>
      <c r="AF72" s="806"/>
      <c r="AG72" s="806"/>
      <c r="AH72" s="806"/>
      <c r="AI72" s="803"/>
      <c r="AJ72" s="803"/>
      <c r="AK72" s="803"/>
    </row>
    <row r="73">
      <c r="A73" s="804" t="s">
        <v>1154</v>
      </c>
      <c r="B73" s="805" t="s">
        <v>1155</v>
      </c>
      <c r="C73" s="806"/>
      <c r="D73" s="806"/>
      <c r="E73" s="806"/>
      <c r="F73" s="806"/>
      <c r="G73" s="806"/>
      <c r="H73" s="806"/>
      <c r="I73" s="806"/>
      <c r="J73" s="806"/>
      <c r="K73" s="806"/>
      <c r="L73" s="806"/>
      <c r="M73" s="806"/>
      <c r="N73" s="806"/>
      <c r="O73" s="806"/>
      <c r="P73" s="806"/>
      <c r="Q73" s="806"/>
      <c r="R73" s="806"/>
      <c r="S73" s="806"/>
      <c r="T73" s="806"/>
      <c r="U73" s="806"/>
      <c r="V73" s="806"/>
      <c r="W73" s="806"/>
      <c r="X73" s="806"/>
      <c r="Y73" s="806"/>
      <c r="Z73" s="806"/>
      <c r="AA73" s="806"/>
      <c r="AB73" s="806"/>
      <c r="AC73" s="806"/>
      <c r="AD73" s="806"/>
      <c r="AE73" s="806"/>
      <c r="AF73" s="806"/>
      <c r="AG73" s="806"/>
      <c r="AH73" s="806"/>
      <c r="AI73" s="803"/>
      <c r="AJ73" s="803"/>
      <c r="AK73" s="803"/>
    </row>
    <row r="74">
      <c r="A74" s="804" t="s">
        <v>1156</v>
      </c>
      <c r="B74" s="805" t="s">
        <v>1157</v>
      </c>
      <c r="C74" s="806"/>
      <c r="D74" s="806"/>
      <c r="E74" s="806"/>
      <c r="F74" s="806"/>
      <c r="G74" s="806"/>
      <c r="H74" s="806"/>
      <c r="I74" s="806"/>
      <c r="J74" s="806"/>
      <c r="K74" s="806"/>
      <c r="L74" s="806"/>
      <c r="M74" s="806"/>
      <c r="N74" s="806"/>
      <c r="O74" s="806"/>
      <c r="P74" s="806"/>
      <c r="Q74" s="806"/>
      <c r="R74" s="806"/>
      <c r="S74" s="806"/>
      <c r="T74" s="806"/>
      <c r="U74" s="806"/>
      <c r="V74" s="806"/>
      <c r="W74" s="806"/>
      <c r="X74" s="806"/>
      <c r="Y74" s="806"/>
      <c r="Z74" s="806"/>
      <c r="AA74" s="806"/>
      <c r="AB74" s="806"/>
      <c r="AC74" s="806"/>
      <c r="AD74" s="806"/>
      <c r="AE74" s="806"/>
      <c r="AF74" s="806"/>
      <c r="AG74" s="806"/>
      <c r="AH74" s="806"/>
      <c r="AI74" s="803"/>
      <c r="AJ74" s="803"/>
      <c r="AK74" s="803"/>
    </row>
    <row r="75">
      <c r="A75" s="804" t="s">
        <v>1158</v>
      </c>
      <c r="B75" s="805" t="s">
        <v>1159</v>
      </c>
      <c r="C75" s="806"/>
      <c r="D75" s="806"/>
      <c r="E75" s="806"/>
      <c r="F75" s="806"/>
      <c r="G75" s="806"/>
      <c r="H75" s="806"/>
      <c r="I75" s="806"/>
      <c r="J75" s="806"/>
      <c r="K75" s="806"/>
      <c r="L75" s="806"/>
      <c r="M75" s="806"/>
      <c r="N75" s="806"/>
      <c r="O75" s="806"/>
      <c r="P75" s="806"/>
      <c r="Q75" s="806"/>
      <c r="R75" s="806"/>
      <c r="S75" s="806"/>
      <c r="T75" s="806"/>
      <c r="U75" s="806"/>
      <c r="V75" s="806"/>
      <c r="W75" s="806"/>
      <c r="X75" s="806"/>
      <c r="Y75" s="806"/>
      <c r="Z75" s="806"/>
      <c r="AA75" s="806"/>
      <c r="AB75" s="806"/>
      <c r="AC75" s="806"/>
      <c r="AD75" s="806"/>
      <c r="AE75" s="806"/>
      <c r="AF75" s="806"/>
      <c r="AG75" s="806"/>
      <c r="AH75" s="806"/>
      <c r="AI75" s="803"/>
      <c r="AJ75" s="803"/>
      <c r="AK75" s="803"/>
    </row>
    <row r="76">
      <c r="A76" s="801" t="s">
        <v>1160</v>
      </c>
      <c r="B76" s="807" t="s">
        <v>1161</v>
      </c>
      <c r="C76" s="803"/>
      <c r="D76" s="803"/>
      <c r="E76" s="803"/>
      <c r="F76" s="803"/>
      <c r="G76" s="803"/>
      <c r="H76" s="803"/>
      <c r="I76" s="803"/>
      <c r="J76" s="803"/>
      <c r="K76" s="803"/>
      <c r="L76" s="803"/>
      <c r="M76" s="803"/>
      <c r="N76" s="803"/>
      <c r="O76" s="803"/>
      <c r="P76" s="803"/>
      <c r="Q76" s="803"/>
      <c r="R76" s="803"/>
      <c r="S76" s="803"/>
      <c r="T76" s="803"/>
      <c r="U76" s="803"/>
      <c r="V76" s="803"/>
      <c r="W76" s="803"/>
      <c r="X76" s="803"/>
      <c r="Y76" s="803"/>
      <c r="Z76" s="803"/>
      <c r="AA76" s="803"/>
      <c r="AB76" s="803"/>
      <c r="AC76" s="803"/>
      <c r="AD76" s="803"/>
      <c r="AE76" s="803"/>
      <c r="AF76" s="803"/>
      <c r="AG76" s="803"/>
      <c r="AH76" s="803"/>
      <c r="AI76" s="803"/>
      <c r="AJ76" s="803"/>
      <c r="AK76" s="803"/>
    </row>
    <row r="77">
      <c r="A77" s="804" t="s">
        <v>1162</v>
      </c>
      <c r="B77" s="805" t="s">
        <v>1163</v>
      </c>
      <c r="C77" s="806"/>
      <c r="D77" s="806"/>
      <c r="E77" s="806"/>
      <c r="F77" s="806"/>
      <c r="G77" s="806"/>
      <c r="H77" s="806"/>
      <c r="I77" s="806"/>
      <c r="J77" s="806"/>
      <c r="K77" s="806"/>
      <c r="L77" s="806"/>
      <c r="M77" s="806"/>
      <c r="N77" s="806"/>
      <c r="O77" s="806"/>
      <c r="P77" s="806"/>
      <c r="Q77" s="806"/>
      <c r="R77" s="806"/>
      <c r="S77" s="806"/>
      <c r="T77" s="806"/>
      <c r="U77" s="806"/>
      <c r="V77" s="806"/>
      <c r="W77" s="806"/>
      <c r="X77" s="806"/>
      <c r="Y77" s="806"/>
      <c r="Z77" s="806"/>
      <c r="AA77" s="806"/>
      <c r="AB77" s="806"/>
      <c r="AC77" s="806"/>
      <c r="AD77" s="806"/>
      <c r="AE77" s="806"/>
      <c r="AF77" s="806"/>
      <c r="AG77" s="806"/>
      <c r="AH77" s="806"/>
      <c r="AI77" s="803"/>
      <c r="AJ77" s="803"/>
      <c r="AK77" s="803"/>
    </row>
    <row r="78">
      <c r="A78" s="804" t="s">
        <v>1164</v>
      </c>
      <c r="B78" s="805" t="s">
        <v>1165</v>
      </c>
      <c r="C78" s="806"/>
      <c r="D78" s="806"/>
      <c r="E78" s="806"/>
      <c r="F78" s="806"/>
      <c r="G78" s="806"/>
      <c r="H78" s="806"/>
      <c r="I78" s="806"/>
      <c r="J78" s="806"/>
      <c r="K78" s="806"/>
      <c r="L78" s="806"/>
      <c r="M78" s="806"/>
      <c r="N78" s="806"/>
      <c r="O78" s="806"/>
      <c r="P78" s="806"/>
      <c r="Q78" s="806"/>
      <c r="R78" s="806"/>
      <c r="S78" s="806"/>
      <c r="T78" s="806"/>
      <c r="U78" s="806"/>
      <c r="V78" s="806"/>
      <c r="W78" s="806"/>
      <c r="X78" s="806"/>
      <c r="Y78" s="806"/>
      <c r="Z78" s="806"/>
      <c r="AA78" s="806"/>
      <c r="AB78" s="806"/>
      <c r="AC78" s="806"/>
      <c r="AD78" s="806"/>
      <c r="AE78" s="806"/>
      <c r="AF78" s="806"/>
      <c r="AG78" s="806"/>
      <c r="AH78" s="806"/>
      <c r="AI78" s="803"/>
      <c r="AJ78" s="803"/>
      <c r="AK78" s="803"/>
    </row>
    <row r="79">
      <c r="A79" s="804" t="s">
        <v>1166</v>
      </c>
      <c r="B79" s="805" t="s">
        <v>1167</v>
      </c>
      <c r="C79" s="806"/>
      <c r="D79" s="806"/>
      <c r="E79" s="806"/>
      <c r="F79" s="806"/>
      <c r="G79" s="806"/>
      <c r="H79" s="806"/>
      <c r="I79" s="806"/>
      <c r="J79" s="806"/>
      <c r="K79" s="806"/>
      <c r="L79" s="806"/>
      <c r="M79" s="806"/>
      <c r="N79" s="806"/>
      <c r="O79" s="806"/>
      <c r="P79" s="806"/>
      <c r="Q79" s="806"/>
      <c r="R79" s="806"/>
      <c r="S79" s="806"/>
      <c r="T79" s="806"/>
      <c r="U79" s="806"/>
      <c r="V79" s="806"/>
      <c r="W79" s="806"/>
      <c r="X79" s="806"/>
      <c r="Y79" s="806"/>
      <c r="Z79" s="806"/>
      <c r="AA79" s="806"/>
      <c r="AB79" s="806"/>
      <c r="AC79" s="806"/>
      <c r="AD79" s="806"/>
      <c r="AE79" s="806"/>
      <c r="AF79" s="806"/>
      <c r="AG79" s="806"/>
      <c r="AH79" s="806"/>
      <c r="AI79" s="803"/>
      <c r="AJ79" s="803"/>
      <c r="AK79" s="803"/>
    </row>
    <row r="80">
      <c r="A80" s="804" t="s">
        <v>1168</v>
      </c>
      <c r="B80" s="805" t="s">
        <v>1169</v>
      </c>
      <c r="C80" s="806"/>
      <c r="D80" s="806"/>
      <c r="E80" s="806"/>
      <c r="F80" s="806"/>
      <c r="G80" s="806"/>
      <c r="H80" s="806"/>
      <c r="I80" s="806"/>
      <c r="J80" s="806"/>
      <c r="K80" s="806"/>
      <c r="L80" s="806"/>
      <c r="M80" s="806"/>
      <c r="N80" s="806"/>
      <c r="O80" s="806"/>
      <c r="P80" s="806"/>
      <c r="Q80" s="806"/>
      <c r="R80" s="806"/>
      <c r="S80" s="806"/>
      <c r="T80" s="806"/>
      <c r="U80" s="806"/>
      <c r="V80" s="806"/>
      <c r="W80" s="806"/>
      <c r="X80" s="806"/>
      <c r="Y80" s="806"/>
      <c r="Z80" s="806"/>
      <c r="AA80" s="806"/>
      <c r="AB80" s="806"/>
      <c r="AC80" s="806"/>
      <c r="AD80" s="806"/>
      <c r="AE80" s="806"/>
      <c r="AF80" s="806"/>
      <c r="AG80" s="806"/>
      <c r="AH80" s="806"/>
      <c r="AI80" s="803"/>
      <c r="AJ80" s="803"/>
      <c r="AK80" s="803"/>
    </row>
    <row r="81">
      <c r="A81" s="804" t="s">
        <v>1170</v>
      </c>
      <c r="B81" s="805" t="s">
        <v>1171</v>
      </c>
      <c r="C81" s="806"/>
      <c r="D81" s="806"/>
      <c r="E81" s="806"/>
      <c r="F81" s="806"/>
      <c r="G81" s="806"/>
      <c r="H81" s="806"/>
      <c r="I81" s="806"/>
      <c r="J81" s="806"/>
      <c r="K81" s="806"/>
      <c r="L81" s="806"/>
      <c r="M81" s="806"/>
      <c r="N81" s="806"/>
      <c r="O81" s="806"/>
      <c r="P81" s="806"/>
      <c r="Q81" s="806"/>
      <c r="R81" s="806"/>
      <c r="S81" s="806"/>
      <c r="T81" s="806"/>
      <c r="U81" s="806"/>
      <c r="V81" s="806"/>
      <c r="W81" s="806"/>
      <c r="X81" s="806"/>
      <c r="Y81" s="806"/>
      <c r="Z81" s="806"/>
      <c r="AA81" s="806"/>
      <c r="AB81" s="806"/>
      <c r="AC81" s="806"/>
      <c r="AD81" s="806"/>
      <c r="AE81" s="806"/>
      <c r="AF81" s="806"/>
      <c r="AG81" s="806"/>
      <c r="AH81" s="806"/>
      <c r="AI81" s="803"/>
      <c r="AJ81" s="803"/>
      <c r="AK81" s="803"/>
    </row>
    <row r="82">
      <c r="A82" s="804" t="s">
        <v>1172</v>
      </c>
      <c r="B82" s="805" t="s">
        <v>1173</v>
      </c>
      <c r="C82" s="806"/>
      <c r="D82" s="806"/>
      <c r="E82" s="806"/>
      <c r="F82" s="806"/>
      <c r="G82" s="806"/>
      <c r="H82" s="806"/>
      <c r="I82" s="806"/>
      <c r="J82" s="806"/>
      <c r="K82" s="806"/>
      <c r="L82" s="806"/>
      <c r="M82" s="806"/>
      <c r="N82" s="806"/>
      <c r="O82" s="806"/>
      <c r="P82" s="806"/>
      <c r="Q82" s="806"/>
      <c r="R82" s="806"/>
      <c r="S82" s="806"/>
      <c r="T82" s="806"/>
      <c r="U82" s="806"/>
      <c r="V82" s="806"/>
      <c r="W82" s="806"/>
      <c r="X82" s="806"/>
      <c r="Y82" s="806"/>
      <c r="Z82" s="806"/>
      <c r="AA82" s="806"/>
      <c r="AB82" s="806"/>
      <c r="AC82" s="806"/>
      <c r="AD82" s="806"/>
      <c r="AE82" s="806"/>
      <c r="AF82" s="806"/>
      <c r="AG82" s="806"/>
      <c r="AH82" s="806"/>
      <c r="AI82" s="803"/>
      <c r="AJ82" s="803"/>
      <c r="AK82" s="803"/>
    </row>
    <row r="83">
      <c r="A83" s="804" t="s">
        <v>1174</v>
      </c>
      <c r="B83" s="805" t="s">
        <v>1175</v>
      </c>
      <c r="C83" s="806"/>
      <c r="D83" s="806"/>
      <c r="E83" s="806"/>
      <c r="F83" s="806"/>
      <c r="G83" s="806"/>
      <c r="H83" s="806"/>
      <c r="I83" s="806"/>
      <c r="J83" s="806"/>
      <c r="K83" s="806"/>
      <c r="L83" s="806"/>
      <c r="M83" s="806"/>
      <c r="N83" s="806"/>
      <c r="O83" s="806"/>
      <c r="P83" s="806"/>
      <c r="Q83" s="806"/>
      <c r="R83" s="806"/>
      <c r="S83" s="806"/>
      <c r="T83" s="806"/>
      <c r="U83" s="806"/>
      <c r="V83" s="806"/>
      <c r="W83" s="806"/>
      <c r="X83" s="806"/>
      <c r="Y83" s="806"/>
      <c r="Z83" s="806"/>
      <c r="AA83" s="806"/>
      <c r="AB83" s="806"/>
      <c r="AC83" s="806"/>
      <c r="AD83" s="806"/>
      <c r="AE83" s="806"/>
      <c r="AF83" s="806"/>
      <c r="AG83" s="806"/>
      <c r="AH83" s="806"/>
      <c r="AI83" s="803"/>
      <c r="AJ83" s="803"/>
      <c r="AK83" s="803"/>
    </row>
    <row r="84">
      <c r="A84" s="804" t="s">
        <v>1176</v>
      </c>
      <c r="B84" s="805" t="s">
        <v>1177</v>
      </c>
      <c r="C84" s="806"/>
      <c r="D84" s="806"/>
      <c r="E84" s="806"/>
      <c r="F84" s="806"/>
      <c r="G84" s="806"/>
      <c r="H84" s="806"/>
      <c r="I84" s="806"/>
      <c r="J84" s="806"/>
      <c r="K84" s="806"/>
      <c r="L84" s="806"/>
      <c r="M84" s="806"/>
      <c r="N84" s="806"/>
      <c r="O84" s="806"/>
      <c r="P84" s="806"/>
      <c r="Q84" s="806"/>
      <c r="R84" s="806"/>
      <c r="S84" s="806"/>
      <c r="T84" s="806"/>
      <c r="U84" s="806"/>
      <c r="V84" s="806"/>
      <c r="W84" s="806"/>
      <c r="X84" s="806"/>
      <c r="Y84" s="806"/>
      <c r="Z84" s="806"/>
      <c r="AA84" s="806"/>
      <c r="AB84" s="806"/>
      <c r="AC84" s="806"/>
      <c r="AD84" s="806"/>
      <c r="AE84" s="806"/>
      <c r="AF84" s="806"/>
      <c r="AG84" s="806"/>
      <c r="AH84" s="806"/>
      <c r="AI84" s="803"/>
      <c r="AJ84" s="803"/>
      <c r="AK84" s="803"/>
    </row>
    <row r="85">
      <c r="A85" s="804" t="s">
        <v>1178</v>
      </c>
      <c r="B85" s="805" t="s">
        <v>1179</v>
      </c>
      <c r="C85" s="806"/>
      <c r="D85" s="806"/>
      <c r="E85" s="806"/>
      <c r="F85" s="806"/>
      <c r="G85" s="806"/>
      <c r="H85" s="806"/>
      <c r="I85" s="806"/>
      <c r="J85" s="806"/>
      <c r="K85" s="806"/>
      <c r="L85" s="806"/>
      <c r="M85" s="806"/>
      <c r="N85" s="806"/>
      <c r="O85" s="806"/>
      <c r="P85" s="806"/>
      <c r="Q85" s="806"/>
      <c r="R85" s="806"/>
      <c r="S85" s="806"/>
      <c r="T85" s="806"/>
      <c r="U85" s="806"/>
      <c r="V85" s="806"/>
      <c r="W85" s="806"/>
      <c r="X85" s="806"/>
      <c r="Y85" s="806"/>
      <c r="Z85" s="806"/>
      <c r="AA85" s="806"/>
      <c r="AB85" s="806"/>
      <c r="AC85" s="806"/>
      <c r="AD85" s="806"/>
      <c r="AE85" s="806"/>
      <c r="AF85" s="806"/>
      <c r="AG85" s="806"/>
      <c r="AH85" s="806"/>
      <c r="AI85" s="803"/>
      <c r="AJ85" s="803"/>
      <c r="AK85" s="803"/>
    </row>
    <row r="86">
      <c r="A86" s="804" t="s">
        <v>1180</v>
      </c>
      <c r="B86" s="805" t="s">
        <v>1181</v>
      </c>
      <c r="C86" s="806"/>
      <c r="D86" s="806"/>
      <c r="E86" s="806"/>
      <c r="F86" s="806"/>
      <c r="G86" s="806"/>
      <c r="H86" s="806"/>
      <c r="I86" s="806"/>
      <c r="J86" s="806"/>
      <c r="K86" s="806"/>
      <c r="L86" s="806"/>
      <c r="M86" s="806"/>
      <c r="N86" s="806"/>
      <c r="O86" s="806"/>
      <c r="P86" s="806"/>
      <c r="Q86" s="806"/>
      <c r="R86" s="806"/>
      <c r="S86" s="806"/>
      <c r="T86" s="806"/>
      <c r="U86" s="806"/>
      <c r="V86" s="806"/>
      <c r="W86" s="806"/>
      <c r="X86" s="806"/>
      <c r="Y86" s="806"/>
      <c r="Z86" s="806"/>
      <c r="AA86" s="806"/>
      <c r="AB86" s="806"/>
      <c r="AC86" s="806"/>
      <c r="AD86" s="806"/>
      <c r="AE86" s="806"/>
      <c r="AF86" s="806"/>
      <c r="AG86" s="806"/>
      <c r="AH86" s="806"/>
      <c r="AI86" s="803"/>
      <c r="AJ86" s="803"/>
      <c r="AK86" s="803"/>
    </row>
    <row r="87">
      <c r="A87" s="804" t="s">
        <v>1182</v>
      </c>
      <c r="B87" s="805" t="s">
        <v>1183</v>
      </c>
      <c r="C87" s="806"/>
      <c r="D87" s="806"/>
      <c r="E87" s="806"/>
      <c r="F87" s="806"/>
      <c r="G87" s="806"/>
      <c r="H87" s="806"/>
      <c r="I87" s="806"/>
      <c r="J87" s="806"/>
      <c r="K87" s="806"/>
      <c r="L87" s="806"/>
      <c r="M87" s="806"/>
      <c r="N87" s="806"/>
      <c r="O87" s="806"/>
      <c r="P87" s="806"/>
      <c r="Q87" s="806"/>
      <c r="R87" s="806"/>
      <c r="S87" s="806"/>
      <c r="T87" s="806"/>
      <c r="U87" s="806"/>
      <c r="V87" s="806"/>
      <c r="W87" s="806"/>
      <c r="X87" s="806"/>
      <c r="Y87" s="806"/>
      <c r="Z87" s="806"/>
      <c r="AA87" s="806"/>
      <c r="AB87" s="806"/>
      <c r="AC87" s="806"/>
      <c r="AD87" s="806"/>
      <c r="AE87" s="806"/>
      <c r="AF87" s="806"/>
      <c r="AG87" s="806"/>
      <c r="AH87" s="806"/>
      <c r="AI87" s="803"/>
      <c r="AJ87" s="803"/>
      <c r="AK87" s="803"/>
    </row>
    <row r="88">
      <c r="A88" s="804" t="s">
        <v>1184</v>
      </c>
      <c r="B88" s="805" t="s">
        <v>1185</v>
      </c>
      <c r="C88" s="806"/>
      <c r="D88" s="806"/>
      <c r="E88" s="806"/>
      <c r="F88" s="806"/>
      <c r="G88" s="806"/>
      <c r="H88" s="806"/>
      <c r="I88" s="806"/>
      <c r="J88" s="806"/>
      <c r="K88" s="806"/>
      <c r="L88" s="806"/>
      <c r="M88" s="806"/>
      <c r="N88" s="806"/>
      <c r="O88" s="806"/>
      <c r="P88" s="806"/>
      <c r="Q88" s="806"/>
      <c r="R88" s="806"/>
      <c r="S88" s="806"/>
      <c r="T88" s="806"/>
      <c r="U88" s="806"/>
      <c r="V88" s="806"/>
      <c r="W88" s="806"/>
      <c r="X88" s="806"/>
      <c r="Y88" s="806"/>
      <c r="Z88" s="806"/>
      <c r="AA88" s="806"/>
      <c r="AB88" s="806"/>
      <c r="AC88" s="806"/>
      <c r="AD88" s="806"/>
      <c r="AE88" s="806"/>
      <c r="AF88" s="806"/>
      <c r="AG88" s="806"/>
      <c r="AH88" s="806"/>
      <c r="AI88" s="803"/>
      <c r="AJ88" s="803"/>
      <c r="AK88" s="803"/>
    </row>
    <row r="89">
      <c r="A89" s="804" t="s">
        <v>1186</v>
      </c>
      <c r="B89" s="805" t="s">
        <v>1187</v>
      </c>
      <c r="C89" s="806"/>
      <c r="D89" s="806"/>
      <c r="E89" s="806"/>
      <c r="F89" s="806"/>
      <c r="G89" s="806"/>
      <c r="H89" s="806"/>
      <c r="I89" s="806"/>
      <c r="J89" s="806"/>
      <c r="K89" s="806"/>
      <c r="L89" s="806"/>
      <c r="M89" s="806"/>
      <c r="N89" s="806"/>
      <c r="O89" s="806"/>
      <c r="P89" s="806"/>
      <c r="Q89" s="806"/>
      <c r="R89" s="806"/>
      <c r="S89" s="806"/>
      <c r="T89" s="806"/>
      <c r="U89" s="806"/>
      <c r="V89" s="806"/>
      <c r="W89" s="806"/>
      <c r="X89" s="806"/>
      <c r="Y89" s="806"/>
      <c r="Z89" s="806"/>
      <c r="AA89" s="806"/>
      <c r="AB89" s="806"/>
      <c r="AC89" s="806"/>
      <c r="AD89" s="806"/>
      <c r="AE89" s="806"/>
      <c r="AF89" s="806"/>
      <c r="AG89" s="806"/>
      <c r="AH89" s="806"/>
      <c r="AI89" s="803"/>
      <c r="AJ89" s="803"/>
      <c r="AK89" s="803"/>
    </row>
    <row r="90">
      <c r="A90" s="804" t="s">
        <v>1188</v>
      </c>
      <c r="B90" s="805" t="s">
        <v>1189</v>
      </c>
      <c r="C90" s="806"/>
      <c r="D90" s="806"/>
      <c r="E90" s="806"/>
      <c r="F90" s="806"/>
      <c r="G90" s="806"/>
      <c r="H90" s="806"/>
      <c r="I90" s="806"/>
      <c r="J90" s="806"/>
      <c r="K90" s="806"/>
      <c r="L90" s="806"/>
      <c r="M90" s="806"/>
      <c r="N90" s="806"/>
      <c r="O90" s="806"/>
      <c r="P90" s="806"/>
      <c r="Q90" s="806"/>
      <c r="R90" s="806"/>
      <c r="S90" s="806"/>
      <c r="T90" s="806"/>
      <c r="U90" s="806"/>
      <c r="V90" s="806"/>
      <c r="W90" s="806"/>
      <c r="X90" s="806"/>
      <c r="Y90" s="806"/>
      <c r="Z90" s="806"/>
      <c r="AA90" s="806"/>
      <c r="AB90" s="806"/>
      <c r="AC90" s="806"/>
      <c r="AD90" s="806"/>
      <c r="AE90" s="806"/>
      <c r="AF90" s="806"/>
      <c r="AG90" s="806"/>
      <c r="AH90" s="806"/>
      <c r="AI90" s="803"/>
      <c r="AJ90" s="803"/>
      <c r="AK90" s="803"/>
    </row>
    <row r="91">
      <c r="A91" s="804" t="s">
        <v>1190</v>
      </c>
      <c r="B91" s="805" t="s">
        <v>1191</v>
      </c>
      <c r="C91" s="806"/>
      <c r="D91" s="806"/>
      <c r="E91" s="806"/>
      <c r="F91" s="806"/>
      <c r="G91" s="806"/>
      <c r="H91" s="806"/>
      <c r="I91" s="806"/>
      <c r="J91" s="806"/>
      <c r="K91" s="806"/>
      <c r="L91" s="806"/>
      <c r="M91" s="806"/>
      <c r="N91" s="806"/>
      <c r="O91" s="806"/>
      <c r="P91" s="806"/>
      <c r="Q91" s="806"/>
      <c r="R91" s="806"/>
      <c r="S91" s="806"/>
      <c r="T91" s="806"/>
      <c r="U91" s="806"/>
      <c r="V91" s="806"/>
      <c r="W91" s="806"/>
      <c r="X91" s="806"/>
      <c r="Y91" s="806"/>
      <c r="Z91" s="806"/>
      <c r="AA91" s="806"/>
      <c r="AB91" s="806"/>
      <c r="AC91" s="806"/>
      <c r="AD91" s="806"/>
      <c r="AE91" s="806"/>
      <c r="AF91" s="806"/>
      <c r="AG91" s="806"/>
      <c r="AH91" s="806"/>
      <c r="AI91" s="803"/>
      <c r="AJ91" s="803"/>
      <c r="AK91" s="803"/>
    </row>
    <row r="92">
      <c r="A92" s="804" t="s">
        <v>1192</v>
      </c>
      <c r="B92" s="805" t="s">
        <v>1193</v>
      </c>
      <c r="C92" s="806"/>
      <c r="D92" s="806"/>
      <c r="E92" s="806"/>
      <c r="F92" s="806"/>
      <c r="G92" s="806"/>
      <c r="H92" s="806"/>
      <c r="I92" s="806"/>
      <c r="J92" s="806"/>
      <c r="K92" s="806"/>
      <c r="L92" s="806"/>
      <c r="M92" s="806"/>
      <c r="N92" s="806"/>
      <c r="O92" s="806"/>
      <c r="P92" s="806"/>
      <c r="Q92" s="806"/>
      <c r="R92" s="806"/>
      <c r="S92" s="806"/>
      <c r="T92" s="806"/>
      <c r="U92" s="806"/>
      <c r="V92" s="806"/>
      <c r="W92" s="806"/>
      <c r="X92" s="806"/>
      <c r="Y92" s="806"/>
      <c r="Z92" s="806"/>
      <c r="AA92" s="806"/>
      <c r="AB92" s="806"/>
      <c r="AC92" s="806"/>
      <c r="AD92" s="806"/>
      <c r="AE92" s="806"/>
      <c r="AF92" s="806"/>
      <c r="AG92" s="806"/>
      <c r="AH92" s="806"/>
      <c r="AI92" s="803"/>
      <c r="AJ92" s="803"/>
      <c r="AK92" s="803"/>
    </row>
    <row r="93">
      <c r="A93" s="804" t="s">
        <v>1194</v>
      </c>
      <c r="B93" s="805" t="s">
        <v>1195</v>
      </c>
      <c r="C93" s="806"/>
      <c r="D93" s="806"/>
      <c r="E93" s="806"/>
      <c r="F93" s="806"/>
      <c r="G93" s="806"/>
      <c r="H93" s="806"/>
      <c r="I93" s="806"/>
      <c r="J93" s="806"/>
      <c r="K93" s="806"/>
      <c r="L93" s="806"/>
      <c r="M93" s="806"/>
      <c r="N93" s="806"/>
      <c r="O93" s="806"/>
      <c r="P93" s="806"/>
      <c r="Q93" s="806"/>
      <c r="R93" s="806"/>
      <c r="S93" s="806"/>
      <c r="T93" s="806"/>
      <c r="U93" s="806"/>
      <c r="V93" s="806"/>
      <c r="W93" s="806"/>
      <c r="X93" s="806"/>
      <c r="Y93" s="806"/>
      <c r="Z93" s="806"/>
      <c r="AA93" s="806"/>
      <c r="AB93" s="806"/>
      <c r="AC93" s="806"/>
      <c r="AD93" s="806"/>
      <c r="AE93" s="806"/>
      <c r="AF93" s="806"/>
      <c r="AG93" s="806"/>
      <c r="AH93" s="806"/>
      <c r="AI93" s="803"/>
      <c r="AJ93" s="803"/>
      <c r="AK93" s="803"/>
    </row>
    <row r="94">
      <c r="A94" s="804" t="s">
        <v>1196</v>
      </c>
      <c r="B94" s="805" t="s">
        <v>1197</v>
      </c>
      <c r="C94" s="806"/>
      <c r="D94" s="806"/>
      <c r="E94" s="806"/>
      <c r="F94" s="806"/>
      <c r="G94" s="806"/>
      <c r="H94" s="806"/>
      <c r="I94" s="806"/>
      <c r="J94" s="806"/>
      <c r="K94" s="806"/>
      <c r="L94" s="806"/>
      <c r="M94" s="806"/>
      <c r="N94" s="806"/>
      <c r="O94" s="806"/>
      <c r="P94" s="806"/>
      <c r="Q94" s="806"/>
      <c r="R94" s="806"/>
      <c r="S94" s="806"/>
      <c r="T94" s="806"/>
      <c r="U94" s="806"/>
      <c r="V94" s="806"/>
      <c r="W94" s="806"/>
      <c r="X94" s="806"/>
      <c r="Y94" s="806"/>
      <c r="Z94" s="806"/>
      <c r="AA94" s="806"/>
      <c r="AB94" s="806"/>
      <c r="AC94" s="806"/>
      <c r="AD94" s="806"/>
      <c r="AE94" s="806"/>
      <c r="AF94" s="806"/>
      <c r="AG94" s="806"/>
      <c r="AH94" s="806"/>
      <c r="AI94" s="803"/>
      <c r="AJ94" s="803"/>
      <c r="AK94" s="803"/>
    </row>
    <row r="95">
      <c r="A95" s="804" t="s">
        <v>1198</v>
      </c>
      <c r="B95" s="805" t="s">
        <v>1199</v>
      </c>
      <c r="C95" s="806"/>
      <c r="D95" s="806"/>
      <c r="E95" s="806"/>
      <c r="F95" s="806"/>
      <c r="G95" s="806"/>
      <c r="H95" s="806"/>
      <c r="I95" s="806"/>
      <c r="J95" s="806"/>
      <c r="K95" s="806"/>
      <c r="L95" s="806"/>
      <c r="M95" s="806"/>
      <c r="N95" s="806"/>
      <c r="O95" s="806"/>
      <c r="P95" s="806"/>
      <c r="Q95" s="806"/>
      <c r="R95" s="806"/>
      <c r="S95" s="806"/>
      <c r="T95" s="806"/>
      <c r="U95" s="806"/>
      <c r="V95" s="806"/>
      <c r="W95" s="806"/>
      <c r="X95" s="806"/>
      <c r="Y95" s="806"/>
      <c r="Z95" s="806"/>
      <c r="AA95" s="806"/>
      <c r="AB95" s="806"/>
      <c r="AC95" s="806"/>
      <c r="AD95" s="806"/>
      <c r="AE95" s="806"/>
      <c r="AF95" s="806"/>
      <c r="AG95" s="806"/>
      <c r="AH95" s="806"/>
      <c r="AI95" s="803"/>
      <c r="AJ95" s="803"/>
      <c r="AK95" s="803"/>
    </row>
    <row r="96">
      <c r="A96" s="804" t="s">
        <v>1200</v>
      </c>
      <c r="B96" s="805" t="s">
        <v>1201</v>
      </c>
      <c r="C96" s="806"/>
      <c r="D96" s="806"/>
      <c r="E96" s="806"/>
      <c r="F96" s="806"/>
      <c r="G96" s="806"/>
      <c r="H96" s="806"/>
      <c r="I96" s="806"/>
      <c r="J96" s="806"/>
      <c r="K96" s="806"/>
      <c r="L96" s="806"/>
      <c r="M96" s="806"/>
      <c r="N96" s="806"/>
      <c r="O96" s="806"/>
      <c r="P96" s="806"/>
      <c r="Q96" s="806"/>
      <c r="R96" s="806"/>
      <c r="S96" s="806"/>
      <c r="T96" s="806"/>
      <c r="U96" s="806"/>
      <c r="V96" s="806"/>
      <c r="W96" s="806"/>
      <c r="X96" s="806"/>
      <c r="Y96" s="806"/>
      <c r="Z96" s="806"/>
      <c r="AA96" s="806"/>
      <c r="AB96" s="806"/>
      <c r="AC96" s="806"/>
      <c r="AD96" s="806"/>
      <c r="AE96" s="806"/>
      <c r="AF96" s="806"/>
      <c r="AG96" s="806"/>
      <c r="AH96" s="806"/>
      <c r="AI96" s="803"/>
      <c r="AJ96" s="803"/>
      <c r="AK96" s="803"/>
    </row>
    <row r="97">
      <c r="A97" s="804" t="s">
        <v>1202</v>
      </c>
      <c r="B97" s="805" t="s">
        <v>1203</v>
      </c>
      <c r="C97" s="806"/>
      <c r="D97" s="806"/>
      <c r="E97" s="806"/>
      <c r="F97" s="806"/>
      <c r="G97" s="806"/>
      <c r="H97" s="806"/>
      <c r="I97" s="806"/>
      <c r="J97" s="806"/>
      <c r="K97" s="806"/>
      <c r="L97" s="806"/>
      <c r="M97" s="806"/>
      <c r="N97" s="806"/>
      <c r="O97" s="806"/>
      <c r="P97" s="806"/>
      <c r="Q97" s="806"/>
      <c r="R97" s="806"/>
      <c r="S97" s="806"/>
      <c r="T97" s="806"/>
      <c r="U97" s="806"/>
      <c r="V97" s="806"/>
      <c r="W97" s="806"/>
      <c r="X97" s="806"/>
      <c r="Y97" s="806"/>
      <c r="Z97" s="806"/>
      <c r="AA97" s="806"/>
      <c r="AB97" s="806"/>
      <c r="AC97" s="806"/>
      <c r="AD97" s="806"/>
      <c r="AE97" s="806"/>
      <c r="AF97" s="806"/>
      <c r="AG97" s="806"/>
      <c r="AH97" s="806"/>
      <c r="AI97" s="803"/>
      <c r="AJ97" s="803"/>
      <c r="AK97" s="803"/>
    </row>
    <row r="98">
      <c r="A98" s="804" t="s">
        <v>1204</v>
      </c>
      <c r="B98" s="805" t="s">
        <v>1205</v>
      </c>
      <c r="C98" s="806"/>
      <c r="D98" s="806"/>
      <c r="E98" s="806"/>
      <c r="F98" s="806"/>
      <c r="G98" s="806"/>
      <c r="H98" s="806"/>
      <c r="I98" s="806"/>
      <c r="J98" s="806"/>
      <c r="K98" s="806"/>
      <c r="L98" s="806"/>
      <c r="M98" s="806"/>
      <c r="N98" s="806"/>
      <c r="O98" s="806"/>
      <c r="P98" s="806"/>
      <c r="Q98" s="806"/>
      <c r="R98" s="806"/>
      <c r="S98" s="806"/>
      <c r="T98" s="806"/>
      <c r="U98" s="806"/>
      <c r="V98" s="806"/>
      <c r="W98" s="806"/>
      <c r="X98" s="806"/>
      <c r="Y98" s="806"/>
      <c r="Z98" s="806"/>
      <c r="AA98" s="806"/>
      <c r="AB98" s="806"/>
      <c r="AC98" s="806"/>
      <c r="AD98" s="806"/>
      <c r="AE98" s="806"/>
      <c r="AF98" s="806"/>
      <c r="AG98" s="806"/>
      <c r="AH98" s="806"/>
      <c r="AI98" s="803"/>
      <c r="AJ98" s="803"/>
      <c r="AK98" s="803"/>
    </row>
    <row r="99">
      <c r="A99" s="804" t="s">
        <v>1206</v>
      </c>
      <c r="B99" s="805" t="s">
        <v>1207</v>
      </c>
      <c r="C99" s="806"/>
      <c r="D99" s="806"/>
      <c r="E99" s="806"/>
      <c r="F99" s="806"/>
      <c r="G99" s="806"/>
      <c r="H99" s="806"/>
      <c r="I99" s="806"/>
      <c r="J99" s="806"/>
      <c r="K99" s="806"/>
      <c r="L99" s="806"/>
      <c r="M99" s="806"/>
      <c r="N99" s="806"/>
      <c r="O99" s="806"/>
      <c r="P99" s="806"/>
      <c r="Q99" s="806"/>
      <c r="R99" s="806"/>
      <c r="S99" s="806"/>
      <c r="T99" s="806"/>
      <c r="U99" s="806"/>
      <c r="V99" s="806"/>
      <c r="W99" s="806"/>
      <c r="X99" s="806"/>
      <c r="Y99" s="806"/>
      <c r="Z99" s="806"/>
      <c r="AA99" s="806"/>
      <c r="AB99" s="806"/>
      <c r="AC99" s="806"/>
      <c r="AD99" s="806"/>
      <c r="AE99" s="806"/>
      <c r="AF99" s="806"/>
      <c r="AG99" s="806"/>
      <c r="AH99" s="806"/>
      <c r="AI99" s="803"/>
      <c r="AJ99" s="803"/>
      <c r="AK99" s="803"/>
    </row>
    <row r="100">
      <c r="A100" s="804" t="s">
        <v>1208</v>
      </c>
      <c r="B100" s="805" t="s">
        <v>1209</v>
      </c>
      <c r="C100" s="806"/>
      <c r="D100" s="806"/>
      <c r="E100" s="806"/>
      <c r="F100" s="806"/>
      <c r="G100" s="806"/>
      <c r="H100" s="806"/>
      <c r="I100" s="806"/>
      <c r="J100" s="806"/>
      <c r="K100" s="806"/>
      <c r="L100" s="806"/>
      <c r="M100" s="806"/>
      <c r="N100" s="806"/>
      <c r="O100" s="806"/>
      <c r="P100" s="806"/>
      <c r="Q100" s="806"/>
      <c r="R100" s="806"/>
      <c r="S100" s="806"/>
      <c r="T100" s="806"/>
      <c r="U100" s="806"/>
      <c r="V100" s="806"/>
      <c r="W100" s="806"/>
      <c r="X100" s="806"/>
      <c r="Y100" s="806"/>
      <c r="Z100" s="806"/>
      <c r="AA100" s="806"/>
      <c r="AB100" s="806"/>
      <c r="AC100" s="806"/>
      <c r="AD100" s="806"/>
      <c r="AE100" s="806"/>
      <c r="AF100" s="806"/>
      <c r="AG100" s="806"/>
      <c r="AH100" s="806"/>
      <c r="AI100" s="803"/>
      <c r="AJ100" s="803"/>
      <c r="AK100" s="803"/>
    </row>
    <row r="101">
      <c r="A101" s="804" t="s">
        <v>1210</v>
      </c>
      <c r="B101" s="805" t="s">
        <v>1211</v>
      </c>
      <c r="C101" s="806"/>
      <c r="D101" s="806"/>
      <c r="E101" s="806"/>
      <c r="F101" s="806"/>
      <c r="G101" s="806"/>
      <c r="H101" s="806"/>
      <c r="I101" s="806"/>
      <c r="J101" s="806"/>
      <c r="K101" s="806"/>
      <c r="L101" s="806"/>
      <c r="M101" s="806"/>
      <c r="N101" s="806"/>
      <c r="O101" s="806"/>
      <c r="P101" s="806"/>
      <c r="Q101" s="806"/>
      <c r="R101" s="806"/>
      <c r="S101" s="806"/>
      <c r="T101" s="806"/>
      <c r="U101" s="806"/>
      <c r="V101" s="806"/>
      <c r="W101" s="806"/>
      <c r="X101" s="806"/>
      <c r="Y101" s="806"/>
      <c r="Z101" s="806"/>
      <c r="AA101" s="806"/>
      <c r="AB101" s="806"/>
      <c r="AC101" s="806"/>
      <c r="AD101" s="806"/>
      <c r="AE101" s="806"/>
      <c r="AF101" s="806"/>
      <c r="AG101" s="806"/>
      <c r="AH101" s="806"/>
      <c r="AI101" s="803"/>
      <c r="AJ101" s="803"/>
      <c r="AK101" s="803"/>
    </row>
    <row r="102">
      <c r="A102" s="804" t="s">
        <v>1212</v>
      </c>
      <c r="B102" s="805" t="s">
        <v>1213</v>
      </c>
      <c r="C102" s="806"/>
      <c r="D102" s="806"/>
      <c r="E102" s="806"/>
      <c r="F102" s="806"/>
      <c r="G102" s="806"/>
      <c r="H102" s="806"/>
      <c r="I102" s="806"/>
      <c r="J102" s="806"/>
      <c r="K102" s="806"/>
      <c r="L102" s="806"/>
      <c r="M102" s="806"/>
      <c r="N102" s="806"/>
      <c r="O102" s="806"/>
      <c r="P102" s="806"/>
      <c r="Q102" s="806"/>
      <c r="R102" s="806"/>
      <c r="S102" s="806"/>
      <c r="T102" s="806"/>
      <c r="U102" s="806"/>
      <c r="V102" s="806"/>
      <c r="W102" s="806"/>
      <c r="X102" s="806"/>
      <c r="Y102" s="806"/>
      <c r="Z102" s="806"/>
      <c r="AA102" s="806"/>
      <c r="AB102" s="806"/>
      <c r="AC102" s="806"/>
      <c r="AD102" s="806"/>
      <c r="AE102" s="806"/>
      <c r="AF102" s="806"/>
      <c r="AG102" s="806"/>
      <c r="AH102" s="806"/>
      <c r="AI102" s="803"/>
      <c r="AJ102" s="803"/>
      <c r="AK102" s="803"/>
    </row>
    <row r="103">
      <c r="A103" s="804" t="s">
        <v>1214</v>
      </c>
      <c r="B103" s="805" t="s">
        <v>1215</v>
      </c>
      <c r="C103" s="806"/>
      <c r="D103" s="806"/>
      <c r="E103" s="806"/>
      <c r="F103" s="806"/>
      <c r="G103" s="806"/>
      <c r="H103" s="806"/>
      <c r="I103" s="806"/>
      <c r="J103" s="806"/>
      <c r="K103" s="806"/>
      <c r="L103" s="806"/>
      <c r="M103" s="806"/>
      <c r="N103" s="806"/>
      <c r="O103" s="806"/>
      <c r="P103" s="806"/>
      <c r="Q103" s="806"/>
      <c r="R103" s="806"/>
      <c r="S103" s="806"/>
      <c r="T103" s="806"/>
      <c r="U103" s="806"/>
      <c r="V103" s="806"/>
      <c r="W103" s="806"/>
      <c r="X103" s="806"/>
      <c r="Y103" s="806"/>
      <c r="Z103" s="806"/>
      <c r="AA103" s="806"/>
      <c r="AB103" s="806"/>
      <c r="AC103" s="806"/>
      <c r="AD103" s="806"/>
      <c r="AE103" s="806"/>
      <c r="AF103" s="806"/>
      <c r="AG103" s="806"/>
      <c r="AH103" s="806"/>
      <c r="AI103" s="803"/>
      <c r="AJ103" s="803"/>
      <c r="AK103" s="803"/>
    </row>
    <row r="104">
      <c r="A104" s="804" t="s">
        <v>1216</v>
      </c>
      <c r="B104" s="805" t="s">
        <v>1217</v>
      </c>
      <c r="C104" s="806"/>
      <c r="D104" s="806"/>
      <c r="E104" s="806"/>
      <c r="F104" s="806"/>
      <c r="G104" s="806"/>
      <c r="H104" s="806"/>
      <c r="I104" s="806"/>
      <c r="J104" s="806"/>
      <c r="K104" s="806"/>
      <c r="L104" s="806"/>
      <c r="M104" s="806"/>
      <c r="N104" s="806"/>
      <c r="O104" s="806"/>
      <c r="P104" s="806"/>
      <c r="Q104" s="806"/>
      <c r="R104" s="806"/>
      <c r="S104" s="806"/>
      <c r="T104" s="806"/>
      <c r="U104" s="806"/>
      <c r="V104" s="806"/>
      <c r="W104" s="806"/>
      <c r="X104" s="806"/>
      <c r="Y104" s="806"/>
      <c r="Z104" s="806"/>
      <c r="AA104" s="806"/>
      <c r="AB104" s="806"/>
      <c r="AC104" s="806"/>
      <c r="AD104" s="806"/>
      <c r="AE104" s="806"/>
      <c r="AF104" s="806"/>
      <c r="AG104" s="806"/>
      <c r="AH104" s="806"/>
      <c r="AI104" s="803"/>
      <c r="AJ104" s="803"/>
      <c r="AK104" s="803"/>
    </row>
    <row r="105">
      <c r="A105" s="804" t="s">
        <v>1218</v>
      </c>
      <c r="B105" s="805" t="s">
        <v>1219</v>
      </c>
      <c r="C105" s="806"/>
      <c r="D105" s="806"/>
      <c r="E105" s="806"/>
      <c r="F105" s="806"/>
      <c r="G105" s="806"/>
      <c r="H105" s="806"/>
      <c r="I105" s="806"/>
      <c r="J105" s="806"/>
      <c r="K105" s="806"/>
      <c r="L105" s="806"/>
      <c r="M105" s="806"/>
      <c r="N105" s="806"/>
      <c r="O105" s="806"/>
      <c r="P105" s="806"/>
      <c r="Q105" s="806"/>
      <c r="R105" s="806"/>
      <c r="S105" s="806"/>
      <c r="T105" s="806"/>
      <c r="U105" s="806"/>
      <c r="V105" s="806"/>
      <c r="W105" s="806"/>
      <c r="X105" s="806"/>
      <c r="Y105" s="806"/>
      <c r="Z105" s="806"/>
      <c r="AA105" s="806"/>
      <c r="AB105" s="806"/>
      <c r="AC105" s="806"/>
      <c r="AD105" s="806"/>
      <c r="AE105" s="806"/>
      <c r="AF105" s="806"/>
      <c r="AG105" s="806"/>
      <c r="AH105" s="806"/>
      <c r="AI105" s="803"/>
      <c r="AJ105" s="803"/>
      <c r="AK105" s="803"/>
    </row>
    <row r="106">
      <c r="A106" s="804" t="s">
        <v>1220</v>
      </c>
      <c r="B106" s="805" t="s">
        <v>1221</v>
      </c>
      <c r="C106" s="806"/>
      <c r="D106" s="806"/>
      <c r="E106" s="806"/>
      <c r="F106" s="806"/>
      <c r="G106" s="806"/>
      <c r="H106" s="806"/>
      <c r="I106" s="806"/>
      <c r="J106" s="806"/>
      <c r="K106" s="806"/>
      <c r="L106" s="806"/>
      <c r="M106" s="806"/>
      <c r="N106" s="806"/>
      <c r="O106" s="806"/>
      <c r="P106" s="806"/>
      <c r="Q106" s="806"/>
      <c r="R106" s="806"/>
      <c r="S106" s="806"/>
      <c r="T106" s="806"/>
      <c r="U106" s="806"/>
      <c r="V106" s="806"/>
      <c r="W106" s="806"/>
      <c r="X106" s="806"/>
      <c r="Y106" s="806"/>
      <c r="Z106" s="806"/>
      <c r="AA106" s="806"/>
      <c r="AB106" s="806"/>
      <c r="AC106" s="806"/>
      <c r="AD106" s="806"/>
      <c r="AE106" s="806"/>
      <c r="AF106" s="806"/>
      <c r="AG106" s="806"/>
      <c r="AH106" s="806"/>
      <c r="AI106" s="803"/>
      <c r="AJ106" s="803"/>
      <c r="AK106" s="803"/>
    </row>
    <row r="107">
      <c r="A107" s="804" t="s">
        <v>1222</v>
      </c>
      <c r="B107" s="805" t="s">
        <v>1223</v>
      </c>
      <c r="C107" s="806"/>
      <c r="D107" s="806"/>
      <c r="E107" s="806"/>
      <c r="F107" s="806"/>
      <c r="G107" s="806"/>
      <c r="H107" s="806"/>
      <c r="I107" s="806"/>
      <c r="J107" s="806"/>
      <c r="K107" s="806"/>
      <c r="L107" s="806"/>
      <c r="M107" s="806"/>
      <c r="N107" s="806"/>
      <c r="O107" s="806"/>
      <c r="P107" s="806"/>
      <c r="Q107" s="806"/>
      <c r="R107" s="806"/>
      <c r="S107" s="806"/>
      <c r="T107" s="806"/>
      <c r="U107" s="806"/>
      <c r="V107" s="806"/>
      <c r="W107" s="806"/>
      <c r="X107" s="806"/>
      <c r="Y107" s="806"/>
      <c r="Z107" s="806"/>
      <c r="AA107" s="806"/>
      <c r="AB107" s="806"/>
      <c r="AC107" s="806"/>
      <c r="AD107" s="806"/>
      <c r="AE107" s="806"/>
      <c r="AF107" s="806"/>
      <c r="AG107" s="806"/>
      <c r="AH107" s="806"/>
      <c r="AI107" s="803"/>
      <c r="AJ107" s="803"/>
      <c r="AK107" s="803"/>
    </row>
    <row r="108">
      <c r="A108" s="804" t="s">
        <v>1224</v>
      </c>
      <c r="B108" s="805" t="s">
        <v>1225</v>
      </c>
      <c r="C108" s="806"/>
      <c r="D108" s="806"/>
      <c r="E108" s="806"/>
      <c r="F108" s="806"/>
      <c r="G108" s="806"/>
      <c r="H108" s="806"/>
      <c r="I108" s="806"/>
      <c r="J108" s="806"/>
      <c r="K108" s="806"/>
      <c r="L108" s="806"/>
      <c r="M108" s="806"/>
      <c r="N108" s="806"/>
      <c r="O108" s="806"/>
      <c r="P108" s="806"/>
      <c r="Q108" s="806"/>
      <c r="R108" s="806"/>
      <c r="S108" s="806"/>
      <c r="T108" s="806"/>
      <c r="U108" s="806"/>
      <c r="V108" s="806"/>
      <c r="W108" s="806"/>
      <c r="X108" s="806"/>
      <c r="Y108" s="806"/>
      <c r="Z108" s="806"/>
      <c r="AA108" s="806"/>
      <c r="AB108" s="806"/>
      <c r="AC108" s="806"/>
      <c r="AD108" s="806"/>
      <c r="AE108" s="806"/>
      <c r="AF108" s="806"/>
      <c r="AG108" s="806"/>
      <c r="AH108" s="806"/>
      <c r="AI108" s="803"/>
      <c r="AJ108" s="803"/>
      <c r="AK108" s="803"/>
    </row>
    <row r="109">
      <c r="A109" s="804" t="s">
        <v>1226</v>
      </c>
      <c r="B109" s="805" t="s">
        <v>1227</v>
      </c>
      <c r="C109" s="806"/>
      <c r="D109" s="806"/>
      <c r="E109" s="806"/>
      <c r="F109" s="806"/>
      <c r="G109" s="806"/>
      <c r="H109" s="806"/>
      <c r="I109" s="806"/>
      <c r="J109" s="806"/>
      <c r="K109" s="806"/>
      <c r="L109" s="806"/>
      <c r="M109" s="806"/>
      <c r="N109" s="806"/>
      <c r="O109" s="806"/>
      <c r="P109" s="806"/>
      <c r="Q109" s="806"/>
      <c r="R109" s="806"/>
      <c r="S109" s="806"/>
      <c r="T109" s="806"/>
      <c r="U109" s="806"/>
      <c r="V109" s="806"/>
      <c r="W109" s="806"/>
      <c r="X109" s="806"/>
      <c r="Y109" s="806"/>
      <c r="Z109" s="806"/>
      <c r="AA109" s="806"/>
      <c r="AB109" s="806"/>
      <c r="AC109" s="806"/>
      <c r="AD109" s="806"/>
      <c r="AE109" s="806"/>
      <c r="AF109" s="806"/>
      <c r="AG109" s="806"/>
      <c r="AH109" s="806"/>
      <c r="AI109" s="803"/>
      <c r="AJ109" s="803"/>
      <c r="AK109" s="803"/>
    </row>
    <row r="110">
      <c r="A110" s="804" t="s">
        <v>1228</v>
      </c>
      <c r="B110" s="805" t="s">
        <v>1229</v>
      </c>
      <c r="C110" s="806"/>
      <c r="D110" s="806"/>
      <c r="E110" s="806"/>
      <c r="F110" s="806"/>
      <c r="G110" s="806"/>
      <c r="H110" s="806"/>
      <c r="I110" s="806"/>
      <c r="J110" s="806"/>
      <c r="K110" s="806"/>
      <c r="L110" s="806"/>
      <c r="M110" s="806"/>
      <c r="N110" s="806"/>
      <c r="O110" s="806"/>
      <c r="P110" s="806"/>
      <c r="Q110" s="806"/>
      <c r="R110" s="806"/>
      <c r="S110" s="806"/>
      <c r="T110" s="806"/>
      <c r="U110" s="806"/>
      <c r="V110" s="806"/>
      <c r="W110" s="806"/>
      <c r="X110" s="806"/>
      <c r="Y110" s="806"/>
      <c r="Z110" s="806"/>
      <c r="AA110" s="806"/>
      <c r="AB110" s="806"/>
      <c r="AC110" s="806"/>
      <c r="AD110" s="806"/>
      <c r="AE110" s="806"/>
      <c r="AF110" s="806"/>
      <c r="AG110" s="806"/>
      <c r="AH110" s="806"/>
      <c r="AI110" s="803"/>
      <c r="AJ110" s="803"/>
      <c r="AK110" s="803"/>
    </row>
    <row r="111">
      <c r="A111" s="804" t="s">
        <v>1230</v>
      </c>
      <c r="B111" s="805" t="s">
        <v>1231</v>
      </c>
      <c r="C111" s="806"/>
      <c r="D111" s="806"/>
      <c r="E111" s="806"/>
      <c r="F111" s="806"/>
      <c r="G111" s="806"/>
      <c r="H111" s="806"/>
      <c r="I111" s="806"/>
      <c r="J111" s="806"/>
      <c r="K111" s="806"/>
      <c r="L111" s="806"/>
      <c r="M111" s="806"/>
      <c r="N111" s="806"/>
      <c r="O111" s="806"/>
      <c r="P111" s="806"/>
      <c r="Q111" s="806"/>
      <c r="R111" s="806"/>
      <c r="S111" s="806"/>
      <c r="T111" s="806"/>
      <c r="U111" s="806"/>
      <c r="V111" s="806"/>
      <c r="W111" s="806"/>
      <c r="X111" s="806"/>
      <c r="Y111" s="806"/>
      <c r="Z111" s="806"/>
      <c r="AA111" s="806"/>
      <c r="AB111" s="806"/>
      <c r="AC111" s="806"/>
      <c r="AD111" s="806"/>
      <c r="AE111" s="806"/>
      <c r="AF111" s="806"/>
      <c r="AG111" s="806"/>
      <c r="AH111" s="806"/>
      <c r="AI111" s="803"/>
      <c r="AJ111" s="803"/>
      <c r="AK111" s="803"/>
    </row>
    <row r="112">
      <c r="A112" s="804" t="s">
        <v>1232</v>
      </c>
      <c r="B112" s="805" t="s">
        <v>1233</v>
      </c>
      <c r="C112" s="806"/>
      <c r="D112" s="806"/>
      <c r="E112" s="806"/>
      <c r="F112" s="806"/>
      <c r="G112" s="806"/>
      <c r="H112" s="806"/>
      <c r="I112" s="806"/>
      <c r="J112" s="806"/>
      <c r="K112" s="806"/>
      <c r="L112" s="806"/>
      <c r="M112" s="806"/>
      <c r="N112" s="806"/>
      <c r="O112" s="806"/>
      <c r="P112" s="806"/>
      <c r="Q112" s="806"/>
      <c r="R112" s="806"/>
      <c r="S112" s="806"/>
      <c r="T112" s="806"/>
      <c r="U112" s="806"/>
      <c r="V112" s="806"/>
      <c r="W112" s="806"/>
      <c r="X112" s="806"/>
      <c r="Y112" s="806"/>
      <c r="Z112" s="806"/>
      <c r="AA112" s="806"/>
      <c r="AB112" s="806"/>
      <c r="AC112" s="806"/>
      <c r="AD112" s="806"/>
      <c r="AE112" s="806"/>
      <c r="AF112" s="806"/>
      <c r="AG112" s="806"/>
      <c r="AH112" s="806"/>
      <c r="AI112" s="803"/>
      <c r="AJ112" s="803"/>
      <c r="AK112" s="803"/>
    </row>
    <row r="113">
      <c r="A113" s="804" t="s">
        <v>1234</v>
      </c>
      <c r="B113" s="805" t="s">
        <v>1235</v>
      </c>
      <c r="C113" s="806"/>
      <c r="D113" s="806"/>
      <c r="E113" s="806"/>
      <c r="F113" s="806"/>
      <c r="G113" s="806"/>
      <c r="H113" s="806"/>
      <c r="I113" s="806"/>
      <c r="J113" s="806"/>
      <c r="K113" s="806"/>
      <c r="L113" s="806"/>
      <c r="M113" s="806"/>
      <c r="N113" s="806"/>
      <c r="O113" s="806"/>
      <c r="P113" s="806"/>
      <c r="Q113" s="806"/>
      <c r="R113" s="806"/>
      <c r="S113" s="806"/>
      <c r="T113" s="806"/>
      <c r="U113" s="806"/>
      <c r="V113" s="806"/>
      <c r="W113" s="806"/>
      <c r="X113" s="806"/>
      <c r="Y113" s="806"/>
      <c r="Z113" s="806"/>
      <c r="AA113" s="806"/>
      <c r="AB113" s="806"/>
      <c r="AC113" s="806"/>
      <c r="AD113" s="806"/>
      <c r="AE113" s="806"/>
      <c r="AF113" s="806"/>
      <c r="AG113" s="806"/>
      <c r="AH113" s="806"/>
      <c r="AI113" s="803"/>
      <c r="AJ113" s="803"/>
      <c r="AK113" s="803"/>
    </row>
    <row r="114">
      <c r="A114" s="804" t="s">
        <v>1236</v>
      </c>
      <c r="B114" s="805" t="s">
        <v>1237</v>
      </c>
      <c r="C114" s="806"/>
      <c r="D114" s="806"/>
      <c r="E114" s="806"/>
      <c r="F114" s="806"/>
      <c r="G114" s="806"/>
      <c r="H114" s="806"/>
      <c r="I114" s="806"/>
      <c r="J114" s="806"/>
      <c r="K114" s="806"/>
      <c r="L114" s="806"/>
      <c r="M114" s="806"/>
      <c r="N114" s="806"/>
      <c r="O114" s="806"/>
      <c r="P114" s="806"/>
      <c r="Q114" s="806"/>
      <c r="R114" s="806"/>
      <c r="S114" s="806"/>
      <c r="T114" s="806"/>
      <c r="U114" s="806"/>
      <c r="V114" s="806"/>
      <c r="W114" s="806"/>
      <c r="X114" s="806"/>
      <c r="Y114" s="806"/>
      <c r="Z114" s="806"/>
      <c r="AA114" s="806"/>
      <c r="AB114" s="806"/>
      <c r="AC114" s="806"/>
      <c r="AD114" s="806"/>
      <c r="AE114" s="806"/>
      <c r="AF114" s="806"/>
      <c r="AG114" s="806"/>
      <c r="AH114" s="806"/>
      <c r="AI114" s="803"/>
      <c r="AJ114" s="803"/>
      <c r="AK114" s="803"/>
    </row>
    <row r="115">
      <c r="A115" s="804" t="s">
        <v>1238</v>
      </c>
      <c r="B115" s="805" t="s">
        <v>1239</v>
      </c>
      <c r="C115" s="806"/>
      <c r="D115" s="806"/>
      <c r="E115" s="806"/>
      <c r="F115" s="806"/>
      <c r="G115" s="806"/>
      <c r="H115" s="806"/>
      <c r="I115" s="806"/>
      <c r="J115" s="806"/>
      <c r="K115" s="806"/>
      <c r="L115" s="806"/>
      <c r="M115" s="806"/>
      <c r="N115" s="806"/>
      <c r="O115" s="806"/>
      <c r="P115" s="806"/>
      <c r="Q115" s="806"/>
      <c r="R115" s="806"/>
      <c r="S115" s="806"/>
      <c r="T115" s="806"/>
      <c r="U115" s="806"/>
      <c r="V115" s="806"/>
      <c r="W115" s="806"/>
      <c r="X115" s="806"/>
      <c r="Y115" s="806"/>
      <c r="Z115" s="806"/>
      <c r="AA115" s="806"/>
      <c r="AB115" s="806"/>
      <c r="AC115" s="806"/>
      <c r="AD115" s="806"/>
      <c r="AE115" s="806"/>
      <c r="AF115" s="806"/>
      <c r="AG115" s="806"/>
      <c r="AH115" s="806"/>
      <c r="AI115" s="803"/>
      <c r="AJ115" s="803"/>
      <c r="AK115" s="803"/>
    </row>
    <row r="116">
      <c r="A116" s="801" t="s">
        <v>1240</v>
      </c>
      <c r="B116" s="807" t="s">
        <v>1241</v>
      </c>
      <c r="C116" s="803"/>
      <c r="D116" s="803"/>
      <c r="E116" s="803"/>
      <c r="F116" s="803"/>
      <c r="G116" s="803"/>
      <c r="H116" s="803"/>
      <c r="I116" s="803"/>
      <c r="J116" s="803"/>
      <c r="K116" s="803"/>
      <c r="L116" s="803"/>
      <c r="M116" s="803"/>
      <c r="N116" s="803"/>
      <c r="O116" s="803"/>
      <c r="P116" s="803"/>
      <c r="Q116" s="803"/>
      <c r="R116" s="803"/>
      <c r="S116" s="803"/>
      <c r="T116" s="803"/>
      <c r="U116" s="803"/>
      <c r="V116" s="803"/>
      <c r="W116" s="803"/>
      <c r="X116" s="803"/>
      <c r="Y116" s="803"/>
      <c r="Z116" s="803"/>
      <c r="AA116" s="803"/>
      <c r="AB116" s="803"/>
      <c r="AC116" s="803"/>
      <c r="AD116" s="803"/>
      <c r="AE116" s="803"/>
      <c r="AF116" s="803"/>
      <c r="AG116" s="803"/>
      <c r="AH116" s="803"/>
      <c r="AI116" s="803"/>
      <c r="AJ116" s="803"/>
      <c r="AK116" s="803"/>
    </row>
    <row r="117">
      <c r="A117" s="804" t="s">
        <v>1242</v>
      </c>
      <c r="B117" s="805" t="s">
        <v>1243</v>
      </c>
      <c r="C117" s="806"/>
      <c r="D117" s="806"/>
      <c r="E117" s="806"/>
      <c r="F117" s="806"/>
      <c r="G117" s="806"/>
      <c r="H117" s="806"/>
      <c r="I117" s="806"/>
      <c r="J117" s="806"/>
      <c r="K117" s="806"/>
      <c r="L117" s="806"/>
      <c r="M117" s="806"/>
      <c r="N117" s="806"/>
      <c r="O117" s="806"/>
      <c r="P117" s="806"/>
      <c r="Q117" s="806"/>
      <c r="R117" s="806"/>
      <c r="S117" s="806"/>
      <c r="T117" s="806"/>
      <c r="U117" s="806"/>
      <c r="V117" s="806"/>
      <c r="W117" s="806"/>
      <c r="X117" s="806"/>
      <c r="Y117" s="806"/>
      <c r="Z117" s="806"/>
      <c r="AA117" s="806"/>
      <c r="AB117" s="806"/>
      <c r="AC117" s="806"/>
      <c r="AD117" s="806"/>
      <c r="AE117" s="806"/>
      <c r="AF117" s="806"/>
      <c r="AG117" s="806"/>
      <c r="AH117" s="806"/>
      <c r="AI117" s="803"/>
      <c r="AJ117" s="803"/>
      <c r="AK117" s="803"/>
    </row>
    <row r="118">
      <c r="A118" s="804" t="s">
        <v>1244</v>
      </c>
      <c r="B118" s="805" t="s">
        <v>1245</v>
      </c>
      <c r="C118" s="806"/>
      <c r="D118" s="806"/>
      <c r="E118" s="806"/>
      <c r="F118" s="806"/>
      <c r="G118" s="806"/>
      <c r="H118" s="806"/>
      <c r="I118" s="806"/>
      <c r="J118" s="806"/>
      <c r="K118" s="806"/>
      <c r="L118" s="806"/>
      <c r="M118" s="806"/>
      <c r="N118" s="806"/>
      <c r="O118" s="806"/>
      <c r="P118" s="806"/>
      <c r="Q118" s="806"/>
      <c r="R118" s="806"/>
      <c r="S118" s="806"/>
      <c r="T118" s="806"/>
      <c r="U118" s="806"/>
      <c r="V118" s="806"/>
      <c r="W118" s="806"/>
      <c r="X118" s="806"/>
      <c r="Y118" s="806"/>
      <c r="Z118" s="806"/>
      <c r="AA118" s="806"/>
      <c r="AB118" s="806"/>
      <c r="AC118" s="806"/>
      <c r="AD118" s="806"/>
      <c r="AE118" s="806"/>
      <c r="AF118" s="806"/>
      <c r="AG118" s="806"/>
      <c r="AH118" s="806"/>
      <c r="AI118" s="803"/>
      <c r="AJ118" s="803"/>
      <c r="AK118" s="803"/>
    </row>
    <row r="119">
      <c r="A119" s="804" t="s">
        <v>1246</v>
      </c>
      <c r="B119" s="805" t="s">
        <v>1247</v>
      </c>
      <c r="C119" s="806"/>
      <c r="D119" s="806"/>
      <c r="E119" s="806"/>
      <c r="F119" s="806"/>
      <c r="G119" s="806"/>
      <c r="H119" s="806"/>
      <c r="I119" s="806"/>
      <c r="J119" s="806"/>
      <c r="K119" s="806"/>
      <c r="L119" s="806"/>
      <c r="M119" s="806"/>
      <c r="N119" s="806"/>
      <c r="O119" s="806"/>
      <c r="P119" s="806"/>
      <c r="Q119" s="806"/>
      <c r="R119" s="806"/>
      <c r="S119" s="806"/>
      <c r="T119" s="806"/>
      <c r="U119" s="806"/>
      <c r="V119" s="806"/>
      <c r="W119" s="806"/>
      <c r="X119" s="806"/>
      <c r="Y119" s="806"/>
      <c r="Z119" s="806"/>
      <c r="AA119" s="806"/>
      <c r="AB119" s="806"/>
      <c r="AC119" s="806"/>
      <c r="AD119" s="806"/>
      <c r="AE119" s="806"/>
      <c r="AF119" s="806"/>
      <c r="AG119" s="806"/>
      <c r="AH119" s="806"/>
      <c r="AI119" s="803"/>
      <c r="AJ119" s="803"/>
      <c r="AK119" s="803"/>
    </row>
    <row r="120">
      <c r="A120" s="804" t="s">
        <v>1248</v>
      </c>
      <c r="B120" s="805" t="s">
        <v>1249</v>
      </c>
      <c r="C120" s="806"/>
      <c r="D120" s="806"/>
      <c r="E120" s="806"/>
      <c r="F120" s="806"/>
      <c r="G120" s="806"/>
      <c r="H120" s="806"/>
      <c r="I120" s="806"/>
      <c r="J120" s="806"/>
      <c r="K120" s="806"/>
      <c r="L120" s="806"/>
      <c r="M120" s="806"/>
      <c r="N120" s="806"/>
      <c r="O120" s="806"/>
      <c r="P120" s="806"/>
      <c r="Q120" s="806"/>
      <c r="R120" s="806"/>
      <c r="S120" s="806"/>
      <c r="T120" s="806"/>
      <c r="U120" s="806"/>
      <c r="V120" s="806"/>
      <c r="W120" s="806"/>
      <c r="X120" s="806"/>
      <c r="Y120" s="806"/>
      <c r="Z120" s="806"/>
      <c r="AA120" s="806"/>
      <c r="AB120" s="806"/>
      <c r="AC120" s="806"/>
      <c r="AD120" s="806"/>
      <c r="AE120" s="806"/>
      <c r="AF120" s="806"/>
      <c r="AG120" s="806"/>
      <c r="AH120" s="806"/>
      <c r="AI120" s="803"/>
      <c r="AJ120" s="803"/>
      <c r="AK120" s="803"/>
    </row>
    <row r="121">
      <c r="A121" s="801" t="s">
        <v>1250</v>
      </c>
      <c r="B121" s="807" t="s">
        <v>1251</v>
      </c>
      <c r="C121" s="803"/>
      <c r="D121" s="803"/>
      <c r="E121" s="803"/>
      <c r="F121" s="803"/>
      <c r="G121" s="803"/>
      <c r="H121" s="803"/>
      <c r="I121" s="803"/>
      <c r="J121" s="803"/>
      <c r="K121" s="803"/>
      <c r="L121" s="803"/>
      <c r="M121" s="803"/>
      <c r="N121" s="803"/>
      <c r="O121" s="803"/>
      <c r="P121" s="803"/>
      <c r="Q121" s="803"/>
      <c r="R121" s="803"/>
      <c r="S121" s="803"/>
      <c r="T121" s="803"/>
      <c r="U121" s="803"/>
      <c r="V121" s="803"/>
      <c r="W121" s="803"/>
      <c r="X121" s="803"/>
      <c r="Y121" s="803"/>
      <c r="Z121" s="803"/>
      <c r="AA121" s="803"/>
      <c r="AB121" s="803"/>
      <c r="AC121" s="803"/>
      <c r="AD121" s="803"/>
      <c r="AE121" s="803"/>
      <c r="AF121" s="803"/>
      <c r="AG121" s="803"/>
      <c r="AH121" s="803"/>
      <c r="AI121" s="803"/>
      <c r="AJ121" s="803"/>
      <c r="AK121" s="803"/>
    </row>
    <row r="122">
      <c r="A122" s="804" t="s">
        <v>1252</v>
      </c>
      <c r="B122" s="805" t="s">
        <v>1253</v>
      </c>
      <c r="C122" s="806"/>
      <c r="D122" s="806"/>
      <c r="E122" s="806"/>
      <c r="F122" s="806"/>
      <c r="G122" s="806"/>
      <c r="H122" s="806"/>
      <c r="I122" s="806"/>
      <c r="J122" s="806"/>
      <c r="K122" s="806"/>
      <c r="L122" s="806"/>
      <c r="M122" s="806"/>
      <c r="N122" s="806"/>
      <c r="O122" s="806"/>
      <c r="P122" s="806"/>
      <c r="Q122" s="806"/>
      <c r="R122" s="806"/>
      <c r="S122" s="806"/>
      <c r="T122" s="806"/>
      <c r="U122" s="806"/>
      <c r="V122" s="806"/>
      <c r="W122" s="806"/>
      <c r="X122" s="806"/>
      <c r="Y122" s="806"/>
      <c r="Z122" s="806"/>
      <c r="AA122" s="806"/>
      <c r="AB122" s="806"/>
      <c r="AC122" s="806"/>
      <c r="AD122" s="806"/>
      <c r="AE122" s="806"/>
      <c r="AF122" s="806"/>
      <c r="AG122" s="806"/>
      <c r="AH122" s="806"/>
      <c r="AI122" s="803"/>
      <c r="AJ122" s="803"/>
      <c r="AK122" s="803"/>
    </row>
    <row r="123">
      <c r="A123" s="804" t="s">
        <v>1254</v>
      </c>
      <c r="B123" s="805" t="s">
        <v>1255</v>
      </c>
      <c r="C123" s="806"/>
      <c r="D123" s="806"/>
      <c r="E123" s="806"/>
      <c r="F123" s="806"/>
      <c r="G123" s="806"/>
      <c r="H123" s="806"/>
      <c r="I123" s="806"/>
      <c r="J123" s="806"/>
      <c r="K123" s="806"/>
      <c r="L123" s="806"/>
      <c r="M123" s="806"/>
      <c r="N123" s="806"/>
      <c r="O123" s="806"/>
      <c r="P123" s="806"/>
      <c r="Q123" s="806"/>
      <c r="R123" s="806"/>
      <c r="S123" s="806"/>
      <c r="T123" s="806"/>
      <c r="U123" s="806"/>
      <c r="V123" s="806"/>
      <c r="W123" s="806"/>
      <c r="X123" s="806"/>
      <c r="Y123" s="806"/>
      <c r="Z123" s="806"/>
      <c r="AA123" s="806"/>
      <c r="AB123" s="806"/>
      <c r="AC123" s="806"/>
      <c r="AD123" s="806"/>
      <c r="AE123" s="806"/>
      <c r="AF123" s="806"/>
      <c r="AG123" s="806"/>
      <c r="AH123" s="806"/>
      <c r="AI123" s="803"/>
      <c r="AJ123" s="803"/>
      <c r="AK123" s="803"/>
    </row>
    <row r="124">
      <c r="A124" s="804" t="s">
        <v>1256</v>
      </c>
      <c r="B124" s="805" t="s">
        <v>1257</v>
      </c>
      <c r="C124" s="806"/>
      <c r="D124" s="806"/>
      <c r="E124" s="806"/>
      <c r="F124" s="806"/>
      <c r="G124" s="806"/>
      <c r="H124" s="806"/>
      <c r="I124" s="806"/>
      <c r="J124" s="806"/>
      <c r="K124" s="806"/>
      <c r="L124" s="806"/>
      <c r="M124" s="806"/>
      <c r="N124" s="806"/>
      <c r="O124" s="806"/>
      <c r="P124" s="806"/>
      <c r="Q124" s="806"/>
      <c r="R124" s="806"/>
      <c r="S124" s="806"/>
      <c r="T124" s="806"/>
      <c r="U124" s="806"/>
      <c r="V124" s="806"/>
      <c r="W124" s="806"/>
      <c r="X124" s="806"/>
      <c r="Y124" s="806"/>
      <c r="Z124" s="806"/>
      <c r="AA124" s="806"/>
      <c r="AB124" s="806"/>
      <c r="AC124" s="806"/>
      <c r="AD124" s="806"/>
      <c r="AE124" s="806"/>
      <c r="AF124" s="806"/>
      <c r="AG124" s="806"/>
      <c r="AH124" s="806"/>
      <c r="AI124" s="803"/>
      <c r="AJ124" s="803"/>
      <c r="AK124" s="803"/>
    </row>
    <row r="125">
      <c r="A125" s="804" t="s">
        <v>1258</v>
      </c>
      <c r="B125" s="805" t="s">
        <v>1259</v>
      </c>
      <c r="C125" s="806"/>
      <c r="D125" s="806"/>
      <c r="E125" s="806"/>
      <c r="F125" s="806"/>
      <c r="G125" s="806"/>
      <c r="H125" s="806"/>
      <c r="I125" s="806"/>
      <c r="J125" s="806"/>
      <c r="K125" s="806"/>
      <c r="L125" s="806"/>
      <c r="M125" s="806"/>
      <c r="N125" s="806"/>
      <c r="O125" s="806"/>
      <c r="P125" s="806"/>
      <c r="Q125" s="806"/>
      <c r="R125" s="806"/>
      <c r="S125" s="806"/>
      <c r="T125" s="806"/>
      <c r="U125" s="806"/>
      <c r="V125" s="806"/>
      <c r="W125" s="806"/>
      <c r="X125" s="806"/>
      <c r="Y125" s="806"/>
      <c r="Z125" s="806"/>
      <c r="AA125" s="806"/>
      <c r="AB125" s="806"/>
      <c r="AC125" s="806"/>
      <c r="AD125" s="806"/>
      <c r="AE125" s="806"/>
      <c r="AF125" s="806"/>
      <c r="AG125" s="806"/>
      <c r="AH125" s="806"/>
      <c r="AI125" s="803"/>
      <c r="AJ125" s="803"/>
      <c r="AK125" s="803"/>
    </row>
    <row r="126">
      <c r="A126" s="804" t="s">
        <v>1260</v>
      </c>
      <c r="B126" s="805" t="s">
        <v>1261</v>
      </c>
      <c r="C126" s="806"/>
      <c r="D126" s="806"/>
      <c r="E126" s="806"/>
      <c r="F126" s="806"/>
      <c r="G126" s="806"/>
      <c r="H126" s="806"/>
      <c r="I126" s="806"/>
      <c r="J126" s="806"/>
      <c r="K126" s="806"/>
      <c r="L126" s="806"/>
      <c r="M126" s="806"/>
      <c r="N126" s="806"/>
      <c r="O126" s="806"/>
      <c r="P126" s="806"/>
      <c r="Q126" s="806"/>
      <c r="R126" s="806"/>
      <c r="S126" s="806"/>
      <c r="T126" s="806"/>
      <c r="U126" s="806"/>
      <c r="V126" s="806"/>
      <c r="W126" s="806"/>
      <c r="X126" s="806"/>
      <c r="Y126" s="806"/>
      <c r="Z126" s="806"/>
      <c r="AA126" s="806"/>
      <c r="AB126" s="806"/>
      <c r="AC126" s="806"/>
      <c r="AD126" s="806"/>
      <c r="AE126" s="806"/>
      <c r="AF126" s="806"/>
      <c r="AG126" s="806"/>
      <c r="AH126" s="806"/>
      <c r="AI126" s="803"/>
      <c r="AJ126" s="803"/>
      <c r="AK126" s="803"/>
    </row>
    <row r="127">
      <c r="A127" s="804" t="s">
        <v>1262</v>
      </c>
      <c r="B127" s="805" t="s">
        <v>1263</v>
      </c>
      <c r="C127" s="806"/>
      <c r="D127" s="806"/>
      <c r="E127" s="806"/>
      <c r="F127" s="806"/>
      <c r="G127" s="806"/>
      <c r="H127" s="806"/>
      <c r="I127" s="806"/>
      <c r="J127" s="806"/>
      <c r="K127" s="806"/>
      <c r="L127" s="806"/>
      <c r="M127" s="806"/>
      <c r="N127" s="806"/>
      <c r="O127" s="806"/>
      <c r="P127" s="806"/>
      <c r="Q127" s="806"/>
      <c r="R127" s="806"/>
      <c r="S127" s="806"/>
      <c r="T127" s="806"/>
      <c r="U127" s="806"/>
      <c r="V127" s="806"/>
      <c r="W127" s="806"/>
      <c r="X127" s="806"/>
      <c r="Y127" s="806"/>
      <c r="Z127" s="806"/>
      <c r="AA127" s="806"/>
      <c r="AB127" s="806"/>
      <c r="AC127" s="806"/>
      <c r="AD127" s="806"/>
      <c r="AE127" s="806"/>
      <c r="AF127" s="806"/>
      <c r="AG127" s="806"/>
      <c r="AH127" s="806"/>
      <c r="AI127" s="803"/>
      <c r="AJ127" s="803"/>
      <c r="AK127" s="803"/>
    </row>
    <row r="128">
      <c r="A128" s="804" t="s">
        <v>1264</v>
      </c>
      <c r="B128" s="805" t="s">
        <v>1265</v>
      </c>
      <c r="C128" s="806"/>
      <c r="D128" s="806"/>
      <c r="E128" s="806"/>
      <c r="F128" s="806"/>
      <c r="G128" s="806"/>
      <c r="H128" s="806"/>
      <c r="I128" s="806"/>
      <c r="J128" s="806"/>
      <c r="K128" s="806"/>
      <c r="L128" s="806"/>
      <c r="M128" s="806"/>
      <c r="N128" s="806"/>
      <c r="O128" s="806"/>
      <c r="P128" s="806"/>
      <c r="Q128" s="806"/>
      <c r="R128" s="806"/>
      <c r="S128" s="806"/>
      <c r="T128" s="806"/>
      <c r="U128" s="806"/>
      <c r="V128" s="806"/>
      <c r="W128" s="806"/>
      <c r="X128" s="806"/>
      <c r="Y128" s="806"/>
      <c r="Z128" s="806"/>
      <c r="AA128" s="806"/>
      <c r="AB128" s="806"/>
      <c r="AC128" s="806"/>
      <c r="AD128" s="806"/>
      <c r="AE128" s="806"/>
      <c r="AF128" s="806"/>
      <c r="AG128" s="806"/>
      <c r="AH128" s="806"/>
      <c r="AI128" s="803"/>
      <c r="AJ128" s="803"/>
      <c r="AK128" s="803"/>
    </row>
    <row r="129">
      <c r="A129" s="804" t="s">
        <v>1266</v>
      </c>
      <c r="B129" s="805" t="s">
        <v>1267</v>
      </c>
      <c r="C129" s="806"/>
      <c r="D129" s="806"/>
      <c r="E129" s="806"/>
      <c r="F129" s="806"/>
      <c r="G129" s="806"/>
      <c r="H129" s="806"/>
      <c r="I129" s="806"/>
      <c r="J129" s="806"/>
      <c r="K129" s="806"/>
      <c r="L129" s="806"/>
      <c r="M129" s="806"/>
      <c r="N129" s="806"/>
      <c r="O129" s="806"/>
      <c r="P129" s="806"/>
      <c r="Q129" s="806"/>
      <c r="R129" s="806"/>
      <c r="S129" s="806"/>
      <c r="T129" s="806"/>
      <c r="U129" s="806"/>
      <c r="V129" s="806"/>
      <c r="W129" s="806"/>
      <c r="X129" s="806"/>
      <c r="Y129" s="806"/>
      <c r="Z129" s="806"/>
      <c r="AA129" s="806"/>
      <c r="AB129" s="806"/>
      <c r="AC129" s="806"/>
      <c r="AD129" s="806"/>
      <c r="AE129" s="806"/>
      <c r="AF129" s="806"/>
      <c r="AG129" s="806"/>
      <c r="AH129" s="806"/>
      <c r="AI129" s="803"/>
      <c r="AJ129" s="803"/>
      <c r="AK129" s="803"/>
    </row>
    <row r="130">
      <c r="A130" s="804" t="s">
        <v>1268</v>
      </c>
      <c r="B130" s="805" t="s">
        <v>1269</v>
      </c>
      <c r="C130" s="806"/>
      <c r="D130" s="806"/>
      <c r="E130" s="806"/>
      <c r="F130" s="806"/>
      <c r="G130" s="806"/>
      <c r="H130" s="806"/>
      <c r="I130" s="806"/>
      <c r="J130" s="806"/>
      <c r="K130" s="806"/>
      <c r="L130" s="806"/>
      <c r="M130" s="806"/>
      <c r="N130" s="806"/>
      <c r="O130" s="806"/>
      <c r="P130" s="806"/>
      <c r="Q130" s="806"/>
      <c r="R130" s="806"/>
      <c r="S130" s="806"/>
      <c r="T130" s="806"/>
      <c r="U130" s="806"/>
      <c r="V130" s="806"/>
      <c r="W130" s="806"/>
      <c r="X130" s="806"/>
      <c r="Y130" s="806"/>
      <c r="Z130" s="806"/>
      <c r="AA130" s="806"/>
      <c r="AB130" s="806"/>
      <c r="AC130" s="806"/>
      <c r="AD130" s="806"/>
      <c r="AE130" s="806"/>
      <c r="AF130" s="806"/>
      <c r="AG130" s="806"/>
      <c r="AH130" s="806"/>
      <c r="AI130" s="803"/>
      <c r="AJ130" s="803"/>
      <c r="AK130" s="803"/>
    </row>
    <row r="131">
      <c r="A131" s="804" t="s">
        <v>1270</v>
      </c>
      <c r="B131" s="805" t="s">
        <v>1271</v>
      </c>
      <c r="C131" s="806"/>
      <c r="D131" s="806"/>
      <c r="E131" s="806"/>
      <c r="F131" s="806"/>
      <c r="G131" s="806"/>
      <c r="H131" s="806"/>
      <c r="I131" s="806"/>
      <c r="J131" s="806"/>
      <c r="K131" s="806"/>
      <c r="L131" s="806"/>
      <c r="M131" s="806"/>
      <c r="N131" s="806"/>
      <c r="O131" s="806"/>
      <c r="P131" s="806"/>
      <c r="Q131" s="806"/>
      <c r="R131" s="806"/>
      <c r="S131" s="806"/>
      <c r="T131" s="806"/>
      <c r="U131" s="806"/>
      <c r="V131" s="806"/>
      <c r="W131" s="806"/>
      <c r="X131" s="806"/>
      <c r="Y131" s="806"/>
      <c r="Z131" s="806"/>
      <c r="AA131" s="806"/>
      <c r="AB131" s="806"/>
      <c r="AC131" s="806"/>
      <c r="AD131" s="806"/>
      <c r="AE131" s="806"/>
      <c r="AF131" s="806"/>
      <c r="AG131" s="806"/>
      <c r="AH131" s="806"/>
      <c r="AI131" s="803"/>
      <c r="AJ131" s="803"/>
      <c r="AK131" s="803"/>
    </row>
    <row r="132">
      <c r="A132" s="804" t="s">
        <v>1272</v>
      </c>
      <c r="B132" s="805" t="s">
        <v>1273</v>
      </c>
      <c r="C132" s="806"/>
      <c r="D132" s="806"/>
      <c r="E132" s="806"/>
      <c r="F132" s="806"/>
      <c r="G132" s="806"/>
      <c r="H132" s="806"/>
      <c r="I132" s="806"/>
      <c r="J132" s="806"/>
      <c r="K132" s="806"/>
      <c r="L132" s="806"/>
      <c r="M132" s="806"/>
      <c r="N132" s="806"/>
      <c r="O132" s="806"/>
      <c r="P132" s="806"/>
      <c r="Q132" s="806"/>
      <c r="R132" s="806"/>
      <c r="S132" s="806"/>
      <c r="T132" s="806"/>
      <c r="U132" s="806"/>
      <c r="V132" s="806"/>
      <c r="W132" s="806"/>
      <c r="X132" s="806"/>
      <c r="Y132" s="806"/>
      <c r="Z132" s="806"/>
      <c r="AA132" s="806"/>
      <c r="AB132" s="806"/>
      <c r="AC132" s="806"/>
      <c r="AD132" s="806"/>
      <c r="AE132" s="806"/>
      <c r="AF132" s="806"/>
      <c r="AG132" s="806"/>
      <c r="AH132" s="806"/>
      <c r="AI132" s="803"/>
      <c r="AJ132" s="803"/>
      <c r="AK132" s="803"/>
    </row>
    <row r="133">
      <c r="A133" s="801" t="s">
        <v>1274</v>
      </c>
      <c r="B133" s="807" t="s">
        <v>1275</v>
      </c>
      <c r="C133" s="803"/>
      <c r="D133" s="803"/>
      <c r="E133" s="803"/>
      <c r="F133" s="803"/>
      <c r="G133" s="803"/>
      <c r="H133" s="803"/>
      <c r="I133" s="803"/>
      <c r="J133" s="803"/>
      <c r="K133" s="803"/>
      <c r="L133" s="803"/>
      <c r="M133" s="803"/>
      <c r="N133" s="803"/>
      <c r="O133" s="803"/>
      <c r="P133" s="803"/>
      <c r="Q133" s="803"/>
      <c r="R133" s="803"/>
      <c r="S133" s="803"/>
      <c r="T133" s="803"/>
      <c r="U133" s="803"/>
      <c r="V133" s="803"/>
      <c r="W133" s="803"/>
      <c r="X133" s="803"/>
      <c r="Y133" s="803"/>
      <c r="Z133" s="803"/>
      <c r="AA133" s="803"/>
      <c r="AB133" s="803"/>
      <c r="AC133" s="803"/>
      <c r="AD133" s="803"/>
      <c r="AE133" s="803"/>
      <c r="AF133" s="803"/>
      <c r="AG133" s="803"/>
      <c r="AH133" s="803"/>
      <c r="AI133" s="803"/>
      <c r="AJ133" s="803"/>
      <c r="AK133" s="803"/>
    </row>
    <row r="134">
      <c r="A134" s="804" t="s">
        <v>1276</v>
      </c>
      <c r="B134" s="805" t="s">
        <v>1277</v>
      </c>
      <c r="C134" s="806"/>
      <c r="D134" s="806"/>
      <c r="E134" s="806"/>
      <c r="F134" s="806"/>
      <c r="G134" s="806"/>
      <c r="H134" s="806"/>
      <c r="I134" s="806"/>
      <c r="J134" s="806"/>
      <c r="K134" s="806"/>
      <c r="L134" s="806"/>
      <c r="M134" s="806"/>
      <c r="N134" s="806"/>
      <c r="O134" s="806"/>
      <c r="P134" s="806"/>
      <c r="Q134" s="806"/>
      <c r="R134" s="806"/>
      <c r="S134" s="806"/>
      <c r="T134" s="806"/>
      <c r="U134" s="806"/>
      <c r="V134" s="806"/>
      <c r="W134" s="806"/>
      <c r="X134" s="806"/>
      <c r="Y134" s="806"/>
      <c r="Z134" s="806"/>
      <c r="AA134" s="806"/>
      <c r="AB134" s="806"/>
      <c r="AC134" s="806"/>
      <c r="AD134" s="806"/>
      <c r="AE134" s="806"/>
      <c r="AF134" s="806"/>
      <c r="AG134" s="806"/>
      <c r="AH134" s="806"/>
      <c r="AI134" s="803"/>
      <c r="AJ134" s="803"/>
      <c r="AK134" s="803"/>
    </row>
    <row r="135">
      <c r="A135" s="804" t="s">
        <v>1278</v>
      </c>
      <c r="B135" s="805" t="s">
        <v>1279</v>
      </c>
      <c r="C135" s="806"/>
      <c r="D135" s="806"/>
      <c r="E135" s="806"/>
      <c r="F135" s="806"/>
      <c r="G135" s="806"/>
      <c r="H135" s="806"/>
      <c r="I135" s="806"/>
      <c r="J135" s="806"/>
      <c r="K135" s="806"/>
      <c r="L135" s="806"/>
      <c r="M135" s="806"/>
      <c r="N135" s="806"/>
      <c r="O135" s="806"/>
      <c r="P135" s="806"/>
      <c r="Q135" s="806"/>
      <c r="R135" s="806"/>
      <c r="S135" s="806"/>
      <c r="T135" s="806"/>
      <c r="U135" s="806"/>
      <c r="V135" s="806"/>
      <c r="W135" s="806"/>
      <c r="X135" s="806"/>
      <c r="Y135" s="806"/>
      <c r="Z135" s="806"/>
      <c r="AA135" s="806"/>
      <c r="AB135" s="806"/>
      <c r="AC135" s="806"/>
      <c r="AD135" s="806"/>
      <c r="AE135" s="806"/>
      <c r="AF135" s="806"/>
      <c r="AG135" s="806"/>
      <c r="AH135" s="806"/>
      <c r="AI135" s="803"/>
      <c r="AJ135" s="803"/>
      <c r="AK135" s="803"/>
    </row>
    <row r="136">
      <c r="A136" s="804" t="s">
        <v>1280</v>
      </c>
      <c r="B136" s="805" t="s">
        <v>1281</v>
      </c>
      <c r="C136" s="806"/>
      <c r="D136" s="806"/>
      <c r="E136" s="806"/>
      <c r="F136" s="806"/>
      <c r="G136" s="806"/>
      <c r="H136" s="806"/>
      <c r="I136" s="806"/>
      <c r="J136" s="806"/>
      <c r="K136" s="806"/>
      <c r="L136" s="806"/>
      <c r="M136" s="806"/>
      <c r="N136" s="806"/>
      <c r="O136" s="806"/>
      <c r="P136" s="806"/>
      <c r="Q136" s="806"/>
      <c r="R136" s="806"/>
      <c r="S136" s="806"/>
      <c r="T136" s="806"/>
      <c r="U136" s="806"/>
      <c r="V136" s="806"/>
      <c r="W136" s="806"/>
      <c r="X136" s="806"/>
      <c r="Y136" s="806"/>
      <c r="Z136" s="806"/>
      <c r="AA136" s="806"/>
      <c r="AB136" s="806"/>
      <c r="AC136" s="806"/>
      <c r="AD136" s="806"/>
      <c r="AE136" s="806"/>
      <c r="AF136" s="806"/>
      <c r="AG136" s="806"/>
      <c r="AH136" s="806"/>
      <c r="AI136" s="803"/>
      <c r="AJ136" s="803"/>
      <c r="AK136" s="803"/>
    </row>
    <row r="137">
      <c r="A137" s="804" t="s">
        <v>1282</v>
      </c>
      <c r="B137" s="805" t="s">
        <v>1283</v>
      </c>
      <c r="C137" s="806"/>
      <c r="D137" s="806"/>
      <c r="E137" s="806"/>
      <c r="F137" s="806"/>
      <c r="G137" s="806"/>
      <c r="H137" s="806"/>
      <c r="I137" s="806"/>
      <c r="J137" s="806"/>
      <c r="K137" s="806"/>
      <c r="L137" s="806"/>
      <c r="M137" s="806"/>
      <c r="N137" s="806"/>
      <c r="O137" s="806"/>
      <c r="P137" s="806"/>
      <c r="Q137" s="806"/>
      <c r="R137" s="806"/>
      <c r="S137" s="806"/>
      <c r="T137" s="806"/>
      <c r="U137" s="806"/>
      <c r="V137" s="806"/>
      <c r="W137" s="806"/>
      <c r="X137" s="806"/>
      <c r="Y137" s="806"/>
      <c r="Z137" s="806"/>
      <c r="AA137" s="806"/>
      <c r="AB137" s="806"/>
      <c r="AC137" s="806"/>
      <c r="AD137" s="806"/>
      <c r="AE137" s="806"/>
      <c r="AF137" s="806"/>
      <c r="AG137" s="806"/>
      <c r="AH137" s="806"/>
      <c r="AI137" s="803"/>
      <c r="AJ137" s="803"/>
      <c r="AK137" s="803"/>
    </row>
    <row r="138">
      <c r="A138" s="804" t="s">
        <v>1284</v>
      </c>
      <c r="B138" s="805" t="s">
        <v>1285</v>
      </c>
      <c r="C138" s="806"/>
      <c r="D138" s="806"/>
      <c r="E138" s="806"/>
      <c r="F138" s="806"/>
      <c r="G138" s="806"/>
      <c r="H138" s="806"/>
      <c r="I138" s="806"/>
      <c r="J138" s="806"/>
      <c r="K138" s="806"/>
      <c r="L138" s="806"/>
      <c r="M138" s="806"/>
      <c r="N138" s="806"/>
      <c r="O138" s="806"/>
      <c r="P138" s="806"/>
      <c r="Q138" s="806"/>
      <c r="R138" s="806"/>
      <c r="S138" s="806"/>
      <c r="T138" s="806"/>
      <c r="U138" s="806"/>
      <c r="V138" s="806"/>
      <c r="W138" s="806"/>
      <c r="X138" s="806"/>
      <c r="Y138" s="806"/>
      <c r="Z138" s="806"/>
      <c r="AA138" s="806"/>
      <c r="AB138" s="806"/>
      <c r="AC138" s="806"/>
      <c r="AD138" s="806"/>
      <c r="AE138" s="806"/>
      <c r="AF138" s="806"/>
      <c r="AG138" s="806"/>
      <c r="AH138" s="806"/>
      <c r="AI138" s="803"/>
      <c r="AJ138" s="803"/>
      <c r="AK138" s="803"/>
    </row>
    <row r="139">
      <c r="A139" s="804" t="s">
        <v>1286</v>
      </c>
      <c r="B139" s="805" t="s">
        <v>1287</v>
      </c>
      <c r="C139" s="806"/>
      <c r="D139" s="806"/>
      <c r="E139" s="806"/>
      <c r="F139" s="806"/>
      <c r="G139" s="806"/>
      <c r="H139" s="806"/>
      <c r="I139" s="806"/>
      <c r="J139" s="806"/>
      <c r="K139" s="806"/>
      <c r="L139" s="806"/>
      <c r="M139" s="806"/>
      <c r="N139" s="806"/>
      <c r="O139" s="806"/>
      <c r="P139" s="806"/>
      <c r="Q139" s="806"/>
      <c r="R139" s="806"/>
      <c r="S139" s="806"/>
      <c r="T139" s="806"/>
      <c r="U139" s="806"/>
      <c r="V139" s="806"/>
      <c r="W139" s="806"/>
      <c r="X139" s="806"/>
      <c r="Y139" s="806"/>
      <c r="Z139" s="806"/>
      <c r="AA139" s="806"/>
      <c r="AB139" s="806"/>
      <c r="AC139" s="806"/>
      <c r="AD139" s="806"/>
      <c r="AE139" s="806"/>
      <c r="AF139" s="806"/>
      <c r="AG139" s="806"/>
      <c r="AH139" s="806"/>
      <c r="AI139" s="803"/>
      <c r="AJ139" s="803"/>
      <c r="AK139" s="803"/>
    </row>
    <row r="140">
      <c r="A140" s="804" t="s">
        <v>1288</v>
      </c>
      <c r="B140" s="805" t="s">
        <v>1289</v>
      </c>
      <c r="C140" s="806"/>
      <c r="D140" s="806"/>
      <c r="E140" s="806"/>
      <c r="F140" s="806"/>
      <c r="G140" s="806"/>
      <c r="H140" s="806"/>
      <c r="I140" s="806"/>
      <c r="J140" s="806"/>
      <c r="K140" s="806"/>
      <c r="L140" s="806"/>
      <c r="M140" s="806"/>
      <c r="N140" s="806"/>
      <c r="O140" s="806"/>
      <c r="P140" s="806"/>
      <c r="Q140" s="806"/>
      <c r="R140" s="806"/>
      <c r="S140" s="806"/>
      <c r="T140" s="806"/>
      <c r="U140" s="806"/>
      <c r="V140" s="806"/>
      <c r="W140" s="806"/>
      <c r="X140" s="806"/>
      <c r="Y140" s="806"/>
      <c r="Z140" s="806"/>
      <c r="AA140" s="806"/>
      <c r="AB140" s="806"/>
      <c r="AC140" s="806"/>
      <c r="AD140" s="806"/>
      <c r="AE140" s="806"/>
      <c r="AF140" s="806"/>
      <c r="AG140" s="806"/>
      <c r="AH140" s="806"/>
      <c r="AI140" s="803"/>
      <c r="AJ140" s="803"/>
      <c r="AK140" s="803"/>
    </row>
    <row r="141">
      <c r="A141" s="804" t="s">
        <v>1290</v>
      </c>
      <c r="B141" s="805" t="s">
        <v>1291</v>
      </c>
      <c r="C141" s="806"/>
      <c r="D141" s="806"/>
      <c r="E141" s="806"/>
      <c r="F141" s="806"/>
      <c r="G141" s="806"/>
      <c r="H141" s="806"/>
      <c r="I141" s="806"/>
      <c r="J141" s="806"/>
      <c r="K141" s="806"/>
      <c r="L141" s="806"/>
      <c r="M141" s="806"/>
      <c r="N141" s="806"/>
      <c r="O141" s="806"/>
      <c r="P141" s="806"/>
      <c r="Q141" s="806"/>
      <c r="R141" s="806"/>
      <c r="S141" s="806"/>
      <c r="T141" s="806"/>
      <c r="U141" s="806"/>
      <c r="V141" s="806"/>
      <c r="W141" s="806"/>
      <c r="X141" s="806"/>
      <c r="Y141" s="806"/>
      <c r="Z141" s="806"/>
      <c r="AA141" s="806"/>
      <c r="AB141" s="806"/>
      <c r="AC141" s="806"/>
      <c r="AD141" s="806"/>
      <c r="AE141" s="806"/>
      <c r="AF141" s="806"/>
      <c r="AG141" s="806"/>
      <c r="AH141" s="806"/>
      <c r="AI141" s="803"/>
      <c r="AJ141" s="803"/>
      <c r="AK141" s="803"/>
    </row>
    <row r="142">
      <c r="A142" s="801" t="s">
        <v>1292</v>
      </c>
      <c r="B142" s="807" t="s">
        <v>1293</v>
      </c>
      <c r="C142" s="803"/>
      <c r="D142" s="803"/>
      <c r="E142" s="803"/>
      <c r="F142" s="803"/>
      <c r="G142" s="803"/>
      <c r="H142" s="803"/>
      <c r="I142" s="803"/>
      <c r="J142" s="803"/>
      <c r="K142" s="803"/>
      <c r="L142" s="803"/>
      <c r="M142" s="803"/>
      <c r="N142" s="803"/>
      <c r="O142" s="803"/>
      <c r="P142" s="803"/>
      <c r="Q142" s="803"/>
      <c r="R142" s="803"/>
      <c r="S142" s="803"/>
      <c r="T142" s="803"/>
      <c r="U142" s="803"/>
      <c r="V142" s="803"/>
      <c r="W142" s="803"/>
      <c r="X142" s="803"/>
      <c r="Y142" s="803"/>
      <c r="Z142" s="803"/>
      <c r="AA142" s="803"/>
      <c r="AB142" s="803"/>
      <c r="AC142" s="803"/>
      <c r="AD142" s="803"/>
      <c r="AE142" s="803"/>
      <c r="AF142" s="803"/>
      <c r="AG142" s="803"/>
      <c r="AH142" s="803"/>
      <c r="AI142" s="803"/>
      <c r="AJ142" s="803"/>
      <c r="AK142" s="803"/>
    </row>
    <row r="143">
      <c r="A143" s="804" t="s">
        <v>1294</v>
      </c>
      <c r="B143" s="805" t="s">
        <v>1295</v>
      </c>
      <c r="C143" s="806"/>
      <c r="D143" s="806"/>
      <c r="E143" s="806"/>
      <c r="F143" s="806"/>
      <c r="G143" s="806"/>
      <c r="H143" s="806"/>
      <c r="I143" s="806"/>
      <c r="J143" s="806"/>
      <c r="K143" s="806"/>
      <c r="L143" s="806"/>
      <c r="M143" s="806"/>
      <c r="N143" s="806"/>
      <c r="O143" s="806"/>
      <c r="P143" s="806"/>
      <c r="Q143" s="806"/>
      <c r="R143" s="806"/>
      <c r="S143" s="806"/>
      <c r="T143" s="806"/>
      <c r="U143" s="806"/>
      <c r="V143" s="806"/>
      <c r="W143" s="806"/>
      <c r="X143" s="806"/>
      <c r="Y143" s="806"/>
      <c r="Z143" s="806"/>
      <c r="AA143" s="806"/>
      <c r="AB143" s="806"/>
      <c r="AC143" s="806"/>
      <c r="AD143" s="806"/>
      <c r="AE143" s="806"/>
      <c r="AF143" s="806"/>
      <c r="AG143" s="806"/>
      <c r="AH143" s="806"/>
      <c r="AI143" s="803"/>
      <c r="AJ143" s="803"/>
      <c r="AK143" s="803"/>
    </row>
    <row r="144">
      <c r="A144" s="804" t="s">
        <v>1296</v>
      </c>
      <c r="B144" s="805" t="s">
        <v>1297</v>
      </c>
      <c r="C144" s="806"/>
      <c r="D144" s="806"/>
      <c r="E144" s="806"/>
      <c r="F144" s="806"/>
      <c r="G144" s="806"/>
      <c r="H144" s="806"/>
      <c r="I144" s="806"/>
      <c r="J144" s="806"/>
      <c r="K144" s="806"/>
      <c r="L144" s="806"/>
      <c r="M144" s="806"/>
      <c r="N144" s="806"/>
      <c r="O144" s="806"/>
      <c r="P144" s="806"/>
      <c r="Q144" s="806"/>
      <c r="R144" s="806"/>
      <c r="S144" s="806"/>
      <c r="T144" s="806"/>
      <c r="U144" s="806"/>
      <c r="V144" s="806"/>
      <c r="W144" s="806"/>
      <c r="X144" s="806"/>
      <c r="Y144" s="806"/>
      <c r="Z144" s="806"/>
      <c r="AA144" s="806"/>
      <c r="AB144" s="806"/>
      <c r="AC144" s="806"/>
      <c r="AD144" s="806"/>
      <c r="AE144" s="806"/>
      <c r="AF144" s="806"/>
      <c r="AG144" s="806"/>
      <c r="AH144" s="806"/>
      <c r="AI144" s="803"/>
      <c r="AJ144" s="803"/>
      <c r="AK144" s="803"/>
    </row>
    <row r="145">
      <c r="A145" s="804" t="s">
        <v>1298</v>
      </c>
      <c r="B145" s="805" t="s">
        <v>1299</v>
      </c>
      <c r="C145" s="806"/>
      <c r="D145" s="806"/>
      <c r="E145" s="806"/>
      <c r="F145" s="806"/>
      <c r="G145" s="806"/>
      <c r="H145" s="806"/>
      <c r="I145" s="806"/>
      <c r="J145" s="806"/>
      <c r="K145" s="806"/>
      <c r="L145" s="806"/>
      <c r="M145" s="806"/>
      <c r="N145" s="806"/>
      <c r="O145" s="806"/>
      <c r="P145" s="806"/>
      <c r="Q145" s="806"/>
      <c r="R145" s="806"/>
      <c r="S145" s="806"/>
      <c r="T145" s="806"/>
      <c r="U145" s="806"/>
      <c r="V145" s="806"/>
      <c r="W145" s="806"/>
      <c r="X145" s="806"/>
      <c r="Y145" s="806"/>
      <c r="Z145" s="806"/>
      <c r="AA145" s="806"/>
      <c r="AB145" s="806"/>
      <c r="AC145" s="806"/>
      <c r="AD145" s="806"/>
      <c r="AE145" s="806"/>
      <c r="AF145" s="806"/>
      <c r="AG145" s="806"/>
      <c r="AH145" s="806"/>
      <c r="AI145" s="803"/>
      <c r="AJ145" s="803"/>
      <c r="AK145" s="803"/>
    </row>
    <row r="146">
      <c r="A146" s="804" t="s">
        <v>1300</v>
      </c>
      <c r="B146" s="805" t="s">
        <v>1301</v>
      </c>
      <c r="C146" s="806"/>
      <c r="D146" s="806"/>
      <c r="E146" s="806"/>
      <c r="F146" s="806"/>
      <c r="G146" s="806"/>
      <c r="H146" s="806"/>
      <c r="I146" s="806"/>
      <c r="J146" s="806"/>
      <c r="K146" s="806"/>
      <c r="L146" s="806"/>
      <c r="M146" s="806"/>
      <c r="N146" s="806"/>
      <c r="O146" s="806"/>
      <c r="P146" s="806"/>
      <c r="Q146" s="806"/>
      <c r="R146" s="806"/>
      <c r="S146" s="806"/>
      <c r="T146" s="806"/>
      <c r="U146" s="806"/>
      <c r="V146" s="806"/>
      <c r="W146" s="806"/>
      <c r="X146" s="806"/>
      <c r="Y146" s="806"/>
      <c r="Z146" s="806"/>
      <c r="AA146" s="806"/>
      <c r="AB146" s="806"/>
      <c r="AC146" s="806"/>
      <c r="AD146" s="806"/>
      <c r="AE146" s="806"/>
      <c r="AF146" s="806"/>
      <c r="AG146" s="806"/>
      <c r="AH146" s="806"/>
      <c r="AI146" s="803"/>
      <c r="AJ146" s="803"/>
      <c r="AK146" s="803"/>
    </row>
    <row r="147">
      <c r="A147" s="804" t="s">
        <v>1302</v>
      </c>
      <c r="B147" s="805" t="s">
        <v>1303</v>
      </c>
      <c r="C147" s="806"/>
      <c r="D147" s="806"/>
      <c r="E147" s="806"/>
      <c r="F147" s="806"/>
      <c r="G147" s="806"/>
      <c r="H147" s="806"/>
      <c r="I147" s="806"/>
      <c r="J147" s="806"/>
      <c r="K147" s="806"/>
      <c r="L147" s="806"/>
      <c r="M147" s="806"/>
      <c r="N147" s="806"/>
      <c r="O147" s="806"/>
      <c r="P147" s="806"/>
      <c r="Q147" s="806"/>
      <c r="R147" s="806"/>
      <c r="S147" s="806"/>
      <c r="T147" s="806"/>
      <c r="U147" s="806"/>
      <c r="V147" s="806"/>
      <c r="W147" s="806"/>
      <c r="X147" s="806"/>
      <c r="Y147" s="806"/>
      <c r="Z147" s="806"/>
      <c r="AA147" s="806"/>
      <c r="AB147" s="806"/>
      <c r="AC147" s="806"/>
      <c r="AD147" s="806"/>
      <c r="AE147" s="806"/>
      <c r="AF147" s="806"/>
      <c r="AG147" s="806"/>
      <c r="AH147" s="806"/>
      <c r="AI147" s="803"/>
      <c r="AJ147" s="803"/>
      <c r="AK147" s="803"/>
    </row>
    <row r="148">
      <c r="A148" s="804" t="s">
        <v>1304</v>
      </c>
      <c r="B148" s="805" t="s">
        <v>1305</v>
      </c>
      <c r="C148" s="806"/>
      <c r="D148" s="806"/>
      <c r="E148" s="806"/>
      <c r="F148" s="806"/>
      <c r="G148" s="806"/>
      <c r="H148" s="806"/>
      <c r="I148" s="806"/>
      <c r="J148" s="806"/>
      <c r="K148" s="806"/>
      <c r="L148" s="806"/>
      <c r="M148" s="806"/>
      <c r="N148" s="806"/>
      <c r="O148" s="806"/>
      <c r="P148" s="806"/>
      <c r="Q148" s="806"/>
      <c r="R148" s="806"/>
      <c r="S148" s="806"/>
      <c r="T148" s="806"/>
      <c r="U148" s="806"/>
      <c r="V148" s="806"/>
      <c r="W148" s="806"/>
      <c r="X148" s="806"/>
      <c r="Y148" s="806"/>
      <c r="Z148" s="806"/>
      <c r="AA148" s="806"/>
      <c r="AB148" s="806"/>
      <c r="AC148" s="806"/>
      <c r="AD148" s="806"/>
      <c r="AE148" s="806"/>
      <c r="AF148" s="806"/>
      <c r="AG148" s="806"/>
      <c r="AH148" s="806"/>
      <c r="AI148" s="803"/>
      <c r="AJ148" s="803"/>
      <c r="AK148" s="803"/>
    </row>
    <row r="149">
      <c r="A149" s="804" t="s">
        <v>1306</v>
      </c>
      <c r="B149" s="805" t="s">
        <v>1307</v>
      </c>
      <c r="C149" s="806"/>
      <c r="D149" s="806"/>
      <c r="E149" s="806"/>
      <c r="F149" s="806"/>
      <c r="G149" s="806"/>
      <c r="H149" s="806"/>
      <c r="I149" s="806"/>
      <c r="J149" s="806"/>
      <c r="K149" s="806"/>
      <c r="L149" s="806"/>
      <c r="M149" s="806"/>
      <c r="N149" s="806"/>
      <c r="O149" s="806"/>
      <c r="P149" s="806"/>
      <c r="Q149" s="806"/>
      <c r="R149" s="806"/>
      <c r="S149" s="806"/>
      <c r="T149" s="806"/>
      <c r="U149" s="806"/>
      <c r="V149" s="806"/>
      <c r="W149" s="806"/>
      <c r="X149" s="806"/>
      <c r="Y149" s="806"/>
      <c r="Z149" s="806"/>
      <c r="AA149" s="806"/>
      <c r="AB149" s="806"/>
      <c r="AC149" s="806"/>
      <c r="AD149" s="806"/>
      <c r="AE149" s="806"/>
      <c r="AF149" s="806"/>
      <c r="AG149" s="806"/>
      <c r="AH149" s="806"/>
      <c r="AI149" s="803"/>
      <c r="AJ149" s="803"/>
      <c r="AK149" s="803"/>
    </row>
    <row r="150">
      <c r="A150" s="804" t="s">
        <v>1308</v>
      </c>
      <c r="B150" s="805" t="s">
        <v>1309</v>
      </c>
      <c r="C150" s="806"/>
      <c r="D150" s="806"/>
      <c r="E150" s="806"/>
      <c r="F150" s="806"/>
      <c r="G150" s="806"/>
      <c r="H150" s="806"/>
      <c r="I150" s="806"/>
      <c r="J150" s="806"/>
      <c r="K150" s="806"/>
      <c r="L150" s="806"/>
      <c r="M150" s="806"/>
      <c r="N150" s="806"/>
      <c r="O150" s="806"/>
      <c r="P150" s="806"/>
      <c r="Q150" s="806"/>
      <c r="R150" s="806"/>
      <c r="S150" s="806"/>
      <c r="T150" s="806"/>
      <c r="U150" s="806"/>
      <c r="V150" s="806"/>
      <c r="W150" s="806"/>
      <c r="X150" s="806"/>
      <c r="Y150" s="806"/>
      <c r="Z150" s="806"/>
      <c r="AA150" s="806"/>
      <c r="AB150" s="806"/>
      <c r="AC150" s="806"/>
      <c r="AD150" s="806"/>
      <c r="AE150" s="806"/>
      <c r="AF150" s="806"/>
      <c r="AG150" s="806"/>
      <c r="AH150" s="806"/>
      <c r="AI150" s="803"/>
      <c r="AJ150" s="803"/>
      <c r="AK150" s="803"/>
    </row>
    <row r="151">
      <c r="A151" s="804" t="s">
        <v>1310</v>
      </c>
      <c r="B151" s="805" t="s">
        <v>1311</v>
      </c>
      <c r="C151" s="806"/>
      <c r="D151" s="806"/>
      <c r="E151" s="806"/>
      <c r="F151" s="806"/>
      <c r="G151" s="806"/>
      <c r="H151" s="806"/>
      <c r="I151" s="806"/>
      <c r="J151" s="806"/>
      <c r="K151" s="806"/>
      <c r="L151" s="806"/>
      <c r="M151" s="806"/>
      <c r="N151" s="806"/>
      <c r="O151" s="806"/>
      <c r="P151" s="806"/>
      <c r="Q151" s="806"/>
      <c r="R151" s="806"/>
      <c r="S151" s="806"/>
      <c r="T151" s="806"/>
      <c r="U151" s="806"/>
      <c r="V151" s="806"/>
      <c r="W151" s="806"/>
      <c r="X151" s="806"/>
      <c r="Y151" s="806"/>
      <c r="Z151" s="806"/>
      <c r="AA151" s="806"/>
      <c r="AB151" s="806"/>
      <c r="AC151" s="806"/>
      <c r="AD151" s="806"/>
      <c r="AE151" s="806"/>
      <c r="AF151" s="806"/>
      <c r="AG151" s="806"/>
      <c r="AH151" s="806"/>
      <c r="AI151" s="803"/>
      <c r="AJ151" s="803"/>
      <c r="AK151" s="803"/>
    </row>
    <row r="152">
      <c r="A152" s="804" t="s">
        <v>1312</v>
      </c>
      <c r="B152" s="805" t="s">
        <v>1313</v>
      </c>
      <c r="C152" s="806"/>
      <c r="D152" s="806"/>
      <c r="E152" s="806"/>
      <c r="F152" s="806"/>
      <c r="G152" s="806"/>
      <c r="H152" s="806"/>
      <c r="I152" s="806"/>
      <c r="J152" s="806"/>
      <c r="K152" s="806"/>
      <c r="L152" s="806"/>
      <c r="M152" s="806"/>
      <c r="N152" s="806"/>
      <c r="O152" s="806"/>
      <c r="P152" s="806"/>
      <c r="Q152" s="806"/>
      <c r="R152" s="806"/>
      <c r="S152" s="806"/>
      <c r="T152" s="806"/>
      <c r="U152" s="806"/>
      <c r="V152" s="806"/>
      <c r="W152" s="806"/>
      <c r="X152" s="806"/>
      <c r="Y152" s="806"/>
      <c r="Z152" s="806"/>
      <c r="AA152" s="806"/>
      <c r="AB152" s="806"/>
      <c r="AC152" s="806"/>
      <c r="AD152" s="806"/>
      <c r="AE152" s="806"/>
      <c r="AF152" s="806"/>
      <c r="AG152" s="806"/>
      <c r="AH152" s="806"/>
      <c r="AI152" s="803"/>
      <c r="AJ152" s="803"/>
      <c r="AK152" s="803"/>
    </row>
    <row r="153">
      <c r="A153" s="801" t="s">
        <v>1314</v>
      </c>
      <c r="B153" s="807" t="s">
        <v>1315</v>
      </c>
      <c r="C153" s="803"/>
      <c r="D153" s="803"/>
      <c r="E153" s="803"/>
      <c r="F153" s="803"/>
      <c r="G153" s="803"/>
      <c r="H153" s="803"/>
      <c r="I153" s="803"/>
      <c r="J153" s="803"/>
      <c r="K153" s="803"/>
      <c r="L153" s="803"/>
      <c r="M153" s="803"/>
      <c r="N153" s="803"/>
      <c r="O153" s="803"/>
      <c r="P153" s="803"/>
      <c r="Q153" s="803"/>
      <c r="R153" s="803"/>
      <c r="S153" s="803"/>
      <c r="T153" s="803"/>
      <c r="U153" s="803"/>
      <c r="V153" s="803"/>
      <c r="W153" s="803"/>
      <c r="X153" s="803"/>
      <c r="Y153" s="803"/>
      <c r="Z153" s="803"/>
      <c r="AA153" s="803"/>
      <c r="AB153" s="803"/>
      <c r="AC153" s="803"/>
      <c r="AD153" s="803"/>
      <c r="AE153" s="803"/>
      <c r="AF153" s="803"/>
      <c r="AG153" s="803"/>
      <c r="AH153" s="803"/>
      <c r="AI153" s="803"/>
      <c r="AJ153" s="803"/>
      <c r="AK153" s="803"/>
    </row>
    <row r="154">
      <c r="A154" s="804" t="s">
        <v>1316</v>
      </c>
      <c r="B154" s="805" t="s">
        <v>1317</v>
      </c>
      <c r="C154" s="806"/>
      <c r="D154" s="806"/>
      <c r="E154" s="806"/>
      <c r="F154" s="806"/>
      <c r="G154" s="806"/>
      <c r="H154" s="806"/>
      <c r="I154" s="806"/>
      <c r="J154" s="806"/>
      <c r="K154" s="806"/>
      <c r="L154" s="806"/>
      <c r="M154" s="806"/>
      <c r="N154" s="806"/>
      <c r="O154" s="806"/>
      <c r="P154" s="806"/>
      <c r="Q154" s="806"/>
      <c r="R154" s="806"/>
      <c r="S154" s="806"/>
      <c r="T154" s="806"/>
      <c r="U154" s="806"/>
      <c r="V154" s="806"/>
      <c r="W154" s="806"/>
      <c r="X154" s="806"/>
      <c r="Y154" s="806"/>
      <c r="Z154" s="806"/>
      <c r="AA154" s="806"/>
      <c r="AB154" s="806"/>
      <c r="AC154" s="806"/>
      <c r="AD154" s="806"/>
      <c r="AE154" s="806"/>
      <c r="AF154" s="806"/>
      <c r="AG154" s="806"/>
      <c r="AH154" s="806"/>
      <c r="AI154" s="803"/>
      <c r="AJ154" s="803"/>
      <c r="AK154" s="803"/>
    </row>
    <row r="155">
      <c r="A155" s="804" t="s">
        <v>1318</v>
      </c>
      <c r="B155" s="805" t="s">
        <v>1319</v>
      </c>
      <c r="C155" s="806"/>
      <c r="D155" s="806"/>
      <c r="E155" s="806"/>
      <c r="F155" s="806"/>
      <c r="G155" s="806"/>
      <c r="H155" s="806"/>
      <c r="I155" s="806"/>
      <c r="J155" s="806"/>
      <c r="K155" s="806"/>
      <c r="L155" s="806"/>
      <c r="M155" s="806"/>
      <c r="N155" s="806"/>
      <c r="O155" s="806"/>
      <c r="P155" s="806"/>
      <c r="Q155" s="806"/>
      <c r="R155" s="806"/>
      <c r="S155" s="806"/>
      <c r="T155" s="806"/>
      <c r="U155" s="806"/>
      <c r="V155" s="806"/>
      <c r="W155" s="806"/>
      <c r="X155" s="806"/>
      <c r="Y155" s="806"/>
      <c r="Z155" s="806"/>
      <c r="AA155" s="806"/>
      <c r="AB155" s="806"/>
      <c r="AC155" s="806"/>
      <c r="AD155" s="806"/>
      <c r="AE155" s="806"/>
      <c r="AF155" s="806"/>
      <c r="AG155" s="806"/>
      <c r="AH155" s="806"/>
      <c r="AI155" s="803"/>
      <c r="AJ155" s="803"/>
      <c r="AK155" s="803"/>
    </row>
    <row r="156">
      <c r="A156" s="804" t="s">
        <v>1320</v>
      </c>
      <c r="B156" s="805" t="s">
        <v>1321</v>
      </c>
      <c r="C156" s="806"/>
      <c r="D156" s="806"/>
      <c r="E156" s="806"/>
      <c r="F156" s="806"/>
      <c r="G156" s="806"/>
      <c r="H156" s="806"/>
      <c r="I156" s="806"/>
      <c r="J156" s="806"/>
      <c r="K156" s="806"/>
      <c r="L156" s="806"/>
      <c r="M156" s="806"/>
      <c r="N156" s="806"/>
      <c r="O156" s="806"/>
      <c r="P156" s="806"/>
      <c r="Q156" s="806"/>
      <c r="R156" s="806"/>
      <c r="S156" s="806"/>
      <c r="T156" s="806"/>
      <c r="U156" s="806"/>
      <c r="V156" s="806"/>
      <c r="W156" s="806"/>
      <c r="X156" s="806"/>
      <c r="Y156" s="806"/>
      <c r="Z156" s="806"/>
      <c r="AA156" s="806"/>
      <c r="AB156" s="806"/>
      <c r="AC156" s="806"/>
      <c r="AD156" s="806"/>
      <c r="AE156" s="806"/>
      <c r="AF156" s="806"/>
      <c r="AG156" s="806"/>
      <c r="AH156" s="806"/>
      <c r="AI156" s="803"/>
      <c r="AJ156" s="803"/>
      <c r="AK156" s="803"/>
    </row>
    <row r="157">
      <c r="A157" s="804" t="s">
        <v>1322</v>
      </c>
      <c r="B157" s="805" t="s">
        <v>1323</v>
      </c>
      <c r="C157" s="806"/>
      <c r="D157" s="806"/>
      <c r="E157" s="806"/>
      <c r="F157" s="806"/>
      <c r="G157" s="806"/>
      <c r="H157" s="806"/>
      <c r="I157" s="806"/>
      <c r="J157" s="806"/>
      <c r="K157" s="806"/>
      <c r="L157" s="806"/>
      <c r="M157" s="806"/>
      <c r="N157" s="806"/>
      <c r="O157" s="806"/>
      <c r="P157" s="806"/>
      <c r="Q157" s="806"/>
      <c r="R157" s="806"/>
      <c r="S157" s="806"/>
      <c r="T157" s="806"/>
      <c r="U157" s="806"/>
      <c r="V157" s="806"/>
      <c r="W157" s="806"/>
      <c r="X157" s="806"/>
      <c r="Y157" s="806"/>
      <c r="Z157" s="806"/>
      <c r="AA157" s="806"/>
      <c r="AB157" s="806"/>
      <c r="AC157" s="806"/>
      <c r="AD157" s="806"/>
      <c r="AE157" s="806"/>
      <c r="AF157" s="806"/>
      <c r="AG157" s="806"/>
      <c r="AH157" s="806"/>
      <c r="AI157" s="803"/>
      <c r="AJ157" s="803"/>
      <c r="AK157" s="803"/>
    </row>
    <row r="158">
      <c r="A158" s="804" t="s">
        <v>1324</v>
      </c>
      <c r="B158" s="805" t="s">
        <v>1325</v>
      </c>
      <c r="C158" s="806"/>
      <c r="D158" s="806"/>
      <c r="E158" s="806"/>
      <c r="F158" s="806"/>
      <c r="G158" s="806"/>
      <c r="H158" s="806"/>
      <c r="I158" s="806"/>
      <c r="J158" s="806"/>
      <c r="K158" s="806"/>
      <c r="L158" s="806"/>
      <c r="M158" s="806"/>
      <c r="N158" s="806"/>
      <c r="O158" s="806"/>
      <c r="P158" s="806"/>
      <c r="Q158" s="806"/>
      <c r="R158" s="806"/>
      <c r="S158" s="806"/>
      <c r="T158" s="806"/>
      <c r="U158" s="806"/>
      <c r="V158" s="806"/>
      <c r="W158" s="806"/>
      <c r="X158" s="806"/>
      <c r="Y158" s="806"/>
      <c r="Z158" s="806"/>
      <c r="AA158" s="806"/>
      <c r="AB158" s="806"/>
      <c r="AC158" s="806"/>
      <c r="AD158" s="806"/>
      <c r="AE158" s="806"/>
      <c r="AF158" s="806"/>
      <c r="AG158" s="806"/>
      <c r="AH158" s="806"/>
      <c r="AI158" s="803"/>
      <c r="AJ158" s="803"/>
      <c r="AK158" s="803"/>
    </row>
    <row r="159">
      <c r="A159" s="804" t="s">
        <v>1326</v>
      </c>
      <c r="B159" s="805" t="s">
        <v>1327</v>
      </c>
      <c r="C159" s="806"/>
      <c r="D159" s="806"/>
      <c r="E159" s="806"/>
      <c r="F159" s="806"/>
      <c r="G159" s="806"/>
      <c r="H159" s="806"/>
      <c r="I159" s="806"/>
      <c r="J159" s="806"/>
      <c r="K159" s="806"/>
      <c r="L159" s="806"/>
      <c r="M159" s="806"/>
      <c r="N159" s="806"/>
      <c r="O159" s="806"/>
      <c r="P159" s="806"/>
      <c r="Q159" s="806"/>
      <c r="R159" s="806"/>
      <c r="S159" s="806"/>
      <c r="T159" s="806"/>
      <c r="U159" s="806"/>
      <c r="V159" s="806"/>
      <c r="W159" s="806"/>
      <c r="X159" s="806"/>
      <c r="Y159" s="806"/>
      <c r="Z159" s="806"/>
      <c r="AA159" s="806"/>
      <c r="AB159" s="806"/>
      <c r="AC159" s="806"/>
      <c r="AD159" s="806"/>
      <c r="AE159" s="806"/>
      <c r="AF159" s="806"/>
      <c r="AG159" s="806"/>
      <c r="AH159" s="806"/>
      <c r="AI159" s="803"/>
      <c r="AJ159" s="803"/>
      <c r="AK159" s="803"/>
    </row>
    <row r="160">
      <c r="A160" s="804" t="s">
        <v>1328</v>
      </c>
      <c r="B160" s="805" t="s">
        <v>1329</v>
      </c>
      <c r="C160" s="806"/>
      <c r="D160" s="806"/>
      <c r="E160" s="806"/>
      <c r="F160" s="806"/>
      <c r="G160" s="806"/>
      <c r="H160" s="806"/>
      <c r="I160" s="806"/>
      <c r="J160" s="806"/>
      <c r="K160" s="806"/>
      <c r="L160" s="806"/>
      <c r="M160" s="806"/>
      <c r="N160" s="806"/>
      <c r="O160" s="806"/>
      <c r="P160" s="806"/>
      <c r="Q160" s="806"/>
      <c r="R160" s="806"/>
      <c r="S160" s="806"/>
      <c r="T160" s="806"/>
      <c r="U160" s="806"/>
      <c r="V160" s="806"/>
      <c r="W160" s="806"/>
      <c r="X160" s="806"/>
      <c r="Y160" s="806"/>
      <c r="Z160" s="806"/>
      <c r="AA160" s="806"/>
      <c r="AB160" s="806"/>
      <c r="AC160" s="806"/>
      <c r="AD160" s="806"/>
      <c r="AE160" s="806"/>
      <c r="AF160" s="806"/>
      <c r="AG160" s="806"/>
      <c r="AH160" s="806"/>
      <c r="AI160" s="803"/>
      <c r="AJ160" s="803"/>
      <c r="AK160" s="803"/>
    </row>
    <row r="161">
      <c r="A161" s="804" t="s">
        <v>1330</v>
      </c>
      <c r="B161" s="805" t="s">
        <v>1331</v>
      </c>
      <c r="C161" s="806"/>
      <c r="D161" s="806"/>
      <c r="E161" s="806"/>
      <c r="F161" s="806"/>
      <c r="G161" s="806"/>
      <c r="H161" s="806"/>
      <c r="I161" s="806"/>
      <c r="J161" s="806"/>
      <c r="K161" s="806"/>
      <c r="L161" s="806"/>
      <c r="M161" s="806"/>
      <c r="N161" s="806"/>
      <c r="O161" s="806"/>
      <c r="P161" s="806"/>
      <c r="Q161" s="806"/>
      <c r="R161" s="806"/>
      <c r="S161" s="806"/>
      <c r="T161" s="806"/>
      <c r="U161" s="806"/>
      <c r="V161" s="806"/>
      <c r="W161" s="806"/>
      <c r="X161" s="806"/>
      <c r="Y161" s="806"/>
      <c r="Z161" s="806"/>
      <c r="AA161" s="806"/>
      <c r="AB161" s="806"/>
      <c r="AC161" s="806"/>
      <c r="AD161" s="806"/>
      <c r="AE161" s="806"/>
      <c r="AF161" s="806"/>
      <c r="AG161" s="806"/>
      <c r="AH161" s="806"/>
      <c r="AI161" s="803"/>
      <c r="AJ161" s="803"/>
      <c r="AK161" s="803"/>
    </row>
    <row r="162">
      <c r="A162" s="804" t="s">
        <v>1332</v>
      </c>
      <c r="B162" s="805" t="s">
        <v>1333</v>
      </c>
      <c r="C162" s="806"/>
      <c r="D162" s="806"/>
      <c r="E162" s="806"/>
      <c r="F162" s="806"/>
      <c r="G162" s="806"/>
      <c r="H162" s="806"/>
      <c r="I162" s="806"/>
      <c r="J162" s="806"/>
      <c r="K162" s="806"/>
      <c r="L162" s="806"/>
      <c r="M162" s="806"/>
      <c r="N162" s="806"/>
      <c r="O162" s="806"/>
      <c r="P162" s="806"/>
      <c r="Q162" s="806"/>
      <c r="R162" s="806"/>
      <c r="S162" s="806"/>
      <c r="T162" s="806"/>
      <c r="U162" s="806"/>
      <c r="V162" s="806"/>
      <c r="W162" s="806"/>
      <c r="X162" s="806"/>
      <c r="Y162" s="806"/>
      <c r="Z162" s="806"/>
      <c r="AA162" s="806"/>
      <c r="AB162" s="806"/>
      <c r="AC162" s="806"/>
      <c r="AD162" s="806"/>
      <c r="AE162" s="806"/>
      <c r="AF162" s="806"/>
      <c r="AG162" s="806"/>
      <c r="AH162" s="806"/>
      <c r="AI162" s="803"/>
      <c r="AJ162" s="803"/>
      <c r="AK162" s="803"/>
    </row>
    <row r="163">
      <c r="A163" s="804" t="s">
        <v>1334</v>
      </c>
      <c r="B163" s="805" t="s">
        <v>1335</v>
      </c>
      <c r="C163" s="806"/>
      <c r="D163" s="806"/>
      <c r="E163" s="806"/>
      <c r="F163" s="806"/>
      <c r="G163" s="806"/>
      <c r="H163" s="806"/>
      <c r="I163" s="806"/>
      <c r="J163" s="806"/>
      <c r="K163" s="806"/>
      <c r="L163" s="806"/>
      <c r="M163" s="806"/>
      <c r="N163" s="806"/>
      <c r="O163" s="806"/>
      <c r="P163" s="806"/>
      <c r="Q163" s="806"/>
      <c r="R163" s="806"/>
      <c r="S163" s="806"/>
      <c r="T163" s="806"/>
      <c r="U163" s="806"/>
      <c r="V163" s="806"/>
      <c r="W163" s="806"/>
      <c r="X163" s="806"/>
      <c r="Y163" s="806"/>
      <c r="Z163" s="806"/>
      <c r="AA163" s="806"/>
      <c r="AB163" s="806"/>
      <c r="AC163" s="806"/>
      <c r="AD163" s="806"/>
      <c r="AE163" s="806"/>
      <c r="AF163" s="806"/>
      <c r="AG163" s="806"/>
      <c r="AH163" s="806"/>
      <c r="AI163" s="803"/>
      <c r="AJ163" s="803"/>
      <c r="AK163" s="803"/>
    </row>
    <row r="164">
      <c r="A164" s="801" t="s">
        <v>1336</v>
      </c>
      <c r="B164" s="807" t="s">
        <v>1337</v>
      </c>
      <c r="C164" s="803"/>
      <c r="D164" s="803"/>
      <c r="E164" s="803"/>
      <c r="F164" s="803"/>
      <c r="G164" s="803"/>
      <c r="H164" s="803"/>
      <c r="I164" s="803"/>
      <c r="J164" s="803"/>
      <c r="K164" s="803"/>
      <c r="L164" s="803"/>
      <c r="M164" s="803"/>
      <c r="N164" s="803"/>
      <c r="O164" s="803"/>
      <c r="P164" s="803"/>
      <c r="Q164" s="803"/>
      <c r="R164" s="803"/>
      <c r="S164" s="803"/>
      <c r="T164" s="803"/>
      <c r="U164" s="803"/>
      <c r="V164" s="803"/>
      <c r="W164" s="803"/>
      <c r="X164" s="803"/>
      <c r="Y164" s="803"/>
      <c r="Z164" s="803"/>
      <c r="AA164" s="803"/>
      <c r="AB164" s="803"/>
      <c r="AC164" s="803"/>
      <c r="AD164" s="803"/>
      <c r="AE164" s="803"/>
      <c r="AF164" s="803"/>
      <c r="AG164" s="803"/>
      <c r="AH164" s="803"/>
      <c r="AI164" s="803"/>
      <c r="AJ164" s="803"/>
      <c r="AK164" s="803"/>
    </row>
    <row r="165">
      <c r="A165" s="804" t="s">
        <v>1338</v>
      </c>
      <c r="B165" s="805" t="s">
        <v>1339</v>
      </c>
      <c r="C165" s="806"/>
      <c r="D165" s="806"/>
      <c r="E165" s="806"/>
      <c r="F165" s="806"/>
      <c r="G165" s="806"/>
      <c r="H165" s="806"/>
      <c r="I165" s="806"/>
      <c r="J165" s="806"/>
      <c r="K165" s="806"/>
      <c r="L165" s="806"/>
      <c r="M165" s="806"/>
      <c r="N165" s="806"/>
      <c r="O165" s="806"/>
      <c r="P165" s="806"/>
      <c r="Q165" s="806"/>
      <c r="R165" s="806"/>
      <c r="S165" s="806"/>
      <c r="T165" s="806"/>
      <c r="U165" s="806"/>
      <c r="V165" s="806"/>
      <c r="W165" s="806"/>
      <c r="X165" s="806"/>
      <c r="Y165" s="806"/>
      <c r="Z165" s="806"/>
      <c r="AA165" s="806"/>
      <c r="AB165" s="806"/>
      <c r="AC165" s="806"/>
      <c r="AD165" s="806"/>
      <c r="AE165" s="806"/>
      <c r="AF165" s="806"/>
      <c r="AG165" s="806"/>
      <c r="AH165" s="806"/>
      <c r="AI165" s="803"/>
      <c r="AJ165" s="803"/>
      <c r="AK165" s="803"/>
    </row>
    <row r="166">
      <c r="A166" s="804" t="s">
        <v>1340</v>
      </c>
      <c r="B166" s="805" t="s">
        <v>1341</v>
      </c>
      <c r="C166" s="806"/>
      <c r="D166" s="806"/>
      <c r="E166" s="806"/>
      <c r="F166" s="806"/>
      <c r="G166" s="806"/>
      <c r="H166" s="806"/>
      <c r="I166" s="806"/>
      <c r="J166" s="806"/>
      <c r="K166" s="806"/>
      <c r="L166" s="806"/>
      <c r="M166" s="806"/>
      <c r="N166" s="806"/>
      <c r="O166" s="806"/>
      <c r="P166" s="806"/>
      <c r="Q166" s="806"/>
      <c r="R166" s="806"/>
      <c r="S166" s="806"/>
      <c r="T166" s="806"/>
      <c r="U166" s="806"/>
      <c r="V166" s="806"/>
      <c r="W166" s="806"/>
      <c r="X166" s="806"/>
      <c r="Y166" s="806"/>
      <c r="Z166" s="806"/>
      <c r="AA166" s="806"/>
      <c r="AB166" s="806"/>
      <c r="AC166" s="806"/>
      <c r="AD166" s="806"/>
      <c r="AE166" s="806"/>
      <c r="AF166" s="806"/>
      <c r="AG166" s="806"/>
      <c r="AH166" s="806"/>
      <c r="AI166" s="803"/>
      <c r="AJ166" s="803"/>
      <c r="AK166" s="803"/>
    </row>
    <row r="167">
      <c r="A167" s="804" t="s">
        <v>1342</v>
      </c>
      <c r="B167" s="805" t="s">
        <v>1343</v>
      </c>
      <c r="C167" s="806"/>
      <c r="D167" s="806"/>
      <c r="E167" s="806"/>
      <c r="F167" s="806"/>
      <c r="G167" s="806"/>
      <c r="H167" s="806"/>
      <c r="I167" s="806"/>
      <c r="J167" s="806"/>
      <c r="K167" s="806"/>
      <c r="L167" s="806"/>
      <c r="M167" s="806"/>
      <c r="N167" s="806"/>
      <c r="O167" s="806"/>
      <c r="P167" s="806"/>
      <c r="Q167" s="806"/>
      <c r="R167" s="806"/>
      <c r="S167" s="806"/>
      <c r="T167" s="806"/>
      <c r="U167" s="806"/>
      <c r="V167" s="806"/>
      <c r="W167" s="806"/>
      <c r="X167" s="806"/>
      <c r="Y167" s="806"/>
      <c r="Z167" s="806"/>
      <c r="AA167" s="806"/>
      <c r="AB167" s="806"/>
      <c r="AC167" s="806"/>
      <c r="AD167" s="806"/>
      <c r="AE167" s="806"/>
      <c r="AF167" s="806"/>
      <c r="AG167" s="806"/>
      <c r="AH167" s="806"/>
      <c r="AI167" s="803"/>
      <c r="AJ167" s="803"/>
      <c r="AK167" s="803"/>
    </row>
    <row r="168">
      <c r="A168" s="801" t="s">
        <v>1344</v>
      </c>
      <c r="B168" s="807" t="s">
        <v>1345</v>
      </c>
      <c r="C168" s="803"/>
      <c r="D168" s="803"/>
      <c r="E168" s="803"/>
      <c r="F168" s="803"/>
      <c r="G168" s="803"/>
      <c r="H168" s="803"/>
      <c r="I168" s="803"/>
      <c r="J168" s="803"/>
      <c r="K168" s="803"/>
      <c r="L168" s="803"/>
      <c r="M168" s="803"/>
      <c r="N168" s="803"/>
      <c r="O168" s="803"/>
      <c r="P168" s="803"/>
      <c r="Q168" s="803"/>
      <c r="R168" s="803"/>
      <c r="S168" s="803"/>
      <c r="T168" s="803"/>
      <c r="U168" s="803"/>
      <c r="V168" s="803"/>
      <c r="W168" s="803"/>
      <c r="X168" s="803"/>
      <c r="Y168" s="803"/>
      <c r="Z168" s="803"/>
      <c r="AA168" s="803"/>
      <c r="AB168" s="803"/>
      <c r="AC168" s="803"/>
      <c r="AD168" s="803"/>
      <c r="AE168" s="803"/>
      <c r="AF168" s="803"/>
      <c r="AG168" s="803"/>
      <c r="AH168" s="803"/>
      <c r="AI168" s="803"/>
      <c r="AJ168" s="803"/>
      <c r="AK168" s="803"/>
    </row>
    <row r="169">
      <c r="A169" s="804" t="s">
        <v>1346</v>
      </c>
      <c r="B169" s="805" t="s">
        <v>1347</v>
      </c>
      <c r="C169" s="806"/>
      <c r="D169" s="806"/>
      <c r="E169" s="806"/>
      <c r="F169" s="806"/>
      <c r="G169" s="806"/>
      <c r="H169" s="806"/>
      <c r="I169" s="806"/>
      <c r="J169" s="806"/>
      <c r="K169" s="806"/>
      <c r="L169" s="806"/>
      <c r="M169" s="806"/>
      <c r="N169" s="806"/>
      <c r="O169" s="806"/>
      <c r="P169" s="806"/>
      <c r="Q169" s="806"/>
      <c r="R169" s="806"/>
      <c r="S169" s="806"/>
      <c r="T169" s="806"/>
      <c r="U169" s="806"/>
      <c r="V169" s="806"/>
      <c r="W169" s="806"/>
      <c r="X169" s="806"/>
      <c r="Y169" s="806"/>
      <c r="Z169" s="806"/>
      <c r="AA169" s="806"/>
      <c r="AB169" s="806"/>
      <c r="AC169" s="806"/>
      <c r="AD169" s="806"/>
      <c r="AE169" s="806"/>
      <c r="AF169" s="806"/>
      <c r="AG169" s="806"/>
      <c r="AH169" s="806"/>
      <c r="AI169" s="803"/>
      <c r="AJ169" s="803"/>
      <c r="AK169" s="803"/>
    </row>
    <row r="170">
      <c r="A170" s="804" t="s">
        <v>1348</v>
      </c>
      <c r="B170" s="805" t="s">
        <v>1349</v>
      </c>
      <c r="C170" s="806"/>
      <c r="D170" s="806"/>
      <c r="E170" s="806"/>
      <c r="F170" s="806"/>
      <c r="G170" s="806"/>
      <c r="H170" s="806"/>
      <c r="I170" s="806"/>
      <c r="J170" s="806"/>
      <c r="K170" s="806"/>
      <c r="L170" s="806"/>
      <c r="M170" s="806"/>
      <c r="N170" s="806"/>
      <c r="O170" s="806"/>
      <c r="P170" s="806"/>
      <c r="Q170" s="806"/>
      <c r="R170" s="806"/>
      <c r="S170" s="806"/>
      <c r="T170" s="806"/>
      <c r="U170" s="806"/>
      <c r="V170" s="806"/>
      <c r="W170" s="806"/>
      <c r="X170" s="806"/>
      <c r="Y170" s="806"/>
      <c r="Z170" s="806"/>
      <c r="AA170" s="806"/>
      <c r="AB170" s="806"/>
      <c r="AC170" s="806"/>
      <c r="AD170" s="806"/>
      <c r="AE170" s="806"/>
      <c r="AF170" s="806"/>
      <c r="AG170" s="806"/>
      <c r="AH170" s="806"/>
      <c r="AI170" s="803"/>
      <c r="AJ170" s="803"/>
      <c r="AK170" s="803"/>
    </row>
    <row r="171">
      <c r="A171" s="804" t="s">
        <v>1350</v>
      </c>
      <c r="B171" s="805" t="s">
        <v>1351</v>
      </c>
      <c r="C171" s="806"/>
      <c r="D171" s="806"/>
      <c r="E171" s="806"/>
      <c r="F171" s="806"/>
      <c r="G171" s="806"/>
      <c r="H171" s="806"/>
      <c r="I171" s="806"/>
      <c r="J171" s="806"/>
      <c r="K171" s="806"/>
      <c r="L171" s="806"/>
      <c r="M171" s="806"/>
      <c r="N171" s="806"/>
      <c r="O171" s="806"/>
      <c r="P171" s="806"/>
      <c r="Q171" s="806"/>
      <c r="R171" s="806"/>
      <c r="S171" s="806"/>
      <c r="T171" s="806"/>
      <c r="U171" s="806"/>
      <c r="V171" s="806"/>
      <c r="W171" s="806"/>
      <c r="X171" s="806"/>
      <c r="Y171" s="806"/>
      <c r="Z171" s="806"/>
      <c r="AA171" s="806"/>
      <c r="AB171" s="806"/>
      <c r="AC171" s="806"/>
      <c r="AD171" s="806"/>
      <c r="AE171" s="806"/>
      <c r="AF171" s="806"/>
      <c r="AG171" s="806"/>
      <c r="AH171" s="806"/>
      <c r="AI171" s="803"/>
      <c r="AJ171" s="803"/>
      <c r="AK171" s="803"/>
    </row>
    <row r="172">
      <c r="A172" s="804" t="s">
        <v>1352</v>
      </c>
      <c r="B172" s="805" t="s">
        <v>1353</v>
      </c>
      <c r="C172" s="806"/>
      <c r="D172" s="806"/>
      <c r="E172" s="806"/>
      <c r="F172" s="806"/>
      <c r="G172" s="806"/>
      <c r="H172" s="806"/>
      <c r="I172" s="806"/>
      <c r="J172" s="806"/>
      <c r="K172" s="806"/>
      <c r="L172" s="806"/>
      <c r="M172" s="806"/>
      <c r="N172" s="806"/>
      <c r="O172" s="806"/>
      <c r="P172" s="806"/>
      <c r="Q172" s="806"/>
      <c r="R172" s="806"/>
      <c r="S172" s="806"/>
      <c r="T172" s="806"/>
      <c r="U172" s="806"/>
      <c r="V172" s="806"/>
      <c r="W172" s="806"/>
      <c r="X172" s="806"/>
      <c r="Y172" s="806"/>
      <c r="Z172" s="806"/>
      <c r="AA172" s="806"/>
      <c r="AB172" s="806"/>
      <c r="AC172" s="806"/>
      <c r="AD172" s="806"/>
      <c r="AE172" s="806"/>
      <c r="AF172" s="806"/>
      <c r="AG172" s="806"/>
      <c r="AH172" s="806"/>
      <c r="AI172" s="803"/>
      <c r="AJ172" s="803"/>
      <c r="AK172" s="803"/>
    </row>
    <row r="173">
      <c r="A173" s="804" t="s">
        <v>1354</v>
      </c>
      <c r="B173" s="805" t="s">
        <v>1355</v>
      </c>
      <c r="C173" s="806"/>
      <c r="D173" s="806"/>
      <c r="E173" s="806"/>
      <c r="F173" s="806"/>
      <c r="G173" s="806"/>
      <c r="H173" s="806"/>
      <c r="I173" s="806"/>
      <c r="J173" s="806"/>
      <c r="K173" s="806"/>
      <c r="L173" s="806"/>
      <c r="M173" s="806"/>
      <c r="N173" s="806"/>
      <c r="O173" s="806"/>
      <c r="P173" s="806"/>
      <c r="Q173" s="806"/>
      <c r="R173" s="806"/>
      <c r="S173" s="806"/>
      <c r="T173" s="806"/>
      <c r="U173" s="806"/>
      <c r="V173" s="806"/>
      <c r="W173" s="806"/>
      <c r="X173" s="806"/>
      <c r="Y173" s="806"/>
      <c r="Z173" s="806"/>
      <c r="AA173" s="806"/>
      <c r="AB173" s="806"/>
      <c r="AC173" s="806"/>
      <c r="AD173" s="806"/>
      <c r="AE173" s="806"/>
      <c r="AF173" s="806"/>
      <c r="AG173" s="806"/>
      <c r="AH173" s="806"/>
      <c r="AI173" s="803"/>
      <c r="AJ173" s="803"/>
      <c r="AK173" s="803"/>
    </row>
    <row r="174">
      <c r="A174" s="804" t="s">
        <v>1356</v>
      </c>
      <c r="B174" s="805" t="s">
        <v>1357</v>
      </c>
      <c r="C174" s="806"/>
      <c r="D174" s="806"/>
      <c r="E174" s="806"/>
      <c r="F174" s="806"/>
      <c r="G174" s="806"/>
      <c r="H174" s="806"/>
      <c r="I174" s="806"/>
      <c r="J174" s="806"/>
      <c r="K174" s="806"/>
      <c r="L174" s="806"/>
      <c r="M174" s="806"/>
      <c r="N174" s="806"/>
      <c r="O174" s="806"/>
      <c r="P174" s="806"/>
      <c r="Q174" s="806"/>
      <c r="R174" s="806"/>
      <c r="S174" s="806"/>
      <c r="T174" s="806"/>
      <c r="U174" s="806"/>
      <c r="V174" s="806"/>
      <c r="W174" s="806"/>
      <c r="X174" s="806"/>
      <c r="Y174" s="806"/>
      <c r="Z174" s="806"/>
      <c r="AA174" s="806"/>
      <c r="AB174" s="806"/>
      <c r="AC174" s="806"/>
      <c r="AD174" s="806"/>
      <c r="AE174" s="806"/>
      <c r="AF174" s="806"/>
      <c r="AG174" s="806"/>
      <c r="AH174" s="806"/>
      <c r="AI174" s="803"/>
      <c r="AJ174" s="803"/>
      <c r="AK174" s="803"/>
    </row>
    <row r="175">
      <c r="A175" s="804" t="s">
        <v>1358</v>
      </c>
      <c r="B175" s="805" t="s">
        <v>1359</v>
      </c>
      <c r="C175" s="806"/>
      <c r="D175" s="806"/>
      <c r="E175" s="806"/>
      <c r="F175" s="806"/>
      <c r="G175" s="806"/>
      <c r="H175" s="806"/>
      <c r="I175" s="806"/>
      <c r="J175" s="806"/>
      <c r="K175" s="806"/>
      <c r="L175" s="806"/>
      <c r="M175" s="806"/>
      <c r="N175" s="806"/>
      <c r="O175" s="806"/>
      <c r="P175" s="806"/>
      <c r="Q175" s="806"/>
      <c r="R175" s="806"/>
      <c r="S175" s="806"/>
      <c r="T175" s="806"/>
      <c r="U175" s="806"/>
      <c r="V175" s="806"/>
      <c r="W175" s="806"/>
      <c r="X175" s="806"/>
      <c r="Y175" s="806"/>
      <c r="Z175" s="806"/>
      <c r="AA175" s="806"/>
      <c r="AB175" s="806"/>
      <c r="AC175" s="806"/>
      <c r="AD175" s="806"/>
      <c r="AE175" s="806"/>
      <c r="AF175" s="806"/>
      <c r="AG175" s="806"/>
      <c r="AH175" s="806"/>
      <c r="AI175" s="803"/>
      <c r="AJ175" s="803"/>
      <c r="AK175" s="803"/>
    </row>
    <row r="176">
      <c r="A176" s="804" t="s">
        <v>1360</v>
      </c>
      <c r="B176" s="805" t="s">
        <v>1361</v>
      </c>
      <c r="C176" s="806"/>
      <c r="D176" s="806"/>
      <c r="E176" s="806"/>
      <c r="F176" s="806"/>
      <c r="G176" s="806"/>
      <c r="H176" s="806"/>
      <c r="I176" s="806"/>
      <c r="J176" s="806"/>
      <c r="K176" s="806"/>
      <c r="L176" s="806"/>
      <c r="M176" s="806"/>
      <c r="N176" s="806"/>
      <c r="O176" s="806"/>
      <c r="P176" s="806"/>
      <c r="Q176" s="806"/>
      <c r="R176" s="806"/>
      <c r="S176" s="806"/>
      <c r="T176" s="806"/>
      <c r="U176" s="806"/>
      <c r="V176" s="806"/>
      <c r="W176" s="806"/>
      <c r="X176" s="806"/>
      <c r="Y176" s="806"/>
      <c r="Z176" s="806"/>
      <c r="AA176" s="806"/>
      <c r="AB176" s="806"/>
      <c r="AC176" s="806"/>
      <c r="AD176" s="806"/>
      <c r="AE176" s="806"/>
      <c r="AF176" s="806"/>
      <c r="AG176" s="806"/>
      <c r="AH176" s="806"/>
      <c r="AI176" s="803"/>
      <c r="AJ176" s="803"/>
      <c r="AK176" s="803"/>
    </row>
    <row r="177">
      <c r="A177" s="804" t="s">
        <v>1362</v>
      </c>
      <c r="B177" s="805" t="s">
        <v>1363</v>
      </c>
      <c r="C177" s="806"/>
      <c r="D177" s="806"/>
      <c r="E177" s="806"/>
      <c r="F177" s="806"/>
      <c r="G177" s="806"/>
      <c r="H177" s="806"/>
      <c r="I177" s="806"/>
      <c r="J177" s="806"/>
      <c r="K177" s="806"/>
      <c r="L177" s="806"/>
      <c r="M177" s="806"/>
      <c r="N177" s="806"/>
      <c r="O177" s="806"/>
      <c r="P177" s="806"/>
      <c r="Q177" s="806"/>
      <c r="R177" s="806"/>
      <c r="S177" s="806"/>
      <c r="T177" s="806"/>
      <c r="U177" s="806"/>
      <c r="V177" s="806"/>
      <c r="W177" s="806"/>
      <c r="X177" s="806"/>
      <c r="Y177" s="806"/>
      <c r="Z177" s="806"/>
      <c r="AA177" s="806"/>
      <c r="AB177" s="806"/>
      <c r="AC177" s="806"/>
      <c r="AD177" s="806"/>
      <c r="AE177" s="806"/>
      <c r="AF177" s="806"/>
      <c r="AG177" s="806"/>
      <c r="AH177" s="806"/>
      <c r="AI177" s="803"/>
      <c r="AJ177" s="803"/>
      <c r="AK177" s="803"/>
    </row>
    <row r="178">
      <c r="A178" s="804" t="s">
        <v>1364</v>
      </c>
      <c r="B178" s="805" t="s">
        <v>1365</v>
      </c>
      <c r="C178" s="806"/>
      <c r="D178" s="806"/>
      <c r="E178" s="806"/>
      <c r="F178" s="806"/>
      <c r="G178" s="806"/>
      <c r="H178" s="806"/>
      <c r="I178" s="806"/>
      <c r="J178" s="806"/>
      <c r="K178" s="806"/>
      <c r="L178" s="806"/>
      <c r="M178" s="806"/>
      <c r="N178" s="806"/>
      <c r="O178" s="806"/>
      <c r="P178" s="806"/>
      <c r="Q178" s="806"/>
      <c r="R178" s="806"/>
      <c r="S178" s="806"/>
      <c r="T178" s="806"/>
      <c r="U178" s="806"/>
      <c r="V178" s="806"/>
      <c r="W178" s="806"/>
      <c r="X178" s="806"/>
      <c r="Y178" s="806"/>
      <c r="Z178" s="806"/>
      <c r="AA178" s="806"/>
      <c r="AB178" s="806"/>
      <c r="AC178" s="806"/>
      <c r="AD178" s="806"/>
      <c r="AE178" s="806"/>
      <c r="AF178" s="806"/>
      <c r="AG178" s="806"/>
      <c r="AH178" s="806"/>
      <c r="AI178" s="803"/>
      <c r="AJ178" s="803"/>
      <c r="AK178" s="803"/>
    </row>
    <row r="179">
      <c r="A179" s="804" t="s">
        <v>1366</v>
      </c>
      <c r="B179" s="805" t="s">
        <v>1367</v>
      </c>
      <c r="C179" s="806"/>
      <c r="D179" s="806"/>
      <c r="E179" s="806"/>
      <c r="F179" s="806"/>
      <c r="G179" s="806"/>
      <c r="H179" s="806"/>
      <c r="I179" s="806"/>
      <c r="J179" s="806"/>
      <c r="K179" s="806"/>
      <c r="L179" s="806"/>
      <c r="M179" s="806"/>
      <c r="N179" s="806"/>
      <c r="O179" s="806"/>
      <c r="P179" s="806"/>
      <c r="Q179" s="806"/>
      <c r="R179" s="806"/>
      <c r="S179" s="806"/>
      <c r="T179" s="806"/>
      <c r="U179" s="806"/>
      <c r="V179" s="806"/>
      <c r="W179" s="806"/>
      <c r="X179" s="806"/>
      <c r="Y179" s="806"/>
      <c r="Z179" s="806"/>
      <c r="AA179" s="806"/>
      <c r="AB179" s="806"/>
      <c r="AC179" s="806"/>
      <c r="AD179" s="806"/>
      <c r="AE179" s="806"/>
      <c r="AF179" s="806"/>
      <c r="AG179" s="806"/>
      <c r="AH179" s="806"/>
      <c r="AI179" s="803"/>
      <c r="AJ179" s="803"/>
      <c r="AK179" s="803"/>
    </row>
    <row r="180">
      <c r="A180" s="804" t="s">
        <v>1368</v>
      </c>
      <c r="B180" s="805" t="s">
        <v>1369</v>
      </c>
      <c r="C180" s="806"/>
      <c r="D180" s="806"/>
      <c r="E180" s="806"/>
      <c r="F180" s="806"/>
      <c r="G180" s="806"/>
      <c r="H180" s="806"/>
      <c r="I180" s="806"/>
      <c r="J180" s="806"/>
      <c r="K180" s="806"/>
      <c r="L180" s="806"/>
      <c r="M180" s="806"/>
      <c r="N180" s="806"/>
      <c r="O180" s="806"/>
      <c r="P180" s="806"/>
      <c r="Q180" s="806"/>
      <c r="R180" s="806"/>
      <c r="S180" s="806"/>
      <c r="T180" s="806"/>
      <c r="U180" s="806"/>
      <c r="V180" s="806"/>
      <c r="W180" s="806"/>
      <c r="X180" s="806"/>
      <c r="Y180" s="806"/>
      <c r="Z180" s="806"/>
      <c r="AA180" s="806"/>
      <c r="AB180" s="806"/>
      <c r="AC180" s="806"/>
      <c r="AD180" s="806"/>
      <c r="AE180" s="806"/>
      <c r="AF180" s="806"/>
      <c r="AG180" s="806"/>
      <c r="AH180" s="806"/>
      <c r="AI180" s="803"/>
      <c r="AJ180" s="803"/>
      <c r="AK180" s="803"/>
    </row>
    <row r="181">
      <c r="A181" s="804" t="s">
        <v>1370</v>
      </c>
      <c r="B181" s="805" t="s">
        <v>1371</v>
      </c>
      <c r="C181" s="806"/>
      <c r="D181" s="806"/>
      <c r="E181" s="806"/>
      <c r="F181" s="806"/>
      <c r="G181" s="806"/>
      <c r="H181" s="806"/>
      <c r="I181" s="806"/>
      <c r="J181" s="806"/>
      <c r="K181" s="806"/>
      <c r="L181" s="806"/>
      <c r="M181" s="806"/>
      <c r="N181" s="806"/>
      <c r="O181" s="806"/>
      <c r="P181" s="806"/>
      <c r="Q181" s="806"/>
      <c r="R181" s="806"/>
      <c r="S181" s="806"/>
      <c r="T181" s="806"/>
      <c r="U181" s="806"/>
      <c r="V181" s="806"/>
      <c r="W181" s="806"/>
      <c r="X181" s="806"/>
      <c r="Y181" s="806"/>
      <c r="Z181" s="806"/>
      <c r="AA181" s="806"/>
      <c r="AB181" s="806"/>
      <c r="AC181" s="806"/>
      <c r="AD181" s="806"/>
      <c r="AE181" s="806"/>
      <c r="AF181" s="806"/>
      <c r="AG181" s="806"/>
      <c r="AH181" s="806"/>
      <c r="AI181" s="803"/>
      <c r="AJ181" s="803"/>
      <c r="AK181" s="803"/>
    </row>
    <row r="182">
      <c r="A182" s="804" t="s">
        <v>1372</v>
      </c>
      <c r="B182" s="805" t="s">
        <v>1373</v>
      </c>
      <c r="C182" s="806"/>
      <c r="D182" s="806"/>
      <c r="E182" s="806"/>
      <c r="F182" s="806"/>
      <c r="G182" s="806"/>
      <c r="H182" s="806"/>
      <c r="I182" s="806"/>
      <c r="J182" s="806"/>
      <c r="K182" s="806"/>
      <c r="L182" s="806"/>
      <c r="M182" s="806"/>
      <c r="N182" s="806"/>
      <c r="O182" s="806"/>
      <c r="P182" s="806"/>
      <c r="Q182" s="806"/>
      <c r="R182" s="806"/>
      <c r="S182" s="806"/>
      <c r="T182" s="806"/>
      <c r="U182" s="806"/>
      <c r="V182" s="806"/>
      <c r="W182" s="806"/>
      <c r="X182" s="806"/>
      <c r="Y182" s="806"/>
      <c r="Z182" s="806"/>
      <c r="AA182" s="806"/>
      <c r="AB182" s="806"/>
      <c r="AC182" s="806"/>
      <c r="AD182" s="806"/>
      <c r="AE182" s="806"/>
      <c r="AF182" s="806"/>
      <c r="AG182" s="806"/>
      <c r="AH182" s="806"/>
      <c r="AI182" s="803"/>
      <c r="AJ182" s="803"/>
      <c r="AK182" s="803"/>
    </row>
    <row r="183">
      <c r="A183" s="804" t="s">
        <v>1374</v>
      </c>
      <c r="B183" s="805" t="s">
        <v>1375</v>
      </c>
      <c r="C183" s="806"/>
      <c r="D183" s="806"/>
      <c r="E183" s="806"/>
      <c r="F183" s="806"/>
      <c r="G183" s="806"/>
      <c r="H183" s="806"/>
      <c r="I183" s="806"/>
      <c r="J183" s="806"/>
      <c r="K183" s="806"/>
      <c r="L183" s="806"/>
      <c r="M183" s="806"/>
      <c r="N183" s="806"/>
      <c r="O183" s="806"/>
      <c r="P183" s="806"/>
      <c r="Q183" s="806"/>
      <c r="R183" s="806"/>
      <c r="S183" s="806"/>
      <c r="T183" s="806"/>
      <c r="U183" s="806"/>
      <c r="V183" s="806"/>
      <c r="W183" s="806"/>
      <c r="X183" s="806"/>
      <c r="Y183" s="806"/>
      <c r="Z183" s="806"/>
      <c r="AA183" s="806"/>
      <c r="AB183" s="806"/>
      <c r="AC183" s="806"/>
      <c r="AD183" s="806"/>
      <c r="AE183" s="806"/>
      <c r="AF183" s="806"/>
      <c r="AG183" s="806"/>
      <c r="AH183" s="806"/>
      <c r="AI183" s="803"/>
      <c r="AJ183" s="803"/>
      <c r="AK183" s="803"/>
    </row>
    <row r="184">
      <c r="A184" s="804" t="s">
        <v>1376</v>
      </c>
      <c r="B184" s="805" t="s">
        <v>1377</v>
      </c>
      <c r="C184" s="806"/>
      <c r="D184" s="806"/>
      <c r="E184" s="806"/>
      <c r="F184" s="806"/>
      <c r="G184" s="806"/>
      <c r="H184" s="806"/>
      <c r="I184" s="806"/>
      <c r="J184" s="806"/>
      <c r="K184" s="806"/>
      <c r="L184" s="806"/>
      <c r="M184" s="806"/>
      <c r="N184" s="806"/>
      <c r="O184" s="806"/>
      <c r="P184" s="806"/>
      <c r="Q184" s="806"/>
      <c r="R184" s="806"/>
      <c r="S184" s="806"/>
      <c r="T184" s="806"/>
      <c r="U184" s="806"/>
      <c r="V184" s="806"/>
      <c r="W184" s="806"/>
      <c r="X184" s="806"/>
      <c r="Y184" s="806"/>
      <c r="Z184" s="806"/>
      <c r="AA184" s="806"/>
      <c r="AB184" s="806"/>
      <c r="AC184" s="806"/>
      <c r="AD184" s="806"/>
      <c r="AE184" s="806"/>
      <c r="AF184" s="806"/>
      <c r="AG184" s="806"/>
      <c r="AH184" s="806"/>
      <c r="AI184" s="803"/>
      <c r="AJ184" s="803"/>
      <c r="AK184" s="803"/>
    </row>
    <row r="185">
      <c r="A185" s="804" t="s">
        <v>1378</v>
      </c>
      <c r="B185" s="805" t="s">
        <v>1379</v>
      </c>
      <c r="C185" s="806"/>
      <c r="D185" s="806"/>
      <c r="E185" s="806"/>
      <c r="F185" s="806"/>
      <c r="G185" s="806"/>
      <c r="H185" s="806"/>
      <c r="I185" s="806"/>
      <c r="J185" s="806"/>
      <c r="K185" s="806"/>
      <c r="L185" s="806"/>
      <c r="M185" s="806"/>
      <c r="N185" s="806"/>
      <c r="O185" s="806"/>
      <c r="P185" s="806"/>
      <c r="Q185" s="806"/>
      <c r="R185" s="806"/>
      <c r="S185" s="806"/>
      <c r="T185" s="806"/>
      <c r="U185" s="806"/>
      <c r="V185" s="806"/>
      <c r="W185" s="806"/>
      <c r="X185" s="806"/>
      <c r="Y185" s="806"/>
      <c r="Z185" s="806"/>
      <c r="AA185" s="806"/>
      <c r="AB185" s="806"/>
      <c r="AC185" s="806"/>
      <c r="AD185" s="806"/>
      <c r="AE185" s="806"/>
      <c r="AF185" s="806"/>
      <c r="AG185" s="806"/>
      <c r="AH185" s="806"/>
      <c r="AI185" s="803"/>
      <c r="AJ185" s="803"/>
      <c r="AK185" s="803"/>
    </row>
    <row r="186">
      <c r="A186" s="804" t="s">
        <v>1380</v>
      </c>
      <c r="B186" s="805" t="s">
        <v>1381</v>
      </c>
      <c r="C186" s="806"/>
      <c r="D186" s="806"/>
      <c r="E186" s="806"/>
      <c r="F186" s="806"/>
      <c r="G186" s="806"/>
      <c r="H186" s="806"/>
      <c r="I186" s="806"/>
      <c r="J186" s="806"/>
      <c r="K186" s="806"/>
      <c r="L186" s="806"/>
      <c r="M186" s="806"/>
      <c r="N186" s="806"/>
      <c r="O186" s="806"/>
      <c r="P186" s="806"/>
      <c r="Q186" s="806"/>
      <c r="R186" s="806"/>
      <c r="S186" s="806"/>
      <c r="T186" s="806"/>
      <c r="U186" s="806"/>
      <c r="V186" s="806"/>
      <c r="W186" s="806"/>
      <c r="X186" s="806"/>
      <c r="Y186" s="806"/>
      <c r="Z186" s="806"/>
      <c r="AA186" s="806"/>
      <c r="AB186" s="806"/>
      <c r="AC186" s="806"/>
      <c r="AD186" s="806"/>
      <c r="AE186" s="806"/>
      <c r="AF186" s="806"/>
      <c r="AG186" s="806"/>
      <c r="AH186" s="806"/>
      <c r="AI186" s="803"/>
      <c r="AJ186" s="803"/>
      <c r="AK186" s="803"/>
    </row>
    <row r="187">
      <c r="A187" s="804" t="s">
        <v>1382</v>
      </c>
      <c r="B187" s="805" t="s">
        <v>1383</v>
      </c>
      <c r="C187" s="806"/>
      <c r="D187" s="806"/>
      <c r="E187" s="806"/>
      <c r="F187" s="806"/>
      <c r="G187" s="806"/>
      <c r="H187" s="806"/>
      <c r="I187" s="806"/>
      <c r="J187" s="806"/>
      <c r="K187" s="806"/>
      <c r="L187" s="806"/>
      <c r="M187" s="806"/>
      <c r="N187" s="806"/>
      <c r="O187" s="806"/>
      <c r="P187" s="806"/>
      <c r="Q187" s="806"/>
      <c r="R187" s="806"/>
      <c r="S187" s="806"/>
      <c r="T187" s="806"/>
      <c r="U187" s="806"/>
      <c r="V187" s="806"/>
      <c r="W187" s="806"/>
      <c r="X187" s="806"/>
      <c r="Y187" s="806"/>
      <c r="Z187" s="806"/>
      <c r="AA187" s="806"/>
      <c r="AB187" s="806"/>
      <c r="AC187" s="806"/>
      <c r="AD187" s="806"/>
      <c r="AE187" s="806"/>
      <c r="AF187" s="806"/>
      <c r="AG187" s="806"/>
      <c r="AH187" s="806"/>
      <c r="AI187" s="803"/>
      <c r="AJ187" s="803"/>
      <c r="AK187" s="803"/>
    </row>
    <row r="188">
      <c r="A188" s="804" t="s">
        <v>1384</v>
      </c>
      <c r="B188" s="805" t="s">
        <v>1385</v>
      </c>
      <c r="C188" s="806"/>
      <c r="D188" s="806"/>
      <c r="E188" s="806"/>
      <c r="F188" s="806"/>
      <c r="G188" s="806"/>
      <c r="H188" s="806"/>
      <c r="I188" s="806"/>
      <c r="J188" s="806"/>
      <c r="K188" s="806"/>
      <c r="L188" s="806"/>
      <c r="M188" s="806"/>
      <c r="N188" s="806"/>
      <c r="O188" s="806"/>
      <c r="P188" s="806"/>
      <c r="Q188" s="806"/>
      <c r="R188" s="806"/>
      <c r="S188" s="806"/>
      <c r="T188" s="806"/>
      <c r="U188" s="806"/>
      <c r="V188" s="806"/>
      <c r="W188" s="806"/>
      <c r="X188" s="806"/>
      <c r="Y188" s="806"/>
      <c r="Z188" s="806"/>
      <c r="AA188" s="806"/>
      <c r="AB188" s="806"/>
      <c r="AC188" s="806"/>
      <c r="AD188" s="806"/>
      <c r="AE188" s="806"/>
      <c r="AF188" s="806"/>
      <c r="AG188" s="806"/>
      <c r="AH188" s="806"/>
      <c r="AI188" s="803"/>
      <c r="AJ188" s="803"/>
      <c r="AK188" s="803"/>
    </row>
    <row r="189">
      <c r="A189" s="804" t="s">
        <v>1386</v>
      </c>
      <c r="B189" s="805" t="s">
        <v>1387</v>
      </c>
      <c r="C189" s="806"/>
      <c r="D189" s="806"/>
      <c r="E189" s="806"/>
      <c r="F189" s="806"/>
      <c r="G189" s="806"/>
      <c r="H189" s="806"/>
      <c r="I189" s="806"/>
      <c r="J189" s="806"/>
      <c r="K189" s="806"/>
      <c r="L189" s="806"/>
      <c r="M189" s="806"/>
      <c r="N189" s="806"/>
      <c r="O189" s="806"/>
      <c r="P189" s="806"/>
      <c r="Q189" s="806"/>
      <c r="R189" s="806"/>
      <c r="S189" s="806"/>
      <c r="T189" s="806"/>
      <c r="U189" s="806"/>
      <c r="V189" s="806"/>
      <c r="W189" s="806"/>
      <c r="X189" s="806"/>
      <c r="Y189" s="806"/>
      <c r="Z189" s="806"/>
      <c r="AA189" s="806"/>
      <c r="AB189" s="806"/>
      <c r="AC189" s="806"/>
      <c r="AD189" s="806"/>
      <c r="AE189" s="806"/>
      <c r="AF189" s="806"/>
      <c r="AG189" s="806"/>
      <c r="AH189" s="806"/>
      <c r="AI189" s="803"/>
      <c r="AJ189" s="803"/>
      <c r="AK189" s="803"/>
    </row>
    <row r="190">
      <c r="A190" s="801" t="s">
        <v>1388</v>
      </c>
      <c r="B190" s="807" t="s">
        <v>1389</v>
      </c>
      <c r="C190" s="803"/>
      <c r="D190" s="803"/>
      <c r="E190" s="803"/>
      <c r="F190" s="803"/>
      <c r="G190" s="803"/>
      <c r="H190" s="803"/>
      <c r="I190" s="803"/>
      <c r="J190" s="803"/>
      <c r="K190" s="803"/>
      <c r="L190" s="803"/>
      <c r="M190" s="803"/>
      <c r="N190" s="803"/>
      <c r="O190" s="803"/>
      <c r="P190" s="803"/>
      <c r="Q190" s="803"/>
      <c r="R190" s="803"/>
      <c r="S190" s="803"/>
      <c r="T190" s="803"/>
      <c r="U190" s="803"/>
      <c r="V190" s="803"/>
      <c r="W190" s="803"/>
      <c r="X190" s="803"/>
      <c r="Y190" s="803"/>
      <c r="Z190" s="803"/>
      <c r="AA190" s="803"/>
      <c r="AB190" s="803"/>
      <c r="AC190" s="803"/>
      <c r="AD190" s="803"/>
      <c r="AE190" s="803"/>
      <c r="AF190" s="803"/>
      <c r="AG190" s="803"/>
      <c r="AH190" s="803"/>
      <c r="AI190" s="803"/>
      <c r="AJ190" s="803"/>
      <c r="AK190" s="803"/>
    </row>
    <row r="191">
      <c r="A191" s="804" t="s">
        <v>1390</v>
      </c>
      <c r="B191" s="805" t="s">
        <v>1391</v>
      </c>
      <c r="C191" s="806"/>
      <c r="D191" s="806"/>
      <c r="E191" s="806"/>
      <c r="F191" s="806"/>
      <c r="G191" s="806"/>
      <c r="H191" s="806"/>
      <c r="I191" s="806"/>
      <c r="J191" s="806"/>
      <c r="K191" s="806"/>
      <c r="L191" s="806"/>
      <c r="M191" s="806"/>
      <c r="N191" s="806"/>
      <c r="O191" s="806"/>
      <c r="P191" s="806"/>
      <c r="Q191" s="806"/>
      <c r="R191" s="806"/>
      <c r="S191" s="806"/>
      <c r="T191" s="806"/>
      <c r="U191" s="806"/>
      <c r="V191" s="806"/>
      <c r="W191" s="806"/>
      <c r="X191" s="806"/>
      <c r="Y191" s="806"/>
      <c r="Z191" s="806"/>
      <c r="AA191" s="806"/>
      <c r="AB191" s="806"/>
      <c r="AC191" s="806"/>
      <c r="AD191" s="806"/>
      <c r="AE191" s="806"/>
      <c r="AF191" s="806"/>
      <c r="AG191" s="806"/>
      <c r="AH191" s="806"/>
      <c r="AI191" s="803"/>
      <c r="AJ191" s="803"/>
      <c r="AK191" s="803"/>
    </row>
    <row r="192">
      <c r="A192" s="804" t="s">
        <v>1392</v>
      </c>
      <c r="B192" s="805" t="s">
        <v>1393</v>
      </c>
      <c r="C192" s="806"/>
      <c r="D192" s="806"/>
      <c r="E192" s="806"/>
      <c r="F192" s="806"/>
      <c r="G192" s="806"/>
      <c r="H192" s="806"/>
      <c r="I192" s="806"/>
      <c r="J192" s="806"/>
      <c r="K192" s="806"/>
      <c r="L192" s="806"/>
      <c r="M192" s="806"/>
      <c r="N192" s="806"/>
      <c r="O192" s="806"/>
      <c r="P192" s="806"/>
      <c r="Q192" s="806"/>
      <c r="R192" s="806"/>
      <c r="S192" s="806"/>
      <c r="T192" s="806"/>
      <c r="U192" s="806"/>
      <c r="V192" s="806"/>
      <c r="W192" s="806"/>
      <c r="X192" s="806"/>
      <c r="Y192" s="806"/>
      <c r="Z192" s="806"/>
      <c r="AA192" s="806"/>
      <c r="AB192" s="806"/>
      <c r="AC192" s="806"/>
      <c r="AD192" s="806"/>
      <c r="AE192" s="806"/>
      <c r="AF192" s="806"/>
      <c r="AG192" s="806"/>
      <c r="AH192" s="806"/>
      <c r="AI192" s="803"/>
      <c r="AJ192" s="803"/>
      <c r="AK192" s="803"/>
    </row>
    <row r="193">
      <c r="A193" s="804" t="s">
        <v>1394</v>
      </c>
      <c r="B193" s="805" t="s">
        <v>1395</v>
      </c>
      <c r="C193" s="806"/>
      <c r="D193" s="806"/>
      <c r="E193" s="806"/>
      <c r="F193" s="806"/>
      <c r="G193" s="806"/>
      <c r="H193" s="806"/>
      <c r="I193" s="806"/>
      <c r="J193" s="806"/>
      <c r="K193" s="806"/>
      <c r="L193" s="806"/>
      <c r="M193" s="806"/>
      <c r="N193" s="806"/>
      <c r="O193" s="806"/>
      <c r="P193" s="806"/>
      <c r="Q193" s="806"/>
      <c r="R193" s="806"/>
      <c r="S193" s="806"/>
      <c r="T193" s="806"/>
      <c r="U193" s="806"/>
      <c r="V193" s="806"/>
      <c r="W193" s="806"/>
      <c r="X193" s="806"/>
      <c r="Y193" s="806"/>
      <c r="Z193" s="806"/>
      <c r="AA193" s="806"/>
      <c r="AB193" s="806"/>
      <c r="AC193" s="806"/>
      <c r="AD193" s="806"/>
      <c r="AE193" s="806"/>
      <c r="AF193" s="806"/>
      <c r="AG193" s="806"/>
      <c r="AH193" s="806"/>
      <c r="AI193" s="803"/>
      <c r="AJ193" s="803"/>
      <c r="AK193" s="803"/>
    </row>
    <row r="194">
      <c r="A194" s="804" t="s">
        <v>1396</v>
      </c>
      <c r="B194" s="805" t="s">
        <v>1397</v>
      </c>
      <c r="C194" s="806"/>
      <c r="D194" s="806"/>
      <c r="E194" s="806"/>
      <c r="F194" s="806"/>
      <c r="G194" s="806"/>
      <c r="H194" s="806"/>
      <c r="I194" s="806"/>
      <c r="J194" s="806"/>
      <c r="K194" s="806"/>
      <c r="L194" s="806"/>
      <c r="M194" s="806"/>
      <c r="N194" s="806"/>
      <c r="O194" s="806"/>
      <c r="P194" s="806"/>
      <c r="Q194" s="806"/>
      <c r="R194" s="806"/>
      <c r="S194" s="806"/>
      <c r="T194" s="806"/>
      <c r="U194" s="806"/>
      <c r="V194" s="806"/>
      <c r="W194" s="806"/>
      <c r="X194" s="806"/>
      <c r="Y194" s="806"/>
      <c r="Z194" s="806"/>
      <c r="AA194" s="806"/>
      <c r="AB194" s="806"/>
      <c r="AC194" s="806"/>
      <c r="AD194" s="806"/>
      <c r="AE194" s="806"/>
      <c r="AF194" s="806"/>
      <c r="AG194" s="806"/>
      <c r="AH194" s="806"/>
      <c r="AI194" s="803"/>
      <c r="AJ194" s="803"/>
      <c r="AK194" s="803"/>
    </row>
    <row r="195">
      <c r="A195" s="804" t="s">
        <v>1398</v>
      </c>
      <c r="B195" s="805" t="s">
        <v>1399</v>
      </c>
      <c r="C195" s="806"/>
      <c r="D195" s="806"/>
      <c r="E195" s="806"/>
      <c r="F195" s="806"/>
      <c r="G195" s="806"/>
      <c r="H195" s="806"/>
      <c r="I195" s="806"/>
      <c r="J195" s="806"/>
      <c r="K195" s="806"/>
      <c r="L195" s="806"/>
      <c r="M195" s="806"/>
      <c r="N195" s="806"/>
      <c r="O195" s="806"/>
      <c r="P195" s="806"/>
      <c r="Q195" s="806"/>
      <c r="R195" s="806"/>
      <c r="S195" s="806"/>
      <c r="T195" s="806"/>
      <c r="U195" s="806"/>
      <c r="V195" s="806"/>
      <c r="W195" s="806"/>
      <c r="X195" s="806"/>
      <c r="Y195" s="806"/>
      <c r="Z195" s="806"/>
      <c r="AA195" s="806"/>
      <c r="AB195" s="806"/>
      <c r="AC195" s="806"/>
      <c r="AD195" s="806"/>
      <c r="AE195" s="806"/>
      <c r="AF195" s="806"/>
      <c r="AG195" s="806"/>
      <c r="AH195" s="806"/>
      <c r="AI195" s="803"/>
      <c r="AJ195" s="803"/>
      <c r="AK195" s="803"/>
    </row>
    <row r="196">
      <c r="A196" s="804" t="s">
        <v>1400</v>
      </c>
      <c r="B196" s="805" t="s">
        <v>1401</v>
      </c>
      <c r="C196" s="806"/>
      <c r="D196" s="806"/>
      <c r="E196" s="806"/>
      <c r="F196" s="806"/>
      <c r="G196" s="806"/>
      <c r="H196" s="806"/>
      <c r="I196" s="806"/>
      <c r="J196" s="806"/>
      <c r="K196" s="806"/>
      <c r="L196" s="806"/>
      <c r="M196" s="806"/>
      <c r="N196" s="806"/>
      <c r="O196" s="806"/>
      <c r="P196" s="806"/>
      <c r="Q196" s="806"/>
      <c r="R196" s="806"/>
      <c r="S196" s="806"/>
      <c r="T196" s="806"/>
      <c r="U196" s="806"/>
      <c r="V196" s="806"/>
      <c r="W196" s="806"/>
      <c r="X196" s="806"/>
      <c r="Y196" s="806"/>
      <c r="Z196" s="806"/>
      <c r="AA196" s="806"/>
      <c r="AB196" s="806"/>
      <c r="AC196" s="806"/>
      <c r="AD196" s="806"/>
      <c r="AE196" s="806"/>
      <c r="AF196" s="806"/>
      <c r="AG196" s="806"/>
      <c r="AH196" s="806"/>
      <c r="AI196" s="803"/>
      <c r="AJ196" s="803"/>
      <c r="AK196" s="803"/>
    </row>
    <row r="197">
      <c r="A197" s="804" t="s">
        <v>1402</v>
      </c>
      <c r="B197" s="805" t="s">
        <v>1403</v>
      </c>
      <c r="C197" s="806"/>
      <c r="D197" s="806"/>
      <c r="E197" s="806"/>
      <c r="F197" s="806"/>
      <c r="G197" s="806"/>
      <c r="H197" s="806"/>
      <c r="I197" s="806"/>
      <c r="J197" s="806"/>
      <c r="K197" s="806"/>
      <c r="L197" s="806"/>
      <c r="M197" s="806"/>
      <c r="N197" s="806"/>
      <c r="O197" s="806"/>
      <c r="P197" s="806"/>
      <c r="Q197" s="806"/>
      <c r="R197" s="806"/>
      <c r="S197" s="806"/>
      <c r="T197" s="806"/>
      <c r="U197" s="806"/>
      <c r="V197" s="806"/>
      <c r="W197" s="806"/>
      <c r="X197" s="806"/>
      <c r="Y197" s="806"/>
      <c r="Z197" s="806"/>
      <c r="AA197" s="806"/>
      <c r="AB197" s="806"/>
      <c r="AC197" s="806"/>
      <c r="AD197" s="806"/>
      <c r="AE197" s="806"/>
      <c r="AF197" s="806"/>
      <c r="AG197" s="806"/>
      <c r="AH197" s="806"/>
      <c r="AI197" s="803"/>
      <c r="AJ197" s="803"/>
      <c r="AK197" s="803"/>
    </row>
    <row r="198">
      <c r="A198" s="804" t="s">
        <v>1404</v>
      </c>
      <c r="B198" s="805" t="s">
        <v>1405</v>
      </c>
      <c r="C198" s="806"/>
      <c r="D198" s="806"/>
      <c r="E198" s="806"/>
      <c r="F198" s="806"/>
      <c r="G198" s="806"/>
      <c r="H198" s="806"/>
      <c r="I198" s="806"/>
      <c r="J198" s="806"/>
      <c r="K198" s="806"/>
      <c r="L198" s="806"/>
      <c r="M198" s="806"/>
      <c r="N198" s="806"/>
      <c r="O198" s="806"/>
      <c r="P198" s="806"/>
      <c r="Q198" s="806"/>
      <c r="R198" s="806"/>
      <c r="S198" s="806"/>
      <c r="T198" s="806"/>
      <c r="U198" s="806"/>
      <c r="V198" s="806"/>
      <c r="W198" s="806"/>
      <c r="X198" s="806"/>
      <c r="Y198" s="806"/>
      <c r="Z198" s="806"/>
      <c r="AA198" s="806"/>
      <c r="AB198" s="806"/>
      <c r="AC198" s="806"/>
      <c r="AD198" s="806"/>
      <c r="AE198" s="806"/>
      <c r="AF198" s="806"/>
      <c r="AG198" s="806"/>
      <c r="AH198" s="806"/>
      <c r="AI198" s="803"/>
      <c r="AJ198" s="803"/>
      <c r="AK198" s="803"/>
    </row>
    <row r="199">
      <c r="A199" s="804" t="s">
        <v>1406</v>
      </c>
      <c r="B199" s="805" t="s">
        <v>1407</v>
      </c>
      <c r="C199" s="806"/>
      <c r="D199" s="806"/>
      <c r="E199" s="806"/>
      <c r="F199" s="806"/>
      <c r="G199" s="806"/>
      <c r="H199" s="806"/>
      <c r="I199" s="806"/>
      <c r="J199" s="806"/>
      <c r="K199" s="806"/>
      <c r="L199" s="806"/>
      <c r="M199" s="806"/>
      <c r="N199" s="806"/>
      <c r="O199" s="806"/>
      <c r="P199" s="806"/>
      <c r="Q199" s="806"/>
      <c r="R199" s="806"/>
      <c r="S199" s="806"/>
      <c r="T199" s="806"/>
      <c r="U199" s="806"/>
      <c r="V199" s="806"/>
      <c r="W199" s="806"/>
      <c r="X199" s="806"/>
      <c r="Y199" s="806"/>
      <c r="Z199" s="806"/>
      <c r="AA199" s="806"/>
      <c r="AB199" s="806"/>
      <c r="AC199" s="806"/>
      <c r="AD199" s="806"/>
      <c r="AE199" s="806"/>
      <c r="AF199" s="806"/>
      <c r="AG199" s="806"/>
      <c r="AH199" s="806"/>
      <c r="AI199" s="803"/>
      <c r="AJ199" s="803"/>
      <c r="AK199" s="803"/>
    </row>
    <row r="200">
      <c r="A200" s="804" t="s">
        <v>1408</v>
      </c>
      <c r="B200" s="805" t="s">
        <v>1409</v>
      </c>
      <c r="C200" s="806"/>
      <c r="D200" s="806"/>
      <c r="E200" s="806"/>
      <c r="F200" s="806"/>
      <c r="G200" s="806"/>
      <c r="H200" s="806"/>
      <c r="I200" s="806"/>
      <c r="J200" s="806"/>
      <c r="K200" s="806"/>
      <c r="L200" s="806"/>
      <c r="M200" s="806"/>
      <c r="N200" s="806"/>
      <c r="O200" s="806"/>
      <c r="P200" s="806"/>
      <c r="Q200" s="806"/>
      <c r="R200" s="806"/>
      <c r="S200" s="806"/>
      <c r="T200" s="806"/>
      <c r="U200" s="806"/>
      <c r="V200" s="806"/>
      <c r="W200" s="806"/>
      <c r="X200" s="806"/>
      <c r="Y200" s="806"/>
      <c r="Z200" s="806"/>
      <c r="AA200" s="806"/>
      <c r="AB200" s="806"/>
      <c r="AC200" s="806"/>
      <c r="AD200" s="806"/>
      <c r="AE200" s="806"/>
      <c r="AF200" s="806"/>
      <c r="AG200" s="806"/>
      <c r="AH200" s="806"/>
      <c r="AI200" s="803"/>
      <c r="AJ200" s="803"/>
      <c r="AK200" s="803"/>
    </row>
    <row r="201">
      <c r="A201" s="804" t="s">
        <v>1410</v>
      </c>
      <c r="B201" s="805" t="s">
        <v>1411</v>
      </c>
      <c r="C201" s="806"/>
      <c r="D201" s="806"/>
      <c r="E201" s="806"/>
      <c r="F201" s="806"/>
      <c r="G201" s="806"/>
      <c r="H201" s="806"/>
      <c r="I201" s="806"/>
      <c r="J201" s="806"/>
      <c r="K201" s="806"/>
      <c r="L201" s="806"/>
      <c r="M201" s="806"/>
      <c r="N201" s="806"/>
      <c r="O201" s="806"/>
      <c r="P201" s="806"/>
      <c r="Q201" s="806"/>
      <c r="R201" s="806"/>
      <c r="S201" s="806"/>
      <c r="T201" s="806"/>
      <c r="U201" s="806"/>
      <c r="V201" s="806"/>
      <c r="W201" s="806"/>
      <c r="X201" s="806"/>
      <c r="Y201" s="806"/>
      <c r="Z201" s="806"/>
      <c r="AA201" s="806"/>
      <c r="AB201" s="806"/>
      <c r="AC201" s="806"/>
      <c r="AD201" s="806"/>
      <c r="AE201" s="806"/>
      <c r="AF201" s="806"/>
      <c r="AG201" s="806"/>
      <c r="AH201" s="806"/>
      <c r="AI201" s="803"/>
      <c r="AJ201" s="803"/>
      <c r="AK201" s="803"/>
    </row>
    <row r="202">
      <c r="A202" s="804" t="s">
        <v>1412</v>
      </c>
      <c r="B202" s="805" t="s">
        <v>1413</v>
      </c>
      <c r="C202" s="806"/>
      <c r="D202" s="806"/>
      <c r="E202" s="806"/>
      <c r="F202" s="806"/>
      <c r="G202" s="806"/>
      <c r="H202" s="806"/>
      <c r="I202" s="806"/>
      <c r="J202" s="806"/>
      <c r="K202" s="806"/>
      <c r="L202" s="806"/>
      <c r="M202" s="806"/>
      <c r="N202" s="806"/>
      <c r="O202" s="806"/>
      <c r="P202" s="806"/>
      <c r="Q202" s="806"/>
      <c r="R202" s="806"/>
      <c r="S202" s="806"/>
      <c r="T202" s="806"/>
      <c r="U202" s="806"/>
      <c r="V202" s="806"/>
      <c r="W202" s="806"/>
      <c r="X202" s="806"/>
      <c r="Y202" s="806"/>
      <c r="Z202" s="806"/>
      <c r="AA202" s="806"/>
      <c r="AB202" s="806"/>
      <c r="AC202" s="806"/>
      <c r="AD202" s="806"/>
      <c r="AE202" s="806"/>
      <c r="AF202" s="806"/>
      <c r="AG202" s="806"/>
      <c r="AH202" s="806"/>
      <c r="AI202" s="803"/>
      <c r="AJ202" s="803"/>
      <c r="AK202" s="803"/>
    </row>
    <row r="203">
      <c r="A203" s="804" t="s">
        <v>1414</v>
      </c>
      <c r="B203" s="805" t="s">
        <v>1415</v>
      </c>
      <c r="C203" s="806"/>
      <c r="D203" s="806"/>
      <c r="E203" s="806"/>
      <c r="F203" s="806"/>
      <c r="G203" s="806"/>
      <c r="H203" s="806"/>
      <c r="I203" s="806"/>
      <c r="J203" s="806"/>
      <c r="K203" s="806"/>
      <c r="L203" s="806"/>
      <c r="M203" s="806"/>
      <c r="N203" s="806"/>
      <c r="O203" s="806"/>
      <c r="P203" s="806"/>
      <c r="Q203" s="806"/>
      <c r="R203" s="806"/>
      <c r="S203" s="806"/>
      <c r="T203" s="806"/>
      <c r="U203" s="806"/>
      <c r="V203" s="806"/>
      <c r="W203" s="806"/>
      <c r="X203" s="806"/>
      <c r="Y203" s="806"/>
      <c r="Z203" s="806"/>
      <c r="AA203" s="806"/>
      <c r="AB203" s="806"/>
      <c r="AC203" s="806"/>
      <c r="AD203" s="806"/>
      <c r="AE203" s="806"/>
      <c r="AF203" s="806"/>
      <c r="AG203" s="806"/>
      <c r="AH203" s="806"/>
      <c r="AI203" s="803"/>
      <c r="AJ203" s="803"/>
      <c r="AK203" s="803"/>
    </row>
    <row r="204">
      <c r="A204" s="804" t="s">
        <v>1416</v>
      </c>
      <c r="B204" s="805" t="s">
        <v>1417</v>
      </c>
      <c r="C204" s="806"/>
      <c r="D204" s="806"/>
      <c r="E204" s="806"/>
      <c r="F204" s="806"/>
      <c r="G204" s="806"/>
      <c r="H204" s="806"/>
      <c r="I204" s="806"/>
      <c r="J204" s="806"/>
      <c r="K204" s="806"/>
      <c r="L204" s="806"/>
      <c r="M204" s="806"/>
      <c r="N204" s="806"/>
      <c r="O204" s="806"/>
      <c r="P204" s="806"/>
      <c r="Q204" s="806"/>
      <c r="R204" s="806"/>
      <c r="S204" s="806"/>
      <c r="T204" s="806"/>
      <c r="U204" s="806"/>
      <c r="V204" s="806"/>
      <c r="W204" s="806"/>
      <c r="X204" s="806"/>
      <c r="Y204" s="806"/>
      <c r="Z204" s="806"/>
      <c r="AA204" s="806"/>
      <c r="AB204" s="806"/>
      <c r="AC204" s="806"/>
      <c r="AD204" s="806"/>
      <c r="AE204" s="806"/>
      <c r="AF204" s="806"/>
      <c r="AG204" s="806"/>
      <c r="AH204" s="806"/>
      <c r="AI204" s="803"/>
      <c r="AJ204" s="803"/>
      <c r="AK204" s="803"/>
    </row>
    <row r="205">
      <c r="A205" s="804" t="s">
        <v>1418</v>
      </c>
      <c r="B205" s="805" t="s">
        <v>1419</v>
      </c>
      <c r="C205" s="806"/>
      <c r="D205" s="806"/>
      <c r="E205" s="806"/>
      <c r="F205" s="806"/>
      <c r="G205" s="806"/>
      <c r="H205" s="806"/>
      <c r="I205" s="806"/>
      <c r="J205" s="806"/>
      <c r="K205" s="806"/>
      <c r="L205" s="806"/>
      <c r="M205" s="806"/>
      <c r="N205" s="806"/>
      <c r="O205" s="806"/>
      <c r="P205" s="806"/>
      <c r="Q205" s="806"/>
      <c r="R205" s="806"/>
      <c r="S205" s="806"/>
      <c r="T205" s="806"/>
      <c r="U205" s="806"/>
      <c r="V205" s="806"/>
      <c r="W205" s="806"/>
      <c r="X205" s="806"/>
      <c r="Y205" s="806"/>
      <c r="Z205" s="806"/>
      <c r="AA205" s="806"/>
      <c r="AB205" s="806"/>
      <c r="AC205" s="806"/>
      <c r="AD205" s="806"/>
      <c r="AE205" s="806"/>
      <c r="AF205" s="806"/>
      <c r="AG205" s="806"/>
      <c r="AH205" s="806"/>
      <c r="AI205" s="803"/>
      <c r="AJ205" s="803"/>
      <c r="AK205" s="803"/>
    </row>
    <row r="206">
      <c r="A206" s="804" t="s">
        <v>1420</v>
      </c>
      <c r="B206" s="805" t="s">
        <v>1421</v>
      </c>
      <c r="C206" s="806"/>
      <c r="D206" s="806"/>
      <c r="E206" s="806"/>
      <c r="F206" s="806"/>
      <c r="G206" s="806"/>
      <c r="H206" s="806"/>
      <c r="I206" s="806"/>
      <c r="J206" s="806"/>
      <c r="K206" s="806"/>
      <c r="L206" s="806"/>
      <c r="M206" s="806"/>
      <c r="N206" s="806"/>
      <c r="O206" s="806"/>
      <c r="P206" s="806"/>
      <c r="Q206" s="806"/>
      <c r="R206" s="806"/>
      <c r="S206" s="806"/>
      <c r="T206" s="806"/>
      <c r="U206" s="806"/>
      <c r="V206" s="806"/>
      <c r="W206" s="806"/>
      <c r="X206" s="806"/>
      <c r="Y206" s="806"/>
      <c r="Z206" s="806"/>
      <c r="AA206" s="806"/>
      <c r="AB206" s="806"/>
      <c r="AC206" s="806"/>
      <c r="AD206" s="806"/>
      <c r="AE206" s="806"/>
      <c r="AF206" s="806"/>
      <c r="AG206" s="806"/>
      <c r="AH206" s="806"/>
      <c r="AI206" s="803"/>
      <c r="AJ206" s="803"/>
      <c r="AK206" s="803"/>
    </row>
    <row r="207">
      <c r="A207" s="804" t="s">
        <v>1422</v>
      </c>
      <c r="B207" s="805" t="s">
        <v>1423</v>
      </c>
      <c r="C207" s="806"/>
      <c r="D207" s="806"/>
      <c r="E207" s="806"/>
      <c r="F207" s="806"/>
      <c r="G207" s="806"/>
      <c r="H207" s="806"/>
      <c r="I207" s="806"/>
      <c r="J207" s="806"/>
      <c r="K207" s="806"/>
      <c r="L207" s="806"/>
      <c r="M207" s="806"/>
      <c r="N207" s="806"/>
      <c r="O207" s="806"/>
      <c r="P207" s="806"/>
      <c r="Q207" s="806"/>
      <c r="R207" s="806"/>
      <c r="S207" s="806"/>
      <c r="T207" s="806"/>
      <c r="U207" s="806"/>
      <c r="V207" s="806"/>
      <c r="W207" s="806"/>
      <c r="X207" s="806"/>
      <c r="Y207" s="806"/>
      <c r="Z207" s="806"/>
      <c r="AA207" s="806"/>
      <c r="AB207" s="806"/>
      <c r="AC207" s="806"/>
      <c r="AD207" s="806"/>
      <c r="AE207" s="806"/>
      <c r="AF207" s="806"/>
      <c r="AG207" s="806"/>
      <c r="AH207" s="806"/>
      <c r="AI207" s="803"/>
      <c r="AJ207" s="803"/>
      <c r="AK207" s="803"/>
    </row>
    <row r="208">
      <c r="A208" s="804" t="s">
        <v>1424</v>
      </c>
      <c r="B208" s="805" t="s">
        <v>1425</v>
      </c>
      <c r="C208" s="806"/>
      <c r="D208" s="806"/>
      <c r="E208" s="806"/>
      <c r="F208" s="806"/>
      <c r="G208" s="806"/>
      <c r="H208" s="806"/>
      <c r="I208" s="806"/>
      <c r="J208" s="806"/>
      <c r="K208" s="806"/>
      <c r="L208" s="806"/>
      <c r="M208" s="806"/>
      <c r="N208" s="806"/>
      <c r="O208" s="806"/>
      <c r="P208" s="806"/>
      <c r="Q208" s="806"/>
      <c r="R208" s="806"/>
      <c r="S208" s="806"/>
      <c r="T208" s="806"/>
      <c r="U208" s="806"/>
      <c r="V208" s="806"/>
      <c r="W208" s="806"/>
      <c r="X208" s="806"/>
      <c r="Y208" s="806"/>
      <c r="Z208" s="806"/>
      <c r="AA208" s="806"/>
      <c r="AB208" s="806"/>
      <c r="AC208" s="806"/>
      <c r="AD208" s="806"/>
      <c r="AE208" s="806"/>
      <c r="AF208" s="806"/>
      <c r="AG208" s="806"/>
      <c r="AH208" s="806"/>
      <c r="AI208" s="803"/>
      <c r="AJ208" s="803"/>
      <c r="AK208" s="803"/>
    </row>
    <row r="209">
      <c r="A209" s="801" t="s">
        <v>1426</v>
      </c>
      <c r="B209" s="807" t="s">
        <v>1427</v>
      </c>
      <c r="C209" s="803"/>
      <c r="D209" s="803"/>
      <c r="E209" s="803"/>
      <c r="F209" s="803"/>
      <c r="G209" s="803"/>
      <c r="H209" s="803"/>
      <c r="I209" s="803"/>
      <c r="J209" s="803"/>
      <c r="K209" s="803"/>
      <c r="L209" s="803"/>
      <c r="M209" s="803"/>
      <c r="N209" s="803"/>
      <c r="O209" s="803"/>
      <c r="P209" s="803"/>
      <c r="Q209" s="803"/>
      <c r="R209" s="803"/>
      <c r="S209" s="803"/>
      <c r="T209" s="803"/>
      <c r="U209" s="803"/>
      <c r="V209" s="803"/>
      <c r="W209" s="803"/>
      <c r="X209" s="803"/>
      <c r="Y209" s="803"/>
      <c r="Z209" s="803"/>
      <c r="AA209" s="803"/>
      <c r="AB209" s="803"/>
      <c r="AC209" s="803"/>
      <c r="AD209" s="803"/>
      <c r="AE209" s="803"/>
      <c r="AF209" s="803"/>
      <c r="AG209" s="803"/>
      <c r="AH209" s="803"/>
      <c r="AI209" s="803"/>
      <c r="AJ209" s="803"/>
      <c r="AK209" s="803"/>
    </row>
    <row r="210">
      <c r="A210" s="804" t="s">
        <v>1428</v>
      </c>
      <c r="B210" s="805" t="s">
        <v>1429</v>
      </c>
      <c r="C210" s="806"/>
      <c r="D210" s="806"/>
      <c r="E210" s="806"/>
      <c r="F210" s="806"/>
      <c r="G210" s="806"/>
      <c r="H210" s="806"/>
      <c r="I210" s="806"/>
      <c r="J210" s="806"/>
      <c r="K210" s="806"/>
      <c r="L210" s="806"/>
      <c r="M210" s="806"/>
      <c r="N210" s="806"/>
      <c r="O210" s="806"/>
      <c r="P210" s="806"/>
      <c r="Q210" s="806"/>
      <c r="R210" s="806"/>
      <c r="S210" s="806"/>
      <c r="T210" s="806"/>
      <c r="U210" s="806"/>
      <c r="V210" s="806"/>
      <c r="W210" s="806"/>
      <c r="X210" s="806"/>
      <c r="Y210" s="806"/>
      <c r="Z210" s="806"/>
      <c r="AA210" s="806"/>
      <c r="AB210" s="806"/>
      <c r="AC210" s="806"/>
      <c r="AD210" s="806"/>
      <c r="AE210" s="806"/>
      <c r="AF210" s="806"/>
      <c r="AG210" s="806"/>
      <c r="AH210" s="806"/>
      <c r="AI210" s="803"/>
      <c r="AJ210" s="803"/>
      <c r="AK210" s="803"/>
    </row>
    <row r="211">
      <c r="A211" s="804" t="s">
        <v>1430</v>
      </c>
      <c r="B211" s="805" t="s">
        <v>1431</v>
      </c>
      <c r="C211" s="806"/>
      <c r="D211" s="806"/>
      <c r="E211" s="806"/>
      <c r="F211" s="806"/>
      <c r="G211" s="806"/>
      <c r="H211" s="806"/>
      <c r="I211" s="806"/>
      <c r="J211" s="806"/>
      <c r="K211" s="806"/>
      <c r="L211" s="806"/>
      <c r="M211" s="806"/>
      <c r="N211" s="806"/>
      <c r="O211" s="806"/>
      <c r="P211" s="806"/>
      <c r="Q211" s="806"/>
      <c r="R211" s="806"/>
      <c r="S211" s="806"/>
      <c r="T211" s="806"/>
      <c r="U211" s="806"/>
      <c r="V211" s="806"/>
      <c r="W211" s="806"/>
      <c r="X211" s="806"/>
      <c r="Y211" s="806"/>
      <c r="Z211" s="806"/>
      <c r="AA211" s="806"/>
      <c r="AB211" s="806"/>
      <c r="AC211" s="806"/>
      <c r="AD211" s="806"/>
      <c r="AE211" s="806"/>
      <c r="AF211" s="806"/>
      <c r="AG211" s="806"/>
      <c r="AH211" s="806"/>
      <c r="AI211" s="803"/>
      <c r="AJ211" s="803"/>
      <c r="AK211" s="803"/>
    </row>
    <row r="212">
      <c r="A212" s="804" t="s">
        <v>1432</v>
      </c>
      <c r="B212" s="805" t="s">
        <v>1433</v>
      </c>
      <c r="C212" s="806"/>
      <c r="D212" s="806"/>
      <c r="E212" s="806"/>
      <c r="F212" s="806"/>
      <c r="G212" s="806"/>
      <c r="H212" s="806"/>
      <c r="I212" s="806"/>
      <c r="J212" s="806"/>
      <c r="K212" s="806"/>
      <c r="L212" s="806"/>
      <c r="M212" s="806"/>
      <c r="N212" s="806"/>
      <c r="O212" s="806"/>
      <c r="P212" s="806"/>
      <c r="Q212" s="806"/>
      <c r="R212" s="806"/>
      <c r="S212" s="806"/>
      <c r="T212" s="806"/>
      <c r="U212" s="806"/>
      <c r="V212" s="806"/>
      <c r="W212" s="806"/>
      <c r="X212" s="806"/>
      <c r="Y212" s="806"/>
      <c r="Z212" s="806"/>
      <c r="AA212" s="806"/>
      <c r="AB212" s="806"/>
      <c r="AC212" s="806"/>
      <c r="AD212" s="806"/>
      <c r="AE212" s="806"/>
      <c r="AF212" s="806"/>
      <c r="AG212" s="806"/>
      <c r="AH212" s="806"/>
      <c r="AI212" s="803"/>
      <c r="AJ212" s="803"/>
      <c r="AK212" s="803"/>
    </row>
    <row r="213">
      <c r="A213" s="804" t="s">
        <v>1434</v>
      </c>
      <c r="B213" s="805" t="s">
        <v>1435</v>
      </c>
      <c r="C213" s="806"/>
      <c r="D213" s="806"/>
      <c r="E213" s="806"/>
      <c r="F213" s="806"/>
      <c r="G213" s="806"/>
      <c r="H213" s="806"/>
      <c r="I213" s="806"/>
      <c r="J213" s="806"/>
      <c r="K213" s="806"/>
      <c r="L213" s="806"/>
      <c r="M213" s="806"/>
      <c r="N213" s="806"/>
      <c r="O213" s="806"/>
      <c r="P213" s="806"/>
      <c r="Q213" s="806"/>
      <c r="R213" s="806"/>
      <c r="S213" s="806"/>
      <c r="T213" s="806"/>
      <c r="U213" s="806"/>
      <c r="V213" s="806"/>
      <c r="W213" s="806"/>
      <c r="X213" s="806"/>
      <c r="Y213" s="806"/>
      <c r="Z213" s="806"/>
      <c r="AA213" s="806"/>
      <c r="AB213" s="806"/>
      <c r="AC213" s="806"/>
      <c r="AD213" s="806"/>
      <c r="AE213" s="806"/>
      <c r="AF213" s="806"/>
      <c r="AG213" s="806"/>
      <c r="AH213" s="806"/>
      <c r="AI213" s="803"/>
      <c r="AJ213" s="803"/>
      <c r="AK213" s="803"/>
    </row>
    <row r="214">
      <c r="A214" s="804" t="s">
        <v>1436</v>
      </c>
      <c r="B214" s="805" t="s">
        <v>1437</v>
      </c>
      <c r="C214" s="806"/>
      <c r="D214" s="806"/>
      <c r="E214" s="806"/>
      <c r="F214" s="806"/>
      <c r="G214" s="806"/>
      <c r="H214" s="806"/>
      <c r="I214" s="806"/>
      <c r="J214" s="806"/>
      <c r="K214" s="806"/>
      <c r="L214" s="806"/>
      <c r="M214" s="806"/>
      <c r="N214" s="806"/>
      <c r="O214" s="806"/>
      <c r="P214" s="806"/>
      <c r="Q214" s="806"/>
      <c r="R214" s="806"/>
      <c r="S214" s="806"/>
      <c r="T214" s="806"/>
      <c r="U214" s="806"/>
      <c r="V214" s="806"/>
      <c r="W214" s="806"/>
      <c r="X214" s="806"/>
      <c r="Y214" s="806"/>
      <c r="Z214" s="806"/>
      <c r="AA214" s="806"/>
      <c r="AB214" s="806"/>
      <c r="AC214" s="806"/>
      <c r="AD214" s="806"/>
      <c r="AE214" s="806"/>
      <c r="AF214" s="806"/>
      <c r="AG214" s="806"/>
      <c r="AH214" s="806"/>
      <c r="AI214" s="803"/>
      <c r="AJ214" s="803"/>
      <c r="AK214" s="803"/>
    </row>
    <row r="215">
      <c r="A215" s="804" t="s">
        <v>1438</v>
      </c>
      <c r="B215" s="805" t="s">
        <v>1439</v>
      </c>
      <c r="C215" s="806"/>
      <c r="D215" s="806"/>
      <c r="E215" s="806"/>
      <c r="F215" s="806"/>
      <c r="G215" s="806"/>
      <c r="H215" s="806"/>
      <c r="I215" s="806"/>
      <c r="J215" s="806"/>
      <c r="K215" s="806"/>
      <c r="L215" s="806"/>
      <c r="M215" s="806"/>
      <c r="N215" s="806"/>
      <c r="O215" s="806"/>
      <c r="P215" s="806"/>
      <c r="Q215" s="806"/>
      <c r="R215" s="806"/>
      <c r="S215" s="806"/>
      <c r="T215" s="806"/>
      <c r="U215" s="806"/>
      <c r="V215" s="806"/>
      <c r="W215" s="806"/>
      <c r="X215" s="806"/>
      <c r="Y215" s="806"/>
      <c r="Z215" s="806"/>
      <c r="AA215" s="806"/>
      <c r="AB215" s="806"/>
      <c r="AC215" s="806"/>
      <c r="AD215" s="806"/>
      <c r="AE215" s="806"/>
      <c r="AF215" s="806"/>
      <c r="AG215" s="806"/>
      <c r="AH215" s="806"/>
      <c r="AI215" s="803"/>
      <c r="AJ215" s="803"/>
      <c r="AK215" s="803"/>
    </row>
    <row r="216">
      <c r="A216" s="804" t="s">
        <v>1440</v>
      </c>
      <c r="B216" s="805" t="s">
        <v>1441</v>
      </c>
      <c r="C216" s="806"/>
      <c r="D216" s="806"/>
      <c r="E216" s="806"/>
      <c r="F216" s="806"/>
      <c r="G216" s="806"/>
      <c r="H216" s="806"/>
      <c r="I216" s="806"/>
      <c r="J216" s="806"/>
      <c r="K216" s="806"/>
      <c r="L216" s="806"/>
      <c r="M216" s="806"/>
      <c r="N216" s="806"/>
      <c r="O216" s="806"/>
      <c r="P216" s="806"/>
      <c r="Q216" s="806"/>
      <c r="R216" s="806"/>
      <c r="S216" s="806"/>
      <c r="T216" s="806"/>
      <c r="U216" s="806"/>
      <c r="V216" s="806"/>
      <c r="W216" s="806"/>
      <c r="X216" s="806"/>
      <c r="Y216" s="806"/>
      <c r="Z216" s="806"/>
      <c r="AA216" s="806"/>
      <c r="AB216" s="806"/>
      <c r="AC216" s="806"/>
      <c r="AD216" s="806"/>
      <c r="AE216" s="806"/>
      <c r="AF216" s="806"/>
      <c r="AG216" s="806"/>
      <c r="AH216" s="806"/>
      <c r="AI216" s="803"/>
      <c r="AJ216" s="803"/>
      <c r="AK216" s="803"/>
    </row>
    <row r="217">
      <c r="A217" s="804" t="s">
        <v>1442</v>
      </c>
      <c r="B217" s="805" t="s">
        <v>1443</v>
      </c>
      <c r="C217" s="806"/>
      <c r="D217" s="806"/>
      <c r="E217" s="806"/>
      <c r="F217" s="806"/>
      <c r="G217" s="806"/>
      <c r="H217" s="806"/>
      <c r="I217" s="806"/>
      <c r="J217" s="806"/>
      <c r="K217" s="806"/>
      <c r="L217" s="806"/>
      <c r="M217" s="806"/>
      <c r="N217" s="806"/>
      <c r="O217" s="806"/>
      <c r="P217" s="806"/>
      <c r="Q217" s="806"/>
      <c r="R217" s="806"/>
      <c r="S217" s="806"/>
      <c r="T217" s="806"/>
      <c r="U217" s="806"/>
      <c r="V217" s="806"/>
      <c r="W217" s="806"/>
      <c r="X217" s="806"/>
      <c r="Y217" s="806"/>
      <c r="Z217" s="806"/>
      <c r="AA217" s="806"/>
      <c r="AB217" s="806"/>
      <c r="AC217" s="806"/>
      <c r="AD217" s="806"/>
      <c r="AE217" s="806"/>
      <c r="AF217" s="806"/>
      <c r="AG217" s="806"/>
      <c r="AH217" s="806"/>
      <c r="AI217" s="803"/>
      <c r="AJ217" s="803"/>
      <c r="AK217" s="803"/>
    </row>
    <row r="218">
      <c r="A218" s="804" t="s">
        <v>1444</v>
      </c>
      <c r="B218" s="805" t="s">
        <v>1445</v>
      </c>
      <c r="C218" s="806"/>
      <c r="D218" s="806"/>
      <c r="E218" s="806"/>
      <c r="F218" s="806"/>
      <c r="G218" s="806"/>
      <c r="H218" s="806"/>
      <c r="I218" s="806"/>
      <c r="J218" s="806"/>
      <c r="K218" s="806"/>
      <c r="L218" s="806"/>
      <c r="M218" s="806"/>
      <c r="N218" s="806"/>
      <c r="O218" s="806"/>
      <c r="P218" s="806"/>
      <c r="Q218" s="806"/>
      <c r="R218" s="806"/>
      <c r="S218" s="806"/>
      <c r="T218" s="806"/>
      <c r="U218" s="806"/>
      <c r="V218" s="806"/>
      <c r="W218" s="806"/>
      <c r="X218" s="806"/>
      <c r="Y218" s="806"/>
      <c r="Z218" s="806"/>
      <c r="AA218" s="806"/>
      <c r="AB218" s="806"/>
      <c r="AC218" s="806"/>
      <c r="AD218" s="806"/>
      <c r="AE218" s="806"/>
      <c r="AF218" s="806"/>
      <c r="AG218" s="806"/>
      <c r="AH218" s="806"/>
      <c r="AI218" s="803"/>
      <c r="AJ218" s="803"/>
      <c r="AK218" s="803"/>
    </row>
    <row r="219">
      <c r="A219" s="804" t="s">
        <v>1446</v>
      </c>
      <c r="B219" s="805" t="s">
        <v>1447</v>
      </c>
      <c r="C219" s="806"/>
      <c r="D219" s="806"/>
      <c r="E219" s="806"/>
      <c r="F219" s="806"/>
      <c r="G219" s="806"/>
      <c r="H219" s="806"/>
      <c r="I219" s="806"/>
      <c r="J219" s="806"/>
      <c r="K219" s="806"/>
      <c r="L219" s="806"/>
      <c r="M219" s="806"/>
      <c r="N219" s="806"/>
      <c r="O219" s="806"/>
      <c r="P219" s="806"/>
      <c r="Q219" s="806"/>
      <c r="R219" s="806"/>
      <c r="S219" s="806"/>
      <c r="T219" s="806"/>
      <c r="U219" s="806"/>
      <c r="V219" s="806"/>
      <c r="W219" s="806"/>
      <c r="X219" s="806"/>
      <c r="Y219" s="806"/>
      <c r="Z219" s="806"/>
      <c r="AA219" s="806"/>
      <c r="AB219" s="806"/>
      <c r="AC219" s="806"/>
      <c r="AD219" s="806"/>
      <c r="AE219" s="806"/>
      <c r="AF219" s="806"/>
      <c r="AG219" s="806"/>
      <c r="AH219" s="806"/>
      <c r="AI219" s="803"/>
      <c r="AJ219" s="803"/>
      <c r="AK219" s="803"/>
    </row>
    <row r="220">
      <c r="A220" s="804" t="s">
        <v>1448</v>
      </c>
      <c r="B220" s="805" t="s">
        <v>1449</v>
      </c>
      <c r="C220" s="806"/>
      <c r="D220" s="806"/>
      <c r="E220" s="806"/>
      <c r="F220" s="806"/>
      <c r="G220" s="806"/>
      <c r="H220" s="806"/>
      <c r="I220" s="806"/>
      <c r="J220" s="806"/>
      <c r="K220" s="806"/>
      <c r="L220" s="806"/>
      <c r="M220" s="806"/>
      <c r="N220" s="806"/>
      <c r="O220" s="806"/>
      <c r="P220" s="806"/>
      <c r="Q220" s="806"/>
      <c r="R220" s="806"/>
      <c r="S220" s="806"/>
      <c r="T220" s="806"/>
      <c r="U220" s="806"/>
      <c r="V220" s="806"/>
      <c r="W220" s="806"/>
      <c r="X220" s="806"/>
      <c r="Y220" s="806"/>
      <c r="Z220" s="806"/>
      <c r="AA220" s="806"/>
      <c r="AB220" s="806"/>
      <c r="AC220" s="806"/>
      <c r="AD220" s="806"/>
      <c r="AE220" s="806"/>
      <c r="AF220" s="806"/>
      <c r="AG220" s="806"/>
      <c r="AH220" s="806"/>
      <c r="AI220" s="803"/>
      <c r="AJ220" s="803"/>
      <c r="AK220" s="803"/>
    </row>
    <row r="221">
      <c r="A221" s="804" t="s">
        <v>1450</v>
      </c>
      <c r="B221" s="805" t="s">
        <v>1451</v>
      </c>
      <c r="C221" s="806"/>
      <c r="D221" s="806"/>
      <c r="E221" s="806"/>
      <c r="F221" s="806"/>
      <c r="G221" s="806"/>
      <c r="H221" s="806"/>
      <c r="I221" s="806"/>
      <c r="J221" s="806"/>
      <c r="K221" s="806"/>
      <c r="L221" s="806"/>
      <c r="M221" s="806"/>
      <c r="N221" s="806"/>
      <c r="O221" s="806"/>
      <c r="P221" s="806"/>
      <c r="Q221" s="806"/>
      <c r="R221" s="806"/>
      <c r="S221" s="806"/>
      <c r="T221" s="806"/>
      <c r="U221" s="806"/>
      <c r="V221" s="806"/>
      <c r="W221" s="806"/>
      <c r="X221" s="806"/>
      <c r="Y221" s="806"/>
      <c r="Z221" s="806"/>
      <c r="AA221" s="806"/>
      <c r="AB221" s="806"/>
      <c r="AC221" s="806"/>
      <c r="AD221" s="806"/>
      <c r="AE221" s="806"/>
      <c r="AF221" s="806"/>
      <c r="AG221" s="806"/>
      <c r="AH221" s="806"/>
      <c r="AI221" s="803"/>
      <c r="AJ221" s="803"/>
      <c r="AK221" s="803"/>
    </row>
    <row r="222">
      <c r="A222" s="804" t="s">
        <v>1452</v>
      </c>
      <c r="B222" s="805" t="s">
        <v>1453</v>
      </c>
      <c r="C222" s="806"/>
      <c r="D222" s="806"/>
      <c r="E222" s="806"/>
      <c r="F222" s="806"/>
      <c r="G222" s="806"/>
      <c r="H222" s="806"/>
      <c r="I222" s="806"/>
      <c r="J222" s="806"/>
      <c r="K222" s="806"/>
      <c r="L222" s="806"/>
      <c r="M222" s="806"/>
      <c r="N222" s="806"/>
      <c r="O222" s="806"/>
      <c r="P222" s="806"/>
      <c r="Q222" s="806"/>
      <c r="R222" s="806"/>
      <c r="S222" s="806"/>
      <c r="T222" s="806"/>
      <c r="U222" s="806"/>
      <c r="V222" s="806"/>
      <c r="W222" s="806"/>
      <c r="X222" s="806"/>
      <c r="Y222" s="806"/>
      <c r="Z222" s="806"/>
      <c r="AA222" s="806"/>
      <c r="AB222" s="806"/>
      <c r="AC222" s="806"/>
      <c r="AD222" s="806"/>
      <c r="AE222" s="806"/>
      <c r="AF222" s="806"/>
      <c r="AG222" s="806"/>
      <c r="AH222" s="806"/>
      <c r="AI222" s="803"/>
      <c r="AJ222" s="803"/>
      <c r="AK222" s="803"/>
    </row>
    <row r="223">
      <c r="A223" s="804" t="s">
        <v>1454</v>
      </c>
      <c r="B223" s="805" t="s">
        <v>1455</v>
      </c>
      <c r="C223" s="806"/>
      <c r="D223" s="806"/>
      <c r="E223" s="806"/>
      <c r="F223" s="806"/>
      <c r="G223" s="806"/>
      <c r="H223" s="806"/>
      <c r="I223" s="806"/>
      <c r="J223" s="806"/>
      <c r="K223" s="806"/>
      <c r="L223" s="806"/>
      <c r="M223" s="806"/>
      <c r="N223" s="806"/>
      <c r="O223" s="806"/>
      <c r="P223" s="806"/>
      <c r="Q223" s="806"/>
      <c r="R223" s="806"/>
      <c r="S223" s="806"/>
      <c r="T223" s="806"/>
      <c r="U223" s="806"/>
      <c r="V223" s="806"/>
      <c r="W223" s="806"/>
      <c r="X223" s="806"/>
      <c r="Y223" s="806"/>
      <c r="Z223" s="806"/>
      <c r="AA223" s="806"/>
      <c r="AB223" s="806"/>
      <c r="AC223" s="806"/>
      <c r="AD223" s="806"/>
      <c r="AE223" s="806"/>
      <c r="AF223" s="806"/>
      <c r="AG223" s="806"/>
      <c r="AH223" s="806"/>
      <c r="AI223" s="803"/>
      <c r="AJ223" s="803"/>
      <c r="AK223" s="803"/>
    </row>
    <row r="224">
      <c r="A224" s="804" t="s">
        <v>1456</v>
      </c>
      <c r="B224" s="805" t="s">
        <v>1457</v>
      </c>
      <c r="C224" s="806"/>
      <c r="D224" s="806"/>
      <c r="E224" s="806"/>
      <c r="F224" s="806"/>
      <c r="G224" s="806"/>
      <c r="H224" s="806"/>
      <c r="I224" s="806"/>
      <c r="J224" s="806"/>
      <c r="K224" s="806"/>
      <c r="L224" s="806"/>
      <c r="M224" s="806"/>
      <c r="N224" s="806"/>
      <c r="O224" s="806"/>
      <c r="P224" s="806"/>
      <c r="Q224" s="806"/>
      <c r="R224" s="806"/>
      <c r="S224" s="806"/>
      <c r="T224" s="806"/>
      <c r="U224" s="806"/>
      <c r="V224" s="806"/>
      <c r="W224" s="806"/>
      <c r="X224" s="806"/>
      <c r="Y224" s="806"/>
      <c r="Z224" s="806"/>
      <c r="AA224" s="806"/>
      <c r="AB224" s="806"/>
      <c r="AC224" s="806"/>
      <c r="AD224" s="806"/>
      <c r="AE224" s="806"/>
      <c r="AF224" s="806"/>
      <c r="AG224" s="806"/>
      <c r="AH224" s="806"/>
      <c r="AI224" s="803"/>
      <c r="AJ224" s="803"/>
      <c r="AK224" s="803"/>
    </row>
    <row r="225">
      <c r="A225" s="804" t="s">
        <v>1458</v>
      </c>
      <c r="B225" s="805" t="s">
        <v>1459</v>
      </c>
      <c r="C225" s="806"/>
      <c r="D225" s="806"/>
      <c r="E225" s="806"/>
      <c r="F225" s="806"/>
      <c r="G225" s="806"/>
      <c r="H225" s="806"/>
      <c r="I225" s="806"/>
      <c r="J225" s="806"/>
      <c r="K225" s="806"/>
      <c r="L225" s="806"/>
      <c r="M225" s="806"/>
      <c r="N225" s="806"/>
      <c r="O225" s="806"/>
      <c r="P225" s="806"/>
      <c r="Q225" s="806"/>
      <c r="R225" s="806"/>
      <c r="S225" s="806"/>
      <c r="T225" s="806"/>
      <c r="U225" s="806"/>
      <c r="V225" s="806"/>
      <c r="W225" s="806"/>
      <c r="X225" s="806"/>
      <c r="Y225" s="806"/>
      <c r="Z225" s="806"/>
      <c r="AA225" s="806"/>
      <c r="AB225" s="806"/>
      <c r="AC225" s="806"/>
      <c r="AD225" s="806"/>
      <c r="AE225" s="806"/>
      <c r="AF225" s="806"/>
      <c r="AG225" s="806"/>
      <c r="AH225" s="806"/>
      <c r="AI225" s="803"/>
      <c r="AJ225" s="803"/>
      <c r="AK225" s="803"/>
    </row>
    <row r="226">
      <c r="A226" s="804" t="s">
        <v>1460</v>
      </c>
      <c r="B226" s="805" t="s">
        <v>1461</v>
      </c>
      <c r="C226" s="806"/>
      <c r="D226" s="806"/>
      <c r="E226" s="806"/>
      <c r="F226" s="806"/>
      <c r="G226" s="806"/>
      <c r="H226" s="806"/>
      <c r="I226" s="806"/>
      <c r="J226" s="806"/>
      <c r="K226" s="806"/>
      <c r="L226" s="806"/>
      <c r="M226" s="806"/>
      <c r="N226" s="806"/>
      <c r="O226" s="806"/>
      <c r="P226" s="806"/>
      <c r="Q226" s="806"/>
      <c r="R226" s="806"/>
      <c r="S226" s="806"/>
      <c r="T226" s="806"/>
      <c r="U226" s="806"/>
      <c r="V226" s="806"/>
      <c r="W226" s="806"/>
      <c r="X226" s="806"/>
      <c r="Y226" s="806"/>
      <c r="Z226" s="806"/>
      <c r="AA226" s="806"/>
      <c r="AB226" s="806"/>
      <c r="AC226" s="806"/>
      <c r="AD226" s="806"/>
      <c r="AE226" s="806"/>
      <c r="AF226" s="806"/>
      <c r="AG226" s="806"/>
      <c r="AH226" s="806"/>
      <c r="AI226" s="803"/>
      <c r="AJ226" s="803"/>
      <c r="AK226" s="803"/>
    </row>
    <row r="227">
      <c r="A227" s="804" t="s">
        <v>1462</v>
      </c>
      <c r="B227" s="805" t="s">
        <v>1463</v>
      </c>
      <c r="C227" s="806"/>
      <c r="D227" s="806"/>
      <c r="E227" s="806"/>
      <c r="F227" s="806"/>
      <c r="G227" s="806"/>
      <c r="H227" s="806"/>
      <c r="I227" s="806"/>
      <c r="J227" s="806"/>
      <c r="K227" s="806"/>
      <c r="L227" s="806"/>
      <c r="M227" s="806"/>
      <c r="N227" s="806"/>
      <c r="O227" s="806"/>
      <c r="P227" s="806"/>
      <c r="Q227" s="806"/>
      <c r="R227" s="806"/>
      <c r="S227" s="806"/>
      <c r="T227" s="806"/>
      <c r="U227" s="806"/>
      <c r="V227" s="806"/>
      <c r="W227" s="806"/>
      <c r="X227" s="806"/>
      <c r="Y227" s="806"/>
      <c r="Z227" s="806"/>
      <c r="AA227" s="806"/>
      <c r="AB227" s="806"/>
      <c r="AC227" s="806"/>
      <c r="AD227" s="806"/>
      <c r="AE227" s="806"/>
      <c r="AF227" s="806"/>
      <c r="AG227" s="806"/>
      <c r="AH227" s="806"/>
      <c r="AI227" s="803"/>
      <c r="AJ227" s="803"/>
      <c r="AK227" s="803"/>
    </row>
    <row r="228">
      <c r="A228" s="804" t="s">
        <v>1464</v>
      </c>
      <c r="B228" s="805" t="s">
        <v>1465</v>
      </c>
      <c r="C228" s="806"/>
      <c r="D228" s="806"/>
      <c r="E228" s="806"/>
      <c r="F228" s="806"/>
      <c r="G228" s="806"/>
      <c r="H228" s="806"/>
      <c r="I228" s="806"/>
      <c r="J228" s="806"/>
      <c r="K228" s="806"/>
      <c r="L228" s="806"/>
      <c r="M228" s="806"/>
      <c r="N228" s="806"/>
      <c r="O228" s="806"/>
      <c r="P228" s="806"/>
      <c r="Q228" s="806"/>
      <c r="R228" s="806"/>
      <c r="S228" s="806"/>
      <c r="T228" s="806"/>
      <c r="U228" s="806"/>
      <c r="V228" s="806"/>
      <c r="W228" s="806"/>
      <c r="X228" s="806"/>
      <c r="Y228" s="806"/>
      <c r="Z228" s="806"/>
      <c r="AA228" s="806"/>
      <c r="AB228" s="806"/>
      <c r="AC228" s="806"/>
      <c r="AD228" s="806"/>
      <c r="AE228" s="806"/>
      <c r="AF228" s="806"/>
      <c r="AG228" s="806"/>
      <c r="AH228" s="806"/>
      <c r="AI228" s="803"/>
      <c r="AJ228" s="803"/>
      <c r="AK228" s="803"/>
    </row>
    <row r="229">
      <c r="A229" s="801" t="s">
        <v>1466</v>
      </c>
      <c r="B229" s="807" t="s">
        <v>1467</v>
      </c>
      <c r="C229" s="803"/>
      <c r="D229" s="803"/>
      <c r="E229" s="803"/>
      <c r="F229" s="803"/>
      <c r="G229" s="803"/>
      <c r="H229" s="803"/>
      <c r="I229" s="803"/>
      <c r="J229" s="803"/>
      <c r="K229" s="803"/>
      <c r="L229" s="803"/>
      <c r="M229" s="803"/>
      <c r="N229" s="803"/>
      <c r="O229" s="803"/>
      <c r="P229" s="803"/>
      <c r="Q229" s="803"/>
      <c r="R229" s="803"/>
      <c r="S229" s="803"/>
      <c r="T229" s="803"/>
      <c r="U229" s="803"/>
      <c r="V229" s="803"/>
      <c r="W229" s="803"/>
      <c r="X229" s="803"/>
      <c r="Y229" s="803"/>
      <c r="Z229" s="803"/>
      <c r="AA229" s="803"/>
      <c r="AB229" s="803"/>
      <c r="AC229" s="803"/>
      <c r="AD229" s="803"/>
      <c r="AE229" s="803"/>
      <c r="AF229" s="803"/>
      <c r="AG229" s="803"/>
      <c r="AH229" s="803"/>
      <c r="AI229" s="803"/>
      <c r="AJ229" s="803"/>
      <c r="AK229" s="803"/>
    </row>
    <row r="230">
      <c r="A230" s="804" t="s">
        <v>1468</v>
      </c>
      <c r="B230" s="805" t="s">
        <v>1469</v>
      </c>
      <c r="C230" s="806"/>
      <c r="D230" s="806"/>
      <c r="E230" s="806"/>
      <c r="F230" s="806"/>
      <c r="G230" s="806"/>
      <c r="H230" s="806"/>
      <c r="I230" s="806"/>
      <c r="J230" s="806"/>
      <c r="K230" s="806"/>
      <c r="L230" s="806"/>
      <c r="M230" s="806"/>
      <c r="N230" s="806"/>
      <c r="O230" s="806"/>
      <c r="P230" s="806"/>
      <c r="Q230" s="806"/>
      <c r="R230" s="806"/>
      <c r="S230" s="806"/>
      <c r="T230" s="806"/>
      <c r="U230" s="806"/>
      <c r="V230" s="806"/>
      <c r="W230" s="806"/>
      <c r="X230" s="806"/>
      <c r="Y230" s="806"/>
      <c r="Z230" s="806"/>
      <c r="AA230" s="806"/>
      <c r="AB230" s="806"/>
      <c r="AC230" s="806"/>
      <c r="AD230" s="806"/>
      <c r="AE230" s="806"/>
      <c r="AF230" s="806"/>
      <c r="AG230" s="806"/>
      <c r="AH230" s="806"/>
      <c r="AI230" s="803"/>
      <c r="AJ230" s="803"/>
      <c r="AK230" s="803"/>
    </row>
    <row r="231">
      <c r="A231" s="804" t="s">
        <v>1470</v>
      </c>
      <c r="B231" s="805" t="s">
        <v>1471</v>
      </c>
      <c r="C231" s="806"/>
      <c r="D231" s="806"/>
      <c r="E231" s="806"/>
      <c r="F231" s="806"/>
      <c r="G231" s="806"/>
      <c r="H231" s="806"/>
      <c r="I231" s="806"/>
      <c r="J231" s="806"/>
      <c r="K231" s="806"/>
      <c r="L231" s="806"/>
      <c r="M231" s="806"/>
      <c r="N231" s="806"/>
      <c r="O231" s="806"/>
      <c r="P231" s="806"/>
      <c r="Q231" s="806"/>
      <c r="R231" s="806"/>
      <c r="S231" s="806"/>
      <c r="T231" s="806"/>
      <c r="U231" s="806"/>
      <c r="V231" s="806"/>
      <c r="W231" s="806"/>
      <c r="X231" s="806"/>
      <c r="Y231" s="806"/>
      <c r="Z231" s="806"/>
      <c r="AA231" s="806"/>
      <c r="AB231" s="806"/>
      <c r="AC231" s="806"/>
      <c r="AD231" s="806"/>
      <c r="AE231" s="806"/>
      <c r="AF231" s="806"/>
      <c r="AG231" s="806"/>
      <c r="AH231" s="806"/>
      <c r="AI231" s="803"/>
      <c r="AJ231" s="803"/>
      <c r="AK231" s="803"/>
    </row>
    <row r="232">
      <c r="A232" s="801" t="s">
        <v>1472</v>
      </c>
      <c r="B232" s="807" t="s">
        <v>1473</v>
      </c>
      <c r="C232" s="803"/>
      <c r="D232" s="803"/>
      <c r="E232" s="803"/>
      <c r="F232" s="803"/>
      <c r="G232" s="803"/>
      <c r="H232" s="803"/>
      <c r="I232" s="803"/>
      <c r="J232" s="803"/>
      <c r="K232" s="803"/>
      <c r="L232" s="803"/>
      <c r="M232" s="803"/>
      <c r="N232" s="803"/>
      <c r="O232" s="803"/>
      <c r="P232" s="803"/>
      <c r="Q232" s="803"/>
      <c r="R232" s="803"/>
      <c r="S232" s="803"/>
      <c r="T232" s="803"/>
      <c r="U232" s="803"/>
      <c r="V232" s="803"/>
      <c r="W232" s="803"/>
      <c r="X232" s="803"/>
      <c r="Y232" s="803"/>
      <c r="Z232" s="803"/>
      <c r="AA232" s="803"/>
      <c r="AB232" s="803"/>
      <c r="AC232" s="803"/>
      <c r="AD232" s="803"/>
      <c r="AE232" s="803"/>
      <c r="AF232" s="803"/>
      <c r="AG232" s="803"/>
      <c r="AH232" s="803"/>
      <c r="AI232" s="803"/>
      <c r="AJ232" s="803"/>
      <c r="AK232" s="803"/>
    </row>
    <row r="233">
      <c r="A233" s="804" t="s">
        <v>1474</v>
      </c>
      <c r="B233" s="805" t="s">
        <v>1475</v>
      </c>
      <c r="C233" s="806"/>
      <c r="D233" s="806"/>
      <c r="E233" s="806"/>
      <c r="F233" s="806"/>
      <c r="G233" s="806"/>
      <c r="H233" s="806"/>
      <c r="I233" s="806"/>
      <c r="J233" s="806"/>
      <c r="K233" s="806"/>
      <c r="L233" s="806"/>
      <c r="M233" s="806"/>
      <c r="N233" s="806"/>
      <c r="O233" s="806"/>
      <c r="P233" s="806"/>
      <c r="Q233" s="806"/>
      <c r="R233" s="806"/>
      <c r="S233" s="806"/>
      <c r="T233" s="806"/>
      <c r="U233" s="806"/>
      <c r="V233" s="806"/>
      <c r="W233" s="806"/>
      <c r="X233" s="806"/>
      <c r="Y233" s="806"/>
      <c r="Z233" s="806"/>
      <c r="AA233" s="806"/>
      <c r="AB233" s="806"/>
      <c r="AC233" s="806"/>
      <c r="AD233" s="806"/>
      <c r="AE233" s="806"/>
      <c r="AF233" s="806"/>
      <c r="AG233" s="806"/>
      <c r="AH233" s="806"/>
      <c r="AI233" s="803"/>
      <c r="AJ233" s="803"/>
      <c r="AK233" s="803"/>
    </row>
    <row r="234">
      <c r="A234" s="804" t="s">
        <v>1476</v>
      </c>
      <c r="B234" s="805" t="s">
        <v>1477</v>
      </c>
      <c r="C234" s="806"/>
      <c r="D234" s="806"/>
      <c r="E234" s="806"/>
      <c r="F234" s="806"/>
      <c r="G234" s="806"/>
      <c r="H234" s="806"/>
      <c r="I234" s="806"/>
      <c r="J234" s="806"/>
      <c r="K234" s="806"/>
      <c r="L234" s="806"/>
      <c r="M234" s="806"/>
      <c r="N234" s="806"/>
      <c r="O234" s="806"/>
      <c r="P234" s="806"/>
      <c r="Q234" s="806"/>
      <c r="R234" s="806"/>
      <c r="S234" s="806"/>
      <c r="T234" s="806"/>
      <c r="U234" s="806"/>
      <c r="V234" s="806"/>
      <c r="W234" s="806"/>
      <c r="X234" s="806"/>
      <c r="Y234" s="806"/>
      <c r="Z234" s="806"/>
      <c r="AA234" s="806"/>
      <c r="AB234" s="806"/>
      <c r="AC234" s="806"/>
      <c r="AD234" s="806"/>
      <c r="AE234" s="806"/>
      <c r="AF234" s="806"/>
      <c r="AG234" s="806"/>
      <c r="AH234" s="806"/>
      <c r="AI234" s="803"/>
      <c r="AJ234" s="803"/>
      <c r="AK234" s="803"/>
    </row>
    <row r="235">
      <c r="A235" s="804" t="s">
        <v>1478</v>
      </c>
      <c r="B235" s="805" t="s">
        <v>1479</v>
      </c>
      <c r="C235" s="806"/>
      <c r="D235" s="806"/>
      <c r="E235" s="806"/>
      <c r="F235" s="806"/>
      <c r="G235" s="806"/>
      <c r="H235" s="806"/>
      <c r="I235" s="806"/>
      <c r="J235" s="806"/>
      <c r="K235" s="806"/>
      <c r="L235" s="806"/>
      <c r="M235" s="806"/>
      <c r="N235" s="806"/>
      <c r="O235" s="806"/>
      <c r="P235" s="806"/>
      <c r="Q235" s="806"/>
      <c r="R235" s="806"/>
      <c r="S235" s="806"/>
      <c r="T235" s="806"/>
      <c r="U235" s="806"/>
      <c r="V235" s="806"/>
      <c r="W235" s="806"/>
      <c r="X235" s="806"/>
      <c r="Y235" s="806"/>
      <c r="Z235" s="806"/>
      <c r="AA235" s="806"/>
      <c r="AB235" s="806"/>
      <c r="AC235" s="806"/>
      <c r="AD235" s="806"/>
      <c r="AE235" s="806"/>
      <c r="AF235" s="806"/>
      <c r="AG235" s="806"/>
      <c r="AH235" s="806"/>
      <c r="AI235" s="803"/>
      <c r="AJ235" s="803"/>
      <c r="AK235" s="803"/>
    </row>
    <row r="236">
      <c r="A236" s="804" t="s">
        <v>1480</v>
      </c>
      <c r="B236" s="805" t="s">
        <v>1481</v>
      </c>
      <c r="C236" s="806"/>
      <c r="D236" s="806"/>
      <c r="E236" s="806"/>
      <c r="F236" s="806"/>
      <c r="G236" s="806"/>
      <c r="H236" s="806"/>
      <c r="I236" s="806"/>
      <c r="J236" s="806"/>
      <c r="K236" s="806"/>
      <c r="L236" s="806"/>
      <c r="M236" s="806"/>
      <c r="N236" s="806"/>
      <c r="O236" s="806"/>
      <c r="P236" s="806"/>
      <c r="Q236" s="806"/>
      <c r="R236" s="806"/>
      <c r="S236" s="806"/>
      <c r="T236" s="806"/>
      <c r="U236" s="806"/>
      <c r="V236" s="806"/>
      <c r="W236" s="806"/>
      <c r="X236" s="806"/>
      <c r="Y236" s="806"/>
      <c r="Z236" s="806"/>
      <c r="AA236" s="806"/>
      <c r="AB236" s="806"/>
      <c r="AC236" s="806"/>
      <c r="AD236" s="806"/>
      <c r="AE236" s="806"/>
      <c r="AF236" s="806"/>
      <c r="AG236" s="806"/>
      <c r="AH236" s="806"/>
      <c r="AI236" s="803"/>
      <c r="AJ236" s="803"/>
      <c r="AK236" s="803"/>
    </row>
    <row r="237">
      <c r="A237" s="804" t="s">
        <v>1482</v>
      </c>
      <c r="B237" s="805" t="s">
        <v>1483</v>
      </c>
      <c r="C237" s="806"/>
      <c r="D237" s="806"/>
      <c r="E237" s="806"/>
      <c r="F237" s="806"/>
      <c r="G237" s="806"/>
      <c r="H237" s="806"/>
      <c r="I237" s="806"/>
      <c r="J237" s="806"/>
      <c r="K237" s="806"/>
      <c r="L237" s="806"/>
      <c r="M237" s="806"/>
      <c r="N237" s="806"/>
      <c r="O237" s="806"/>
      <c r="P237" s="806"/>
      <c r="Q237" s="806"/>
      <c r="R237" s="806"/>
      <c r="S237" s="806"/>
      <c r="T237" s="806"/>
      <c r="U237" s="806"/>
      <c r="V237" s="806"/>
      <c r="W237" s="806"/>
      <c r="X237" s="806"/>
      <c r="Y237" s="806"/>
      <c r="Z237" s="806"/>
      <c r="AA237" s="806"/>
      <c r="AB237" s="806"/>
      <c r="AC237" s="806"/>
      <c r="AD237" s="806"/>
      <c r="AE237" s="806"/>
      <c r="AF237" s="806"/>
      <c r="AG237" s="806"/>
      <c r="AH237" s="806"/>
      <c r="AI237" s="803"/>
      <c r="AJ237" s="803"/>
      <c r="AK237" s="803"/>
    </row>
    <row r="238">
      <c r="A238" s="804" t="s">
        <v>1484</v>
      </c>
      <c r="B238" s="805" t="s">
        <v>1485</v>
      </c>
      <c r="C238" s="806"/>
      <c r="D238" s="806"/>
      <c r="E238" s="806"/>
      <c r="F238" s="806"/>
      <c r="G238" s="806"/>
      <c r="H238" s="806"/>
      <c r="I238" s="806"/>
      <c r="J238" s="806"/>
      <c r="K238" s="806"/>
      <c r="L238" s="806"/>
      <c r="M238" s="806"/>
      <c r="N238" s="806"/>
      <c r="O238" s="806"/>
      <c r="P238" s="806"/>
      <c r="Q238" s="806"/>
      <c r="R238" s="806"/>
      <c r="S238" s="806"/>
      <c r="T238" s="806"/>
      <c r="U238" s="806"/>
      <c r="V238" s="806"/>
      <c r="W238" s="806"/>
      <c r="X238" s="806"/>
      <c r="Y238" s="806"/>
      <c r="Z238" s="806"/>
      <c r="AA238" s="806"/>
      <c r="AB238" s="806"/>
      <c r="AC238" s="806"/>
      <c r="AD238" s="806"/>
      <c r="AE238" s="806"/>
      <c r="AF238" s="806"/>
      <c r="AG238" s="806"/>
      <c r="AH238" s="806"/>
      <c r="AI238" s="803"/>
      <c r="AJ238" s="803"/>
      <c r="AK238" s="803"/>
    </row>
    <row r="239">
      <c r="A239" s="804" t="s">
        <v>1486</v>
      </c>
      <c r="B239" s="805" t="s">
        <v>1487</v>
      </c>
      <c r="C239" s="806"/>
      <c r="D239" s="806"/>
      <c r="E239" s="806"/>
      <c r="F239" s="806"/>
      <c r="G239" s="806"/>
      <c r="H239" s="806"/>
      <c r="I239" s="806"/>
      <c r="J239" s="806"/>
      <c r="K239" s="806"/>
      <c r="L239" s="806"/>
      <c r="M239" s="806"/>
      <c r="N239" s="806"/>
      <c r="O239" s="806"/>
      <c r="P239" s="806"/>
      <c r="Q239" s="806"/>
      <c r="R239" s="806"/>
      <c r="S239" s="806"/>
      <c r="T239" s="806"/>
      <c r="U239" s="806"/>
      <c r="V239" s="806"/>
      <c r="W239" s="806"/>
      <c r="X239" s="806"/>
      <c r="Y239" s="806"/>
      <c r="Z239" s="806"/>
      <c r="AA239" s="806"/>
      <c r="AB239" s="806"/>
      <c r="AC239" s="806"/>
      <c r="AD239" s="806"/>
      <c r="AE239" s="806"/>
      <c r="AF239" s="806"/>
      <c r="AG239" s="806"/>
      <c r="AH239" s="806"/>
      <c r="AI239" s="803"/>
      <c r="AJ239" s="803"/>
      <c r="AK239" s="803"/>
    </row>
    <row r="240">
      <c r="A240" s="804" t="s">
        <v>1488</v>
      </c>
      <c r="B240" s="805" t="s">
        <v>1489</v>
      </c>
      <c r="C240" s="806"/>
      <c r="D240" s="806"/>
      <c r="E240" s="806"/>
      <c r="F240" s="806"/>
      <c r="G240" s="806"/>
      <c r="H240" s="806"/>
      <c r="I240" s="806"/>
      <c r="J240" s="806"/>
      <c r="K240" s="806"/>
      <c r="L240" s="806"/>
      <c r="M240" s="806"/>
      <c r="N240" s="806"/>
      <c r="O240" s="806"/>
      <c r="P240" s="806"/>
      <c r="Q240" s="806"/>
      <c r="R240" s="806"/>
      <c r="S240" s="806"/>
      <c r="T240" s="806"/>
      <c r="U240" s="806"/>
      <c r="V240" s="806"/>
      <c r="W240" s="806"/>
      <c r="X240" s="806"/>
      <c r="Y240" s="806"/>
      <c r="Z240" s="806"/>
      <c r="AA240" s="806"/>
      <c r="AB240" s="806"/>
      <c r="AC240" s="806"/>
      <c r="AD240" s="806"/>
      <c r="AE240" s="806"/>
      <c r="AF240" s="806"/>
      <c r="AG240" s="806"/>
      <c r="AH240" s="806"/>
      <c r="AI240" s="803"/>
      <c r="AJ240" s="803"/>
      <c r="AK240" s="803"/>
    </row>
    <row r="241">
      <c r="A241" s="804" t="s">
        <v>1490</v>
      </c>
      <c r="B241" s="805" t="s">
        <v>1491</v>
      </c>
      <c r="C241" s="806"/>
      <c r="D241" s="806"/>
      <c r="E241" s="806"/>
      <c r="F241" s="806"/>
      <c r="G241" s="806"/>
      <c r="H241" s="806"/>
      <c r="I241" s="806"/>
      <c r="J241" s="806"/>
      <c r="K241" s="806"/>
      <c r="L241" s="806"/>
      <c r="M241" s="806"/>
      <c r="N241" s="806"/>
      <c r="O241" s="806"/>
      <c r="P241" s="806"/>
      <c r="Q241" s="806"/>
      <c r="R241" s="806"/>
      <c r="S241" s="806"/>
      <c r="T241" s="806"/>
      <c r="U241" s="806"/>
      <c r="V241" s="806"/>
      <c r="W241" s="806"/>
      <c r="X241" s="806"/>
      <c r="Y241" s="806"/>
      <c r="Z241" s="806"/>
      <c r="AA241" s="806"/>
      <c r="AB241" s="806"/>
      <c r="AC241" s="806"/>
      <c r="AD241" s="806"/>
      <c r="AE241" s="806"/>
      <c r="AF241" s="806"/>
      <c r="AG241" s="806"/>
      <c r="AH241" s="806"/>
      <c r="AI241" s="803"/>
      <c r="AJ241" s="803"/>
      <c r="AK241" s="803"/>
    </row>
    <row r="242">
      <c r="A242" s="804" t="s">
        <v>1492</v>
      </c>
      <c r="B242" s="805" t="s">
        <v>1493</v>
      </c>
      <c r="C242" s="806"/>
      <c r="D242" s="806"/>
      <c r="E242" s="806"/>
      <c r="F242" s="806"/>
      <c r="G242" s="806"/>
      <c r="H242" s="806"/>
      <c r="I242" s="806"/>
      <c r="J242" s="806"/>
      <c r="K242" s="806"/>
      <c r="L242" s="806"/>
      <c r="M242" s="806"/>
      <c r="N242" s="806"/>
      <c r="O242" s="806"/>
      <c r="P242" s="806"/>
      <c r="Q242" s="806"/>
      <c r="R242" s="806"/>
      <c r="S242" s="806"/>
      <c r="T242" s="806"/>
      <c r="U242" s="806"/>
      <c r="V242" s="806"/>
      <c r="W242" s="806"/>
      <c r="X242" s="806"/>
      <c r="Y242" s="806"/>
      <c r="Z242" s="806"/>
      <c r="AA242" s="806"/>
      <c r="AB242" s="806"/>
      <c r="AC242" s="806"/>
      <c r="AD242" s="806"/>
      <c r="AE242" s="806"/>
      <c r="AF242" s="806"/>
      <c r="AG242" s="806"/>
      <c r="AH242" s="806"/>
      <c r="AI242" s="803"/>
      <c r="AJ242" s="803"/>
      <c r="AK242" s="803"/>
    </row>
    <row r="243">
      <c r="A243" s="804" t="s">
        <v>1494</v>
      </c>
      <c r="B243" s="805" t="s">
        <v>1495</v>
      </c>
      <c r="C243" s="806"/>
      <c r="D243" s="806"/>
      <c r="E243" s="806"/>
      <c r="F243" s="806"/>
      <c r="G243" s="806"/>
      <c r="H243" s="806"/>
      <c r="I243" s="806"/>
      <c r="J243" s="806"/>
      <c r="K243" s="806"/>
      <c r="L243" s="806"/>
      <c r="M243" s="806"/>
      <c r="N243" s="806"/>
      <c r="O243" s="806"/>
      <c r="P243" s="806"/>
      <c r="Q243" s="806"/>
      <c r="R243" s="806"/>
      <c r="S243" s="806"/>
      <c r="T243" s="806"/>
      <c r="U243" s="806"/>
      <c r="V243" s="806"/>
      <c r="W243" s="806"/>
      <c r="X243" s="806"/>
      <c r="Y243" s="806"/>
      <c r="Z243" s="806"/>
      <c r="AA243" s="806"/>
      <c r="AB243" s="806"/>
      <c r="AC243" s="806"/>
      <c r="AD243" s="806"/>
      <c r="AE243" s="806"/>
      <c r="AF243" s="806"/>
      <c r="AG243" s="806"/>
      <c r="AH243" s="806"/>
      <c r="AI243" s="803"/>
      <c r="AJ243" s="803"/>
      <c r="AK243" s="803"/>
    </row>
    <row r="244">
      <c r="A244" s="801" t="s">
        <v>1496</v>
      </c>
      <c r="B244" s="807" t="s">
        <v>1497</v>
      </c>
      <c r="C244" s="803"/>
      <c r="D244" s="803"/>
      <c r="E244" s="803"/>
      <c r="F244" s="803"/>
      <c r="G244" s="803"/>
      <c r="H244" s="803"/>
      <c r="I244" s="803"/>
      <c r="J244" s="803"/>
      <c r="K244" s="803"/>
      <c r="L244" s="803"/>
      <c r="M244" s="803"/>
      <c r="N244" s="803"/>
      <c r="O244" s="803"/>
      <c r="P244" s="803"/>
      <c r="Q244" s="803"/>
      <c r="R244" s="803"/>
      <c r="S244" s="803"/>
      <c r="T244" s="803"/>
      <c r="U244" s="803"/>
      <c r="V244" s="803"/>
      <c r="W244" s="803"/>
      <c r="X244" s="803"/>
      <c r="Y244" s="803"/>
      <c r="Z244" s="803"/>
      <c r="AA244" s="803"/>
      <c r="AB244" s="803"/>
      <c r="AC244" s="803"/>
      <c r="AD244" s="803"/>
      <c r="AE244" s="803"/>
      <c r="AF244" s="803"/>
      <c r="AG244" s="803"/>
      <c r="AH244" s="803"/>
      <c r="AI244" s="803"/>
      <c r="AJ244" s="803"/>
      <c r="AK244" s="803"/>
    </row>
    <row r="245">
      <c r="A245" s="804" t="s">
        <v>1498</v>
      </c>
      <c r="B245" s="805" t="s">
        <v>1499</v>
      </c>
      <c r="C245" s="806"/>
      <c r="D245" s="806"/>
      <c r="E245" s="806"/>
      <c r="F245" s="806"/>
      <c r="G245" s="806"/>
      <c r="H245" s="806"/>
      <c r="I245" s="806"/>
      <c r="J245" s="806"/>
      <c r="K245" s="806"/>
      <c r="L245" s="806"/>
      <c r="M245" s="806"/>
      <c r="N245" s="806"/>
      <c r="O245" s="806"/>
      <c r="P245" s="806"/>
      <c r="Q245" s="806"/>
      <c r="R245" s="806"/>
      <c r="S245" s="806"/>
      <c r="T245" s="806"/>
      <c r="U245" s="806"/>
      <c r="V245" s="806"/>
      <c r="W245" s="806"/>
      <c r="X245" s="806"/>
      <c r="Y245" s="806"/>
      <c r="Z245" s="806"/>
      <c r="AA245" s="806"/>
      <c r="AB245" s="806"/>
      <c r="AC245" s="806"/>
      <c r="AD245" s="806"/>
      <c r="AE245" s="806"/>
      <c r="AF245" s="806"/>
      <c r="AG245" s="806"/>
      <c r="AH245" s="806"/>
      <c r="AI245" s="803"/>
      <c r="AJ245" s="803"/>
      <c r="AK245" s="803"/>
    </row>
    <row r="246">
      <c r="A246" s="804" t="s">
        <v>1500</v>
      </c>
      <c r="B246" s="805" t="s">
        <v>1501</v>
      </c>
      <c r="C246" s="806"/>
      <c r="D246" s="806"/>
      <c r="E246" s="806"/>
      <c r="F246" s="806"/>
      <c r="G246" s="806"/>
      <c r="H246" s="806"/>
      <c r="I246" s="806"/>
      <c r="J246" s="806"/>
      <c r="K246" s="806"/>
      <c r="L246" s="806"/>
      <c r="M246" s="806"/>
      <c r="N246" s="806"/>
      <c r="O246" s="806"/>
      <c r="P246" s="806"/>
      <c r="Q246" s="806"/>
      <c r="R246" s="806"/>
      <c r="S246" s="806"/>
      <c r="T246" s="806"/>
      <c r="U246" s="806"/>
      <c r="V246" s="806"/>
      <c r="W246" s="806"/>
      <c r="X246" s="806"/>
      <c r="Y246" s="806"/>
      <c r="Z246" s="806"/>
      <c r="AA246" s="806"/>
      <c r="AB246" s="806"/>
      <c r="AC246" s="806"/>
      <c r="AD246" s="806"/>
      <c r="AE246" s="806"/>
      <c r="AF246" s="806"/>
      <c r="AG246" s="806"/>
      <c r="AH246" s="806"/>
      <c r="AI246" s="803"/>
      <c r="AJ246" s="803"/>
      <c r="AK246" s="803"/>
    </row>
    <row r="247">
      <c r="A247" s="804" t="s">
        <v>1502</v>
      </c>
      <c r="B247" s="805" t="s">
        <v>1503</v>
      </c>
      <c r="C247" s="806"/>
      <c r="D247" s="806"/>
      <c r="E247" s="806"/>
      <c r="F247" s="806"/>
      <c r="G247" s="806"/>
      <c r="H247" s="806"/>
      <c r="I247" s="806"/>
      <c r="J247" s="806"/>
      <c r="K247" s="806"/>
      <c r="L247" s="806"/>
      <c r="M247" s="806"/>
      <c r="N247" s="806"/>
      <c r="O247" s="806"/>
      <c r="P247" s="806"/>
      <c r="Q247" s="806"/>
      <c r="R247" s="806"/>
      <c r="S247" s="806"/>
      <c r="T247" s="806"/>
      <c r="U247" s="806"/>
      <c r="V247" s="806"/>
      <c r="W247" s="806"/>
      <c r="X247" s="806"/>
      <c r="Y247" s="806"/>
      <c r="Z247" s="806"/>
      <c r="AA247" s="806"/>
      <c r="AB247" s="806"/>
      <c r="AC247" s="806"/>
      <c r="AD247" s="806"/>
      <c r="AE247" s="806"/>
      <c r="AF247" s="806"/>
      <c r="AG247" s="806"/>
      <c r="AH247" s="806"/>
      <c r="AI247" s="803"/>
      <c r="AJ247" s="803"/>
      <c r="AK247" s="803"/>
    </row>
    <row r="248">
      <c r="A248" s="804" t="s">
        <v>1504</v>
      </c>
      <c r="B248" s="805" t="s">
        <v>1505</v>
      </c>
      <c r="C248" s="806"/>
      <c r="D248" s="806"/>
      <c r="E248" s="806"/>
      <c r="F248" s="806"/>
      <c r="G248" s="806"/>
      <c r="H248" s="806"/>
      <c r="I248" s="806"/>
      <c r="J248" s="806"/>
      <c r="K248" s="806"/>
      <c r="L248" s="806"/>
      <c r="M248" s="806"/>
      <c r="N248" s="806"/>
      <c r="O248" s="806"/>
      <c r="P248" s="806"/>
      <c r="Q248" s="806"/>
      <c r="R248" s="806"/>
      <c r="S248" s="806"/>
      <c r="T248" s="806"/>
      <c r="U248" s="806"/>
      <c r="V248" s="806"/>
      <c r="W248" s="806"/>
      <c r="X248" s="806"/>
      <c r="Y248" s="806"/>
      <c r="Z248" s="806"/>
      <c r="AA248" s="806"/>
      <c r="AB248" s="806"/>
      <c r="AC248" s="806"/>
      <c r="AD248" s="806"/>
      <c r="AE248" s="806"/>
      <c r="AF248" s="806"/>
      <c r="AG248" s="806"/>
      <c r="AH248" s="806"/>
      <c r="AI248" s="803"/>
      <c r="AJ248" s="803"/>
      <c r="AK248" s="803"/>
    </row>
    <row r="249">
      <c r="A249" s="804" t="s">
        <v>1506</v>
      </c>
      <c r="B249" s="805" t="s">
        <v>1507</v>
      </c>
      <c r="C249" s="806"/>
      <c r="D249" s="806"/>
      <c r="E249" s="806"/>
      <c r="F249" s="806"/>
      <c r="G249" s="806"/>
      <c r="H249" s="806"/>
      <c r="I249" s="806"/>
      <c r="J249" s="806"/>
      <c r="K249" s="806"/>
      <c r="L249" s="806"/>
      <c r="M249" s="806"/>
      <c r="N249" s="806"/>
      <c r="O249" s="806"/>
      <c r="P249" s="806"/>
      <c r="Q249" s="806"/>
      <c r="R249" s="806"/>
      <c r="S249" s="806"/>
      <c r="T249" s="806"/>
      <c r="U249" s="806"/>
      <c r="V249" s="806"/>
      <c r="W249" s="806"/>
      <c r="X249" s="806"/>
      <c r="Y249" s="806"/>
      <c r="Z249" s="806"/>
      <c r="AA249" s="806"/>
      <c r="AB249" s="806"/>
      <c r="AC249" s="806"/>
      <c r="AD249" s="806"/>
      <c r="AE249" s="806"/>
      <c r="AF249" s="806"/>
      <c r="AG249" s="806"/>
      <c r="AH249" s="806"/>
      <c r="AI249" s="803"/>
      <c r="AJ249" s="803"/>
      <c r="AK249" s="803"/>
    </row>
    <row r="250">
      <c r="A250" s="804" t="s">
        <v>1508</v>
      </c>
      <c r="B250" s="805" t="s">
        <v>1509</v>
      </c>
      <c r="C250" s="806"/>
      <c r="D250" s="806"/>
      <c r="E250" s="806"/>
      <c r="F250" s="806"/>
      <c r="G250" s="806"/>
      <c r="H250" s="806"/>
      <c r="I250" s="806"/>
      <c r="J250" s="806"/>
      <c r="K250" s="806"/>
      <c r="L250" s="806"/>
      <c r="M250" s="806"/>
      <c r="N250" s="806"/>
      <c r="O250" s="806"/>
      <c r="P250" s="806"/>
      <c r="Q250" s="806"/>
      <c r="R250" s="806"/>
      <c r="S250" s="806"/>
      <c r="T250" s="806"/>
      <c r="U250" s="806"/>
      <c r="V250" s="806"/>
      <c r="W250" s="806"/>
      <c r="X250" s="806"/>
      <c r="Y250" s="806"/>
      <c r="Z250" s="806"/>
      <c r="AA250" s="806"/>
      <c r="AB250" s="806"/>
      <c r="AC250" s="806"/>
      <c r="AD250" s="806"/>
      <c r="AE250" s="806"/>
      <c r="AF250" s="806"/>
      <c r="AG250" s="806"/>
      <c r="AH250" s="806"/>
      <c r="AI250" s="803"/>
      <c r="AJ250" s="803"/>
      <c r="AK250" s="803"/>
    </row>
    <row r="251">
      <c r="A251" s="804" t="s">
        <v>1510</v>
      </c>
      <c r="B251" s="805" t="s">
        <v>1511</v>
      </c>
      <c r="C251" s="806"/>
      <c r="D251" s="806"/>
      <c r="E251" s="806"/>
      <c r="F251" s="806"/>
      <c r="G251" s="806"/>
      <c r="H251" s="806"/>
      <c r="I251" s="806"/>
      <c r="J251" s="806"/>
      <c r="K251" s="806"/>
      <c r="L251" s="806"/>
      <c r="M251" s="806"/>
      <c r="N251" s="806"/>
      <c r="O251" s="806"/>
      <c r="P251" s="806"/>
      <c r="Q251" s="806"/>
      <c r="R251" s="806"/>
      <c r="S251" s="806"/>
      <c r="T251" s="806"/>
      <c r="U251" s="806"/>
      <c r="V251" s="806"/>
      <c r="W251" s="806"/>
      <c r="X251" s="806"/>
      <c r="Y251" s="806"/>
      <c r="Z251" s="806"/>
      <c r="AA251" s="806"/>
      <c r="AB251" s="806"/>
      <c r="AC251" s="806"/>
      <c r="AD251" s="806"/>
      <c r="AE251" s="806"/>
      <c r="AF251" s="806"/>
      <c r="AG251" s="806"/>
      <c r="AH251" s="806"/>
      <c r="AI251" s="803"/>
      <c r="AJ251" s="803"/>
      <c r="AK251" s="803"/>
    </row>
    <row r="252">
      <c r="A252" s="804" t="s">
        <v>1512</v>
      </c>
      <c r="B252" s="805" t="s">
        <v>1513</v>
      </c>
      <c r="C252" s="806"/>
      <c r="D252" s="806"/>
      <c r="E252" s="806"/>
      <c r="F252" s="806"/>
      <c r="G252" s="806"/>
      <c r="H252" s="806"/>
      <c r="I252" s="806"/>
      <c r="J252" s="806"/>
      <c r="K252" s="806"/>
      <c r="L252" s="806"/>
      <c r="M252" s="806"/>
      <c r="N252" s="806"/>
      <c r="O252" s="806"/>
      <c r="P252" s="806"/>
      <c r="Q252" s="806"/>
      <c r="R252" s="806"/>
      <c r="S252" s="806"/>
      <c r="T252" s="806"/>
      <c r="U252" s="806"/>
      <c r="V252" s="806"/>
      <c r="W252" s="806"/>
      <c r="X252" s="806"/>
      <c r="Y252" s="806"/>
      <c r="Z252" s="806"/>
      <c r="AA252" s="806"/>
      <c r="AB252" s="806"/>
      <c r="AC252" s="806"/>
      <c r="AD252" s="806"/>
      <c r="AE252" s="806"/>
      <c r="AF252" s="806"/>
      <c r="AG252" s="806"/>
      <c r="AH252" s="806"/>
      <c r="AI252" s="803"/>
      <c r="AJ252" s="803"/>
      <c r="AK252" s="803"/>
    </row>
    <row r="253">
      <c r="A253" s="804" t="s">
        <v>1514</v>
      </c>
      <c r="B253" s="805" t="s">
        <v>1515</v>
      </c>
      <c r="C253" s="806"/>
      <c r="D253" s="806"/>
      <c r="E253" s="806"/>
      <c r="F253" s="806"/>
      <c r="G253" s="806"/>
      <c r="H253" s="806"/>
      <c r="I253" s="806"/>
      <c r="J253" s="806"/>
      <c r="K253" s="806"/>
      <c r="L253" s="806"/>
      <c r="M253" s="806"/>
      <c r="N253" s="806"/>
      <c r="O253" s="806"/>
      <c r="P253" s="806"/>
      <c r="Q253" s="806"/>
      <c r="R253" s="806"/>
      <c r="S253" s="806"/>
      <c r="T253" s="806"/>
      <c r="U253" s="806"/>
      <c r="V253" s="806"/>
      <c r="W253" s="806"/>
      <c r="X253" s="806"/>
      <c r="Y253" s="806"/>
      <c r="Z253" s="806"/>
      <c r="AA253" s="806"/>
      <c r="AB253" s="806"/>
      <c r="AC253" s="806"/>
      <c r="AD253" s="806"/>
      <c r="AE253" s="806"/>
      <c r="AF253" s="806"/>
      <c r="AG253" s="806"/>
      <c r="AH253" s="806"/>
      <c r="AI253" s="803"/>
      <c r="AJ253" s="803"/>
      <c r="AK253" s="803"/>
    </row>
    <row r="254">
      <c r="A254" s="804" t="s">
        <v>1516</v>
      </c>
      <c r="B254" s="805" t="s">
        <v>1517</v>
      </c>
      <c r="C254" s="806"/>
      <c r="D254" s="806"/>
      <c r="E254" s="806"/>
      <c r="F254" s="806"/>
      <c r="G254" s="806"/>
      <c r="H254" s="806"/>
      <c r="I254" s="806"/>
      <c r="J254" s="806"/>
      <c r="K254" s="806"/>
      <c r="L254" s="806"/>
      <c r="M254" s="806"/>
      <c r="N254" s="806"/>
      <c r="O254" s="806"/>
      <c r="P254" s="806"/>
      <c r="Q254" s="806"/>
      <c r="R254" s="806"/>
      <c r="S254" s="806"/>
      <c r="T254" s="806"/>
      <c r="U254" s="806"/>
      <c r="V254" s="806"/>
      <c r="W254" s="806"/>
      <c r="X254" s="806"/>
      <c r="Y254" s="806"/>
      <c r="Z254" s="806"/>
      <c r="AA254" s="806"/>
      <c r="AB254" s="806"/>
      <c r="AC254" s="806"/>
      <c r="AD254" s="806"/>
      <c r="AE254" s="806"/>
      <c r="AF254" s="806"/>
      <c r="AG254" s="806"/>
      <c r="AH254" s="806"/>
      <c r="AI254" s="803"/>
      <c r="AJ254" s="803"/>
      <c r="AK254" s="803"/>
    </row>
    <row r="255">
      <c r="A255" s="804" t="s">
        <v>1518</v>
      </c>
      <c r="B255" s="805" t="s">
        <v>1519</v>
      </c>
      <c r="C255" s="806"/>
      <c r="D255" s="806"/>
      <c r="E255" s="806"/>
      <c r="F255" s="806"/>
      <c r="G255" s="806"/>
      <c r="H255" s="806"/>
      <c r="I255" s="806"/>
      <c r="J255" s="806"/>
      <c r="K255" s="806"/>
      <c r="L255" s="806"/>
      <c r="M255" s="806"/>
      <c r="N255" s="806"/>
      <c r="O255" s="806"/>
      <c r="P255" s="806"/>
      <c r="Q255" s="806"/>
      <c r="R255" s="806"/>
      <c r="S255" s="806"/>
      <c r="T255" s="806"/>
      <c r="U255" s="806"/>
      <c r="V255" s="806"/>
      <c r="W255" s="806"/>
      <c r="X255" s="806"/>
      <c r="Y255" s="806"/>
      <c r="Z255" s="806"/>
      <c r="AA255" s="806"/>
      <c r="AB255" s="806"/>
      <c r="AC255" s="806"/>
      <c r="AD255" s="806"/>
      <c r="AE255" s="806"/>
      <c r="AF255" s="806"/>
      <c r="AG255" s="806"/>
      <c r="AH255" s="806"/>
      <c r="AI255" s="803"/>
      <c r="AJ255" s="803"/>
      <c r="AK255" s="803"/>
    </row>
    <row r="256">
      <c r="A256" s="804" t="s">
        <v>1520</v>
      </c>
      <c r="B256" s="805" t="s">
        <v>1521</v>
      </c>
      <c r="C256" s="806"/>
      <c r="D256" s="806"/>
      <c r="E256" s="806"/>
      <c r="F256" s="806"/>
      <c r="G256" s="806"/>
      <c r="H256" s="806"/>
      <c r="I256" s="806"/>
      <c r="J256" s="806"/>
      <c r="K256" s="806"/>
      <c r="L256" s="806"/>
      <c r="M256" s="806"/>
      <c r="N256" s="806"/>
      <c r="O256" s="806"/>
      <c r="P256" s="806"/>
      <c r="Q256" s="806"/>
      <c r="R256" s="806"/>
      <c r="S256" s="806"/>
      <c r="T256" s="806"/>
      <c r="U256" s="806"/>
      <c r="V256" s="806"/>
      <c r="W256" s="806"/>
      <c r="X256" s="806"/>
      <c r="Y256" s="806"/>
      <c r="Z256" s="806"/>
      <c r="AA256" s="806"/>
      <c r="AB256" s="806"/>
      <c r="AC256" s="806"/>
      <c r="AD256" s="806"/>
      <c r="AE256" s="806"/>
      <c r="AF256" s="806"/>
      <c r="AG256" s="806"/>
      <c r="AH256" s="806"/>
      <c r="AI256" s="803"/>
      <c r="AJ256" s="803"/>
      <c r="AK256" s="803"/>
    </row>
    <row r="257">
      <c r="A257" s="804" t="s">
        <v>1522</v>
      </c>
      <c r="B257" s="805" t="s">
        <v>1523</v>
      </c>
      <c r="C257" s="806"/>
      <c r="D257" s="806"/>
      <c r="E257" s="806"/>
      <c r="F257" s="806"/>
      <c r="G257" s="806"/>
      <c r="H257" s="806"/>
      <c r="I257" s="806"/>
      <c r="J257" s="806"/>
      <c r="K257" s="806"/>
      <c r="L257" s="806"/>
      <c r="M257" s="806"/>
      <c r="N257" s="806"/>
      <c r="O257" s="806"/>
      <c r="P257" s="806"/>
      <c r="Q257" s="806"/>
      <c r="R257" s="806"/>
      <c r="S257" s="806"/>
      <c r="T257" s="806"/>
      <c r="U257" s="806"/>
      <c r="V257" s="806"/>
      <c r="W257" s="806"/>
      <c r="X257" s="806"/>
      <c r="Y257" s="806"/>
      <c r="Z257" s="806"/>
      <c r="AA257" s="806"/>
      <c r="AB257" s="806"/>
      <c r="AC257" s="806"/>
      <c r="AD257" s="806"/>
      <c r="AE257" s="806"/>
      <c r="AF257" s="806"/>
      <c r="AG257" s="806"/>
      <c r="AH257" s="806"/>
      <c r="AI257" s="803"/>
      <c r="AJ257" s="803"/>
      <c r="AK257" s="803"/>
    </row>
    <row r="258">
      <c r="A258" s="804" t="s">
        <v>1524</v>
      </c>
      <c r="B258" s="805" t="s">
        <v>1525</v>
      </c>
      <c r="C258" s="806"/>
      <c r="D258" s="806"/>
      <c r="E258" s="806"/>
      <c r="F258" s="806"/>
      <c r="G258" s="806"/>
      <c r="H258" s="806"/>
      <c r="I258" s="806"/>
      <c r="J258" s="806"/>
      <c r="K258" s="806"/>
      <c r="L258" s="806"/>
      <c r="M258" s="806"/>
      <c r="N258" s="806"/>
      <c r="O258" s="806"/>
      <c r="P258" s="806"/>
      <c r="Q258" s="806"/>
      <c r="R258" s="806"/>
      <c r="S258" s="806"/>
      <c r="T258" s="806"/>
      <c r="U258" s="806"/>
      <c r="V258" s="806"/>
      <c r="W258" s="806"/>
      <c r="X258" s="806"/>
      <c r="Y258" s="806"/>
      <c r="Z258" s="806"/>
      <c r="AA258" s="806"/>
      <c r="AB258" s="806"/>
      <c r="AC258" s="806"/>
      <c r="AD258" s="806"/>
      <c r="AE258" s="806"/>
      <c r="AF258" s="806"/>
      <c r="AG258" s="806"/>
      <c r="AH258" s="806"/>
      <c r="AI258" s="803"/>
      <c r="AJ258" s="803"/>
      <c r="AK258" s="803"/>
    </row>
    <row r="259">
      <c r="A259" s="804" t="s">
        <v>1526</v>
      </c>
      <c r="B259" s="805" t="s">
        <v>1527</v>
      </c>
      <c r="C259" s="806"/>
      <c r="D259" s="806"/>
      <c r="E259" s="806"/>
      <c r="F259" s="806"/>
      <c r="G259" s="806"/>
      <c r="H259" s="806"/>
      <c r="I259" s="806"/>
      <c r="J259" s="806"/>
      <c r="K259" s="806"/>
      <c r="L259" s="806"/>
      <c r="M259" s="806"/>
      <c r="N259" s="806"/>
      <c r="O259" s="806"/>
      <c r="P259" s="806"/>
      <c r="Q259" s="806"/>
      <c r="R259" s="806"/>
      <c r="S259" s="806"/>
      <c r="T259" s="806"/>
      <c r="U259" s="806"/>
      <c r="V259" s="806"/>
      <c r="W259" s="806"/>
      <c r="X259" s="806"/>
      <c r="Y259" s="806"/>
      <c r="Z259" s="806"/>
      <c r="AA259" s="806"/>
      <c r="AB259" s="806"/>
      <c r="AC259" s="806"/>
      <c r="AD259" s="806"/>
      <c r="AE259" s="806"/>
      <c r="AF259" s="806"/>
      <c r="AG259" s="806"/>
      <c r="AH259" s="806"/>
      <c r="AI259" s="803"/>
      <c r="AJ259" s="803"/>
      <c r="AK259" s="803"/>
    </row>
    <row r="260">
      <c r="A260" s="804" t="s">
        <v>1528</v>
      </c>
      <c r="B260" s="805" t="s">
        <v>1529</v>
      </c>
      <c r="C260" s="806"/>
      <c r="D260" s="806"/>
      <c r="E260" s="806"/>
      <c r="F260" s="806"/>
      <c r="G260" s="806"/>
      <c r="H260" s="806"/>
      <c r="I260" s="806"/>
      <c r="J260" s="806"/>
      <c r="K260" s="806"/>
      <c r="L260" s="806"/>
      <c r="M260" s="806"/>
      <c r="N260" s="806"/>
      <c r="O260" s="806"/>
      <c r="P260" s="806"/>
      <c r="Q260" s="806"/>
      <c r="R260" s="806"/>
      <c r="S260" s="806"/>
      <c r="T260" s="806"/>
      <c r="U260" s="806"/>
      <c r="V260" s="806"/>
      <c r="W260" s="806"/>
      <c r="X260" s="806"/>
      <c r="Y260" s="806"/>
      <c r="Z260" s="806"/>
      <c r="AA260" s="806"/>
      <c r="AB260" s="806"/>
      <c r="AC260" s="806"/>
      <c r="AD260" s="806"/>
      <c r="AE260" s="806"/>
      <c r="AF260" s="806"/>
      <c r="AG260" s="806"/>
      <c r="AH260" s="806"/>
      <c r="AI260" s="803"/>
      <c r="AJ260" s="803"/>
      <c r="AK260" s="803"/>
    </row>
    <row r="261">
      <c r="A261" s="804" t="s">
        <v>1530</v>
      </c>
      <c r="B261" s="805" t="s">
        <v>1531</v>
      </c>
      <c r="C261" s="806"/>
      <c r="D261" s="806"/>
      <c r="E261" s="806"/>
      <c r="F261" s="806"/>
      <c r="G261" s="806"/>
      <c r="H261" s="806"/>
      <c r="I261" s="806"/>
      <c r="J261" s="806"/>
      <c r="K261" s="806"/>
      <c r="L261" s="806"/>
      <c r="M261" s="806"/>
      <c r="N261" s="806"/>
      <c r="O261" s="806"/>
      <c r="P261" s="806"/>
      <c r="Q261" s="806"/>
      <c r="R261" s="806"/>
      <c r="S261" s="806"/>
      <c r="T261" s="806"/>
      <c r="U261" s="806"/>
      <c r="V261" s="806"/>
      <c r="W261" s="806"/>
      <c r="X261" s="806"/>
      <c r="Y261" s="806"/>
      <c r="Z261" s="806"/>
      <c r="AA261" s="806"/>
      <c r="AB261" s="806"/>
      <c r="AC261" s="806"/>
      <c r="AD261" s="806"/>
      <c r="AE261" s="806"/>
      <c r="AF261" s="806"/>
      <c r="AG261" s="806"/>
      <c r="AH261" s="806"/>
      <c r="AI261" s="803"/>
      <c r="AJ261" s="803"/>
      <c r="AK261" s="803"/>
    </row>
    <row r="262">
      <c r="A262" s="804" t="s">
        <v>1532</v>
      </c>
      <c r="B262" s="805" t="s">
        <v>1533</v>
      </c>
      <c r="C262" s="806"/>
      <c r="D262" s="806"/>
      <c r="E262" s="806"/>
      <c r="F262" s="806"/>
      <c r="G262" s="806"/>
      <c r="H262" s="806"/>
      <c r="I262" s="806"/>
      <c r="J262" s="806"/>
      <c r="K262" s="806"/>
      <c r="L262" s="806"/>
      <c r="M262" s="806"/>
      <c r="N262" s="806"/>
      <c r="O262" s="806"/>
      <c r="P262" s="806"/>
      <c r="Q262" s="806"/>
      <c r="R262" s="806"/>
      <c r="S262" s="806"/>
      <c r="T262" s="806"/>
      <c r="U262" s="806"/>
      <c r="V262" s="806"/>
      <c r="W262" s="806"/>
      <c r="X262" s="806"/>
      <c r="Y262" s="806"/>
      <c r="Z262" s="806"/>
      <c r="AA262" s="806"/>
      <c r="AB262" s="806"/>
      <c r="AC262" s="806"/>
      <c r="AD262" s="806"/>
      <c r="AE262" s="806"/>
      <c r="AF262" s="806"/>
      <c r="AG262" s="806"/>
      <c r="AH262" s="806"/>
      <c r="AI262" s="803"/>
      <c r="AJ262" s="803"/>
      <c r="AK262" s="803"/>
    </row>
    <row r="263">
      <c r="A263" s="804" t="s">
        <v>1534</v>
      </c>
      <c r="B263" s="805" t="s">
        <v>1535</v>
      </c>
      <c r="C263" s="806"/>
      <c r="D263" s="806"/>
      <c r="E263" s="806"/>
      <c r="F263" s="806"/>
      <c r="G263" s="806"/>
      <c r="H263" s="806"/>
      <c r="I263" s="806"/>
      <c r="J263" s="806"/>
      <c r="K263" s="806"/>
      <c r="L263" s="806"/>
      <c r="M263" s="806"/>
      <c r="N263" s="806"/>
      <c r="O263" s="806"/>
      <c r="P263" s="806"/>
      <c r="Q263" s="806"/>
      <c r="R263" s="806"/>
      <c r="S263" s="806"/>
      <c r="T263" s="806"/>
      <c r="U263" s="806"/>
      <c r="V263" s="806"/>
      <c r="W263" s="806"/>
      <c r="X263" s="806"/>
      <c r="Y263" s="806"/>
      <c r="Z263" s="806"/>
      <c r="AA263" s="806"/>
      <c r="AB263" s="806"/>
      <c r="AC263" s="806"/>
      <c r="AD263" s="806"/>
      <c r="AE263" s="806"/>
      <c r="AF263" s="806"/>
      <c r="AG263" s="806"/>
      <c r="AH263" s="806"/>
      <c r="AI263" s="803"/>
      <c r="AJ263" s="803"/>
      <c r="AK263" s="803"/>
    </row>
    <row r="264">
      <c r="A264" s="804" t="s">
        <v>1536</v>
      </c>
      <c r="B264" s="805" t="s">
        <v>1537</v>
      </c>
      <c r="C264" s="806"/>
      <c r="D264" s="806"/>
      <c r="E264" s="806"/>
      <c r="F264" s="806"/>
      <c r="G264" s="806"/>
      <c r="H264" s="806"/>
      <c r="I264" s="806"/>
      <c r="J264" s="806"/>
      <c r="K264" s="806"/>
      <c r="L264" s="806"/>
      <c r="M264" s="806"/>
      <c r="N264" s="806"/>
      <c r="O264" s="806"/>
      <c r="P264" s="806"/>
      <c r="Q264" s="806"/>
      <c r="R264" s="806"/>
      <c r="S264" s="806"/>
      <c r="T264" s="806"/>
      <c r="U264" s="806"/>
      <c r="V264" s="806"/>
      <c r="W264" s="806"/>
      <c r="X264" s="806"/>
      <c r="Y264" s="806"/>
      <c r="Z264" s="806"/>
      <c r="AA264" s="806"/>
      <c r="AB264" s="806"/>
      <c r="AC264" s="806"/>
      <c r="AD264" s="806"/>
      <c r="AE264" s="806"/>
      <c r="AF264" s="806"/>
      <c r="AG264" s="806"/>
      <c r="AH264" s="806"/>
      <c r="AI264" s="803"/>
      <c r="AJ264" s="803"/>
      <c r="AK264" s="803"/>
    </row>
    <row r="265">
      <c r="A265" s="804" t="s">
        <v>1538</v>
      </c>
      <c r="B265" s="805" t="s">
        <v>1539</v>
      </c>
      <c r="C265" s="806"/>
      <c r="D265" s="806"/>
      <c r="E265" s="806"/>
      <c r="F265" s="806"/>
      <c r="G265" s="806"/>
      <c r="H265" s="806"/>
      <c r="I265" s="806"/>
      <c r="J265" s="806"/>
      <c r="K265" s="806"/>
      <c r="L265" s="806"/>
      <c r="M265" s="806"/>
      <c r="N265" s="806"/>
      <c r="O265" s="806"/>
      <c r="P265" s="806"/>
      <c r="Q265" s="806"/>
      <c r="R265" s="806"/>
      <c r="S265" s="806"/>
      <c r="T265" s="806"/>
      <c r="U265" s="806"/>
      <c r="V265" s="806"/>
      <c r="W265" s="806"/>
      <c r="X265" s="806"/>
      <c r="Y265" s="806"/>
      <c r="Z265" s="806"/>
      <c r="AA265" s="806"/>
      <c r="AB265" s="806"/>
      <c r="AC265" s="806"/>
      <c r="AD265" s="806"/>
      <c r="AE265" s="806"/>
      <c r="AF265" s="806"/>
      <c r="AG265" s="806"/>
      <c r="AH265" s="806"/>
      <c r="AI265" s="803"/>
      <c r="AJ265" s="803"/>
      <c r="AK265" s="803"/>
    </row>
    <row r="266">
      <c r="A266" s="804" t="s">
        <v>1540</v>
      </c>
      <c r="B266" s="805" t="s">
        <v>1541</v>
      </c>
      <c r="C266" s="806"/>
      <c r="D266" s="806"/>
      <c r="E266" s="806"/>
      <c r="F266" s="806"/>
      <c r="G266" s="806"/>
      <c r="H266" s="806"/>
      <c r="I266" s="806"/>
      <c r="J266" s="806"/>
      <c r="K266" s="806"/>
      <c r="L266" s="806"/>
      <c r="M266" s="806"/>
      <c r="N266" s="806"/>
      <c r="O266" s="806"/>
      <c r="P266" s="806"/>
      <c r="Q266" s="806"/>
      <c r="R266" s="806"/>
      <c r="S266" s="806"/>
      <c r="T266" s="806"/>
      <c r="U266" s="806"/>
      <c r="V266" s="806"/>
      <c r="W266" s="806"/>
      <c r="X266" s="806"/>
      <c r="Y266" s="806"/>
      <c r="Z266" s="806"/>
      <c r="AA266" s="806"/>
      <c r="AB266" s="806"/>
      <c r="AC266" s="806"/>
      <c r="AD266" s="806"/>
      <c r="AE266" s="806"/>
      <c r="AF266" s="806"/>
      <c r="AG266" s="806"/>
      <c r="AH266" s="806"/>
      <c r="AI266" s="803"/>
      <c r="AJ266" s="803"/>
      <c r="AK266" s="803"/>
    </row>
    <row r="267">
      <c r="A267" s="804" t="s">
        <v>1542</v>
      </c>
      <c r="B267" s="805" t="s">
        <v>1543</v>
      </c>
      <c r="C267" s="806"/>
      <c r="D267" s="806"/>
      <c r="E267" s="806"/>
      <c r="F267" s="806"/>
      <c r="G267" s="806"/>
      <c r="H267" s="806"/>
      <c r="I267" s="806"/>
      <c r="J267" s="806"/>
      <c r="K267" s="806"/>
      <c r="L267" s="806"/>
      <c r="M267" s="806"/>
      <c r="N267" s="806"/>
      <c r="O267" s="806"/>
      <c r="P267" s="806"/>
      <c r="Q267" s="806"/>
      <c r="R267" s="806"/>
      <c r="S267" s="806"/>
      <c r="T267" s="806"/>
      <c r="U267" s="806"/>
      <c r="V267" s="806"/>
      <c r="W267" s="806"/>
      <c r="X267" s="806"/>
      <c r="Y267" s="806"/>
      <c r="Z267" s="806"/>
      <c r="AA267" s="806"/>
      <c r="AB267" s="806"/>
      <c r="AC267" s="806"/>
      <c r="AD267" s="806"/>
      <c r="AE267" s="806"/>
      <c r="AF267" s="806"/>
      <c r="AG267" s="806"/>
      <c r="AH267" s="806"/>
      <c r="AI267" s="803"/>
      <c r="AJ267" s="803"/>
      <c r="AK267" s="803"/>
    </row>
    <row r="268">
      <c r="A268" s="804" t="s">
        <v>1544</v>
      </c>
      <c r="B268" s="805" t="s">
        <v>1545</v>
      </c>
      <c r="C268" s="806"/>
      <c r="D268" s="806"/>
      <c r="E268" s="806"/>
      <c r="F268" s="806"/>
      <c r="G268" s="806"/>
      <c r="H268" s="806"/>
      <c r="I268" s="806"/>
      <c r="J268" s="806"/>
      <c r="K268" s="806"/>
      <c r="L268" s="806"/>
      <c r="M268" s="806"/>
      <c r="N268" s="806"/>
      <c r="O268" s="806"/>
      <c r="P268" s="806"/>
      <c r="Q268" s="806"/>
      <c r="R268" s="806"/>
      <c r="S268" s="806"/>
      <c r="T268" s="806"/>
      <c r="U268" s="806"/>
      <c r="V268" s="806"/>
      <c r="W268" s="806"/>
      <c r="X268" s="806"/>
      <c r="Y268" s="806"/>
      <c r="Z268" s="806"/>
      <c r="AA268" s="806"/>
      <c r="AB268" s="806"/>
      <c r="AC268" s="806"/>
      <c r="AD268" s="806"/>
      <c r="AE268" s="806"/>
      <c r="AF268" s="806"/>
      <c r="AG268" s="806"/>
      <c r="AH268" s="806"/>
      <c r="AI268" s="803"/>
      <c r="AJ268" s="803"/>
      <c r="AK268" s="803"/>
    </row>
    <row r="269">
      <c r="A269" s="801" t="s">
        <v>1546</v>
      </c>
      <c r="B269" s="807" t="s">
        <v>1547</v>
      </c>
      <c r="C269" s="803"/>
      <c r="D269" s="803"/>
      <c r="E269" s="803"/>
      <c r="F269" s="803"/>
      <c r="G269" s="803"/>
      <c r="H269" s="803"/>
      <c r="I269" s="803"/>
      <c r="J269" s="803"/>
      <c r="K269" s="803"/>
      <c r="L269" s="803"/>
      <c r="M269" s="803"/>
      <c r="N269" s="803"/>
      <c r="O269" s="803"/>
      <c r="P269" s="803"/>
      <c r="Q269" s="803"/>
      <c r="R269" s="803"/>
      <c r="S269" s="803"/>
      <c r="T269" s="803"/>
      <c r="U269" s="803"/>
      <c r="V269" s="803"/>
      <c r="W269" s="803"/>
      <c r="X269" s="803"/>
      <c r="Y269" s="803"/>
      <c r="Z269" s="803"/>
      <c r="AA269" s="803"/>
      <c r="AB269" s="803"/>
      <c r="AC269" s="803"/>
      <c r="AD269" s="803"/>
      <c r="AE269" s="803"/>
      <c r="AF269" s="803"/>
      <c r="AG269" s="803"/>
      <c r="AH269" s="803"/>
      <c r="AI269" s="803"/>
      <c r="AJ269" s="803"/>
      <c r="AK269" s="803"/>
    </row>
    <row r="270">
      <c r="A270" s="804" t="s">
        <v>1548</v>
      </c>
      <c r="B270" s="805" t="s">
        <v>1549</v>
      </c>
      <c r="C270" s="806"/>
      <c r="D270" s="806"/>
      <c r="E270" s="806"/>
      <c r="F270" s="806"/>
      <c r="G270" s="806"/>
      <c r="H270" s="806"/>
      <c r="I270" s="806"/>
      <c r="J270" s="806"/>
      <c r="K270" s="806"/>
      <c r="L270" s="806"/>
      <c r="M270" s="806"/>
      <c r="N270" s="806"/>
      <c r="O270" s="806"/>
      <c r="P270" s="806"/>
      <c r="Q270" s="806"/>
      <c r="R270" s="806"/>
      <c r="S270" s="806"/>
      <c r="T270" s="806"/>
      <c r="U270" s="806"/>
      <c r="V270" s="806"/>
      <c r="W270" s="806"/>
      <c r="X270" s="806"/>
      <c r="Y270" s="806"/>
      <c r="Z270" s="806"/>
      <c r="AA270" s="806"/>
      <c r="AB270" s="806"/>
      <c r="AC270" s="806"/>
      <c r="AD270" s="806"/>
      <c r="AE270" s="806"/>
      <c r="AF270" s="806"/>
      <c r="AG270" s="806"/>
      <c r="AH270" s="806"/>
      <c r="AI270" s="803"/>
      <c r="AJ270" s="803"/>
      <c r="AK270" s="803"/>
    </row>
    <row r="271">
      <c r="A271" s="804" t="s">
        <v>1550</v>
      </c>
      <c r="B271" s="805" t="s">
        <v>1551</v>
      </c>
      <c r="C271" s="806"/>
      <c r="D271" s="806"/>
      <c r="E271" s="806"/>
      <c r="F271" s="806"/>
      <c r="G271" s="806"/>
      <c r="H271" s="806"/>
      <c r="I271" s="806"/>
      <c r="J271" s="806"/>
      <c r="K271" s="806"/>
      <c r="L271" s="806"/>
      <c r="M271" s="806"/>
      <c r="N271" s="806"/>
      <c r="O271" s="806"/>
      <c r="P271" s="806"/>
      <c r="Q271" s="806"/>
      <c r="R271" s="806"/>
      <c r="S271" s="806"/>
      <c r="T271" s="806"/>
      <c r="U271" s="806"/>
      <c r="V271" s="806"/>
      <c r="W271" s="806"/>
      <c r="X271" s="806"/>
      <c r="Y271" s="806"/>
      <c r="Z271" s="806"/>
      <c r="AA271" s="806"/>
      <c r="AB271" s="806"/>
      <c r="AC271" s="806"/>
      <c r="AD271" s="806"/>
      <c r="AE271" s="806"/>
      <c r="AF271" s="806"/>
      <c r="AG271" s="806"/>
      <c r="AH271" s="806"/>
      <c r="AI271" s="803"/>
      <c r="AJ271" s="803"/>
      <c r="AK271" s="803"/>
    </row>
    <row r="272">
      <c r="A272" s="804" t="s">
        <v>1552</v>
      </c>
      <c r="B272" s="805" t="s">
        <v>1553</v>
      </c>
      <c r="C272" s="806"/>
      <c r="D272" s="806"/>
      <c r="E272" s="806"/>
      <c r="F272" s="806"/>
      <c r="G272" s="806"/>
      <c r="H272" s="806"/>
      <c r="I272" s="806"/>
      <c r="J272" s="806"/>
      <c r="K272" s="806"/>
      <c r="L272" s="806"/>
      <c r="M272" s="806"/>
      <c r="N272" s="806"/>
      <c r="O272" s="806"/>
      <c r="P272" s="806"/>
      <c r="Q272" s="806"/>
      <c r="R272" s="806"/>
      <c r="S272" s="806"/>
      <c r="T272" s="806"/>
      <c r="U272" s="806"/>
      <c r="V272" s="806"/>
      <c r="W272" s="806"/>
      <c r="X272" s="806"/>
      <c r="Y272" s="806"/>
      <c r="Z272" s="806"/>
      <c r="AA272" s="806"/>
      <c r="AB272" s="806"/>
      <c r="AC272" s="806"/>
      <c r="AD272" s="806"/>
      <c r="AE272" s="806"/>
      <c r="AF272" s="806"/>
      <c r="AG272" s="806"/>
      <c r="AH272" s="806"/>
      <c r="AI272" s="803"/>
      <c r="AJ272" s="803"/>
      <c r="AK272" s="803"/>
    </row>
    <row r="273">
      <c r="A273" s="804" t="s">
        <v>1554</v>
      </c>
      <c r="B273" s="805" t="s">
        <v>1555</v>
      </c>
      <c r="C273" s="806"/>
      <c r="D273" s="806"/>
      <c r="E273" s="806"/>
      <c r="F273" s="806"/>
      <c r="G273" s="806"/>
      <c r="H273" s="806"/>
      <c r="I273" s="806"/>
      <c r="J273" s="806"/>
      <c r="K273" s="806"/>
      <c r="L273" s="806"/>
      <c r="M273" s="806"/>
      <c r="N273" s="806"/>
      <c r="O273" s="806"/>
      <c r="P273" s="806"/>
      <c r="Q273" s="806"/>
      <c r="R273" s="806"/>
      <c r="S273" s="806"/>
      <c r="T273" s="806"/>
      <c r="U273" s="806"/>
      <c r="V273" s="806"/>
      <c r="W273" s="806"/>
      <c r="X273" s="806"/>
      <c r="Y273" s="806"/>
      <c r="Z273" s="806"/>
      <c r="AA273" s="806"/>
      <c r="AB273" s="806"/>
      <c r="AC273" s="806"/>
      <c r="AD273" s="806"/>
      <c r="AE273" s="806"/>
      <c r="AF273" s="806"/>
      <c r="AG273" s="806"/>
      <c r="AH273" s="806"/>
      <c r="AI273" s="803"/>
      <c r="AJ273" s="803"/>
      <c r="AK273" s="803"/>
    </row>
    <row r="274">
      <c r="A274" s="804" t="s">
        <v>1556</v>
      </c>
      <c r="B274" s="805" t="s">
        <v>1557</v>
      </c>
      <c r="C274" s="806"/>
      <c r="D274" s="806"/>
      <c r="E274" s="806"/>
      <c r="F274" s="806"/>
      <c r="G274" s="806"/>
      <c r="H274" s="806"/>
      <c r="I274" s="806"/>
      <c r="J274" s="806"/>
      <c r="K274" s="806"/>
      <c r="L274" s="806"/>
      <c r="M274" s="806"/>
      <c r="N274" s="806"/>
      <c r="O274" s="806"/>
      <c r="P274" s="806"/>
      <c r="Q274" s="806"/>
      <c r="R274" s="806"/>
      <c r="S274" s="806"/>
      <c r="T274" s="806"/>
      <c r="U274" s="806"/>
      <c r="V274" s="806"/>
      <c r="W274" s="806"/>
      <c r="X274" s="806"/>
      <c r="Y274" s="806"/>
      <c r="Z274" s="806"/>
      <c r="AA274" s="806"/>
      <c r="AB274" s="806"/>
      <c r="AC274" s="806"/>
      <c r="AD274" s="806"/>
      <c r="AE274" s="806"/>
      <c r="AF274" s="806"/>
      <c r="AG274" s="806"/>
      <c r="AH274" s="806"/>
      <c r="AI274" s="803"/>
      <c r="AJ274" s="803"/>
      <c r="AK274" s="803"/>
    </row>
    <row r="275">
      <c r="A275" s="804" t="s">
        <v>1558</v>
      </c>
      <c r="B275" s="805" t="s">
        <v>1559</v>
      </c>
      <c r="C275" s="806"/>
      <c r="D275" s="806"/>
      <c r="E275" s="806"/>
      <c r="F275" s="806"/>
      <c r="G275" s="806"/>
      <c r="H275" s="806"/>
      <c r="I275" s="806"/>
      <c r="J275" s="806"/>
      <c r="K275" s="806"/>
      <c r="L275" s="806"/>
      <c r="M275" s="806"/>
      <c r="N275" s="806"/>
      <c r="O275" s="806"/>
      <c r="P275" s="806"/>
      <c r="Q275" s="806"/>
      <c r="R275" s="806"/>
      <c r="S275" s="806"/>
      <c r="T275" s="806"/>
      <c r="U275" s="806"/>
      <c r="V275" s="806"/>
      <c r="W275" s="806"/>
      <c r="X275" s="806"/>
      <c r="Y275" s="806"/>
      <c r="Z275" s="806"/>
      <c r="AA275" s="806"/>
      <c r="AB275" s="806"/>
      <c r="AC275" s="806"/>
      <c r="AD275" s="806"/>
      <c r="AE275" s="806"/>
      <c r="AF275" s="806"/>
      <c r="AG275" s="806"/>
      <c r="AH275" s="806"/>
      <c r="AI275" s="803"/>
      <c r="AJ275" s="803"/>
      <c r="AK275" s="803"/>
    </row>
    <row r="276">
      <c r="A276" s="804" t="s">
        <v>1560</v>
      </c>
      <c r="B276" s="805" t="s">
        <v>1561</v>
      </c>
      <c r="C276" s="806"/>
      <c r="D276" s="806"/>
      <c r="E276" s="806"/>
      <c r="F276" s="806"/>
      <c r="G276" s="806"/>
      <c r="H276" s="806"/>
      <c r="I276" s="806"/>
      <c r="J276" s="806"/>
      <c r="K276" s="806"/>
      <c r="L276" s="806"/>
      <c r="M276" s="806"/>
      <c r="N276" s="806"/>
      <c r="O276" s="806"/>
      <c r="P276" s="806"/>
      <c r="Q276" s="806"/>
      <c r="R276" s="806"/>
      <c r="S276" s="806"/>
      <c r="T276" s="806"/>
      <c r="U276" s="806"/>
      <c r="V276" s="806"/>
      <c r="W276" s="806"/>
      <c r="X276" s="806"/>
      <c r="Y276" s="806"/>
      <c r="Z276" s="806"/>
      <c r="AA276" s="806"/>
      <c r="AB276" s="806"/>
      <c r="AC276" s="806"/>
      <c r="AD276" s="806"/>
      <c r="AE276" s="806"/>
      <c r="AF276" s="806"/>
      <c r="AG276" s="806"/>
      <c r="AH276" s="806"/>
      <c r="AI276" s="803"/>
      <c r="AJ276" s="803"/>
      <c r="AK276" s="803"/>
    </row>
    <row r="277">
      <c r="A277" s="804" t="s">
        <v>1562</v>
      </c>
      <c r="B277" s="805" t="s">
        <v>1563</v>
      </c>
      <c r="C277" s="806"/>
      <c r="D277" s="806"/>
      <c r="E277" s="806"/>
      <c r="F277" s="806"/>
      <c r="G277" s="806"/>
      <c r="H277" s="806"/>
      <c r="I277" s="806"/>
      <c r="J277" s="806"/>
      <c r="K277" s="806"/>
      <c r="L277" s="806"/>
      <c r="M277" s="806"/>
      <c r="N277" s="806"/>
      <c r="O277" s="806"/>
      <c r="P277" s="806"/>
      <c r="Q277" s="806"/>
      <c r="R277" s="806"/>
      <c r="S277" s="806"/>
      <c r="T277" s="806"/>
      <c r="U277" s="806"/>
      <c r="V277" s="806"/>
      <c r="W277" s="806"/>
      <c r="X277" s="806"/>
      <c r="Y277" s="806"/>
      <c r="Z277" s="806"/>
      <c r="AA277" s="806"/>
      <c r="AB277" s="806"/>
      <c r="AC277" s="806"/>
      <c r="AD277" s="806"/>
      <c r="AE277" s="806"/>
      <c r="AF277" s="806"/>
      <c r="AG277" s="806"/>
      <c r="AH277" s="806"/>
      <c r="AI277" s="803"/>
      <c r="AJ277" s="803"/>
      <c r="AK277" s="803"/>
    </row>
    <row r="278">
      <c r="A278" s="804" t="s">
        <v>1564</v>
      </c>
      <c r="B278" s="805" t="s">
        <v>1565</v>
      </c>
      <c r="C278" s="806"/>
      <c r="D278" s="806"/>
      <c r="E278" s="806"/>
      <c r="F278" s="806"/>
      <c r="G278" s="806"/>
      <c r="H278" s="806"/>
      <c r="I278" s="806"/>
      <c r="J278" s="806"/>
      <c r="K278" s="806"/>
      <c r="L278" s="806"/>
      <c r="M278" s="806"/>
      <c r="N278" s="806"/>
      <c r="O278" s="806"/>
      <c r="P278" s="806"/>
      <c r="Q278" s="806"/>
      <c r="R278" s="806"/>
      <c r="S278" s="806"/>
      <c r="T278" s="806"/>
      <c r="U278" s="806"/>
      <c r="V278" s="806"/>
      <c r="W278" s="806"/>
      <c r="X278" s="806"/>
      <c r="Y278" s="806"/>
      <c r="Z278" s="806"/>
      <c r="AA278" s="806"/>
      <c r="AB278" s="806"/>
      <c r="AC278" s="806"/>
      <c r="AD278" s="806"/>
      <c r="AE278" s="806"/>
      <c r="AF278" s="806"/>
      <c r="AG278" s="806"/>
      <c r="AH278" s="806"/>
      <c r="AI278" s="803"/>
      <c r="AJ278" s="803"/>
      <c r="AK278" s="803"/>
    </row>
    <row r="279">
      <c r="A279" s="804" t="s">
        <v>1566</v>
      </c>
      <c r="B279" s="805" t="s">
        <v>1567</v>
      </c>
      <c r="C279" s="806"/>
      <c r="D279" s="806"/>
      <c r="E279" s="806"/>
      <c r="F279" s="806"/>
      <c r="G279" s="806"/>
      <c r="H279" s="806"/>
      <c r="I279" s="806"/>
      <c r="J279" s="806"/>
      <c r="K279" s="806"/>
      <c r="L279" s="806"/>
      <c r="M279" s="806"/>
      <c r="N279" s="806"/>
      <c r="O279" s="806"/>
      <c r="P279" s="806"/>
      <c r="Q279" s="806"/>
      <c r="R279" s="806"/>
      <c r="S279" s="806"/>
      <c r="T279" s="806"/>
      <c r="U279" s="806"/>
      <c r="V279" s="806"/>
      <c r="W279" s="806"/>
      <c r="X279" s="806"/>
      <c r="Y279" s="806"/>
      <c r="Z279" s="806"/>
      <c r="AA279" s="806"/>
      <c r="AB279" s="806"/>
      <c r="AC279" s="806"/>
      <c r="AD279" s="806"/>
      <c r="AE279" s="806"/>
      <c r="AF279" s="806"/>
      <c r="AG279" s="806"/>
      <c r="AH279" s="806"/>
      <c r="AI279" s="803"/>
      <c r="AJ279" s="803"/>
      <c r="AK279" s="803"/>
    </row>
    <row r="280">
      <c r="A280" s="804" t="s">
        <v>1568</v>
      </c>
      <c r="B280" s="805" t="s">
        <v>1569</v>
      </c>
      <c r="C280" s="806"/>
      <c r="D280" s="806"/>
      <c r="E280" s="806"/>
      <c r="F280" s="806"/>
      <c r="G280" s="806"/>
      <c r="H280" s="806"/>
      <c r="I280" s="806"/>
      <c r="J280" s="806"/>
      <c r="K280" s="806"/>
      <c r="L280" s="806"/>
      <c r="M280" s="806"/>
      <c r="N280" s="806"/>
      <c r="O280" s="806"/>
      <c r="P280" s="806"/>
      <c r="Q280" s="806"/>
      <c r="R280" s="806"/>
      <c r="S280" s="806"/>
      <c r="T280" s="806"/>
      <c r="U280" s="806"/>
      <c r="V280" s="806"/>
      <c r="W280" s="806"/>
      <c r="X280" s="806"/>
      <c r="Y280" s="806"/>
      <c r="Z280" s="806"/>
      <c r="AA280" s="806"/>
      <c r="AB280" s="806"/>
      <c r="AC280" s="806"/>
      <c r="AD280" s="806"/>
      <c r="AE280" s="806"/>
      <c r="AF280" s="806"/>
      <c r="AG280" s="806"/>
      <c r="AH280" s="806"/>
      <c r="AI280" s="803"/>
      <c r="AJ280" s="803"/>
      <c r="AK280" s="803"/>
    </row>
    <row r="281">
      <c r="A281" s="801" t="s">
        <v>1570</v>
      </c>
      <c r="B281" s="807" t="s">
        <v>1571</v>
      </c>
      <c r="C281" s="803"/>
      <c r="D281" s="803"/>
      <c r="E281" s="803"/>
      <c r="F281" s="803"/>
      <c r="G281" s="803"/>
      <c r="H281" s="803"/>
      <c r="I281" s="803"/>
      <c r="J281" s="803"/>
      <c r="K281" s="803"/>
      <c r="L281" s="803"/>
      <c r="M281" s="803"/>
      <c r="N281" s="803"/>
      <c r="O281" s="803"/>
      <c r="P281" s="803"/>
      <c r="Q281" s="803"/>
      <c r="R281" s="803"/>
      <c r="S281" s="803"/>
      <c r="T281" s="803"/>
      <c r="U281" s="803"/>
      <c r="V281" s="803"/>
      <c r="W281" s="803"/>
      <c r="X281" s="803"/>
      <c r="Y281" s="803"/>
      <c r="Z281" s="803"/>
      <c r="AA281" s="803"/>
      <c r="AB281" s="803"/>
      <c r="AC281" s="803"/>
      <c r="AD281" s="803"/>
      <c r="AE281" s="803"/>
      <c r="AF281" s="803"/>
      <c r="AG281" s="803"/>
      <c r="AH281" s="803"/>
      <c r="AI281" s="803"/>
      <c r="AJ281" s="803"/>
      <c r="AK281" s="803"/>
    </row>
    <row r="282">
      <c r="A282" s="804" t="s">
        <v>1572</v>
      </c>
      <c r="B282" s="805" t="s">
        <v>1573</v>
      </c>
      <c r="C282" s="806"/>
      <c r="D282" s="806"/>
      <c r="E282" s="806"/>
      <c r="F282" s="806"/>
      <c r="G282" s="806"/>
      <c r="H282" s="806"/>
      <c r="I282" s="806"/>
      <c r="J282" s="806"/>
      <c r="K282" s="806"/>
      <c r="L282" s="806"/>
      <c r="M282" s="806"/>
      <c r="N282" s="806"/>
      <c r="O282" s="806"/>
      <c r="P282" s="806"/>
      <c r="Q282" s="806"/>
      <c r="R282" s="806"/>
      <c r="S282" s="806"/>
      <c r="T282" s="806"/>
      <c r="U282" s="806"/>
      <c r="V282" s="806"/>
      <c r="W282" s="806"/>
      <c r="X282" s="806"/>
      <c r="Y282" s="806"/>
      <c r="Z282" s="806"/>
      <c r="AA282" s="806"/>
      <c r="AB282" s="806"/>
      <c r="AC282" s="806"/>
      <c r="AD282" s="806"/>
      <c r="AE282" s="806"/>
      <c r="AF282" s="806"/>
      <c r="AG282" s="806"/>
      <c r="AH282" s="806"/>
      <c r="AI282" s="803"/>
      <c r="AJ282" s="803"/>
      <c r="AK282" s="803"/>
    </row>
    <row r="283">
      <c r="A283" s="804" t="s">
        <v>1574</v>
      </c>
      <c r="B283" s="805" t="s">
        <v>1575</v>
      </c>
      <c r="C283" s="806"/>
      <c r="D283" s="806"/>
      <c r="E283" s="806"/>
      <c r="F283" s="806"/>
      <c r="G283" s="806"/>
      <c r="H283" s="806"/>
      <c r="I283" s="806"/>
      <c r="J283" s="806"/>
      <c r="K283" s="806"/>
      <c r="L283" s="806"/>
      <c r="M283" s="806"/>
      <c r="N283" s="806"/>
      <c r="O283" s="806"/>
      <c r="P283" s="806"/>
      <c r="Q283" s="806"/>
      <c r="R283" s="806"/>
      <c r="S283" s="806"/>
      <c r="T283" s="806"/>
      <c r="U283" s="806"/>
      <c r="V283" s="806"/>
      <c r="W283" s="806"/>
      <c r="X283" s="806"/>
      <c r="Y283" s="806"/>
      <c r="Z283" s="806"/>
      <c r="AA283" s="806"/>
      <c r="AB283" s="806"/>
      <c r="AC283" s="806"/>
      <c r="AD283" s="806"/>
      <c r="AE283" s="806"/>
      <c r="AF283" s="806"/>
      <c r="AG283" s="806"/>
      <c r="AH283" s="806"/>
      <c r="AI283" s="803"/>
      <c r="AJ283" s="803"/>
      <c r="AK283" s="803"/>
    </row>
    <row r="284">
      <c r="A284" s="804" t="s">
        <v>1576</v>
      </c>
      <c r="B284" s="805" t="s">
        <v>1577</v>
      </c>
      <c r="C284" s="806"/>
      <c r="D284" s="806"/>
      <c r="E284" s="806"/>
      <c r="F284" s="806"/>
      <c r="G284" s="806"/>
      <c r="H284" s="806"/>
      <c r="I284" s="806"/>
      <c r="J284" s="806"/>
      <c r="K284" s="806"/>
      <c r="L284" s="806"/>
      <c r="M284" s="806"/>
      <c r="N284" s="806"/>
      <c r="O284" s="806"/>
      <c r="P284" s="806"/>
      <c r="Q284" s="806"/>
      <c r="R284" s="806"/>
      <c r="S284" s="806"/>
      <c r="T284" s="806"/>
      <c r="U284" s="806"/>
      <c r="V284" s="806"/>
      <c r="W284" s="806"/>
      <c r="X284" s="806"/>
      <c r="Y284" s="806"/>
      <c r="Z284" s="806"/>
      <c r="AA284" s="806"/>
      <c r="AB284" s="806"/>
      <c r="AC284" s="806"/>
      <c r="AD284" s="806"/>
      <c r="AE284" s="806"/>
      <c r="AF284" s="806"/>
      <c r="AG284" s="806"/>
      <c r="AH284" s="806"/>
      <c r="AI284" s="803"/>
      <c r="AJ284" s="803"/>
      <c r="AK284" s="803"/>
    </row>
    <row r="285">
      <c r="A285" s="804" t="s">
        <v>1578</v>
      </c>
      <c r="B285" s="805" t="s">
        <v>1579</v>
      </c>
      <c r="C285" s="806"/>
      <c r="D285" s="806"/>
      <c r="E285" s="806"/>
      <c r="F285" s="806"/>
      <c r="G285" s="806"/>
      <c r="H285" s="806"/>
      <c r="I285" s="806"/>
      <c r="J285" s="806"/>
      <c r="K285" s="806"/>
      <c r="L285" s="806"/>
      <c r="M285" s="806"/>
      <c r="N285" s="806"/>
      <c r="O285" s="806"/>
      <c r="P285" s="806"/>
      <c r="Q285" s="806"/>
      <c r="R285" s="806"/>
      <c r="S285" s="806"/>
      <c r="T285" s="806"/>
      <c r="U285" s="806"/>
      <c r="V285" s="806"/>
      <c r="W285" s="806"/>
      <c r="X285" s="806"/>
      <c r="Y285" s="806"/>
      <c r="Z285" s="806"/>
      <c r="AA285" s="806"/>
      <c r="AB285" s="806"/>
      <c r="AC285" s="806"/>
      <c r="AD285" s="806"/>
      <c r="AE285" s="806"/>
      <c r="AF285" s="806"/>
      <c r="AG285" s="806"/>
      <c r="AH285" s="806"/>
      <c r="AI285" s="803"/>
      <c r="AJ285" s="803"/>
      <c r="AK285" s="803"/>
    </row>
    <row r="286">
      <c r="A286" s="804" t="s">
        <v>1580</v>
      </c>
      <c r="B286" s="805" t="s">
        <v>1581</v>
      </c>
      <c r="C286" s="806"/>
      <c r="D286" s="806"/>
      <c r="E286" s="806"/>
      <c r="F286" s="806"/>
      <c r="G286" s="806"/>
      <c r="H286" s="806"/>
      <c r="I286" s="806"/>
      <c r="J286" s="806"/>
      <c r="K286" s="806"/>
      <c r="L286" s="806"/>
      <c r="M286" s="806"/>
      <c r="N286" s="806"/>
      <c r="O286" s="806"/>
      <c r="P286" s="806"/>
      <c r="Q286" s="806"/>
      <c r="R286" s="806"/>
      <c r="S286" s="806"/>
      <c r="T286" s="806"/>
      <c r="U286" s="806"/>
      <c r="V286" s="806"/>
      <c r="W286" s="806"/>
      <c r="X286" s="806"/>
      <c r="Y286" s="806"/>
      <c r="Z286" s="806"/>
      <c r="AA286" s="806"/>
      <c r="AB286" s="806"/>
      <c r="AC286" s="806"/>
      <c r="AD286" s="806"/>
      <c r="AE286" s="806"/>
      <c r="AF286" s="806"/>
      <c r="AG286" s="806"/>
      <c r="AH286" s="806"/>
      <c r="AI286" s="803"/>
      <c r="AJ286" s="803"/>
      <c r="AK286" s="803"/>
    </row>
    <row r="287">
      <c r="A287" s="804" t="s">
        <v>1582</v>
      </c>
      <c r="B287" s="805" t="s">
        <v>1583</v>
      </c>
      <c r="C287" s="806"/>
      <c r="D287" s="806"/>
      <c r="E287" s="806"/>
      <c r="F287" s="806"/>
      <c r="G287" s="806"/>
      <c r="H287" s="806"/>
      <c r="I287" s="806"/>
      <c r="J287" s="806"/>
      <c r="K287" s="806"/>
      <c r="L287" s="806"/>
      <c r="M287" s="806"/>
      <c r="N287" s="806"/>
      <c r="O287" s="806"/>
      <c r="P287" s="806"/>
      <c r="Q287" s="806"/>
      <c r="R287" s="806"/>
      <c r="S287" s="806"/>
      <c r="T287" s="806"/>
      <c r="U287" s="806"/>
      <c r="V287" s="806"/>
      <c r="W287" s="806"/>
      <c r="X287" s="806"/>
      <c r="Y287" s="806"/>
      <c r="Z287" s="806"/>
      <c r="AA287" s="806"/>
      <c r="AB287" s="806"/>
      <c r="AC287" s="806"/>
      <c r="AD287" s="806"/>
      <c r="AE287" s="806"/>
      <c r="AF287" s="806"/>
      <c r="AG287" s="806"/>
      <c r="AH287" s="806"/>
      <c r="AI287" s="803"/>
      <c r="AJ287" s="803"/>
      <c r="AK287" s="803"/>
    </row>
    <row r="288">
      <c r="A288" s="804" t="s">
        <v>1584</v>
      </c>
      <c r="B288" s="805" t="s">
        <v>1585</v>
      </c>
      <c r="C288" s="806"/>
      <c r="D288" s="806"/>
      <c r="E288" s="806"/>
      <c r="F288" s="806"/>
      <c r="G288" s="806"/>
      <c r="H288" s="806"/>
      <c r="I288" s="806"/>
      <c r="J288" s="806"/>
      <c r="K288" s="806"/>
      <c r="L288" s="806"/>
      <c r="M288" s="806"/>
      <c r="N288" s="806"/>
      <c r="O288" s="806"/>
      <c r="P288" s="806"/>
      <c r="Q288" s="806"/>
      <c r="R288" s="806"/>
      <c r="S288" s="806"/>
      <c r="T288" s="806"/>
      <c r="U288" s="806"/>
      <c r="V288" s="806"/>
      <c r="W288" s="806"/>
      <c r="X288" s="806"/>
      <c r="Y288" s="806"/>
      <c r="Z288" s="806"/>
      <c r="AA288" s="806"/>
      <c r="AB288" s="806"/>
      <c r="AC288" s="806"/>
      <c r="AD288" s="806"/>
      <c r="AE288" s="806"/>
      <c r="AF288" s="806"/>
      <c r="AG288" s="806"/>
      <c r="AH288" s="806"/>
      <c r="AI288" s="803"/>
      <c r="AJ288" s="803"/>
      <c r="AK288" s="803"/>
    </row>
    <row r="289">
      <c r="A289" s="804" t="s">
        <v>1586</v>
      </c>
      <c r="B289" s="805" t="s">
        <v>1587</v>
      </c>
      <c r="C289" s="806"/>
      <c r="D289" s="806"/>
      <c r="E289" s="806"/>
      <c r="F289" s="806"/>
      <c r="G289" s="806"/>
      <c r="H289" s="806"/>
      <c r="I289" s="806"/>
      <c r="J289" s="806"/>
      <c r="K289" s="806"/>
      <c r="L289" s="806"/>
      <c r="M289" s="806"/>
      <c r="N289" s="806"/>
      <c r="O289" s="806"/>
      <c r="P289" s="806"/>
      <c r="Q289" s="806"/>
      <c r="R289" s="806"/>
      <c r="S289" s="806"/>
      <c r="T289" s="806"/>
      <c r="U289" s="806"/>
      <c r="V289" s="806"/>
      <c r="W289" s="806"/>
      <c r="X289" s="806"/>
      <c r="Y289" s="806"/>
      <c r="Z289" s="806"/>
      <c r="AA289" s="806"/>
      <c r="AB289" s="806"/>
      <c r="AC289" s="806"/>
      <c r="AD289" s="806"/>
      <c r="AE289" s="806"/>
      <c r="AF289" s="806"/>
      <c r="AG289" s="806"/>
      <c r="AH289" s="806"/>
      <c r="AI289" s="803"/>
      <c r="AJ289" s="803"/>
      <c r="AK289" s="803"/>
    </row>
    <row r="290">
      <c r="A290" s="804" t="s">
        <v>1588</v>
      </c>
      <c r="B290" s="805" t="s">
        <v>1589</v>
      </c>
      <c r="C290" s="806"/>
      <c r="D290" s="806"/>
      <c r="E290" s="806"/>
      <c r="F290" s="806"/>
      <c r="G290" s="806"/>
      <c r="H290" s="806"/>
      <c r="I290" s="806"/>
      <c r="J290" s="806"/>
      <c r="K290" s="806"/>
      <c r="L290" s="806"/>
      <c r="M290" s="806"/>
      <c r="N290" s="806"/>
      <c r="O290" s="806"/>
      <c r="P290" s="806"/>
      <c r="Q290" s="806"/>
      <c r="R290" s="806"/>
      <c r="S290" s="806"/>
      <c r="T290" s="806"/>
      <c r="U290" s="806"/>
      <c r="V290" s="806"/>
      <c r="W290" s="806"/>
      <c r="X290" s="806"/>
      <c r="Y290" s="806"/>
      <c r="Z290" s="806"/>
      <c r="AA290" s="806"/>
      <c r="AB290" s="806"/>
      <c r="AC290" s="806"/>
      <c r="AD290" s="806"/>
      <c r="AE290" s="806"/>
      <c r="AF290" s="806"/>
      <c r="AG290" s="806"/>
      <c r="AH290" s="806"/>
      <c r="AI290" s="803"/>
      <c r="AJ290" s="803"/>
      <c r="AK290" s="803"/>
    </row>
    <row r="291">
      <c r="A291" s="801" t="s">
        <v>1590</v>
      </c>
      <c r="B291" s="807" t="s">
        <v>1591</v>
      </c>
      <c r="C291" s="803"/>
      <c r="D291" s="803"/>
      <c r="E291" s="803"/>
      <c r="F291" s="803"/>
      <c r="G291" s="803"/>
      <c r="H291" s="803"/>
      <c r="I291" s="803"/>
      <c r="J291" s="803"/>
      <c r="K291" s="803"/>
      <c r="L291" s="803"/>
      <c r="M291" s="803"/>
      <c r="N291" s="803"/>
      <c r="O291" s="803"/>
      <c r="P291" s="803"/>
      <c r="Q291" s="803"/>
      <c r="R291" s="803"/>
      <c r="S291" s="803"/>
      <c r="T291" s="803"/>
      <c r="U291" s="803"/>
      <c r="V291" s="803"/>
      <c r="W291" s="803"/>
      <c r="X291" s="803"/>
      <c r="Y291" s="803"/>
      <c r="Z291" s="803"/>
      <c r="AA291" s="803"/>
      <c r="AB291" s="803"/>
      <c r="AC291" s="803"/>
      <c r="AD291" s="803"/>
      <c r="AE291" s="803"/>
      <c r="AF291" s="803"/>
      <c r="AG291" s="803"/>
      <c r="AH291" s="803"/>
      <c r="AI291" s="803"/>
      <c r="AJ291" s="803"/>
      <c r="AK291" s="803"/>
    </row>
    <row r="292">
      <c r="A292" s="804" t="s">
        <v>1592</v>
      </c>
      <c r="B292" s="805" t="s">
        <v>1593</v>
      </c>
      <c r="C292" s="806"/>
      <c r="D292" s="806"/>
      <c r="E292" s="806"/>
      <c r="F292" s="806"/>
      <c r="G292" s="806"/>
      <c r="H292" s="806"/>
      <c r="I292" s="806"/>
      <c r="J292" s="806"/>
      <c r="K292" s="806"/>
      <c r="L292" s="806"/>
      <c r="M292" s="806"/>
      <c r="N292" s="806"/>
      <c r="O292" s="806"/>
      <c r="P292" s="806"/>
      <c r="Q292" s="806"/>
      <c r="R292" s="806"/>
      <c r="S292" s="806"/>
      <c r="T292" s="806"/>
      <c r="U292" s="806"/>
      <c r="V292" s="806"/>
      <c r="W292" s="806"/>
      <c r="X292" s="806"/>
      <c r="Y292" s="806"/>
      <c r="Z292" s="806"/>
      <c r="AA292" s="806"/>
      <c r="AB292" s="806"/>
      <c r="AC292" s="806"/>
      <c r="AD292" s="806"/>
      <c r="AE292" s="806"/>
      <c r="AF292" s="806"/>
      <c r="AG292" s="806"/>
      <c r="AH292" s="806"/>
      <c r="AI292" s="803"/>
      <c r="AJ292" s="803"/>
      <c r="AK292" s="803"/>
    </row>
    <row r="293">
      <c r="A293" s="804" t="s">
        <v>1594</v>
      </c>
      <c r="B293" s="805" t="s">
        <v>1595</v>
      </c>
      <c r="C293" s="806"/>
      <c r="D293" s="806"/>
      <c r="E293" s="806"/>
      <c r="F293" s="806"/>
      <c r="G293" s="806"/>
      <c r="H293" s="806"/>
      <c r="I293" s="806"/>
      <c r="J293" s="806"/>
      <c r="K293" s="806"/>
      <c r="L293" s="806"/>
      <c r="M293" s="806"/>
      <c r="N293" s="806"/>
      <c r="O293" s="806"/>
      <c r="P293" s="806"/>
      <c r="Q293" s="806"/>
      <c r="R293" s="806"/>
      <c r="S293" s="806"/>
      <c r="T293" s="806"/>
      <c r="U293" s="806"/>
      <c r="V293" s="806"/>
      <c r="W293" s="806"/>
      <c r="X293" s="806"/>
      <c r="Y293" s="806"/>
      <c r="Z293" s="806"/>
      <c r="AA293" s="806"/>
      <c r="AB293" s="806"/>
      <c r="AC293" s="806"/>
      <c r="AD293" s="806"/>
      <c r="AE293" s="806"/>
      <c r="AF293" s="806"/>
      <c r="AG293" s="806"/>
      <c r="AH293" s="806"/>
      <c r="AI293" s="803"/>
      <c r="AJ293" s="803"/>
      <c r="AK293" s="803"/>
    </row>
    <row r="294">
      <c r="A294" s="804" t="s">
        <v>1596</v>
      </c>
      <c r="B294" s="805" t="s">
        <v>1597</v>
      </c>
      <c r="C294" s="806"/>
      <c r="D294" s="806"/>
      <c r="E294" s="806"/>
      <c r="F294" s="806"/>
      <c r="G294" s="806"/>
      <c r="H294" s="806"/>
      <c r="I294" s="806"/>
      <c r="J294" s="806"/>
      <c r="K294" s="806"/>
      <c r="L294" s="806"/>
      <c r="M294" s="806"/>
      <c r="N294" s="806"/>
      <c r="O294" s="806"/>
      <c r="P294" s="806"/>
      <c r="Q294" s="806"/>
      <c r="R294" s="806"/>
      <c r="S294" s="806"/>
      <c r="T294" s="806"/>
      <c r="U294" s="806"/>
      <c r="V294" s="806"/>
      <c r="W294" s="806"/>
      <c r="X294" s="806"/>
      <c r="Y294" s="806"/>
      <c r="Z294" s="806"/>
      <c r="AA294" s="806"/>
      <c r="AB294" s="806"/>
      <c r="AC294" s="806"/>
      <c r="AD294" s="806"/>
      <c r="AE294" s="806"/>
      <c r="AF294" s="806"/>
      <c r="AG294" s="806"/>
      <c r="AH294" s="806"/>
      <c r="AI294" s="803"/>
      <c r="AJ294" s="803"/>
      <c r="AK294" s="803"/>
    </row>
    <row r="295">
      <c r="A295" s="804" t="s">
        <v>1598</v>
      </c>
      <c r="B295" s="805" t="s">
        <v>1599</v>
      </c>
      <c r="C295" s="806"/>
      <c r="D295" s="806"/>
      <c r="E295" s="806"/>
      <c r="F295" s="806"/>
      <c r="G295" s="806"/>
      <c r="H295" s="806"/>
      <c r="I295" s="806"/>
      <c r="J295" s="806"/>
      <c r="K295" s="806"/>
      <c r="L295" s="806"/>
      <c r="M295" s="806"/>
      <c r="N295" s="806"/>
      <c r="O295" s="806"/>
      <c r="P295" s="806"/>
      <c r="Q295" s="806"/>
      <c r="R295" s="806"/>
      <c r="S295" s="806"/>
      <c r="T295" s="806"/>
      <c r="U295" s="806"/>
      <c r="V295" s="806"/>
      <c r="W295" s="806"/>
      <c r="X295" s="806"/>
      <c r="Y295" s="806"/>
      <c r="Z295" s="806"/>
      <c r="AA295" s="806"/>
      <c r="AB295" s="806"/>
      <c r="AC295" s="806"/>
      <c r="AD295" s="806"/>
      <c r="AE295" s="806"/>
      <c r="AF295" s="806"/>
      <c r="AG295" s="806"/>
      <c r="AH295" s="806"/>
      <c r="AI295" s="803"/>
      <c r="AJ295" s="803"/>
      <c r="AK295" s="803"/>
    </row>
    <row r="296">
      <c r="A296" s="804" t="s">
        <v>1600</v>
      </c>
      <c r="B296" s="805" t="s">
        <v>1601</v>
      </c>
      <c r="C296" s="806"/>
      <c r="D296" s="806"/>
      <c r="E296" s="806"/>
      <c r="F296" s="806"/>
      <c r="G296" s="806"/>
      <c r="H296" s="806"/>
      <c r="I296" s="806"/>
      <c r="J296" s="806"/>
      <c r="K296" s="806"/>
      <c r="L296" s="806"/>
      <c r="M296" s="806"/>
      <c r="N296" s="806"/>
      <c r="O296" s="806"/>
      <c r="P296" s="806"/>
      <c r="Q296" s="806"/>
      <c r="R296" s="806"/>
      <c r="S296" s="806"/>
      <c r="T296" s="806"/>
      <c r="U296" s="806"/>
      <c r="V296" s="806"/>
      <c r="W296" s="806"/>
      <c r="X296" s="806"/>
      <c r="Y296" s="806"/>
      <c r="Z296" s="806"/>
      <c r="AA296" s="806"/>
      <c r="AB296" s="806"/>
      <c r="AC296" s="806"/>
      <c r="AD296" s="806"/>
      <c r="AE296" s="806"/>
      <c r="AF296" s="806"/>
      <c r="AG296" s="806"/>
      <c r="AH296" s="806"/>
      <c r="AI296" s="803"/>
      <c r="AJ296" s="803"/>
      <c r="AK296" s="803"/>
    </row>
    <row r="297">
      <c r="A297" s="804" t="s">
        <v>1602</v>
      </c>
      <c r="B297" s="805" t="s">
        <v>1603</v>
      </c>
      <c r="C297" s="806"/>
      <c r="D297" s="806"/>
      <c r="E297" s="806"/>
      <c r="F297" s="806"/>
      <c r="G297" s="806"/>
      <c r="H297" s="806"/>
      <c r="I297" s="806"/>
      <c r="J297" s="806"/>
      <c r="K297" s="806"/>
      <c r="L297" s="806"/>
      <c r="M297" s="806"/>
      <c r="N297" s="806"/>
      <c r="O297" s="806"/>
      <c r="P297" s="806"/>
      <c r="Q297" s="806"/>
      <c r="R297" s="806"/>
      <c r="S297" s="806"/>
      <c r="T297" s="806"/>
      <c r="U297" s="806"/>
      <c r="V297" s="806"/>
      <c r="W297" s="806"/>
      <c r="X297" s="806"/>
      <c r="Y297" s="806"/>
      <c r="Z297" s="806"/>
      <c r="AA297" s="806"/>
      <c r="AB297" s="806"/>
      <c r="AC297" s="806"/>
      <c r="AD297" s="806"/>
      <c r="AE297" s="806"/>
      <c r="AF297" s="806"/>
      <c r="AG297" s="806"/>
      <c r="AH297" s="806"/>
      <c r="AI297" s="803"/>
      <c r="AJ297" s="803"/>
      <c r="AK297" s="803"/>
    </row>
    <row r="298">
      <c r="A298" s="804" t="s">
        <v>1604</v>
      </c>
      <c r="B298" s="805" t="s">
        <v>1605</v>
      </c>
      <c r="C298" s="806"/>
      <c r="D298" s="806"/>
      <c r="E298" s="806"/>
      <c r="F298" s="806"/>
      <c r="G298" s="806"/>
      <c r="H298" s="806"/>
      <c r="I298" s="806"/>
      <c r="J298" s="806"/>
      <c r="K298" s="806"/>
      <c r="L298" s="806"/>
      <c r="M298" s="806"/>
      <c r="N298" s="806"/>
      <c r="O298" s="806"/>
      <c r="P298" s="806"/>
      <c r="Q298" s="806"/>
      <c r="R298" s="806"/>
      <c r="S298" s="806"/>
      <c r="T298" s="806"/>
      <c r="U298" s="806"/>
      <c r="V298" s="806"/>
      <c r="W298" s="806"/>
      <c r="X298" s="806"/>
      <c r="Y298" s="806"/>
      <c r="Z298" s="806"/>
      <c r="AA298" s="806"/>
      <c r="AB298" s="806"/>
      <c r="AC298" s="806"/>
      <c r="AD298" s="806"/>
      <c r="AE298" s="806"/>
      <c r="AF298" s="806"/>
      <c r="AG298" s="806"/>
      <c r="AH298" s="806"/>
      <c r="AI298" s="803"/>
      <c r="AJ298" s="803"/>
      <c r="AK298" s="803"/>
    </row>
    <row r="299">
      <c r="A299" s="804" t="s">
        <v>1606</v>
      </c>
      <c r="B299" s="805" t="s">
        <v>1607</v>
      </c>
      <c r="C299" s="806"/>
      <c r="D299" s="806"/>
      <c r="E299" s="806"/>
      <c r="F299" s="806"/>
      <c r="G299" s="806"/>
      <c r="H299" s="806"/>
      <c r="I299" s="806"/>
      <c r="J299" s="806"/>
      <c r="K299" s="806"/>
      <c r="L299" s="806"/>
      <c r="M299" s="806"/>
      <c r="N299" s="806"/>
      <c r="O299" s="806"/>
      <c r="P299" s="806"/>
      <c r="Q299" s="806"/>
      <c r="R299" s="806"/>
      <c r="S299" s="806"/>
      <c r="T299" s="806"/>
      <c r="U299" s="806"/>
      <c r="V299" s="806"/>
      <c r="W299" s="806"/>
      <c r="X299" s="806"/>
      <c r="Y299" s="806"/>
      <c r="Z299" s="806"/>
      <c r="AA299" s="806"/>
      <c r="AB299" s="806"/>
      <c r="AC299" s="806"/>
      <c r="AD299" s="806"/>
      <c r="AE299" s="806"/>
      <c r="AF299" s="806"/>
      <c r="AG299" s="806"/>
      <c r="AH299" s="806"/>
      <c r="AI299" s="803"/>
      <c r="AJ299" s="803"/>
      <c r="AK299" s="803"/>
    </row>
    <row r="300">
      <c r="A300" s="804" t="s">
        <v>1608</v>
      </c>
      <c r="B300" s="805" t="s">
        <v>1609</v>
      </c>
      <c r="C300" s="806"/>
      <c r="D300" s="806"/>
      <c r="E300" s="806"/>
      <c r="F300" s="806"/>
      <c r="G300" s="806"/>
      <c r="H300" s="806"/>
      <c r="I300" s="806"/>
      <c r="J300" s="806"/>
      <c r="K300" s="806"/>
      <c r="L300" s="806"/>
      <c r="M300" s="806"/>
      <c r="N300" s="806"/>
      <c r="O300" s="806"/>
      <c r="P300" s="806"/>
      <c r="Q300" s="806"/>
      <c r="R300" s="806"/>
      <c r="S300" s="806"/>
      <c r="T300" s="806"/>
      <c r="U300" s="806"/>
      <c r="V300" s="806"/>
      <c r="W300" s="806"/>
      <c r="X300" s="806"/>
      <c r="Y300" s="806"/>
      <c r="Z300" s="806"/>
      <c r="AA300" s="806"/>
      <c r="AB300" s="806"/>
      <c r="AC300" s="806"/>
      <c r="AD300" s="806"/>
      <c r="AE300" s="806"/>
      <c r="AF300" s="806"/>
      <c r="AG300" s="806"/>
      <c r="AH300" s="806"/>
      <c r="AI300" s="803"/>
      <c r="AJ300" s="803"/>
      <c r="AK300" s="803"/>
    </row>
    <row r="301">
      <c r="A301" s="804" t="s">
        <v>1610</v>
      </c>
      <c r="B301" s="805" t="s">
        <v>1611</v>
      </c>
      <c r="C301" s="806"/>
      <c r="D301" s="806"/>
      <c r="E301" s="806"/>
      <c r="F301" s="806"/>
      <c r="G301" s="806"/>
      <c r="H301" s="806"/>
      <c r="I301" s="806"/>
      <c r="J301" s="806"/>
      <c r="K301" s="806"/>
      <c r="L301" s="806"/>
      <c r="M301" s="806"/>
      <c r="N301" s="806"/>
      <c r="O301" s="806"/>
      <c r="P301" s="806"/>
      <c r="Q301" s="806"/>
      <c r="R301" s="806"/>
      <c r="S301" s="806"/>
      <c r="T301" s="806"/>
      <c r="U301" s="806"/>
      <c r="V301" s="806"/>
      <c r="W301" s="806"/>
      <c r="X301" s="806"/>
      <c r="Y301" s="806"/>
      <c r="Z301" s="806"/>
      <c r="AA301" s="806"/>
      <c r="AB301" s="806"/>
      <c r="AC301" s="806"/>
      <c r="AD301" s="806"/>
      <c r="AE301" s="806"/>
      <c r="AF301" s="806"/>
      <c r="AG301" s="806"/>
      <c r="AH301" s="806"/>
      <c r="AI301" s="803"/>
      <c r="AJ301" s="803"/>
      <c r="AK301" s="803"/>
    </row>
    <row r="302">
      <c r="A302" s="804" t="s">
        <v>1612</v>
      </c>
      <c r="B302" s="805" t="s">
        <v>1613</v>
      </c>
      <c r="C302" s="806"/>
      <c r="D302" s="806"/>
      <c r="E302" s="806"/>
      <c r="F302" s="806"/>
      <c r="G302" s="806"/>
      <c r="H302" s="806"/>
      <c r="I302" s="806"/>
      <c r="J302" s="806"/>
      <c r="K302" s="806"/>
      <c r="L302" s="806"/>
      <c r="M302" s="806"/>
      <c r="N302" s="806"/>
      <c r="O302" s="806"/>
      <c r="P302" s="806"/>
      <c r="Q302" s="806"/>
      <c r="R302" s="806"/>
      <c r="S302" s="806"/>
      <c r="T302" s="806"/>
      <c r="U302" s="806"/>
      <c r="V302" s="806"/>
      <c r="W302" s="806"/>
      <c r="X302" s="806"/>
      <c r="Y302" s="806"/>
      <c r="Z302" s="806"/>
      <c r="AA302" s="806"/>
      <c r="AB302" s="806"/>
      <c r="AC302" s="806"/>
      <c r="AD302" s="806"/>
      <c r="AE302" s="806"/>
      <c r="AF302" s="806"/>
      <c r="AG302" s="806"/>
      <c r="AH302" s="806"/>
      <c r="AI302" s="803"/>
      <c r="AJ302" s="803"/>
      <c r="AK302" s="803"/>
    </row>
    <row r="303">
      <c r="A303" s="804" t="s">
        <v>1614</v>
      </c>
      <c r="B303" s="805" t="s">
        <v>1615</v>
      </c>
      <c r="C303" s="806"/>
      <c r="D303" s="806"/>
      <c r="E303" s="806"/>
      <c r="F303" s="806"/>
      <c r="G303" s="806"/>
      <c r="H303" s="806"/>
      <c r="I303" s="806"/>
      <c r="J303" s="806"/>
      <c r="K303" s="806"/>
      <c r="L303" s="806"/>
      <c r="M303" s="806"/>
      <c r="N303" s="806"/>
      <c r="O303" s="806"/>
      <c r="P303" s="806"/>
      <c r="Q303" s="806"/>
      <c r="R303" s="806"/>
      <c r="S303" s="806"/>
      <c r="T303" s="806"/>
      <c r="U303" s="806"/>
      <c r="V303" s="806"/>
      <c r="W303" s="806"/>
      <c r="X303" s="806"/>
      <c r="Y303" s="806"/>
      <c r="Z303" s="806"/>
      <c r="AA303" s="806"/>
      <c r="AB303" s="806"/>
      <c r="AC303" s="806"/>
      <c r="AD303" s="806"/>
      <c r="AE303" s="806"/>
      <c r="AF303" s="806"/>
      <c r="AG303" s="806"/>
      <c r="AH303" s="806"/>
      <c r="AI303" s="803"/>
      <c r="AJ303" s="803"/>
      <c r="AK303" s="803"/>
    </row>
    <row r="304">
      <c r="A304" s="804" t="s">
        <v>1616</v>
      </c>
      <c r="B304" s="805" t="s">
        <v>1617</v>
      </c>
      <c r="C304" s="806"/>
      <c r="D304" s="806"/>
      <c r="E304" s="806"/>
      <c r="F304" s="806"/>
      <c r="G304" s="806"/>
      <c r="H304" s="806"/>
      <c r="I304" s="806"/>
      <c r="J304" s="806"/>
      <c r="K304" s="806"/>
      <c r="L304" s="806"/>
      <c r="M304" s="806"/>
      <c r="N304" s="806"/>
      <c r="O304" s="806"/>
      <c r="P304" s="806"/>
      <c r="Q304" s="806"/>
      <c r="R304" s="806"/>
      <c r="S304" s="806"/>
      <c r="T304" s="806"/>
      <c r="U304" s="806"/>
      <c r="V304" s="806"/>
      <c r="W304" s="806"/>
      <c r="X304" s="806"/>
      <c r="Y304" s="806"/>
      <c r="Z304" s="806"/>
      <c r="AA304" s="806"/>
      <c r="AB304" s="806"/>
      <c r="AC304" s="806"/>
      <c r="AD304" s="806"/>
      <c r="AE304" s="806"/>
      <c r="AF304" s="806"/>
      <c r="AG304" s="806"/>
      <c r="AH304" s="806"/>
      <c r="AI304" s="803"/>
      <c r="AJ304" s="803"/>
      <c r="AK304" s="803"/>
    </row>
    <row r="305">
      <c r="A305" s="804" t="s">
        <v>1618</v>
      </c>
      <c r="B305" s="805" t="s">
        <v>1619</v>
      </c>
      <c r="C305" s="806"/>
      <c r="D305" s="806"/>
      <c r="E305" s="806"/>
      <c r="F305" s="806"/>
      <c r="G305" s="806"/>
      <c r="H305" s="806"/>
      <c r="I305" s="806"/>
      <c r="J305" s="806"/>
      <c r="K305" s="806"/>
      <c r="L305" s="806"/>
      <c r="M305" s="806"/>
      <c r="N305" s="806"/>
      <c r="O305" s="806"/>
      <c r="P305" s="806"/>
      <c r="Q305" s="806"/>
      <c r="R305" s="806"/>
      <c r="S305" s="806"/>
      <c r="T305" s="806"/>
      <c r="U305" s="806"/>
      <c r="V305" s="806"/>
      <c r="W305" s="806"/>
      <c r="X305" s="806"/>
      <c r="Y305" s="806"/>
      <c r="Z305" s="806"/>
      <c r="AA305" s="806"/>
      <c r="AB305" s="806"/>
      <c r="AC305" s="806"/>
      <c r="AD305" s="806"/>
      <c r="AE305" s="806"/>
      <c r="AF305" s="806"/>
      <c r="AG305" s="806"/>
      <c r="AH305" s="806"/>
      <c r="AI305" s="803"/>
      <c r="AJ305" s="803"/>
      <c r="AK305" s="803"/>
    </row>
    <row r="306">
      <c r="A306" s="804" t="s">
        <v>1620</v>
      </c>
      <c r="B306" s="805" t="s">
        <v>1621</v>
      </c>
      <c r="C306" s="806"/>
      <c r="D306" s="806"/>
      <c r="E306" s="806"/>
      <c r="F306" s="806"/>
      <c r="G306" s="806"/>
      <c r="H306" s="806"/>
      <c r="I306" s="806"/>
      <c r="J306" s="806"/>
      <c r="K306" s="806"/>
      <c r="L306" s="806"/>
      <c r="M306" s="806"/>
      <c r="N306" s="806"/>
      <c r="O306" s="806"/>
      <c r="P306" s="806"/>
      <c r="Q306" s="806"/>
      <c r="R306" s="806"/>
      <c r="S306" s="806"/>
      <c r="T306" s="806"/>
      <c r="U306" s="806"/>
      <c r="V306" s="806"/>
      <c r="W306" s="806"/>
      <c r="X306" s="806"/>
      <c r="Y306" s="806"/>
      <c r="Z306" s="806"/>
      <c r="AA306" s="806"/>
      <c r="AB306" s="806"/>
      <c r="AC306" s="806"/>
      <c r="AD306" s="806"/>
      <c r="AE306" s="806"/>
      <c r="AF306" s="806"/>
      <c r="AG306" s="806"/>
      <c r="AH306" s="806"/>
      <c r="AI306" s="803"/>
      <c r="AJ306" s="803"/>
      <c r="AK306" s="803"/>
    </row>
    <row r="307">
      <c r="A307" s="804" t="s">
        <v>1622</v>
      </c>
      <c r="B307" s="805" t="s">
        <v>1623</v>
      </c>
      <c r="C307" s="806"/>
      <c r="D307" s="806"/>
      <c r="E307" s="806"/>
      <c r="F307" s="806"/>
      <c r="G307" s="806"/>
      <c r="H307" s="806"/>
      <c r="I307" s="806"/>
      <c r="J307" s="806"/>
      <c r="K307" s="806"/>
      <c r="L307" s="806"/>
      <c r="M307" s="806"/>
      <c r="N307" s="806"/>
      <c r="O307" s="806"/>
      <c r="P307" s="806"/>
      <c r="Q307" s="806"/>
      <c r="R307" s="806"/>
      <c r="S307" s="806"/>
      <c r="T307" s="806"/>
      <c r="U307" s="806"/>
      <c r="V307" s="806"/>
      <c r="W307" s="806"/>
      <c r="X307" s="806"/>
      <c r="Y307" s="806"/>
      <c r="Z307" s="806"/>
      <c r="AA307" s="806"/>
      <c r="AB307" s="806"/>
      <c r="AC307" s="806"/>
      <c r="AD307" s="806"/>
      <c r="AE307" s="806"/>
      <c r="AF307" s="806"/>
      <c r="AG307" s="806"/>
      <c r="AH307" s="806"/>
      <c r="AI307" s="803"/>
      <c r="AJ307" s="803"/>
      <c r="AK307" s="803"/>
    </row>
    <row r="308">
      <c r="A308" s="804" t="s">
        <v>1624</v>
      </c>
      <c r="B308" s="805" t="s">
        <v>1625</v>
      </c>
      <c r="C308" s="806"/>
      <c r="D308" s="806"/>
      <c r="E308" s="806"/>
      <c r="F308" s="806"/>
      <c r="G308" s="806"/>
      <c r="H308" s="806"/>
      <c r="I308" s="806"/>
      <c r="J308" s="806"/>
      <c r="K308" s="806"/>
      <c r="L308" s="806"/>
      <c r="M308" s="806"/>
      <c r="N308" s="806"/>
      <c r="O308" s="806"/>
      <c r="P308" s="806"/>
      <c r="Q308" s="806"/>
      <c r="R308" s="806"/>
      <c r="S308" s="806"/>
      <c r="T308" s="806"/>
      <c r="U308" s="806"/>
      <c r="V308" s="806"/>
      <c r="W308" s="806"/>
      <c r="X308" s="806"/>
      <c r="Y308" s="806"/>
      <c r="Z308" s="806"/>
      <c r="AA308" s="806"/>
      <c r="AB308" s="806"/>
      <c r="AC308" s="806"/>
      <c r="AD308" s="806"/>
      <c r="AE308" s="806"/>
      <c r="AF308" s="806"/>
      <c r="AG308" s="806"/>
      <c r="AH308" s="806"/>
      <c r="AI308" s="803"/>
      <c r="AJ308" s="803"/>
      <c r="AK308" s="803"/>
    </row>
    <row r="309">
      <c r="A309" s="327" t="s">
        <v>1626</v>
      </c>
      <c r="B309" s="808" t="s">
        <v>1627</v>
      </c>
      <c r="C309" s="803"/>
      <c r="D309" s="803"/>
      <c r="E309" s="803"/>
      <c r="F309" s="803"/>
      <c r="G309" s="803"/>
      <c r="H309" s="803"/>
      <c r="I309" s="803"/>
      <c r="J309" s="803"/>
      <c r="K309" s="803"/>
      <c r="L309" s="803"/>
      <c r="M309" s="803"/>
      <c r="N309" s="803"/>
      <c r="O309" s="803"/>
      <c r="P309" s="803"/>
      <c r="Q309" s="803"/>
      <c r="R309" s="803"/>
      <c r="S309" s="803"/>
      <c r="T309" s="803"/>
      <c r="U309" s="803"/>
      <c r="V309" s="803"/>
      <c r="W309" s="803"/>
      <c r="X309" s="803"/>
      <c r="Y309" s="803"/>
      <c r="Z309" s="803"/>
      <c r="AA309" s="803"/>
      <c r="AB309" s="803"/>
      <c r="AC309" s="803"/>
      <c r="AD309" s="803"/>
      <c r="AE309" s="803"/>
      <c r="AF309" s="803"/>
      <c r="AG309" s="803"/>
      <c r="AH309" s="803"/>
      <c r="AI309" s="803"/>
      <c r="AJ309" s="803"/>
      <c r="AK309" s="803"/>
    </row>
    <row r="310">
      <c r="A310" s="809" t="s">
        <v>1628</v>
      </c>
      <c r="B310" s="810" t="s">
        <v>1629</v>
      </c>
      <c r="C310" s="806"/>
      <c r="D310" s="806"/>
      <c r="E310" s="806"/>
      <c r="F310" s="806"/>
      <c r="G310" s="806"/>
      <c r="H310" s="806"/>
      <c r="I310" s="806"/>
      <c r="J310" s="806"/>
      <c r="K310" s="806"/>
      <c r="L310" s="806"/>
      <c r="M310" s="806"/>
      <c r="N310" s="806"/>
      <c r="O310" s="806"/>
      <c r="P310" s="806"/>
      <c r="Q310" s="806"/>
      <c r="R310" s="806"/>
      <c r="S310" s="806"/>
      <c r="T310" s="806"/>
      <c r="U310" s="806"/>
      <c r="V310" s="806"/>
      <c r="W310" s="806"/>
      <c r="X310" s="806"/>
      <c r="Y310" s="806"/>
      <c r="Z310" s="806"/>
      <c r="AA310" s="806"/>
      <c r="AB310" s="806"/>
      <c r="AC310" s="806"/>
      <c r="AD310" s="806"/>
      <c r="AE310" s="806"/>
      <c r="AF310" s="806"/>
      <c r="AG310" s="806"/>
      <c r="AH310" s="806"/>
      <c r="AI310" s="803"/>
      <c r="AJ310" s="803"/>
      <c r="AK310" s="803"/>
    </row>
    <row r="311">
      <c r="A311" s="809" t="s">
        <v>1630</v>
      </c>
      <c r="B311" s="810" t="s">
        <v>1631</v>
      </c>
      <c r="C311" s="806"/>
      <c r="D311" s="806"/>
      <c r="E311" s="806"/>
      <c r="F311" s="806"/>
      <c r="G311" s="806"/>
      <c r="H311" s="806"/>
      <c r="I311" s="806"/>
      <c r="J311" s="806"/>
      <c r="K311" s="806"/>
      <c r="L311" s="806"/>
      <c r="M311" s="806"/>
      <c r="N311" s="806"/>
      <c r="O311" s="806"/>
      <c r="P311" s="806"/>
      <c r="Q311" s="806"/>
      <c r="R311" s="806"/>
      <c r="S311" s="806"/>
      <c r="T311" s="806"/>
      <c r="U311" s="806"/>
      <c r="V311" s="806"/>
      <c r="W311" s="806"/>
      <c r="X311" s="806"/>
      <c r="Y311" s="806"/>
      <c r="Z311" s="806"/>
      <c r="AA311" s="806"/>
      <c r="AB311" s="806"/>
      <c r="AC311" s="806"/>
      <c r="AD311" s="806"/>
      <c r="AE311" s="806"/>
      <c r="AF311" s="806"/>
      <c r="AG311" s="806"/>
      <c r="AH311" s="806"/>
      <c r="AI311" s="803"/>
      <c r="AJ311" s="803"/>
      <c r="AK311" s="803"/>
    </row>
    <row r="312">
      <c r="A312" s="809" t="s">
        <v>1632</v>
      </c>
      <c r="B312" s="810" t="s">
        <v>1633</v>
      </c>
      <c r="C312" s="806"/>
      <c r="D312" s="806"/>
      <c r="E312" s="806"/>
      <c r="F312" s="806"/>
      <c r="G312" s="806"/>
      <c r="H312" s="806"/>
      <c r="I312" s="806"/>
      <c r="J312" s="806"/>
      <c r="K312" s="806"/>
      <c r="L312" s="806"/>
      <c r="M312" s="806"/>
      <c r="N312" s="806"/>
      <c r="O312" s="806"/>
      <c r="P312" s="806"/>
      <c r="Q312" s="806"/>
      <c r="R312" s="806"/>
      <c r="S312" s="806"/>
      <c r="T312" s="806"/>
      <c r="U312" s="806"/>
      <c r="V312" s="806"/>
      <c r="W312" s="806"/>
      <c r="X312" s="806"/>
      <c r="Y312" s="806"/>
      <c r="Z312" s="806"/>
      <c r="AA312" s="806"/>
      <c r="AB312" s="806"/>
      <c r="AC312" s="806"/>
      <c r="AD312" s="806"/>
      <c r="AE312" s="806"/>
      <c r="AF312" s="806"/>
      <c r="AG312" s="806"/>
      <c r="AH312" s="806"/>
      <c r="AI312" s="803"/>
      <c r="AJ312" s="803"/>
      <c r="AK312" s="803"/>
    </row>
    <row r="313">
      <c r="A313" s="809" t="s">
        <v>1634</v>
      </c>
      <c r="B313" s="810" t="s">
        <v>1635</v>
      </c>
      <c r="C313" s="806"/>
      <c r="D313" s="806"/>
      <c r="E313" s="806"/>
      <c r="F313" s="806"/>
      <c r="G313" s="806"/>
      <c r="H313" s="806"/>
      <c r="I313" s="806"/>
      <c r="J313" s="806"/>
      <c r="K313" s="806"/>
      <c r="L313" s="806"/>
      <c r="M313" s="806"/>
      <c r="N313" s="806"/>
      <c r="O313" s="806"/>
      <c r="P313" s="806"/>
      <c r="Q313" s="806"/>
      <c r="R313" s="806"/>
      <c r="S313" s="806"/>
      <c r="T313" s="806"/>
      <c r="U313" s="806"/>
      <c r="V313" s="806"/>
      <c r="W313" s="806"/>
      <c r="X313" s="806"/>
      <c r="Y313" s="806"/>
      <c r="Z313" s="806"/>
      <c r="AA313" s="806"/>
      <c r="AB313" s="806"/>
      <c r="AC313" s="806"/>
      <c r="AD313" s="806"/>
      <c r="AE313" s="806"/>
      <c r="AF313" s="806"/>
      <c r="AG313" s="806"/>
      <c r="AH313" s="806"/>
      <c r="AI313" s="803"/>
      <c r="AJ313" s="803"/>
      <c r="AK313" s="803"/>
    </row>
    <row r="314">
      <c r="A314" s="809" t="s">
        <v>1636</v>
      </c>
      <c r="B314" s="810" t="s">
        <v>1637</v>
      </c>
      <c r="C314" s="806"/>
      <c r="D314" s="806"/>
      <c r="E314" s="806"/>
      <c r="F314" s="806"/>
      <c r="G314" s="806"/>
      <c r="H314" s="806"/>
      <c r="I314" s="806"/>
      <c r="J314" s="806"/>
      <c r="K314" s="806"/>
      <c r="L314" s="806"/>
      <c r="M314" s="806"/>
      <c r="N314" s="806"/>
      <c r="O314" s="806"/>
      <c r="P314" s="806"/>
      <c r="Q314" s="806"/>
      <c r="R314" s="806"/>
      <c r="S314" s="806"/>
      <c r="T314" s="806"/>
      <c r="U314" s="806"/>
      <c r="V314" s="806"/>
      <c r="W314" s="806"/>
      <c r="X314" s="806"/>
      <c r="Y314" s="806"/>
      <c r="Z314" s="806"/>
      <c r="AA314" s="806"/>
      <c r="AB314" s="806"/>
      <c r="AC314" s="806"/>
      <c r="AD314" s="806"/>
      <c r="AE314" s="806"/>
      <c r="AF314" s="806"/>
      <c r="AG314" s="806"/>
      <c r="AH314" s="806"/>
      <c r="AI314" s="803"/>
      <c r="AJ314" s="803"/>
      <c r="AK314" s="803"/>
    </row>
    <row r="315">
      <c r="A315" s="809" t="s">
        <v>1638</v>
      </c>
      <c r="B315" s="810" t="s">
        <v>1639</v>
      </c>
      <c r="C315" s="806"/>
      <c r="D315" s="806"/>
      <c r="E315" s="806"/>
      <c r="F315" s="806"/>
      <c r="G315" s="806"/>
      <c r="H315" s="806"/>
      <c r="I315" s="806"/>
      <c r="J315" s="806"/>
      <c r="K315" s="806"/>
      <c r="L315" s="806"/>
      <c r="M315" s="806"/>
      <c r="N315" s="806"/>
      <c r="O315" s="806"/>
      <c r="P315" s="806"/>
      <c r="Q315" s="806"/>
      <c r="R315" s="806"/>
      <c r="S315" s="806"/>
      <c r="T315" s="806"/>
      <c r="U315" s="806"/>
      <c r="V315" s="806"/>
      <c r="W315" s="806"/>
      <c r="X315" s="806"/>
      <c r="Y315" s="806"/>
      <c r="Z315" s="806"/>
      <c r="AA315" s="806"/>
      <c r="AB315" s="806"/>
      <c r="AC315" s="806"/>
      <c r="AD315" s="806"/>
      <c r="AE315" s="806"/>
      <c r="AF315" s="806"/>
      <c r="AG315" s="806"/>
      <c r="AH315" s="806"/>
      <c r="AI315" s="803"/>
      <c r="AJ315" s="803"/>
      <c r="AK315" s="803"/>
    </row>
    <row r="316">
      <c r="A316" s="809" t="s">
        <v>1640</v>
      </c>
      <c r="B316" s="810" t="s">
        <v>1641</v>
      </c>
      <c r="C316" s="806"/>
      <c r="D316" s="806"/>
      <c r="E316" s="806"/>
      <c r="F316" s="806"/>
      <c r="G316" s="806"/>
      <c r="H316" s="806"/>
      <c r="I316" s="806"/>
      <c r="J316" s="806"/>
      <c r="K316" s="806"/>
      <c r="L316" s="806"/>
      <c r="M316" s="806"/>
      <c r="N316" s="806"/>
      <c r="O316" s="806"/>
      <c r="P316" s="806"/>
      <c r="Q316" s="806"/>
      <c r="R316" s="806"/>
      <c r="S316" s="806"/>
      <c r="T316" s="806"/>
      <c r="U316" s="806"/>
      <c r="V316" s="806"/>
      <c r="W316" s="806"/>
      <c r="X316" s="806"/>
      <c r="Y316" s="806"/>
      <c r="Z316" s="806"/>
      <c r="AA316" s="806"/>
      <c r="AB316" s="806"/>
      <c r="AC316" s="806"/>
      <c r="AD316" s="806"/>
      <c r="AE316" s="806"/>
      <c r="AF316" s="806"/>
      <c r="AG316" s="806"/>
      <c r="AH316" s="806"/>
      <c r="AI316" s="803"/>
      <c r="AJ316" s="803"/>
      <c r="AK316" s="803"/>
    </row>
    <row r="317">
      <c r="A317" s="809" t="s">
        <v>1642</v>
      </c>
      <c r="B317" s="810" t="s">
        <v>1643</v>
      </c>
      <c r="C317" s="806"/>
      <c r="D317" s="806"/>
      <c r="E317" s="806"/>
      <c r="F317" s="806"/>
      <c r="G317" s="806"/>
      <c r="H317" s="806"/>
      <c r="I317" s="806"/>
      <c r="J317" s="806"/>
      <c r="K317" s="806"/>
      <c r="L317" s="806"/>
      <c r="M317" s="806"/>
      <c r="N317" s="806"/>
      <c r="O317" s="806"/>
      <c r="P317" s="806"/>
      <c r="Q317" s="806"/>
      <c r="R317" s="806"/>
      <c r="S317" s="806"/>
      <c r="T317" s="806"/>
      <c r="U317" s="806"/>
      <c r="V317" s="806"/>
      <c r="W317" s="806"/>
      <c r="X317" s="806"/>
      <c r="Y317" s="806"/>
      <c r="Z317" s="806"/>
      <c r="AA317" s="806"/>
      <c r="AB317" s="806"/>
      <c r="AC317" s="806"/>
      <c r="AD317" s="806"/>
      <c r="AE317" s="806"/>
      <c r="AF317" s="806"/>
      <c r="AG317" s="806"/>
      <c r="AH317" s="806"/>
      <c r="AI317" s="803"/>
      <c r="AJ317" s="803"/>
      <c r="AK317" s="803"/>
    </row>
    <row r="318">
      <c r="A318" s="809" t="s">
        <v>1644</v>
      </c>
      <c r="B318" s="810" t="s">
        <v>1645</v>
      </c>
      <c r="C318" s="806"/>
      <c r="D318" s="806"/>
      <c r="E318" s="806"/>
      <c r="F318" s="806"/>
      <c r="G318" s="806"/>
      <c r="H318" s="806"/>
      <c r="I318" s="806"/>
      <c r="J318" s="806"/>
      <c r="K318" s="806"/>
      <c r="L318" s="806"/>
      <c r="M318" s="806"/>
      <c r="N318" s="806"/>
      <c r="O318" s="806"/>
      <c r="P318" s="806"/>
      <c r="Q318" s="806"/>
      <c r="R318" s="806"/>
      <c r="S318" s="806"/>
      <c r="T318" s="806"/>
      <c r="U318" s="806"/>
      <c r="V318" s="806"/>
      <c r="W318" s="806"/>
      <c r="X318" s="806"/>
      <c r="Y318" s="806"/>
      <c r="Z318" s="806"/>
      <c r="AA318" s="806"/>
      <c r="AB318" s="806"/>
      <c r="AC318" s="806"/>
      <c r="AD318" s="806"/>
      <c r="AE318" s="806"/>
      <c r="AF318" s="806"/>
      <c r="AG318" s="806"/>
      <c r="AH318" s="806"/>
      <c r="AI318" s="803"/>
      <c r="AJ318" s="803"/>
      <c r="AK318" s="803"/>
    </row>
    <row r="319">
      <c r="A319" s="809" t="s">
        <v>1646</v>
      </c>
      <c r="B319" s="810" t="s">
        <v>1647</v>
      </c>
      <c r="C319" s="806"/>
      <c r="D319" s="806"/>
      <c r="E319" s="806"/>
      <c r="F319" s="806"/>
      <c r="G319" s="806"/>
      <c r="H319" s="806"/>
      <c r="I319" s="806"/>
      <c r="J319" s="806"/>
      <c r="K319" s="806"/>
      <c r="L319" s="806"/>
      <c r="M319" s="806"/>
      <c r="N319" s="806"/>
      <c r="O319" s="806"/>
      <c r="P319" s="806"/>
      <c r="Q319" s="806"/>
      <c r="R319" s="806"/>
      <c r="S319" s="806"/>
      <c r="T319" s="806"/>
      <c r="U319" s="806"/>
      <c r="V319" s="806"/>
      <c r="W319" s="806"/>
      <c r="X319" s="806"/>
      <c r="Y319" s="806"/>
      <c r="Z319" s="806"/>
      <c r="AA319" s="806"/>
      <c r="AB319" s="806"/>
      <c r="AC319" s="806"/>
      <c r="AD319" s="806"/>
      <c r="AE319" s="806"/>
      <c r="AF319" s="806"/>
      <c r="AG319" s="806"/>
      <c r="AH319" s="806"/>
      <c r="AI319" s="803"/>
      <c r="AJ319" s="803"/>
      <c r="AK319" s="803"/>
    </row>
    <row r="320">
      <c r="A320" s="809" t="s">
        <v>1648</v>
      </c>
      <c r="B320" s="810" t="s">
        <v>1649</v>
      </c>
      <c r="C320" s="806"/>
      <c r="D320" s="806"/>
      <c r="E320" s="806"/>
      <c r="F320" s="806"/>
      <c r="G320" s="806"/>
      <c r="H320" s="806"/>
      <c r="I320" s="806"/>
      <c r="J320" s="806"/>
      <c r="K320" s="806"/>
      <c r="L320" s="806"/>
      <c r="M320" s="806"/>
      <c r="N320" s="806"/>
      <c r="O320" s="806"/>
      <c r="P320" s="806"/>
      <c r="Q320" s="806"/>
      <c r="R320" s="806"/>
      <c r="S320" s="806"/>
      <c r="T320" s="806"/>
      <c r="U320" s="806"/>
      <c r="V320" s="806"/>
      <c r="W320" s="806"/>
      <c r="X320" s="806"/>
      <c r="Y320" s="806"/>
      <c r="Z320" s="806"/>
      <c r="AA320" s="806"/>
      <c r="AB320" s="806"/>
      <c r="AC320" s="806"/>
      <c r="AD320" s="806"/>
      <c r="AE320" s="806"/>
      <c r="AF320" s="806"/>
      <c r="AG320" s="806"/>
      <c r="AH320" s="806"/>
      <c r="AI320" s="803"/>
      <c r="AJ320" s="803"/>
      <c r="AK320" s="803"/>
    </row>
    <row r="321">
      <c r="A321" s="809" t="s">
        <v>1650</v>
      </c>
      <c r="B321" s="810" t="s">
        <v>1651</v>
      </c>
      <c r="C321" s="806"/>
      <c r="D321" s="806"/>
      <c r="E321" s="806"/>
      <c r="F321" s="806"/>
      <c r="G321" s="806"/>
      <c r="H321" s="806"/>
      <c r="I321" s="806"/>
      <c r="J321" s="806"/>
      <c r="K321" s="806"/>
      <c r="L321" s="806"/>
      <c r="M321" s="806"/>
      <c r="N321" s="806"/>
      <c r="O321" s="806"/>
      <c r="P321" s="806"/>
      <c r="Q321" s="806"/>
      <c r="R321" s="806"/>
      <c r="S321" s="806"/>
      <c r="T321" s="806"/>
      <c r="U321" s="806"/>
      <c r="V321" s="806"/>
      <c r="W321" s="806"/>
      <c r="X321" s="806"/>
      <c r="Y321" s="806"/>
      <c r="Z321" s="806"/>
      <c r="AA321" s="806"/>
      <c r="AB321" s="806"/>
      <c r="AC321" s="806"/>
      <c r="AD321" s="806"/>
      <c r="AE321" s="806"/>
      <c r="AF321" s="806"/>
      <c r="AG321" s="806"/>
      <c r="AH321" s="806"/>
      <c r="AI321" s="803"/>
      <c r="AJ321" s="803"/>
      <c r="AK321" s="803"/>
    </row>
    <row r="322">
      <c r="A322" s="809" t="s">
        <v>1652</v>
      </c>
      <c r="B322" s="810" t="s">
        <v>1653</v>
      </c>
      <c r="C322" s="806"/>
      <c r="D322" s="806"/>
      <c r="E322" s="806"/>
      <c r="F322" s="806"/>
      <c r="G322" s="806"/>
      <c r="H322" s="806"/>
      <c r="I322" s="806"/>
      <c r="J322" s="806"/>
      <c r="K322" s="806"/>
      <c r="L322" s="806"/>
      <c r="M322" s="806"/>
      <c r="N322" s="806"/>
      <c r="O322" s="806"/>
      <c r="P322" s="806"/>
      <c r="Q322" s="806"/>
      <c r="R322" s="806"/>
      <c r="S322" s="806"/>
      <c r="T322" s="806"/>
      <c r="U322" s="806"/>
      <c r="V322" s="806"/>
      <c r="W322" s="806"/>
      <c r="X322" s="806"/>
      <c r="Y322" s="806"/>
      <c r="Z322" s="806"/>
      <c r="AA322" s="806"/>
      <c r="AB322" s="806"/>
      <c r="AC322" s="806"/>
      <c r="AD322" s="806"/>
      <c r="AE322" s="806"/>
      <c r="AF322" s="806"/>
      <c r="AG322" s="806"/>
      <c r="AH322" s="806"/>
      <c r="AI322" s="803"/>
      <c r="AJ322" s="803"/>
      <c r="AK322" s="803"/>
    </row>
    <row r="323">
      <c r="A323" s="809" t="s">
        <v>1654</v>
      </c>
      <c r="B323" s="810" t="s">
        <v>1655</v>
      </c>
      <c r="C323" s="806"/>
      <c r="D323" s="806"/>
      <c r="E323" s="806"/>
      <c r="F323" s="806"/>
      <c r="G323" s="806"/>
      <c r="H323" s="806"/>
      <c r="I323" s="806"/>
      <c r="J323" s="806"/>
      <c r="K323" s="806"/>
      <c r="L323" s="806"/>
      <c r="M323" s="806"/>
      <c r="N323" s="806"/>
      <c r="O323" s="806"/>
      <c r="P323" s="806"/>
      <c r="Q323" s="806"/>
      <c r="R323" s="806"/>
      <c r="S323" s="806"/>
      <c r="T323" s="806"/>
      <c r="U323" s="806"/>
      <c r="V323" s="806"/>
      <c r="W323" s="806"/>
      <c r="X323" s="806"/>
      <c r="Y323" s="806"/>
      <c r="Z323" s="806"/>
      <c r="AA323" s="806"/>
      <c r="AB323" s="806"/>
      <c r="AC323" s="806"/>
      <c r="AD323" s="806"/>
      <c r="AE323" s="806"/>
      <c r="AF323" s="806"/>
      <c r="AG323" s="806"/>
      <c r="AH323" s="806"/>
      <c r="AI323" s="803"/>
      <c r="AJ323" s="803"/>
      <c r="AK323" s="803"/>
    </row>
    <row r="324">
      <c r="A324" s="809" t="s">
        <v>1656</v>
      </c>
      <c r="B324" s="810" t="s">
        <v>1657</v>
      </c>
      <c r="C324" s="806"/>
      <c r="D324" s="806"/>
      <c r="E324" s="806"/>
      <c r="F324" s="806"/>
      <c r="G324" s="806"/>
      <c r="H324" s="806"/>
      <c r="I324" s="806"/>
      <c r="J324" s="806"/>
      <c r="K324" s="806"/>
      <c r="L324" s="806"/>
      <c r="M324" s="806"/>
      <c r="N324" s="806"/>
      <c r="O324" s="806"/>
      <c r="P324" s="806"/>
      <c r="Q324" s="806"/>
      <c r="R324" s="806"/>
      <c r="S324" s="806"/>
      <c r="T324" s="806"/>
      <c r="U324" s="806"/>
      <c r="V324" s="806"/>
      <c r="W324" s="806"/>
      <c r="X324" s="806"/>
      <c r="Y324" s="806"/>
      <c r="Z324" s="806"/>
      <c r="AA324" s="806"/>
      <c r="AB324" s="806"/>
      <c r="AC324" s="806"/>
      <c r="AD324" s="806"/>
      <c r="AE324" s="806"/>
      <c r="AF324" s="806"/>
      <c r="AG324" s="806"/>
      <c r="AH324" s="806"/>
      <c r="AI324" s="803"/>
      <c r="AJ324" s="803"/>
      <c r="AK324" s="803"/>
    </row>
    <row r="325">
      <c r="A325" s="809" t="s">
        <v>1658</v>
      </c>
      <c r="B325" s="810" t="s">
        <v>1659</v>
      </c>
      <c r="C325" s="806"/>
      <c r="D325" s="806"/>
      <c r="E325" s="806"/>
      <c r="F325" s="806"/>
      <c r="G325" s="806"/>
      <c r="H325" s="806"/>
      <c r="I325" s="806"/>
      <c r="J325" s="806"/>
      <c r="K325" s="806"/>
      <c r="L325" s="806"/>
      <c r="M325" s="806"/>
      <c r="N325" s="806"/>
      <c r="O325" s="806"/>
      <c r="P325" s="806"/>
      <c r="Q325" s="806"/>
      <c r="R325" s="806"/>
      <c r="S325" s="806"/>
      <c r="T325" s="806"/>
      <c r="U325" s="806"/>
      <c r="V325" s="806"/>
      <c r="W325" s="806"/>
      <c r="X325" s="806"/>
      <c r="Y325" s="806"/>
      <c r="Z325" s="806"/>
      <c r="AA325" s="806"/>
      <c r="AB325" s="806"/>
      <c r="AC325" s="806"/>
      <c r="AD325" s="806"/>
      <c r="AE325" s="806"/>
      <c r="AF325" s="806"/>
      <c r="AG325" s="806"/>
      <c r="AH325" s="806"/>
      <c r="AI325" s="803"/>
      <c r="AJ325" s="803"/>
      <c r="AK325" s="803"/>
    </row>
    <row r="326">
      <c r="A326" s="809" t="s">
        <v>1660</v>
      </c>
      <c r="B326" s="810" t="s">
        <v>1661</v>
      </c>
      <c r="C326" s="806"/>
      <c r="D326" s="806"/>
      <c r="E326" s="806"/>
      <c r="F326" s="806"/>
      <c r="G326" s="806"/>
      <c r="H326" s="806"/>
      <c r="I326" s="806"/>
      <c r="J326" s="806"/>
      <c r="K326" s="806"/>
      <c r="L326" s="806"/>
      <c r="M326" s="806"/>
      <c r="N326" s="806"/>
      <c r="O326" s="806"/>
      <c r="P326" s="806"/>
      <c r="Q326" s="806"/>
      <c r="R326" s="806"/>
      <c r="S326" s="806"/>
      <c r="T326" s="806"/>
      <c r="U326" s="806"/>
      <c r="V326" s="806"/>
      <c r="W326" s="806"/>
      <c r="X326" s="806"/>
      <c r="Y326" s="806"/>
      <c r="Z326" s="806"/>
      <c r="AA326" s="806"/>
      <c r="AB326" s="806"/>
      <c r="AC326" s="806"/>
      <c r="AD326" s="806"/>
      <c r="AE326" s="806"/>
      <c r="AF326" s="806"/>
      <c r="AG326" s="806"/>
      <c r="AH326" s="806"/>
      <c r="AI326" s="803"/>
      <c r="AJ326" s="803"/>
      <c r="AK326" s="803"/>
    </row>
    <row r="327">
      <c r="A327" s="809" t="s">
        <v>1662</v>
      </c>
      <c r="B327" s="810" t="s">
        <v>1663</v>
      </c>
      <c r="C327" s="806"/>
      <c r="D327" s="806"/>
      <c r="E327" s="806"/>
      <c r="F327" s="806"/>
      <c r="G327" s="806"/>
      <c r="H327" s="806"/>
      <c r="I327" s="806"/>
      <c r="J327" s="806"/>
      <c r="K327" s="806"/>
      <c r="L327" s="806"/>
      <c r="M327" s="806"/>
      <c r="N327" s="806"/>
      <c r="O327" s="806"/>
      <c r="P327" s="806"/>
      <c r="Q327" s="806"/>
      <c r="R327" s="806"/>
      <c r="S327" s="806"/>
      <c r="T327" s="806"/>
      <c r="U327" s="806"/>
      <c r="V327" s="806"/>
      <c r="W327" s="806"/>
      <c r="X327" s="806"/>
      <c r="Y327" s="806"/>
      <c r="Z327" s="806"/>
      <c r="AA327" s="806"/>
      <c r="AB327" s="806"/>
      <c r="AC327" s="806"/>
      <c r="AD327" s="806"/>
      <c r="AE327" s="806"/>
      <c r="AF327" s="806"/>
      <c r="AG327" s="806"/>
      <c r="AH327" s="806"/>
      <c r="AI327" s="803"/>
      <c r="AJ327" s="803"/>
      <c r="AK327" s="803"/>
    </row>
    <row r="328">
      <c r="A328" s="809" t="s">
        <v>1664</v>
      </c>
      <c r="B328" s="810" t="s">
        <v>1665</v>
      </c>
      <c r="C328" s="806"/>
      <c r="D328" s="806"/>
      <c r="E328" s="806"/>
      <c r="F328" s="806"/>
      <c r="G328" s="806"/>
      <c r="H328" s="806"/>
      <c r="I328" s="806"/>
      <c r="J328" s="806"/>
      <c r="K328" s="806"/>
      <c r="L328" s="806"/>
      <c r="M328" s="806"/>
      <c r="N328" s="806"/>
      <c r="O328" s="806"/>
      <c r="P328" s="806"/>
      <c r="Q328" s="806"/>
      <c r="R328" s="806"/>
      <c r="S328" s="806"/>
      <c r="T328" s="806"/>
      <c r="U328" s="806"/>
      <c r="V328" s="806"/>
      <c r="W328" s="806"/>
      <c r="X328" s="806"/>
      <c r="Y328" s="806"/>
      <c r="Z328" s="806"/>
      <c r="AA328" s="806"/>
      <c r="AB328" s="806"/>
      <c r="AC328" s="806"/>
      <c r="AD328" s="806"/>
      <c r="AE328" s="806"/>
      <c r="AF328" s="806"/>
      <c r="AG328" s="806"/>
      <c r="AH328" s="806"/>
      <c r="AI328" s="803"/>
      <c r="AJ328" s="803"/>
      <c r="AK328" s="803"/>
    </row>
    <row r="329">
      <c r="A329" s="809" t="s">
        <v>1666</v>
      </c>
      <c r="B329" s="810" t="s">
        <v>1667</v>
      </c>
      <c r="C329" s="806"/>
      <c r="D329" s="806"/>
      <c r="E329" s="806"/>
      <c r="F329" s="806"/>
      <c r="G329" s="806"/>
      <c r="H329" s="806"/>
      <c r="I329" s="806"/>
      <c r="J329" s="806"/>
      <c r="K329" s="806"/>
      <c r="L329" s="806"/>
      <c r="M329" s="806"/>
      <c r="N329" s="806"/>
      <c r="O329" s="806"/>
      <c r="P329" s="806"/>
      <c r="Q329" s="806"/>
      <c r="R329" s="806"/>
      <c r="S329" s="806"/>
      <c r="T329" s="806"/>
      <c r="U329" s="806"/>
      <c r="V329" s="806"/>
      <c r="W329" s="806"/>
      <c r="X329" s="806"/>
      <c r="Y329" s="806"/>
      <c r="Z329" s="806"/>
      <c r="AA329" s="806"/>
      <c r="AB329" s="806"/>
      <c r="AC329" s="806"/>
      <c r="AD329" s="806"/>
      <c r="AE329" s="806"/>
      <c r="AF329" s="806"/>
      <c r="AG329" s="806"/>
      <c r="AH329" s="806"/>
      <c r="AI329" s="803"/>
      <c r="AJ329" s="803"/>
      <c r="AK329" s="803"/>
    </row>
    <row r="330">
      <c r="A330" s="327" t="s">
        <v>1668</v>
      </c>
      <c r="B330" s="808" t="s">
        <v>1669</v>
      </c>
      <c r="C330" s="803"/>
      <c r="D330" s="803"/>
      <c r="E330" s="803"/>
      <c r="F330" s="803"/>
      <c r="G330" s="803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3"/>
      <c r="Y330" s="803"/>
      <c r="Z330" s="803"/>
      <c r="AA330" s="803"/>
      <c r="AB330" s="803"/>
      <c r="AC330" s="803"/>
      <c r="AD330" s="803"/>
      <c r="AE330" s="803"/>
      <c r="AF330" s="803"/>
      <c r="AG330" s="803"/>
      <c r="AH330" s="803"/>
      <c r="AI330" s="803"/>
      <c r="AJ330" s="803"/>
      <c r="AK330" s="803"/>
    </row>
    <row r="331">
      <c r="A331" s="809" t="s">
        <v>1670</v>
      </c>
      <c r="B331" s="810" t="s">
        <v>1671</v>
      </c>
      <c r="C331" s="806"/>
      <c r="D331" s="806"/>
      <c r="E331" s="806"/>
      <c r="F331" s="806"/>
      <c r="G331" s="806"/>
      <c r="H331" s="806"/>
      <c r="I331" s="806"/>
      <c r="J331" s="806"/>
      <c r="K331" s="806"/>
      <c r="L331" s="806"/>
      <c r="M331" s="806"/>
      <c r="N331" s="806"/>
      <c r="O331" s="806"/>
      <c r="P331" s="806"/>
      <c r="Q331" s="806"/>
      <c r="R331" s="806"/>
      <c r="S331" s="806"/>
      <c r="T331" s="806"/>
      <c r="U331" s="806"/>
      <c r="V331" s="806"/>
      <c r="W331" s="806"/>
      <c r="X331" s="806"/>
      <c r="Y331" s="806"/>
      <c r="Z331" s="806"/>
      <c r="AA331" s="806"/>
      <c r="AB331" s="806"/>
      <c r="AC331" s="806"/>
      <c r="AD331" s="806"/>
      <c r="AE331" s="806"/>
      <c r="AF331" s="806"/>
      <c r="AG331" s="806"/>
      <c r="AH331" s="806"/>
      <c r="AI331" s="803"/>
      <c r="AJ331" s="803"/>
      <c r="AK331" s="803"/>
    </row>
    <row r="332">
      <c r="A332" s="809" t="s">
        <v>1672</v>
      </c>
      <c r="B332" s="810" t="s">
        <v>1673</v>
      </c>
      <c r="C332" s="806"/>
      <c r="D332" s="806"/>
      <c r="E332" s="806"/>
      <c r="F332" s="806"/>
      <c r="G332" s="806"/>
      <c r="H332" s="806"/>
      <c r="I332" s="806"/>
      <c r="J332" s="806"/>
      <c r="K332" s="806"/>
      <c r="L332" s="806"/>
      <c r="M332" s="806"/>
      <c r="N332" s="806"/>
      <c r="O332" s="806"/>
      <c r="P332" s="806"/>
      <c r="Q332" s="806"/>
      <c r="R332" s="806"/>
      <c r="S332" s="806"/>
      <c r="T332" s="806"/>
      <c r="U332" s="806"/>
      <c r="V332" s="806"/>
      <c r="W332" s="806"/>
      <c r="X332" s="806"/>
      <c r="Y332" s="806"/>
      <c r="Z332" s="806"/>
      <c r="AA332" s="806"/>
      <c r="AB332" s="806"/>
      <c r="AC332" s="806"/>
      <c r="AD332" s="806"/>
      <c r="AE332" s="806"/>
      <c r="AF332" s="806"/>
      <c r="AG332" s="806"/>
      <c r="AH332" s="806"/>
      <c r="AI332" s="803"/>
      <c r="AJ332" s="803"/>
      <c r="AK332" s="803"/>
    </row>
    <row r="333">
      <c r="A333" s="809" t="s">
        <v>1674</v>
      </c>
      <c r="B333" s="810" t="s">
        <v>1675</v>
      </c>
      <c r="C333" s="806"/>
      <c r="D333" s="806"/>
      <c r="E333" s="806"/>
      <c r="F333" s="806"/>
      <c r="G333" s="806"/>
      <c r="H333" s="806"/>
      <c r="I333" s="806"/>
      <c r="J333" s="806"/>
      <c r="K333" s="806"/>
      <c r="L333" s="806"/>
      <c r="M333" s="806"/>
      <c r="N333" s="806"/>
      <c r="O333" s="806"/>
      <c r="P333" s="806"/>
      <c r="Q333" s="806"/>
      <c r="R333" s="806"/>
      <c r="S333" s="806"/>
      <c r="T333" s="806"/>
      <c r="U333" s="806"/>
      <c r="V333" s="806"/>
      <c r="W333" s="806"/>
      <c r="X333" s="806"/>
      <c r="Y333" s="806"/>
      <c r="Z333" s="806"/>
      <c r="AA333" s="806"/>
      <c r="AB333" s="806"/>
      <c r="AC333" s="806"/>
      <c r="AD333" s="806"/>
      <c r="AE333" s="806"/>
      <c r="AF333" s="806"/>
      <c r="AG333" s="806"/>
      <c r="AH333" s="806"/>
      <c r="AI333" s="803"/>
      <c r="AJ333" s="803"/>
      <c r="AK333" s="803"/>
    </row>
    <row r="334">
      <c r="A334" s="809" t="s">
        <v>1676</v>
      </c>
      <c r="B334" s="810" t="s">
        <v>1677</v>
      </c>
      <c r="C334" s="806"/>
      <c r="D334" s="806"/>
      <c r="E334" s="806"/>
      <c r="F334" s="806"/>
      <c r="G334" s="806"/>
      <c r="H334" s="806"/>
      <c r="I334" s="806"/>
      <c r="J334" s="806"/>
      <c r="K334" s="806"/>
      <c r="L334" s="806"/>
      <c r="M334" s="806"/>
      <c r="N334" s="806"/>
      <c r="O334" s="806"/>
      <c r="P334" s="806"/>
      <c r="Q334" s="806"/>
      <c r="R334" s="806"/>
      <c r="S334" s="806"/>
      <c r="T334" s="806"/>
      <c r="U334" s="806"/>
      <c r="V334" s="806"/>
      <c r="W334" s="806"/>
      <c r="X334" s="806"/>
      <c r="Y334" s="806"/>
      <c r="Z334" s="806"/>
      <c r="AA334" s="806"/>
      <c r="AB334" s="806"/>
      <c r="AC334" s="806"/>
      <c r="AD334" s="806"/>
      <c r="AE334" s="806"/>
      <c r="AF334" s="806"/>
      <c r="AG334" s="806"/>
      <c r="AH334" s="806"/>
      <c r="AI334" s="803"/>
      <c r="AJ334" s="803"/>
      <c r="AK334" s="803"/>
    </row>
    <row r="335">
      <c r="A335" s="809" t="s">
        <v>1678</v>
      </c>
      <c r="B335" s="810" t="s">
        <v>1679</v>
      </c>
      <c r="C335" s="806"/>
      <c r="D335" s="806"/>
      <c r="E335" s="806"/>
      <c r="F335" s="806"/>
      <c r="G335" s="806"/>
      <c r="H335" s="806"/>
      <c r="I335" s="806"/>
      <c r="J335" s="806"/>
      <c r="K335" s="806"/>
      <c r="L335" s="806"/>
      <c r="M335" s="806"/>
      <c r="N335" s="806"/>
      <c r="O335" s="806"/>
      <c r="P335" s="806"/>
      <c r="Q335" s="806"/>
      <c r="R335" s="806"/>
      <c r="S335" s="806"/>
      <c r="T335" s="806"/>
      <c r="U335" s="806"/>
      <c r="V335" s="806"/>
      <c r="W335" s="806"/>
      <c r="X335" s="806"/>
      <c r="Y335" s="806"/>
      <c r="Z335" s="806"/>
      <c r="AA335" s="806"/>
      <c r="AB335" s="806"/>
      <c r="AC335" s="806"/>
      <c r="AD335" s="806"/>
      <c r="AE335" s="806"/>
      <c r="AF335" s="806"/>
      <c r="AG335" s="806"/>
      <c r="AH335" s="806"/>
      <c r="AI335" s="803"/>
      <c r="AJ335" s="803"/>
      <c r="AK335" s="803"/>
    </row>
    <row r="336">
      <c r="A336" s="809" t="s">
        <v>1680</v>
      </c>
      <c r="B336" s="810" t="s">
        <v>1681</v>
      </c>
      <c r="C336" s="806"/>
      <c r="D336" s="806"/>
      <c r="E336" s="806"/>
      <c r="F336" s="806"/>
      <c r="G336" s="806"/>
      <c r="H336" s="806"/>
      <c r="I336" s="806"/>
      <c r="J336" s="806"/>
      <c r="K336" s="806"/>
      <c r="L336" s="806"/>
      <c r="M336" s="806"/>
      <c r="N336" s="806"/>
      <c r="O336" s="806"/>
      <c r="P336" s="806"/>
      <c r="Q336" s="806"/>
      <c r="R336" s="806"/>
      <c r="S336" s="806"/>
      <c r="T336" s="806"/>
      <c r="U336" s="806"/>
      <c r="V336" s="806"/>
      <c r="W336" s="806"/>
      <c r="X336" s="806"/>
      <c r="Y336" s="806"/>
      <c r="Z336" s="806"/>
      <c r="AA336" s="806"/>
      <c r="AB336" s="806"/>
      <c r="AC336" s="806"/>
      <c r="AD336" s="806"/>
      <c r="AE336" s="806"/>
      <c r="AF336" s="806"/>
      <c r="AG336" s="806"/>
      <c r="AH336" s="806"/>
      <c r="AI336" s="803"/>
      <c r="AJ336" s="803"/>
      <c r="AK336" s="803"/>
    </row>
    <row r="337" ht="15.75" customHeight="1">
      <c r="A337" s="811"/>
      <c r="B337" s="812"/>
      <c r="C337" s="790"/>
      <c r="D337" s="790"/>
      <c r="E337" s="790"/>
      <c r="F337" s="790"/>
      <c r="G337" s="790"/>
      <c r="H337" s="790"/>
      <c r="I337" s="790"/>
      <c r="J337" s="790"/>
      <c r="K337" s="790"/>
      <c r="L337" s="790"/>
      <c r="M337" s="790"/>
      <c r="N337" s="790"/>
      <c r="O337" s="790"/>
      <c r="P337" s="790"/>
      <c r="Q337" s="790"/>
      <c r="R337" s="790"/>
      <c r="S337" s="790"/>
      <c r="T337" s="790"/>
      <c r="U337" s="790"/>
      <c r="V337" s="790"/>
      <c r="W337" s="790"/>
      <c r="X337" s="790"/>
      <c r="Y337" s="790"/>
      <c r="Z337" s="790"/>
      <c r="AA337" s="790"/>
      <c r="AB337" s="790"/>
      <c r="AC337" s="790"/>
      <c r="AD337" s="790"/>
      <c r="AE337" s="790"/>
      <c r="AF337" s="790"/>
      <c r="AG337" s="790"/>
      <c r="AH337" s="790"/>
      <c r="AI337" s="790"/>
      <c r="AJ337" s="790"/>
      <c r="AK337" s="790"/>
    </row>
    <row r="338" ht="15.75" customHeight="1">
      <c r="A338" s="811"/>
      <c r="B338" s="812"/>
      <c r="C338" s="790"/>
      <c r="D338" s="790"/>
      <c r="E338" s="790"/>
      <c r="F338" s="790"/>
      <c r="G338" s="790"/>
      <c r="H338" s="790"/>
      <c r="I338" s="790"/>
      <c r="J338" s="790"/>
      <c r="K338" s="790"/>
      <c r="L338" s="790"/>
      <c r="M338" s="790"/>
      <c r="N338" s="790"/>
      <c r="O338" s="790"/>
      <c r="P338" s="790"/>
      <c r="Q338" s="790"/>
      <c r="R338" s="790"/>
      <c r="S338" s="790"/>
      <c r="T338" s="790"/>
      <c r="U338" s="790"/>
      <c r="V338" s="790"/>
      <c r="W338" s="790"/>
      <c r="X338" s="790"/>
      <c r="Y338" s="790"/>
      <c r="Z338" s="790"/>
      <c r="AA338" s="790"/>
      <c r="AB338" s="790"/>
      <c r="AC338" s="790"/>
      <c r="AD338" s="790"/>
      <c r="AE338" s="790"/>
      <c r="AF338" s="790"/>
      <c r="AG338" s="790"/>
      <c r="AH338" s="790"/>
      <c r="AI338" s="790"/>
      <c r="AJ338" s="790"/>
      <c r="AK338" s="790"/>
    </row>
  </sheetData>
  <mergeCells count="12">
    <mergeCell ref="G5:J5"/>
    <mergeCell ref="G6:J6"/>
    <mergeCell ref="G7:J7"/>
    <mergeCell ref="J8:P8"/>
    <mergeCell ref="B1:B8"/>
    <mergeCell ref="C2:E7"/>
    <mergeCell ref="G2:J2"/>
    <mergeCell ref="K2:L2"/>
    <mergeCell ref="AH2:AJ7"/>
    <mergeCell ref="G3:J3"/>
    <mergeCell ref="G4:J4"/>
    <mergeCell ref="A9:AK9"/>
  </mergeCells>
  <printOptions horizontalCentered="1"/>
  <pageMargins bottom="0.6" footer="0.0" header="0.0" left="0.25" right="0.25" top="0.25"/>
  <pageSetup fitToHeight="0" paperSize="9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5.13"/>
    <col customWidth="1" min="2" max="2" width="57.38"/>
    <col customWidth="1" min="3" max="3" width="20.75"/>
    <col customWidth="1" min="4" max="5" width="18.25"/>
    <col customWidth="1" min="6" max="8" width="18.75"/>
    <col customWidth="1" min="9" max="25" width="7.63"/>
  </cols>
  <sheetData>
    <row r="1" ht="15.75" customHeight="1">
      <c r="A1" s="413"/>
      <c r="B1" s="792" t="s">
        <v>987</v>
      </c>
      <c r="C1" s="813" t="s">
        <v>464</v>
      </c>
      <c r="D1" s="814">
        <v>2025.0</v>
      </c>
      <c r="E1" s="815" t="s">
        <v>80</v>
      </c>
      <c r="F1" s="42"/>
      <c r="G1" s="42"/>
      <c r="H1" s="413"/>
      <c r="I1" s="413"/>
      <c r="J1" s="413"/>
      <c r="K1" s="41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</row>
    <row r="2" ht="15.75" customHeight="1">
      <c r="A2" s="413"/>
      <c r="B2" s="416" t="s">
        <v>988</v>
      </c>
      <c r="C2" s="794"/>
      <c r="D2" s="49"/>
      <c r="F2" s="42"/>
      <c r="G2" s="42"/>
      <c r="H2" s="413"/>
      <c r="I2" s="413"/>
      <c r="J2" s="413"/>
      <c r="K2" s="41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</row>
    <row r="3" ht="15.75" customHeight="1">
      <c r="A3" s="413"/>
      <c r="B3" s="416" t="s">
        <v>989</v>
      </c>
      <c r="C3" s="788"/>
      <c r="D3" s="49"/>
      <c r="F3" s="42"/>
      <c r="G3" s="42"/>
      <c r="H3" s="413"/>
      <c r="I3" s="413"/>
      <c r="J3" s="413"/>
      <c r="K3" s="41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</row>
    <row r="4" ht="15.75" customHeight="1">
      <c r="A4" s="413"/>
      <c r="B4" s="416" t="s">
        <v>990</v>
      </c>
      <c r="C4" s="794" t="s">
        <v>48</v>
      </c>
      <c r="D4" s="49"/>
      <c r="F4" s="42"/>
      <c r="G4" s="42"/>
      <c r="H4" s="413"/>
      <c r="I4" s="413"/>
      <c r="J4" s="413"/>
      <c r="K4" s="41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</row>
    <row r="5" ht="15.75" customHeight="1">
      <c r="A5" s="413"/>
      <c r="B5" s="416" t="s">
        <v>991</v>
      </c>
      <c r="C5" s="794" t="s">
        <v>47</v>
      </c>
      <c r="D5" s="49"/>
      <c r="F5" s="42"/>
      <c r="G5" s="42"/>
      <c r="H5" s="413"/>
      <c r="I5" s="413"/>
      <c r="J5" s="413"/>
      <c r="K5" s="41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</row>
    <row r="6" ht="15.75" customHeight="1">
      <c r="A6" s="413"/>
      <c r="B6" s="416" t="s">
        <v>992</v>
      </c>
      <c r="C6" s="796"/>
      <c r="D6" s="49"/>
      <c r="F6" s="42"/>
      <c r="G6" s="42"/>
      <c r="H6" s="413"/>
      <c r="I6" s="413"/>
      <c r="J6" s="413"/>
      <c r="K6" s="41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</row>
    <row r="7" ht="15.75" customHeight="1">
      <c r="A7" s="413"/>
      <c r="B7" s="816" t="s">
        <v>90</v>
      </c>
      <c r="D7" s="817"/>
      <c r="E7" s="817"/>
      <c r="F7" s="42"/>
      <c r="G7" s="42"/>
      <c r="H7" s="817"/>
      <c r="I7" s="817"/>
      <c r="J7" s="817"/>
      <c r="K7" s="817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</row>
    <row r="8" ht="15.75" customHeight="1">
      <c r="A8" s="818" t="s">
        <v>1682</v>
      </c>
      <c r="B8" s="100"/>
      <c r="C8" s="100"/>
      <c r="D8" s="100"/>
      <c r="E8" s="104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</row>
    <row r="9" ht="15.75" customHeight="1">
      <c r="A9" s="819" t="s">
        <v>798</v>
      </c>
      <c r="B9" s="799" t="s">
        <v>994</v>
      </c>
      <c r="C9" s="83"/>
      <c r="D9" s="819" t="s">
        <v>1683</v>
      </c>
      <c r="E9" s="819" t="s">
        <v>1684</v>
      </c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</row>
    <row r="10" ht="30.0" customHeight="1">
      <c r="A10" s="820">
        <v>1.0</v>
      </c>
      <c r="B10" s="821"/>
      <c r="C10" s="9"/>
      <c r="D10" s="822"/>
      <c r="E10" s="822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</row>
    <row r="11" ht="30.0" customHeight="1">
      <c r="A11" s="401">
        <v>2.0</v>
      </c>
      <c r="B11" s="823"/>
      <c r="C11" s="5"/>
      <c r="D11" s="328"/>
      <c r="E11" s="328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</row>
    <row r="12" ht="30.0" customHeight="1">
      <c r="A12" s="401">
        <v>3.0</v>
      </c>
      <c r="B12" s="823"/>
      <c r="C12" s="5"/>
      <c r="D12" s="328"/>
      <c r="E12" s="328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</row>
    <row r="13" ht="30.0" customHeight="1">
      <c r="A13" s="401">
        <v>4.0</v>
      </c>
      <c r="B13" s="823"/>
      <c r="C13" s="5"/>
      <c r="D13" s="328"/>
      <c r="E13" s="328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</row>
    <row r="14" ht="30.0" customHeight="1">
      <c r="A14" s="401">
        <v>5.0</v>
      </c>
      <c r="B14" s="823"/>
      <c r="C14" s="5"/>
      <c r="D14" s="328"/>
      <c r="E14" s="328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</row>
    <row r="15" ht="30.0" customHeight="1">
      <c r="A15" s="401">
        <v>6.0</v>
      </c>
      <c r="B15" s="823"/>
      <c r="C15" s="5"/>
      <c r="D15" s="328"/>
      <c r="E15" s="328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</row>
    <row r="16" ht="30.0" customHeight="1">
      <c r="A16" s="401">
        <v>7.0</v>
      </c>
      <c r="B16" s="823"/>
      <c r="C16" s="5"/>
      <c r="D16" s="328"/>
      <c r="E16" s="328"/>
      <c r="F16" s="333"/>
      <c r="G16" s="333"/>
      <c r="H16" s="333"/>
      <c r="I16" s="333"/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</row>
    <row r="17" ht="30.0" customHeight="1">
      <c r="A17" s="401">
        <v>8.0</v>
      </c>
      <c r="B17" s="823"/>
      <c r="C17" s="5"/>
      <c r="D17" s="328"/>
      <c r="E17" s="328"/>
      <c r="F17" s="333"/>
      <c r="G17" s="333"/>
      <c r="H17" s="333"/>
      <c r="I17" s="333"/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</row>
    <row r="18" ht="30.0" customHeight="1">
      <c r="A18" s="401">
        <v>9.0</v>
      </c>
      <c r="B18" s="823"/>
      <c r="C18" s="5"/>
      <c r="D18" s="328"/>
      <c r="E18" s="328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</row>
    <row r="19" ht="30.0" customHeight="1">
      <c r="A19" s="401">
        <v>10.0</v>
      </c>
      <c r="B19" s="823"/>
      <c r="C19" s="5"/>
      <c r="D19" s="328"/>
      <c r="E19" s="328"/>
      <c r="F19" s="333"/>
      <c r="G19" s="333"/>
      <c r="H19" s="333"/>
      <c r="I19" s="333"/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</row>
    <row r="20" ht="15.75" customHeight="1">
      <c r="A20" s="818" t="s">
        <v>1685</v>
      </c>
      <c r="B20" s="100"/>
      <c r="C20" s="100"/>
      <c r="D20" s="100"/>
      <c r="E20" s="104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</row>
    <row r="21" ht="15.75" customHeight="1">
      <c r="A21" s="819" t="s">
        <v>798</v>
      </c>
      <c r="B21" s="799" t="s">
        <v>994</v>
      </c>
      <c r="C21" s="83"/>
      <c r="D21" s="819" t="s">
        <v>1683</v>
      </c>
      <c r="E21" s="819" t="s">
        <v>1684</v>
      </c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X21" s="333"/>
      <c r="Y21" s="333"/>
      <c r="Z21" s="333"/>
    </row>
    <row r="22" ht="30.0" customHeight="1">
      <c r="A22" s="820">
        <v>1.0</v>
      </c>
      <c r="B22" s="821"/>
      <c r="C22" s="9"/>
      <c r="D22" s="822"/>
      <c r="E22" s="822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X22" s="333"/>
      <c r="Y22" s="333"/>
      <c r="Z22" s="333"/>
    </row>
    <row r="23" ht="30.0" customHeight="1">
      <c r="A23" s="401">
        <v>2.0</v>
      </c>
      <c r="B23" s="823"/>
      <c r="C23" s="5"/>
      <c r="D23" s="328"/>
      <c r="E23" s="328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X23" s="333"/>
      <c r="Y23" s="333"/>
      <c r="Z23" s="333"/>
    </row>
    <row r="24" ht="30.0" customHeight="1">
      <c r="A24" s="401">
        <v>3.0</v>
      </c>
      <c r="B24" s="823"/>
      <c r="C24" s="5"/>
      <c r="D24" s="328"/>
      <c r="E24" s="328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X24" s="333"/>
      <c r="Y24" s="333"/>
      <c r="Z24" s="333"/>
    </row>
    <row r="25" ht="30.0" customHeight="1">
      <c r="A25" s="401">
        <v>4.0</v>
      </c>
      <c r="B25" s="823"/>
      <c r="C25" s="5"/>
      <c r="D25" s="328"/>
      <c r="E25" s="328"/>
      <c r="F25" s="333"/>
      <c r="G25" s="333"/>
      <c r="H25" s="333"/>
      <c r="I25" s="333"/>
      <c r="J25" s="333"/>
      <c r="K25" s="333"/>
      <c r="L25" s="333"/>
      <c r="M25" s="333"/>
      <c r="N25" s="333"/>
      <c r="O25" s="333"/>
      <c r="P25" s="333"/>
      <c r="Q25" s="333"/>
      <c r="R25" s="333"/>
      <c r="S25" s="333"/>
      <c r="T25" s="333"/>
      <c r="U25" s="333"/>
      <c r="V25" s="333"/>
      <c r="W25" s="333"/>
      <c r="X25" s="333"/>
      <c r="Y25" s="333"/>
      <c r="Z25" s="333"/>
    </row>
    <row r="26" ht="30.0" customHeight="1">
      <c r="A26" s="401">
        <v>5.0</v>
      </c>
      <c r="B26" s="823"/>
      <c r="C26" s="5"/>
      <c r="D26" s="328"/>
      <c r="E26" s="328"/>
      <c r="F26" s="333"/>
      <c r="G26" s="333"/>
      <c r="H26" s="333"/>
      <c r="I26" s="333"/>
      <c r="J26" s="333"/>
      <c r="K26" s="333"/>
      <c r="L26" s="333"/>
      <c r="M26" s="333"/>
      <c r="N26" s="333"/>
      <c r="O26" s="333"/>
      <c r="P26" s="333"/>
      <c r="Q26" s="333"/>
      <c r="R26" s="333"/>
      <c r="S26" s="333"/>
      <c r="T26" s="333"/>
      <c r="U26" s="333"/>
      <c r="V26" s="333"/>
      <c r="W26" s="333"/>
      <c r="X26" s="333"/>
      <c r="Y26" s="333"/>
      <c r="Z26" s="333"/>
    </row>
    <row r="27" ht="30.0" customHeight="1">
      <c r="A27" s="401">
        <v>6.0</v>
      </c>
      <c r="B27" s="823"/>
      <c r="C27" s="5"/>
      <c r="D27" s="328"/>
      <c r="E27" s="328"/>
      <c r="F27" s="333"/>
      <c r="G27" s="333"/>
      <c r="H27" s="333"/>
      <c r="I27" s="333"/>
      <c r="J27" s="333"/>
      <c r="K27" s="333"/>
      <c r="L27" s="333"/>
      <c r="M27" s="333"/>
      <c r="N27" s="333"/>
      <c r="O27" s="333"/>
      <c r="P27" s="333"/>
      <c r="Q27" s="333"/>
      <c r="R27" s="333"/>
      <c r="S27" s="333"/>
      <c r="T27" s="333"/>
      <c r="U27" s="333"/>
      <c r="V27" s="333"/>
      <c r="W27" s="333"/>
      <c r="X27" s="333"/>
      <c r="Y27" s="333"/>
      <c r="Z27" s="333"/>
    </row>
    <row r="28" ht="30.0" customHeight="1">
      <c r="A28" s="401">
        <v>7.0</v>
      </c>
      <c r="B28" s="823"/>
      <c r="C28" s="5"/>
      <c r="D28" s="328"/>
      <c r="E28" s="328"/>
      <c r="F28" s="333"/>
      <c r="G28" s="333"/>
      <c r="H28" s="333"/>
      <c r="I28" s="333"/>
      <c r="J28" s="333"/>
      <c r="K28" s="333"/>
      <c r="L28" s="333"/>
      <c r="M28" s="333"/>
      <c r="N28" s="333"/>
      <c r="O28" s="333"/>
      <c r="P28" s="333"/>
      <c r="Q28" s="333"/>
      <c r="R28" s="333"/>
      <c r="S28" s="333"/>
      <c r="T28" s="333"/>
      <c r="U28" s="333"/>
      <c r="V28" s="333"/>
      <c r="W28" s="333"/>
      <c r="X28" s="333"/>
      <c r="Y28" s="333"/>
      <c r="Z28" s="333"/>
    </row>
    <row r="29" ht="30.0" customHeight="1">
      <c r="A29" s="401">
        <v>8.0</v>
      </c>
      <c r="B29" s="823"/>
      <c r="C29" s="5"/>
      <c r="D29" s="328"/>
      <c r="E29" s="328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3"/>
      <c r="Q29" s="333"/>
      <c r="R29" s="333"/>
      <c r="S29" s="333"/>
      <c r="T29" s="333"/>
      <c r="U29" s="333"/>
      <c r="V29" s="333"/>
      <c r="W29" s="333"/>
      <c r="X29" s="333"/>
      <c r="Y29" s="333"/>
      <c r="Z29" s="333"/>
    </row>
    <row r="30" ht="30.0" customHeight="1">
      <c r="A30" s="401">
        <v>9.0</v>
      </c>
      <c r="B30" s="823"/>
      <c r="C30" s="5"/>
      <c r="D30" s="328"/>
      <c r="E30" s="328"/>
      <c r="F30" s="333"/>
      <c r="G30" s="333"/>
      <c r="H30" s="333"/>
      <c r="I30" s="333"/>
      <c r="J30" s="333"/>
      <c r="K30" s="333"/>
      <c r="L30" s="333"/>
      <c r="M30" s="333"/>
      <c r="N30" s="333"/>
      <c r="O30" s="333"/>
      <c r="P30" s="333"/>
      <c r="Q30" s="333"/>
      <c r="R30" s="333"/>
      <c r="S30" s="333"/>
      <c r="T30" s="333"/>
      <c r="U30" s="333"/>
      <c r="V30" s="333"/>
      <c r="W30" s="333"/>
      <c r="X30" s="333"/>
      <c r="Y30" s="333"/>
      <c r="Z30" s="333"/>
    </row>
    <row r="31" ht="30.0" customHeight="1">
      <c r="A31" s="401">
        <v>10.0</v>
      </c>
      <c r="B31" s="823"/>
      <c r="C31" s="5"/>
      <c r="D31" s="328"/>
      <c r="E31" s="328"/>
      <c r="F31" s="333"/>
      <c r="G31" s="333"/>
      <c r="H31" s="333"/>
      <c r="I31" s="333"/>
      <c r="J31" s="333"/>
      <c r="K31" s="333"/>
      <c r="L31" s="333"/>
      <c r="M31" s="333"/>
      <c r="N31" s="333"/>
      <c r="O31" s="333"/>
      <c r="P31" s="333"/>
      <c r="Q31" s="333"/>
      <c r="R31" s="333"/>
      <c r="S31" s="333"/>
      <c r="T31" s="333"/>
      <c r="U31" s="333"/>
      <c r="V31" s="333"/>
      <c r="W31" s="333"/>
      <c r="X31" s="333"/>
      <c r="Y31" s="333"/>
      <c r="Z31" s="333"/>
    </row>
    <row r="32" ht="15.75" customHeight="1">
      <c r="A32" s="818" t="s">
        <v>1686</v>
      </c>
      <c r="B32" s="100"/>
      <c r="C32" s="100"/>
      <c r="D32" s="100"/>
      <c r="E32" s="104"/>
      <c r="F32" s="333"/>
      <c r="G32" s="333"/>
      <c r="H32" s="333"/>
      <c r="I32" s="333"/>
      <c r="J32" s="333"/>
      <c r="K32" s="333"/>
      <c r="L32" s="333"/>
      <c r="M32" s="333"/>
      <c r="N32" s="333"/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</row>
    <row r="33" ht="15.75" customHeight="1">
      <c r="A33" s="819" t="s">
        <v>798</v>
      </c>
      <c r="B33" s="799" t="s">
        <v>994</v>
      </c>
      <c r="C33" s="83"/>
      <c r="D33" s="819" t="s">
        <v>1683</v>
      </c>
      <c r="E33" s="819" t="s">
        <v>1684</v>
      </c>
      <c r="F33" s="333"/>
      <c r="G33" s="333"/>
      <c r="H33" s="333"/>
      <c r="I33" s="333"/>
      <c r="J33" s="333"/>
      <c r="K33" s="333"/>
      <c r="L33" s="333"/>
      <c r="M33" s="333"/>
      <c r="N33" s="333"/>
      <c r="O33" s="333"/>
      <c r="P33" s="333"/>
      <c r="Q33" s="333"/>
      <c r="R33" s="333"/>
      <c r="S33" s="333"/>
      <c r="T33" s="333"/>
      <c r="U33" s="333"/>
      <c r="V33" s="333"/>
      <c r="W33" s="333"/>
      <c r="X33" s="333"/>
      <c r="Y33" s="333"/>
      <c r="Z33" s="333"/>
    </row>
    <row r="34" ht="30.0" customHeight="1">
      <c r="A34" s="820">
        <v>1.0</v>
      </c>
      <c r="B34" s="821"/>
      <c r="C34" s="9"/>
      <c r="D34" s="822"/>
      <c r="E34" s="822"/>
      <c r="F34" s="333"/>
      <c r="G34" s="333"/>
      <c r="H34" s="333"/>
      <c r="I34" s="333"/>
      <c r="J34" s="333"/>
      <c r="K34" s="333"/>
      <c r="L34" s="333"/>
      <c r="M34" s="333"/>
      <c r="N34" s="333"/>
      <c r="O34" s="333"/>
      <c r="P34" s="333"/>
      <c r="Q34" s="333"/>
      <c r="R34" s="333"/>
      <c r="S34" s="333"/>
      <c r="T34" s="333"/>
      <c r="U34" s="333"/>
      <c r="V34" s="333"/>
      <c r="W34" s="333"/>
      <c r="X34" s="333"/>
      <c r="Y34" s="333"/>
      <c r="Z34" s="333"/>
    </row>
    <row r="35" ht="30.0" customHeight="1">
      <c r="A35" s="401">
        <v>2.0</v>
      </c>
      <c r="B35" s="823"/>
      <c r="C35" s="5"/>
      <c r="D35" s="328"/>
      <c r="E35" s="328"/>
      <c r="F35" s="333"/>
      <c r="G35" s="333"/>
      <c r="H35" s="333"/>
      <c r="I35" s="333"/>
      <c r="J35" s="333"/>
      <c r="K35" s="333"/>
      <c r="L35" s="333"/>
      <c r="M35" s="333"/>
      <c r="N35" s="333"/>
      <c r="O35" s="333"/>
      <c r="P35" s="333"/>
      <c r="Q35" s="333"/>
      <c r="R35" s="333"/>
      <c r="S35" s="333"/>
      <c r="T35" s="333"/>
      <c r="U35" s="333"/>
      <c r="V35" s="333"/>
      <c r="W35" s="333"/>
      <c r="X35" s="333"/>
      <c r="Y35" s="333"/>
      <c r="Z35" s="333"/>
    </row>
    <row r="36" ht="30.0" customHeight="1">
      <c r="A36" s="401">
        <v>3.0</v>
      </c>
      <c r="B36" s="823"/>
      <c r="C36" s="5"/>
      <c r="D36" s="328"/>
      <c r="E36" s="328"/>
      <c r="F36" s="333"/>
      <c r="G36" s="333"/>
      <c r="H36" s="333"/>
      <c r="I36" s="333"/>
      <c r="J36" s="333"/>
      <c r="K36" s="333"/>
      <c r="L36" s="333"/>
      <c r="M36" s="333"/>
      <c r="N36" s="333"/>
      <c r="O36" s="333"/>
      <c r="P36" s="333"/>
      <c r="Q36" s="333"/>
      <c r="R36" s="333"/>
      <c r="S36" s="333"/>
      <c r="T36" s="333"/>
      <c r="U36" s="333"/>
      <c r="V36" s="333"/>
      <c r="W36" s="333"/>
      <c r="X36" s="333"/>
      <c r="Y36" s="333"/>
      <c r="Z36" s="333"/>
    </row>
    <row r="37" ht="30.0" customHeight="1">
      <c r="A37" s="401">
        <v>4.0</v>
      </c>
      <c r="B37" s="823"/>
      <c r="C37" s="5"/>
      <c r="D37" s="328"/>
      <c r="E37" s="328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X37" s="333"/>
      <c r="Y37" s="333"/>
      <c r="Z37" s="333"/>
    </row>
    <row r="38" ht="30.0" customHeight="1">
      <c r="A38" s="401">
        <v>5.0</v>
      </c>
      <c r="B38" s="823"/>
      <c r="C38" s="5"/>
      <c r="D38" s="328"/>
      <c r="E38" s="328"/>
      <c r="F38" s="333"/>
      <c r="G38" s="333"/>
      <c r="H38" s="333"/>
      <c r="I38" s="333"/>
      <c r="J38" s="333"/>
      <c r="K38" s="333"/>
      <c r="L38" s="333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333"/>
      <c r="Y38" s="333"/>
      <c r="Z38" s="333"/>
    </row>
    <row r="39" ht="30.0" customHeight="1">
      <c r="A39" s="401">
        <v>6.0</v>
      </c>
      <c r="B39" s="823"/>
      <c r="C39" s="5"/>
      <c r="D39" s="328"/>
      <c r="E39" s="328"/>
      <c r="F39" s="333"/>
      <c r="G39" s="333"/>
      <c r="H39" s="333"/>
      <c r="I39" s="333"/>
      <c r="J39" s="333"/>
      <c r="K39" s="333"/>
      <c r="L39" s="333"/>
      <c r="M39" s="333"/>
      <c r="N39" s="333"/>
      <c r="O39" s="333"/>
      <c r="P39" s="333"/>
      <c r="Q39" s="333"/>
      <c r="R39" s="333"/>
      <c r="S39" s="333"/>
      <c r="T39" s="333"/>
      <c r="U39" s="333"/>
      <c r="V39" s="333"/>
      <c r="W39" s="333"/>
      <c r="X39" s="333"/>
      <c r="Y39" s="333"/>
      <c r="Z39" s="333"/>
    </row>
    <row r="40" ht="30.0" customHeight="1">
      <c r="A40" s="401">
        <v>7.0</v>
      </c>
      <c r="B40" s="823"/>
      <c r="C40" s="5"/>
      <c r="D40" s="328"/>
      <c r="E40" s="328"/>
      <c r="F40" s="333"/>
      <c r="G40" s="333"/>
      <c r="H40" s="333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333"/>
      <c r="U40" s="333"/>
      <c r="V40" s="333"/>
      <c r="W40" s="333"/>
      <c r="X40" s="333"/>
      <c r="Y40" s="333"/>
      <c r="Z40" s="333"/>
    </row>
    <row r="41" ht="30.0" customHeight="1">
      <c r="A41" s="401">
        <v>8.0</v>
      </c>
      <c r="B41" s="823"/>
      <c r="C41" s="5"/>
      <c r="D41" s="328"/>
      <c r="E41" s="328"/>
      <c r="F41" s="333"/>
      <c r="G41" s="333"/>
      <c r="H41" s="333"/>
      <c r="I41" s="333"/>
      <c r="J41" s="333"/>
      <c r="K41" s="333"/>
      <c r="L41" s="333"/>
      <c r="M41" s="333"/>
      <c r="N41" s="333"/>
      <c r="O41" s="333"/>
      <c r="P41" s="333"/>
      <c r="Q41" s="333"/>
      <c r="R41" s="333"/>
      <c r="S41" s="333"/>
      <c r="T41" s="333"/>
      <c r="U41" s="333"/>
      <c r="V41" s="333"/>
      <c r="W41" s="333"/>
      <c r="X41" s="333"/>
      <c r="Y41" s="333"/>
      <c r="Z41" s="333"/>
    </row>
    <row r="42" ht="30.0" customHeight="1">
      <c r="A42" s="401">
        <v>9.0</v>
      </c>
      <c r="B42" s="823"/>
      <c r="C42" s="5"/>
      <c r="D42" s="328"/>
      <c r="E42" s="328"/>
      <c r="F42" s="333"/>
      <c r="G42" s="333"/>
      <c r="H42" s="333"/>
      <c r="I42" s="333"/>
      <c r="J42" s="333"/>
      <c r="K42" s="333"/>
      <c r="L42" s="333"/>
      <c r="M42" s="333"/>
      <c r="N42" s="333"/>
      <c r="O42" s="333"/>
      <c r="P42" s="333"/>
      <c r="Q42" s="333"/>
      <c r="R42" s="333"/>
      <c r="S42" s="333"/>
      <c r="T42" s="333"/>
      <c r="U42" s="333"/>
      <c r="V42" s="333"/>
      <c r="W42" s="333"/>
      <c r="X42" s="333"/>
      <c r="Y42" s="333"/>
      <c r="Z42" s="333"/>
    </row>
    <row r="43" ht="30.0" customHeight="1">
      <c r="A43" s="401">
        <v>10.0</v>
      </c>
      <c r="B43" s="823"/>
      <c r="C43" s="5"/>
      <c r="D43" s="328"/>
      <c r="E43" s="328"/>
      <c r="F43" s="333"/>
      <c r="G43" s="333"/>
      <c r="H43" s="333"/>
      <c r="I43" s="333"/>
      <c r="J43" s="333"/>
      <c r="K43" s="333"/>
      <c r="L43" s="333"/>
      <c r="M43" s="333"/>
      <c r="N43" s="333"/>
      <c r="O43" s="333"/>
      <c r="P43" s="333"/>
      <c r="Q43" s="333"/>
      <c r="R43" s="333"/>
      <c r="S43" s="333"/>
      <c r="T43" s="333"/>
      <c r="U43" s="333"/>
      <c r="V43" s="333"/>
      <c r="W43" s="333"/>
      <c r="X43" s="333"/>
      <c r="Y43" s="333"/>
      <c r="Z43" s="333"/>
    </row>
    <row r="44" ht="15.75" customHeight="1">
      <c r="A44" s="413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33"/>
      <c r="V44" s="333"/>
      <c r="W44" s="333"/>
      <c r="X44" s="333"/>
      <c r="Y44" s="333"/>
      <c r="Z44" s="333"/>
    </row>
    <row r="45" ht="15.75" customHeight="1">
      <c r="A45" s="413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  <c r="M45" s="333"/>
      <c r="N45" s="333"/>
      <c r="O45" s="333"/>
      <c r="P45" s="333"/>
      <c r="Q45" s="333"/>
      <c r="R45" s="333"/>
      <c r="S45" s="333"/>
      <c r="T45" s="333"/>
      <c r="U45" s="333"/>
      <c r="V45" s="333"/>
      <c r="W45" s="333"/>
      <c r="X45" s="333"/>
      <c r="Y45" s="333"/>
      <c r="Z45" s="333"/>
    </row>
    <row r="46" ht="15.75" customHeight="1">
      <c r="A46" s="413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  <c r="M46" s="333"/>
      <c r="N46" s="333"/>
      <c r="O46" s="333"/>
      <c r="P46" s="333"/>
      <c r="Q46" s="333"/>
      <c r="R46" s="333"/>
      <c r="S46" s="333"/>
      <c r="T46" s="333"/>
      <c r="U46" s="333"/>
      <c r="V46" s="333"/>
      <c r="W46" s="333"/>
      <c r="X46" s="333"/>
      <c r="Y46" s="333"/>
      <c r="Z46" s="333"/>
    </row>
    <row r="47" ht="15.75" customHeight="1">
      <c r="A47" s="413"/>
      <c r="B47" s="333"/>
      <c r="C47" s="333"/>
      <c r="D47" s="333"/>
      <c r="E47" s="333"/>
      <c r="F47" s="333"/>
      <c r="G47" s="333"/>
      <c r="H47" s="333"/>
      <c r="I47" s="333"/>
      <c r="J47" s="333"/>
      <c r="K47" s="333"/>
      <c r="L47" s="333"/>
      <c r="M47" s="333"/>
      <c r="N47" s="333"/>
      <c r="O47" s="333"/>
      <c r="P47" s="333"/>
      <c r="Q47" s="333"/>
      <c r="R47" s="333"/>
      <c r="S47" s="333"/>
      <c r="T47" s="333"/>
      <c r="U47" s="333"/>
      <c r="V47" s="333"/>
      <c r="W47" s="333"/>
      <c r="X47" s="333"/>
      <c r="Y47" s="333"/>
      <c r="Z47" s="333"/>
    </row>
    <row r="48" ht="15.75" customHeight="1">
      <c r="A48" s="413"/>
      <c r="B48" s="333"/>
      <c r="C48" s="333"/>
      <c r="D48" s="333"/>
      <c r="E48" s="333"/>
      <c r="F48" s="333"/>
      <c r="G48" s="333"/>
      <c r="H48" s="333"/>
      <c r="I48" s="333"/>
      <c r="J48" s="333"/>
      <c r="K48" s="333"/>
      <c r="L48" s="333"/>
      <c r="M48" s="333"/>
      <c r="N48" s="333"/>
      <c r="O48" s="333"/>
      <c r="P48" s="333"/>
      <c r="Q48" s="333"/>
      <c r="R48" s="333"/>
      <c r="S48" s="333"/>
      <c r="T48" s="333"/>
      <c r="U48" s="333"/>
      <c r="V48" s="333"/>
      <c r="W48" s="333"/>
      <c r="X48" s="333"/>
      <c r="Y48" s="333"/>
      <c r="Z48" s="333"/>
    </row>
    <row r="49" ht="15.75" customHeight="1">
      <c r="A49" s="413"/>
      <c r="B49" s="333"/>
      <c r="C49" s="333"/>
      <c r="D49" s="333"/>
      <c r="E49" s="333"/>
      <c r="F49" s="333"/>
      <c r="G49" s="333"/>
      <c r="H49" s="333"/>
      <c r="I49" s="333"/>
      <c r="J49" s="333"/>
      <c r="K49" s="333"/>
      <c r="L49" s="333"/>
      <c r="M49" s="333"/>
      <c r="N49" s="333"/>
      <c r="O49" s="333"/>
      <c r="P49" s="333"/>
      <c r="Q49" s="333"/>
      <c r="R49" s="333"/>
      <c r="S49" s="333"/>
      <c r="T49" s="333"/>
      <c r="U49" s="333"/>
      <c r="V49" s="333"/>
      <c r="W49" s="333"/>
      <c r="X49" s="333"/>
      <c r="Y49" s="333"/>
      <c r="Z49" s="333"/>
    </row>
    <row r="50" ht="15.75" customHeight="1">
      <c r="A50" s="413"/>
      <c r="B50" s="333"/>
      <c r="C50" s="333"/>
      <c r="D50" s="333"/>
      <c r="E50" s="333"/>
      <c r="F50" s="333"/>
      <c r="G50" s="333"/>
      <c r="H50" s="333"/>
      <c r="I50" s="333"/>
      <c r="J50" s="333"/>
      <c r="K50" s="333"/>
      <c r="L50" s="333"/>
      <c r="M50" s="333"/>
      <c r="N50" s="333"/>
      <c r="O50" s="333"/>
      <c r="P50" s="333"/>
      <c r="Q50" s="333"/>
      <c r="R50" s="333"/>
      <c r="S50" s="333"/>
      <c r="T50" s="333"/>
      <c r="U50" s="333"/>
      <c r="V50" s="333"/>
      <c r="W50" s="333"/>
      <c r="X50" s="333"/>
      <c r="Y50" s="333"/>
      <c r="Z50" s="333"/>
    </row>
    <row r="51" ht="15.75" customHeight="1">
      <c r="A51" s="413"/>
      <c r="B51" s="333"/>
      <c r="C51" s="333"/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333"/>
      <c r="O51" s="333"/>
      <c r="P51" s="333"/>
      <c r="Q51" s="333"/>
      <c r="R51" s="333"/>
      <c r="S51" s="333"/>
      <c r="T51" s="333"/>
      <c r="U51" s="333"/>
      <c r="V51" s="333"/>
      <c r="W51" s="333"/>
      <c r="X51" s="333"/>
      <c r="Y51" s="333"/>
      <c r="Z51" s="333"/>
    </row>
    <row r="52" ht="15.75" customHeight="1">
      <c r="A52" s="413"/>
      <c r="B52" s="333"/>
      <c r="C52" s="333"/>
      <c r="D52" s="333"/>
      <c r="E52" s="333"/>
      <c r="F52" s="333"/>
      <c r="G52" s="333"/>
      <c r="H52" s="333"/>
      <c r="I52" s="333"/>
      <c r="J52" s="333"/>
      <c r="K52" s="333"/>
      <c r="L52" s="333"/>
      <c r="M52" s="333"/>
      <c r="N52" s="333"/>
      <c r="O52" s="333"/>
      <c r="P52" s="333"/>
      <c r="Q52" s="333"/>
      <c r="R52" s="333"/>
      <c r="S52" s="333"/>
      <c r="T52" s="333"/>
      <c r="U52" s="333"/>
      <c r="V52" s="333"/>
      <c r="W52" s="333"/>
      <c r="X52" s="333"/>
      <c r="Y52" s="333"/>
      <c r="Z52" s="333"/>
    </row>
    <row r="53" ht="15.75" customHeight="1">
      <c r="A53" s="413"/>
      <c r="B53" s="333"/>
      <c r="C53" s="333"/>
      <c r="D53" s="333"/>
      <c r="E53" s="333"/>
      <c r="F53" s="333"/>
      <c r="G53" s="333"/>
      <c r="H53" s="333"/>
      <c r="I53" s="333"/>
      <c r="J53" s="333"/>
      <c r="K53" s="333"/>
      <c r="L53" s="333"/>
      <c r="M53" s="333"/>
      <c r="N53" s="333"/>
      <c r="O53" s="333"/>
      <c r="P53" s="333"/>
      <c r="Q53" s="333"/>
      <c r="R53" s="333"/>
      <c r="S53" s="333"/>
      <c r="T53" s="333"/>
      <c r="U53" s="333"/>
      <c r="V53" s="333"/>
      <c r="W53" s="333"/>
      <c r="X53" s="333"/>
      <c r="Y53" s="333"/>
      <c r="Z53" s="333"/>
    </row>
    <row r="54" ht="15.75" customHeight="1">
      <c r="A54" s="413"/>
      <c r="B54" s="333"/>
      <c r="C54" s="333"/>
      <c r="D54" s="333"/>
      <c r="E54" s="333"/>
      <c r="F54" s="333"/>
      <c r="G54" s="333"/>
      <c r="H54" s="333"/>
      <c r="I54" s="333"/>
      <c r="J54" s="333"/>
      <c r="K54" s="333"/>
      <c r="L54" s="333"/>
      <c r="M54" s="333"/>
      <c r="N54" s="333"/>
      <c r="O54" s="333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</row>
    <row r="55" ht="15.75" customHeight="1">
      <c r="A55" s="413"/>
      <c r="B55" s="333"/>
      <c r="C55" s="333"/>
      <c r="D55" s="333"/>
      <c r="E55" s="333"/>
      <c r="F55" s="333"/>
      <c r="G55" s="333"/>
      <c r="H55" s="333"/>
      <c r="I55" s="333"/>
      <c r="J55" s="333"/>
      <c r="K55" s="333"/>
      <c r="L55" s="333"/>
      <c r="M55" s="333"/>
      <c r="N55" s="333"/>
      <c r="O55" s="333"/>
      <c r="P55" s="333"/>
      <c r="Q55" s="333"/>
      <c r="R55" s="333"/>
      <c r="S55" s="333"/>
      <c r="T55" s="333"/>
      <c r="U55" s="333"/>
      <c r="V55" s="333"/>
      <c r="W55" s="333"/>
      <c r="X55" s="333"/>
      <c r="Y55" s="333"/>
      <c r="Z55" s="333"/>
    </row>
    <row r="56" ht="15.75" customHeight="1">
      <c r="A56" s="413"/>
      <c r="B56" s="333"/>
      <c r="C56" s="333"/>
      <c r="D56" s="333"/>
      <c r="E56" s="333"/>
      <c r="F56" s="333"/>
      <c r="G56" s="333"/>
      <c r="H56" s="333"/>
      <c r="I56" s="333"/>
      <c r="J56" s="333"/>
      <c r="K56" s="333"/>
      <c r="L56" s="333"/>
      <c r="M56" s="333"/>
      <c r="N56" s="333"/>
      <c r="O56" s="333"/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</row>
    <row r="57" ht="15.75" customHeight="1">
      <c r="A57" s="413"/>
      <c r="B57" s="333"/>
      <c r="C57" s="333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</row>
    <row r="58" ht="15.75" customHeight="1">
      <c r="A58" s="413"/>
      <c r="B58" s="333"/>
      <c r="C58" s="333"/>
      <c r="D58" s="333"/>
      <c r="E58" s="333"/>
      <c r="F58" s="333"/>
      <c r="G58" s="333"/>
      <c r="H58" s="333"/>
      <c r="I58" s="333"/>
      <c r="J58" s="333"/>
      <c r="K58" s="333"/>
      <c r="L58" s="333"/>
      <c r="M58" s="333"/>
      <c r="N58" s="333"/>
      <c r="O58" s="333"/>
      <c r="P58" s="333"/>
      <c r="Q58" s="333"/>
      <c r="R58" s="333"/>
      <c r="S58" s="333"/>
      <c r="T58" s="333"/>
      <c r="U58" s="333"/>
      <c r="V58" s="333"/>
      <c r="W58" s="333"/>
      <c r="X58" s="333"/>
      <c r="Y58" s="333"/>
      <c r="Z58" s="333"/>
    </row>
    <row r="59" ht="15.75" customHeight="1">
      <c r="A59" s="413"/>
      <c r="B59" s="333"/>
      <c r="C59" s="333"/>
      <c r="D59" s="333"/>
      <c r="E59" s="333"/>
      <c r="F59" s="333"/>
      <c r="G59" s="333"/>
      <c r="H59" s="333"/>
      <c r="I59" s="333"/>
      <c r="J59" s="333"/>
      <c r="K59" s="333"/>
      <c r="L59" s="333"/>
      <c r="M59" s="333"/>
      <c r="N59" s="333"/>
      <c r="O59" s="333"/>
      <c r="P59" s="333"/>
      <c r="Q59" s="333"/>
      <c r="R59" s="333"/>
      <c r="S59" s="333"/>
      <c r="T59" s="333"/>
      <c r="U59" s="333"/>
      <c r="V59" s="333"/>
      <c r="W59" s="333"/>
      <c r="X59" s="333"/>
      <c r="Y59" s="333"/>
      <c r="Z59" s="333"/>
    </row>
    <row r="60" ht="15.75" customHeight="1">
      <c r="A60" s="413"/>
      <c r="B60" s="333"/>
      <c r="C60" s="333"/>
      <c r="D60" s="333"/>
      <c r="E60" s="333"/>
      <c r="F60" s="333"/>
      <c r="G60" s="333"/>
      <c r="H60" s="333"/>
      <c r="I60" s="333"/>
      <c r="J60" s="333"/>
      <c r="K60" s="333"/>
      <c r="L60" s="333"/>
      <c r="M60" s="333"/>
      <c r="N60" s="333"/>
      <c r="O60" s="333"/>
      <c r="P60" s="333"/>
      <c r="Q60" s="333"/>
      <c r="R60" s="333"/>
      <c r="S60" s="333"/>
      <c r="T60" s="333"/>
      <c r="U60" s="333"/>
      <c r="V60" s="333"/>
      <c r="W60" s="333"/>
      <c r="X60" s="333"/>
      <c r="Y60" s="333"/>
      <c r="Z60" s="333"/>
    </row>
    <row r="61" ht="15.75" customHeight="1">
      <c r="A61" s="413"/>
      <c r="B61" s="333"/>
      <c r="C61" s="333"/>
      <c r="D61" s="333"/>
      <c r="E61" s="333"/>
      <c r="F61" s="333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</row>
    <row r="62" ht="15.75" customHeight="1">
      <c r="A62" s="413"/>
      <c r="B62" s="333"/>
      <c r="C62" s="333"/>
      <c r="D62" s="333"/>
      <c r="E62" s="333"/>
      <c r="F62" s="333"/>
      <c r="G62" s="333"/>
      <c r="H62" s="333"/>
      <c r="I62" s="333"/>
      <c r="J62" s="333"/>
      <c r="K62" s="333"/>
      <c r="L62" s="333"/>
      <c r="M62" s="333"/>
      <c r="N62" s="333"/>
      <c r="O62" s="333"/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</row>
    <row r="63" ht="15.75" customHeight="1">
      <c r="A63" s="413"/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</row>
    <row r="64" ht="15.75" customHeight="1">
      <c r="A64" s="413"/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3"/>
      <c r="S64" s="333"/>
      <c r="T64" s="333"/>
      <c r="U64" s="333"/>
      <c r="V64" s="333"/>
      <c r="W64" s="333"/>
      <c r="X64" s="333"/>
      <c r="Y64" s="333"/>
      <c r="Z64" s="333"/>
    </row>
    <row r="65" ht="15.75" customHeight="1">
      <c r="A65" s="413"/>
      <c r="B65" s="333"/>
      <c r="C65" s="333"/>
      <c r="D65" s="333"/>
      <c r="E65" s="333"/>
      <c r="F65" s="333"/>
      <c r="G65" s="333"/>
      <c r="H65" s="333"/>
      <c r="I65" s="333"/>
      <c r="J65" s="333"/>
      <c r="K65" s="333"/>
      <c r="L65" s="333"/>
      <c r="M65" s="333"/>
      <c r="N65" s="333"/>
      <c r="O65" s="333"/>
      <c r="P65" s="333"/>
      <c r="Q65" s="333"/>
      <c r="R65" s="333"/>
      <c r="S65" s="333"/>
      <c r="T65" s="333"/>
      <c r="U65" s="333"/>
      <c r="V65" s="333"/>
      <c r="W65" s="333"/>
      <c r="X65" s="333"/>
      <c r="Y65" s="333"/>
      <c r="Z65" s="333"/>
    </row>
    <row r="66" ht="15.75" customHeight="1">
      <c r="A66" s="413"/>
      <c r="B66" s="333"/>
      <c r="C66" s="333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3"/>
      <c r="Q66" s="333"/>
      <c r="R66" s="333"/>
      <c r="S66" s="333"/>
      <c r="T66" s="333"/>
      <c r="U66" s="333"/>
      <c r="V66" s="333"/>
      <c r="W66" s="333"/>
      <c r="X66" s="333"/>
      <c r="Y66" s="333"/>
      <c r="Z66" s="333"/>
    </row>
    <row r="67" ht="15.75" customHeight="1">
      <c r="A67" s="413"/>
      <c r="B67" s="333"/>
      <c r="C67" s="333"/>
      <c r="D67" s="333"/>
      <c r="E67" s="333"/>
      <c r="F67" s="333"/>
      <c r="G67" s="333"/>
      <c r="H67" s="333"/>
      <c r="I67" s="333"/>
      <c r="J67" s="333"/>
      <c r="K67" s="333"/>
      <c r="L67" s="333"/>
      <c r="M67" s="333"/>
      <c r="N67" s="333"/>
      <c r="O67" s="333"/>
      <c r="P67" s="333"/>
      <c r="Q67" s="333"/>
      <c r="R67" s="333"/>
      <c r="S67" s="333"/>
      <c r="T67" s="333"/>
      <c r="U67" s="333"/>
      <c r="V67" s="333"/>
      <c r="W67" s="333"/>
      <c r="X67" s="333"/>
      <c r="Y67" s="333"/>
      <c r="Z67" s="333"/>
    </row>
    <row r="68" ht="15.75" customHeight="1">
      <c r="A68" s="413"/>
      <c r="B68" s="333"/>
      <c r="C68" s="333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3"/>
      <c r="Q68" s="333"/>
      <c r="R68" s="333"/>
      <c r="S68" s="333"/>
      <c r="T68" s="333"/>
      <c r="U68" s="333"/>
      <c r="V68" s="333"/>
      <c r="W68" s="333"/>
      <c r="X68" s="333"/>
      <c r="Y68" s="333"/>
      <c r="Z68" s="333"/>
    </row>
    <row r="69" ht="15.75" customHeight="1">
      <c r="A69" s="413"/>
      <c r="B69" s="333"/>
      <c r="C69" s="333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33"/>
      <c r="P69" s="333"/>
      <c r="Q69" s="333"/>
      <c r="R69" s="333"/>
      <c r="S69" s="333"/>
      <c r="T69" s="333"/>
      <c r="U69" s="333"/>
      <c r="V69" s="333"/>
      <c r="W69" s="333"/>
      <c r="X69" s="333"/>
      <c r="Y69" s="333"/>
      <c r="Z69" s="333"/>
    </row>
    <row r="70" ht="15.75" customHeight="1">
      <c r="A70" s="413"/>
      <c r="B70" s="333"/>
      <c r="C70" s="333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33"/>
      <c r="P70" s="333"/>
      <c r="Q70" s="333"/>
      <c r="R70" s="333"/>
      <c r="S70" s="333"/>
      <c r="T70" s="333"/>
      <c r="U70" s="333"/>
      <c r="V70" s="333"/>
      <c r="W70" s="333"/>
      <c r="X70" s="333"/>
      <c r="Y70" s="333"/>
      <c r="Z70" s="333"/>
    </row>
    <row r="71" ht="15.75" customHeight="1">
      <c r="A71" s="413"/>
      <c r="B71" s="333"/>
      <c r="C71" s="333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</row>
    <row r="72" ht="15.75" customHeight="1">
      <c r="A72" s="413"/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</row>
    <row r="73" ht="15.75" customHeight="1">
      <c r="A73" s="413"/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3"/>
      <c r="S73" s="333"/>
      <c r="T73" s="333"/>
      <c r="U73" s="333"/>
      <c r="V73" s="333"/>
      <c r="W73" s="333"/>
      <c r="X73" s="333"/>
      <c r="Y73" s="333"/>
      <c r="Z73" s="333"/>
    </row>
    <row r="74" ht="15.75" customHeight="1">
      <c r="A74" s="413"/>
      <c r="B74" s="333"/>
      <c r="C74" s="333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/>
      <c r="Y74" s="333"/>
      <c r="Z74" s="333"/>
    </row>
    <row r="75" ht="15.75" customHeight="1">
      <c r="A75" s="413"/>
      <c r="B75" s="333"/>
      <c r="C75" s="333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3"/>
      <c r="O75" s="333"/>
      <c r="P75" s="333"/>
      <c r="Q75" s="333"/>
      <c r="R75" s="333"/>
      <c r="S75" s="333"/>
      <c r="T75" s="333"/>
      <c r="U75" s="333"/>
      <c r="V75" s="333"/>
      <c r="W75" s="333"/>
      <c r="X75" s="333"/>
      <c r="Y75" s="333"/>
      <c r="Z75" s="333"/>
    </row>
    <row r="76" ht="15.75" customHeight="1">
      <c r="A76" s="413"/>
      <c r="B76" s="333"/>
      <c r="C76" s="333"/>
      <c r="D76" s="333"/>
      <c r="E76" s="333"/>
      <c r="F76" s="333"/>
      <c r="G76" s="333"/>
      <c r="H76" s="333"/>
      <c r="I76" s="333"/>
      <c r="J76" s="333"/>
      <c r="K76" s="333"/>
      <c r="L76" s="333"/>
      <c r="M76" s="333"/>
      <c r="N76" s="333"/>
      <c r="O76" s="333"/>
      <c r="P76" s="333"/>
      <c r="Q76" s="333"/>
      <c r="R76" s="333"/>
      <c r="S76" s="333"/>
      <c r="T76" s="333"/>
      <c r="U76" s="333"/>
      <c r="V76" s="333"/>
      <c r="W76" s="333"/>
      <c r="X76" s="333"/>
      <c r="Y76" s="333"/>
      <c r="Z76" s="333"/>
    </row>
    <row r="77" ht="15.75" customHeight="1">
      <c r="A77" s="413"/>
      <c r="B77" s="333"/>
      <c r="C77" s="333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3"/>
      <c r="Q77" s="333"/>
      <c r="R77" s="333"/>
      <c r="S77" s="333"/>
      <c r="T77" s="333"/>
      <c r="U77" s="333"/>
      <c r="V77" s="333"/>
      <c r="W77" s="333"/>
      <c r="X77" s="333"/>
      <c r="Y77" s="333"/>
      <c r="Z77" s="333"/>
    </row>
    <row r="78" ht="15.75" customHeight="1">
      <c r="A78" s="413"/>
      <c r="B78" s="333"/>
      <c r="C78" s="333"/>
      <c r="D78" s="333"/>
      <c r="E78" s="333"/>
      <c r="F78" s="333"/>
      <c r="G78" s="333"/>
      <c r="H78" s="333"/>
      <c r="I78" s="333"/>
      <c r="J78" s="333"/>
      <c r="K78" s="333"/>
      <c r="L78" s="333"/>
      <c r="M78" s="333"/>
      <c r="N78" s="333"/>
      <c r="O78" s="333"/>
      <c r="P78" s="333"/>
      <c r="Q78" s="333"/>
      <c r="R78" s="333"/>
      <c r="S78" s="333"/>
      <c r="T78" s="333"/>
      <c r="U78" s="333"/>
      <c r="V78" s="333"/>
      <c r="W78" s="333"/>
      <c r="X78" s="333"/>
      <c r="Y78" s="333"/>
      <c r="Z78" s="333"/>
    </row>
    <row r="79" ht="15.75" customHeight="1">
      <c r="A79" s="413"/>
      <c r="B79" s="333"/>
      <c r="C79" s="333"/>
      <c r="D79" s="333"/>
      <c r="E79" s="333"/>
      <c r="F79" s="333"/>
      <c r="G79" s="333"/>
      <c r="H79" s="333"/>
      <c r="I79" s="333"/>
      <c r="J79" s="333"/>
      <c r="K79" s="333"/>
      <c r="L79" s="333"/>
      <c r="M79" s="333"/>
      <c r="N79" s="333"/>
      <c r="O79" s="333"/>
      <c r="P79" s="333"/>
      <c r="Q79" s="333"/>
      <c r="R79" s="333"/>
      <c r="S79" s="333"/>
      <c r="T79" s="333"/>
      <c r="U79" s="333"/>
      <c r="V79" s="333"/>
      <c r="W79" s="333"/>
      <c r="X79" s="333"/>
      <c r="Y79" s="333"/>
      <c r="Z79" s="333"/>
    </row>
    <row r="80" ht="15.75" customHeight="1">
      <c r="A80" s="413"/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</row>
    <row r="81" ht="15.75" customHeight="1">
      <c r="A81" s="413"/>
      <c r="B81" s="333"/>
      <c r="C81" s="333"/>
      <c r="D81" s="333"/>
      <c r="E81" s="333"/>
      <c r="F81" s="333"/>
      <c r="G81" s="333"/>
      <c r="H81" s="333"/>
      <c r="I81" s="333"/>
      <c r="J81" s="333"/>
      <c r="K81" s="333"/>
      <c r="L81" s="333"/>
      <c r="M81" s="333"/>
      <c r="N81" s="333"/>
      <c r="O81" s="333"/>
      <c r="P81" s="333"/>
      <c r="Q81" s="333"/>
      <c r="R81" s="333"/>
      <c r="S81" s="333"/>
      <c r="T81" s="333"/>
      <c r="U81" s="333"/>
      <c r="V81" s="333"/>
      <c r="W81" s="333"/>
      <c r="X81" s="333"/>
      <c r="Y81" s="333"/>
      <c r="Z81" s="333"/>
    </row>
    <row r="82" ht="15.75" customHeight="1">
      <c r="A82" s="413"/>
      <c r="B82" s="333"/>
      <c r="C82" s="333"/>
      <c r="D82" s="333"/>
      <c r="E82" s="333"/>
      <c r="F82" s="333"/>
      <c r="G82" s="333"/>
      <c r="H82" s="333"/>
      <c r="I82" s="333"/>
      <c r="J82" s="333"/>
      <c r="K82" s="333"/>
      <c r="L82" s="333"/>
      <c r="M82" s="333"/>
      <c r="N82" s="333"/>
      <c r="O82" s="333"/>
      <c r="P82" s="333"/>
      <c r="Q82" s="333"/>
      <c r="R82" s="333"/>
      <c r="S82" s="333"/>
      <c r="T82" s="333"/>
      <c r="U82" s="333"/>
      <c r="V82" s="333"/>
      <c r="W82" s="333"/>
      <c r="X82" s="333"/>
      <c r="Y82" s="333"/>
      <c r="Z82" s="333"/>
    </row>
    <row r="83" ht="15.75" customHeight="1">
      <c r="A83" s="413"/>
      <c r="B83" s="333"/>
      <c r="C83" s="333"/>
      <c r="D83" s="333"/>
      <c r="E83" s="333"/>
      <c r="F83" s="333"/>
      <c r="G83" s="333"/>
      <c r="H83" s="333"/>
      <c r="I83" s="333"/>
      <c r="J83" s="333"/>
      <c r="K83" s="333"/>
      <c r="L83" s="333"/>
      <c r="M83" s="333"/>
      <c r="N83" s="333"/>
      <c r="O83" s="333"/>
      <c r="P83" s="333"/>
      <c r="Q83" s="333"/>
      <c r="R83" s="333"/>
      <c r="S83" s="333"/>
      <c r="T83" s="333"/>
      <c r="U83" s="333"/>
      <c r="V83" s="333"/>
      <c r="W83" s="333"/>
      <c r="X83" s="333"/>
      <c r="Y83" s="333"/>
      <c r="Z83" s="333"/>
    </row>
    <row r="84" ht="15.75" customHeight="1">
      <c r="A84" s="413"/>
      <c r="B84" s="333"/>
      <c r="C84" s="333"/>
      <c r="D84" s="333"/>
      <c r="E84" s="333"/>
      <c r="F84" s="333"/>
      <c r="G84" s="333"/>
      <c r="H84" s="333"/>
      <c r="I84" s="333"/>
      <c r="J84" s="333"/>
      <c r="K84" s="333"/>
      <c r="L84" s="333"/>
      <c r="M84" s="333"/>
      <c r="N84" s="333"/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</row>
    <row r="85" ht="15.75" customHeight="1">
      <c r="A85" s="413"/>
      <c r="B85" s="333"/>
      <c r="C85" s="333"/>
      <c r="D85" s="333"/>
      <c r="E85" s="333"/>
      <c r="F85" s="333"/>
      <c r="G85" s="333"/>
      <c r="H85" s="333"/>
      <c r="I85" s="333"/>
      <c r="J85" s="333"/>
      <c r="K85" s="333"/>
      <c r="L85" s="333"/>
      <c r="M85" s="333"/>
      <c r="N85" s="333"/>
      <c r="O85" s="333"/>
      <c r="P85" s="333"/>
      <c r="Q85" s="333"/>
      <c r="R85" s="333"/>
      <c r="S85" s="333"/>
      <c r="T85" s="333"/>
      <c r="U85" s="333"/>
      <c r="V85" s="333"/>
      <c r="W85" s="333"/>
      <c r="X85" s="333"/>
      <c r="Y85" s="333"/>
      <c r="Z85" s="333"/>
    </row>
    <row r="86" ht="15.75" customHeight="1">
      <c r="A86" s="413"/>
      <c r="B86" s="333"/>
      <c r="C86" s="333"/>
      <c r="D86" s="333"/>
      <c r="E86" s="333"/>
      <c r="F86" s="333"/>
      <c r="G86" s="333"/>
      <c r="H86" s="333"/>
      <c r="I86" s="333"/>
      <c r="J86" s="333"/>
      <c r="K86" s="333"/>
      <c r="L86" s="333"/>
      <c r="M86" s="333"/>
      <c r="N86" s="333"/>
      <c r="O86" s="333"/>
      <c r="P86" s="333"/>
      <c r="Q86" s="333"/>
      <c r="R86" s="333"/>
      <c r="S86" s="333"/>
      <c r="T86" s="333"/>
      <c r="U86" s="333"/>
      <c r="V86" s="333"/>
      <c r="W86" s="333"/>
      <c r="X86" s="333"/>
      <c r="Y86" s="333"/>
      <c r="Z86" s="333"/>
    </row>
    <row r="87" ht="15.75" customHeight="1">
      <c r="A87" s="413"/>
      <c r="B87" s="333"/>
      <c r="C87" s="333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  <c r="X87" s="333"/>
      <c r="Y87" s="333"/>
      <c r="Z87" s="333"/>
    </row>
    <row r="88" ht="15.75" customHeight="1">
      <c r="A88" s="413"/>
      <c r="B88" s="333"/>
      <c r="C88" s="333"/>
      <c r="D88" s="333"/>
      <c r="E88" s="333"/>
      <c r="F88" s="333"/>
      <c r="G88" s="333"/>
      <c r="H88" s="333"/>
      <c r="I88" s="333"/>
      <c r="J88" s="333"/>
      <c r="K88" s="333"/>
      <c r="L88" s="333"/>
      <c r="M88" s="333"/>
      <c r="N88" s="333"/>
      <c r="O88" s="333"/>
      <c r="P88" s="333"/>
      <c r="Q88" s="333"/>
      <c r="R88" s="333"/>
      <c r="S88" s="333"/>
      <c r="T88" s="333"/>
      <c r="U88" s="333"/>
      <c r="V88" s="333"/>
      <c r="W88" s="333"/>
      <c r="X88" s="333"/>
      <c r="Y88" s="333"/>
      <c r="Z88" s="333"/>
    </row>
    <row r="89" ht="15.75" customHeight="1">
      <c r="A89" s="413"/>
      <c r="B89" s="333"/>
      <c r="C89" s="333"/>
      <c r="D89" s="333"/>
      <c r="E89" s="333"/>
      <c r="F89" s="333"/>
      <c r="G89" s="333"/>
      <c r="H89" s="333"/>
      <c r="I89" s="333"/>
      <c r="J89" s="333"/>
      <c r="K89" s="333"/>
      <c r="L89" s="333"/>
      <c r="M89" s="333"/>
      <c r="N89" s="333"/>
      <c r="O89" s="333"/>
      <c r="P89" s="333"/>
      <c r="Q89" s="333"/>
      <c r="R89" s="333"/>
      <c r="S89" s="333"/>
      <c r="T89" s="333"/>
      <c r="U89" s="333"/>
      <c r="V89" s="333"/>
      <c r="W89" s="333"/>
      <c r="X89" s="333"/>
      <c r="Y89" s="333"/>
      <c r="Z89" s="333"/>
    </row>
    <row r="90" ht="15.75" customHeight="1">
      <c r="A90" s="413"/>
      <c r="B90" s="333"/>
      <c r="C90" s="333"/>
      <c r="D90" s="333"/>
      <c r="E90" s="333"/>
      <c r="F90" s="333"/>
      <c r="G90" s="333"/>
      <c r="H90" s="333"/>
      <c r="I90" s="333"/>
      <c r="J90" s="333"/>
      <c r="K90" s="333"/>
      <c r="L90" s="333"/>
      <c r="M90" s="333"/>
      <c r="N90" s="333"/>
      <c r="O90" s="333"/>
      <c r="P90" s="333"/>
      <c r="Q90" s="333"/>
      <c r="R90" s="333"/>
      <c r="S90" s="333"/>
      <c r="T90" s="333"/>
      <c r="U90" s="333"/>
      <c r="V90" s="333"/>
      <c r="W90" s="333"/>
      <c r="X90" s="333"/>
      <c r="Y90" s="333"/>
      <c r="Z90" s="333"/>
    </row>
    <row r="91" ht="15.75" customHeight="1">
      <c r="A91" s="413"/>
      <c r="B91" s="333"/>
      <c r="C91" s="333"/>
      <c r="D91" s="333"/>
      <c r="E91" s="333"/>
      <c r="F91" s="333"/>
      <c r="G91" s="333"/>
      <c r="H91" s="333"/>
      <c r="I91" s="333"/>
      <c r="J91" s="333"/>
      <c r="K91" s="333"/>
      <c r="L91" s="333"/>
      <c r="M91" s="333"/>
      <c r="N91" s="333"/>
      <c r="O91" s="333"/>
      <c r="P91" s="333"/>
      <c r="Q91" s="333"/>
      <c r="R91" s="333"/>
      <c r="S91" s="333"/>
      <c r="T91" s="333"/>
      <c r="U91" s="333"/>
      <c r="V91" s="333"/>
      <c r="W91" s="333"/>
      <c r="X91" s="333"/>
      <c r="Y91" s="333"/>
      <c r="Z91" s="333"/>
    </row>
    <row r="92" ht="15.75" customHeight="1">
      <c r="A92" s="413"/>
      <c r="B92" s="333"/>
      <c r="C92" s="333"/>
      <c r="D92" s="333"/>
      <c r="E92" s="333"/>
      <c r="F92" s="333"/>
      <c r="G92" s="333"/>
      <c r="H92" s="333"/>
      <c r="I92" s="333"/>
      <c r="J92" s="333"/>
      <c r="K92" s="333"/>
      <c r="L92" s="333"/>
      <c r="M92" s="333"/>
      <c r="N92" s="333"/>
      <c r="O92" s="333"/>
      <c r="P92" s="333"/>
      <c r="Q92" s="333"/>
      <c r="R92" s="333"/>
      <c r="S92" s="333"/>
      <c r="T92" s="333"/>
      <c r="U92" s="333"/>
      <c r="V92" s="333"/>
      <c r="W92" s="333"/>
      <c r="X92" s="333"/>
      <c r="Y92" s="333"/>
      <c r="Z92" s="333"/>
    </row>
    <row r="93" ht="15.75" customHeight="1">
      <c r="A93" s="413"/>
      <c r="B93" s="333"/>
      <c r="C93" s="333"/>
      <c r="D93" s="333"/>
      <c r="E93" s="333"/>
      <c r="F93" s="333"/>
      <c r="G93" s="333"/>
      <c r="H93" s="333"/>
      <c r="I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</row>
    <row r="94" ht="15.75" customHeight="1">
      <c r="A94" s="413"/>
      <c r="B94" s="333"/>
      <c r="C94" s="333"/>
      <c r="D94" s="333"/>
      <c r="E94" s="333"/>
      <c r="F94" s="333"/>
      <c r="G94" s="333"/>
      <c r="H94" s="333"/>
      <c r="I94" s="333"/>
      <c r="J94" s="333"/>
      <c r="K94" s="333"/>
      <c r="L94" s="333"/>
      <c r="M94" s="333"/>
      <c r="N94" s="333"/>
      <c r="O94" s="333"/>
      <c r="P94" s="333"/>
      <c r="Q94" s="333"/>
      <c r="R94" s="333"/>
      <c r="S94" s="333"/>
      <c r="T94" s="333"/>
      <c r="U94" s="333"/>
      <c r="V94" s="333"/>
      <c r="W94" s="333"/>
      <c r="X94" s="333"/>
      <c r="Y94" s="333"/>
      <c r="Z94" s="333"/>
    </row>
    <row r="95" ht="15.75" customHeight="1">
      <c r="A95" s="413"/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</row>
    <row r="96" ht="15.75" customHeight="1">
      <c r="A96" s="413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</row>
    <row r="97" ht="15.75" customHeight="1">
      <c r="A97" s="413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</row>
    <row r="98" ht="15.75" customHeight="1">
      <c r="A98" s="413"/>
      <c r="B98" s="333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</row>
    <row r="99" ht="15.75" customHeight="1">
      <c r="A99" s="413"/>
      <c r="B99" s="333"/>
      <c r="C99" s="333"/>
      <c r="D99" s="333"/>
      <c r="E99" s="333"/>
      <c r="F99" s="333"/>
      <c r="G99" s="333"/>
      <c r="H99" s="333"/>
      <c r="I99" s="333"/>
      <c r="J99" s="333"/>
      <c r="K99" s="333"/>
      <c r="L99" s="333"/>
      <c r="M99" s="333"/>
      <c r="N99" s="333"/>
      <c r="O99" s="333"/>
      <c r="P99" s="333"/>
      <c r="Q99" s="333"/>
      <c r="R99" s="333"/>
      <c r="S99" s="333"/>
      <c r="T99" s="333"/>
      <c r="U99" s="333"/>
      <c r="V99" s="333"/>
      <c r="W99" s="333"/>
      <c r="X99" s="333"/>
      <c r="Y99" s="333"/>
      <c r="Z99" s="333"/>
    </row>
    <row r="100" ht="15.75" customHeight="1">
      <c r="A100" s="413"/>
      <c r="B100" s="333"/>
      <c r="C100" s="333"/>
      <c r="D100" s="333"/>
      <c r="E100" s="333"/>
      <c r="F100" s="333"/>
      <c r="G100" s="333"/>
      <c r="H100" s="333"/>
      <c r="I100" s="333"/>
      <c r="J100" s="333"/>
      <c r="K100" s="333"/>
      <c r="L100" s="333"/>
      <c r="M100" s="333"/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</row>
    <row r="101" ht="15.75" customHeight="1">
      <c r="A101" s="413"/>
      <c r="B101" s="333"/>
      <c r="C101" s="333"/>
      <c r="D101" s="333"/>
      <c r="E101" s="333"/>
      <c r="F101" s="333"/>
      <c r="G101" s="333"/>
      <c r="H101" s="333"/>
      <c r="I101" s="333"/>
      <c r="J101" s="333"/>
      <c r="K101" s="333"/>
      <c r="L101" s="333"/>
      <c r="M101" s="333"/>
      <c r="N101" s="333"/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</row>
    <row r="102" ht="15.75" customHeight="1">
      <c r="A102" s="413"/>
      <c r="B102" s="333"/>
      <c r="C102" s="333"/>
      <c r="D102" s="333"/>
      <c r="E102" s="333"/>
      <c r="F102" s="333"/>
      <c r="G102" s="333"/>
      <c r="H102" s="333"/>
      <c r="I102" s="333"/>
      <c r="J102" s="333"/>
      <c r="K102" s="333"/>
      <c r="L102" s="333"/>
      <c r="M102" s="333"/>
      <c r="N102" s="333"/>
      <c r="O102" s="333"/>
      <c r="P102" s="333"/>
      <c r="Q102" s="333"/>
      <c r="R102" s="333"/>
      <c r="S102" s="333"/>
      <c r="T102" s="333"/>
      <c r="U102" s="333"/>
      <c r="V102" s="333"/>
      <c r="W102" s="333"/>
      <c r="X102" s="333"/>
      <c r="Y102" s="333"/>
      <c r="Z102" s="333"/>
    </row>
    <row r="103" ht="15.75" customHeight="1">
      <c r="A103" s="413"/>
      <c r="B103" s="333"/>
      <c r="C103" s="333"/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3"/>
      <c r="W103" s="333"/>
      <c r="X103" s="333"/>
      <c r="Y103" s="333"/>
      <c r="Z103" s="333"/>
    </row>
    <row r="104" ht="15.75" customHeight="1">
      <c r="A104" s="413"/>
      <c r="B104" s="333"/>
      <c r="C104" s="333"/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3"/>
      <c r="W104" s="333"/>
      <c r="X104" s="333"/>
      <c r="Y104" s="333"/>
      <c r="Z104" s="333"/>
    </row>
    <row r="105" ht="15.75" customHeight="1">
      <c r="A105" s="413"/>
      <c r="B105" s="333"/>
      <c r="C105" s="333"/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3"/>
      <c r="W105" s="333"/>
      <c r="X105" s="333"/>
      <c r="Y105" s="333"/>
      <c r="Z105" s="333"/>
    </row>
    <row r="106" ht="15.75" customHeight="1">
      <c r="A106" s="413"/>
      <c r="B106" s="333"/>
      <c r="C106" s="333"/>
      <c r="D106" s="333"/>
      <c r="E106" s="333"/>
      <c r="F106" s="333"/>
      <c r="G106" s="333"/>
      <c r="H106" s="333"/>
      <c r="I106" s="333"/>
      <c r="J106" s="333"/>
      <c r="K106" s="333"/>
      <c r="L106" s="333"/>
      <c r="M106" s="333"/>
      <c r="N106" s="333"/>
      <c r="O106" s="333"/>
      <c r="P106" s="333"/>
      <c r="Q106" s="333"/>
      <c r="R106" s="333"/>
      <c r="S106" s="333"/>
      <c r="T106" s="333"/>
      <c r="U106" s="333"/>
      <c r="V106" s="333"/>
      <c r="W106" s="333"/>
      <c r="X106" s="333"/>
      <c r="Y106" s="333"/>
      <c r="Z106" s="333"/>
    </row>
    <row r="107" ht="15.75" customHeight="1">
      <c r="A107" s="413"/>
      <c r="B107" s="333"/>
      <c r="C107" s="333"/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3"/>
      <c r="W107" s="333"/>
      <c r="X107" s="333"/>
      <c r="Y107" s="333"/>
      <c r="Z107" s="333"/>
    </row>
    <row r="108" ht="15.75" customHeight="1">
      <c r="A108" s="413"/>
      <c r="B108" s="333"/>
      <c r="C108" s="333"/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3"/>
      <c r="W108" s="333"/>
      <c r="X108" s="333"/>
      <c r="Y108" s="333"/>
      <c r="Z108" s="333"/>
    </row>
    <row r="109" ht="15.75" customHeight="1">
      <c r="A109" s="413"/>
      <c r="B109" s="333"/>
      <c r="C109" s="333"/>
      <c r="D109" s="333"/>
      <c r="E109" s="333"/>
      <c r="F109" s="333"/>
      <c r="G109" s="333"/>
      <c r="H109" s="333"/>
      <c r="I109" s="333"/>
      <c r="J109" s="333"/>
      <c r="K109" s="333"/>
      <c r="L109" s="333"/>
      <c r="M109" s="333"/>
      <c r="N109" s="333"/>
      <c r="O109" s="333"/>
      <c r="P109" s="333"/>
      <c r="Q109" s="333"/>
      <c r="R109" s="333"/>
      <c r="S109" s="333"/>
      <c r="T109" s="333"/>
      <c r="U109" s="333"/>
      <c r="V109" s="333"/>
      <c r="W109" s="333"/>
      <c r="X109" s="333"/>
      <c r="Y109" s="333"/>
      <c r="Z109" s="333"/>
    </row>
    <row r="110" ht="15.75" customHeight="1">
      <c r="A110" s="413"/>
      <c r="B110" s="333"/>
      <c r="C110" s="333"/>
      <c r="D110" s="333"/>
      <c r="E110" s="333"/>
      <c r="F110" s="333"/>
      <c r="G110" s="333"/>
      <c r="H110" s="333"/>
      <c r="I110" s="333"/>
      <c r="J110" s="333"/>
      <c r="K110" s="333"/>
      <c r="L110" s="333"/>
      <c r="M110" s="333"/>
      <c r="N110" s="333"/>
      <c r="O110" s="333"/>
      <c r="P110" s="333"/>
      <c r="Q110" s="333"/>
      <c r="R110" s="333"/>
      <c r="S110" s="333"/>
      <c r="T110" s="333"/>
      <c r="U110" s="333"/>
      <c r="V110" s="333"/>
      <c r="W110" s="333"/>
      <c r="X110" s="333"/>
      <c r="Y110" s="333"/>
      <c r="Z110" s="333"/>
    </row>
    <row r="111" ht="15.75" customHeight="1">
      <c r="A111" s="413"/>
      <c r="B111" s="333"/>
      <c r="C111" s="333"/>
      <c r="D111" s="333"/>
      <c r="E111" s="333"/>
      <c r="F111" s="333"/>
      <c r="G111" s="333"/>
      <c r="H111" s="333"/>
      <c r="I111" s="333"/>
      <c r="J111" s="333"/>
      <c r="K111" s="333"/>
      <c r="L111" s="333"/>
      <c r="M111" s="333"/>
      <c r="N111" s="333"/>
      <c r="O111" s="333"/>
      <c r="P111" s="333"/>
      <c r="Q111" s="333"/>
      <c r="R111" s="333"/>
      <c r="S111" s="333"/>
      <c r="T111" s="333"/>
      <c r="U111" s="333"/>
      <c r="V111" s="333"/>
      <c r="W111" s="333"/>
      <c r="X111" s="333"/>
      <c r="Y111" s="333"/>
      <c r="Z111" s="333"/>
    </row>
    <row r="112" ht="15.75" customHeight="1">
      <c r="A112" s="413"/>
      <c r="B112" s="333"/>
      <c r="C112" s="333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  <c r="X112" s="333"/>
      <c r="Y112" s="333"/>
      <c r="Z112" s="333"/>
    </row>
    <row r="113" ht="15.75" customHeight="1">
      <c r="A113" s="413"/>
      <c r="B113" s="333"/>
      <c r="C113" s="333"/>
      <c r="D113" s="333"/>
      <c r="E113" s="333"/>
      <c r="F113" s="333"/>
      <c r="G113" s="333"/>
      <c r="H113" s="333"/>
      <c r="I113" s="333"/>
      <c r="J113" s="333"/>
      <c r="K113" s="333"/>
      <c r="L113" s="333"/>
      <c r="M113" s="333"/>
      <c r="N113" s="333"/>
      <c r="O113" s="333"/>
      <c r="P113" s="333"/>
      <c r="Q113" s="333"/>
      <c r="R113" s="333"/>
      <c r="S113" s="333"/>
      <c r="T113" s="333"/>
      <c r="U113" s="333"/>
      <c r="V113" s="333"/>
      <c r="W113" s="333"/>
      <c r="X113" s="333"/>
      <c r="Y113" s="333"/>
      <c r="Z113" s="333"/>
    </row>
    <row r="114" ht="15.75" customHeight="1">
      <c r="A114" s="413"/>
      <c r="B114" s="333"/>
      <c r="C114" s="333"/>
      <c r="D114" s="333"/>
      <c r="E114" s="333"/>
      <c r="F114" s="333"/>
      <c r="G114" s="333"/>
      <c r="H114" s="333"/>
      <c r="I114" s="333"/>
      <c r="J114" s="333"/>
      <c r="K114" s="333"/>
      <c r="L114" s="333"/>
      <c r="M114" s="333"/>
      <c r="N114" s="333"/>
      <c r="O114" s="333"/>
      <c r="P114" s="333"/>
      <c r="Q114" s="333"/>
      <c r="R114" s="333"/>
      <c r="S114" s="333"/>
      <c r="T114" s="333"/>
      <c r="U114" s="333"/>
      <c r="V114" s="333"/>
      <c r="W114" s="333"/>
      <c r="X114" s="333"/>
      <c r="Y114" s="333"/>
      <c r="Z114" s="333"/>
    </row>
    <row r="115" ht="15.75" customHeight="1">
      <c r="A115" s="413"/>
      <c r="B115" s="333"/>
      <c r="C115" s="333"/>
      <c r="D115" s="333"/>
      <c r="E115" s="333"/>
      <c r="F115" s="333"/>
      <c r="G115" s="333"/>
      <c r="H115" s="333"/>
      <c r="I115" s="333"/>
      <c r="J115" s="333"/>
      <c r="K115" s="333"/>
      <c r="L115" s="333"/>
      <c r="M115" s="333"/>
      <c r="N115" s="333"/>
      <c r="O115" s="333"/>
      <c r="P115" s="333"/>
      <c r="Q115" s="333"/>
      <c r="R115" s="333"/>
      <c r="S115" s="333"/>
      <c r="T115" s="333"/>
      <c r="U115" s="333"/>
      <c r="V115" s="333"/>
      <c r="W115" s="333"/>
      <c r="X115" s="333"/>
      <c r="Y115" s="333"/>
      <c r="Z115" s="333"/>
    </row>
    <row r="116" ht="15.75" customHeight="1">
      <c r="A116" s="413"/>
      <c r="B116" s="333"/>
      <c r="C116" s="333"/>
      <c r="D116" s="333"/>
      <c r="E116" s="333"/>
      <c r="F116" s="333"/>
      <c r="G116" s="333"/>
      <c r="H116" s="333"/>
      <c r="I116" s="333"/>
      <c r="J116" s="333"/>
      <c r="K116" s="333"/>
      <c r="L116" s="333"/>
      <c r="M116" s="333"/>
      <c r="N116" s="333"/>
      <c r="O116" s="333"/>
      <c r="P116" s="333"/>
      <c r="Q116" s="333"/>
      <c r="R116" s="333"/>
      <c r="S116" s="333"/>
      <c r="T116" s="333"/>
      <c r="U116" s="333"/>
      <c r="V116" s="333"/>
      <c r="W116" s="333"/>
      <c r="X116" s="333"/>
      <c r="Y116" s="333"/>
      <c r="Z116" s="333"/>
    </row>
    <row r="117" ht="15.75" customHeight="1">
      <c r="A117" s="413"/>
      <c r="B117" s="333"/>
      <c r="C117" s="333"/>
      <c r="D117" s="333"/>
      <c r="E117" s="333"/>
      <c r="F117" s="333"/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/>
      <c r="V117" s="333"/>
      <c r="W117" s="333"/>
      <c r="X117" s="333"/>
      <c r="Y117" s="333"/>
      <c r="Z117" s="333"/>
    </row>
    <row r="118" ht="15.75" customHeight="1">
      <c r="A118" s="413"/>
      <c r="B118" s="333"/>
      <c r="C118" s="333"/>
      <c r="D118" s="333"/>
      <c r="E118" s="333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333"/>
      <c r="W118" s="333"/>
      <c r="X118" s="333"/>
      <c r="Y118" s="333"/>
      <c r="Z118" s="333"/>
    </row>
    <row r="119" ht="15.75" customHeight="1">
      <c r="A119" s="413"/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</row>
    <row r="120" ht="15.75" customHeight="1">
      <c r="A120" s="413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</row>
    <row r="121" ht="15.75" customHeight="1">
      <c r="A121" s="413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</row>
    <row r="122" ht="15.75" customHeight="1">
      <c r="A122" s="413"/>
      <c r="B122" s="333"/>
      <c r="C122" s="333"/>
      <c r="D122" s="333"/>
      <c r="E122" s="333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333"/>
      <c r="W122" s="333"/>
      <c r="X122" s="333"/>
      <c r="Y122" s="333"/>
      <c r="Z122" s="333"/>
    </row>
    <row r="123" ht="15.75" customHeight="1">
      <c r="A123" s="413"/>
      <c r="B123" s="333"/>
      <c r="C123" s="333"/>
      <c r="D123" s="333"/>
      <c r="E123" s="333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333"/>
      <c r="W123" s="333"/>
      <c r="X123" s="333"/>
      <c r="Y123" s="333"/>
      <c r="Z123" s="333"/>
    </row>
    <row r="124" ht="15.75" customHeight="1">
      <c r="A124" s="413"/>
      <c r="B124" s="333"/>
      <c r="C124" s="333"/>
      <c r="D124" s="333"/>
      <c r="E124" s="333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333"/>
      <c r="W124" s="333"/>
      <c r="X124" s="333"/>
      <c r="Y124" s="333"/>
      <c r="Z124" s="333"/>
    </row>
    <row r="125" ht="15.75" customHeight="1">
      <c r="A125" s="413"/>
      <c r="B125" s="333"/>
      <c r="C125" s="333"/>
      <c r="D125" s="333"/>
      <c r="E125" s="333"/>
      <c r="F125" s="333"/>
      <c r="G125" s="333"/>
      <c r="H125" s="333"/>
      <c r="I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</row>
    <row r="126" ht="15.75" customHeight="1">
      <c r="A126" s="413"/>
      <c r="B126" s="333"/>
      <c r="C126" s="333"/>
      <c r="D126" s="333"/>
      <c r="E126" s="333"/>
      <c r="F126" s="333"/>
      <c r="G126" s="333"/>
      <c r="H126" s="333"/>
      <c r="I126" s="333"/>
      <c r="J126" s="333"/>
      <c r="K126" s="333"/>
      <c r="L126" s="333"/>
      <c r="M126" s="333"/>
      <c r="N126" s="333"/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</row>
    <row r="127" ht="15.75" customHeight="1">
      <c r="A127" s="413"/>
      <c r="B127" s="333"/>
      <c r="C127" s="333"/>
      <c r="D127" s="333"/>
      <c r="E127" s="333"/>
      <c r="F127" s="333"/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/>
      <c r="V127" s="333"/>
      <c r="W127" s="333"/>
      <c r="X127" s="333"/>
      <c r="Y127" s="333"/>
      <c r="Z127" s="333"/>
    </row>
    <row r="128" ht="15.75" customHeight="1">
      <c r="A128" s="413"/>
      <c r="B128" s="333"/>
      <c r="C128" s="333"/>
      <c r="D128" s="333"/>
      <c r="E128" s="333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333"/>
      <c r="W128" s="333"/>
      <c r="X128" s="333"/>
      <c r="Y128" s="333"/>
      <c r="Z128" s="333"/>
    </row>
    <row r="129" ht="15.75" customHeight="1">
      <c r="A129" s="413"/>
      <c r="B129" s="333"/>
      <c r="C129" s="333"/>
      <c r="D129" s="333"/>
      <c r="E129" s="333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333"/>
      <c r="W129" s="333"/>
      <c r="X129" s="333"/>
      <c r="Y129" s="333"/>
      <c r="Z129" s="333"/>
    </row>
    <row r="130" ht="15.75" customHeight="1">
      <c r="A130" s="413"/>
      <c r="B130" s="333"/>
      <c r="C130" s="333"/>
      <c r="D130" s="333"/>
      <c r="E130" s="333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333"/>
      <c r="W130" s="333"/>
      <c r="X130" s="333"/>
      <c r="Y130" s="333"/>
      <c r="Z130" s="333"/>
    </row>
    <row r="131" ht="15.75" customHeight="1">
      <c r="A131" s="413"/>
      <c r="B131" s="333"/>
      <c r="C131" s="333"/>
      <c r="D131" s="333"/>
      <c r="E131" s="333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333"/>
      <c r="W131" s="333"/>
      <c r="X131" s="333"/>
      <c r="Y131" s="333"/>
      <c r="Z131" s="333"/>
    </row>
    <row r="132" ht="15.75" customHeight="1">
      <c r="A132" s="413"/>
      <c r="B132" s="333"/>
      <c r="C132" s="333"/>
      <c r="D132" s="333"/>
      <c r="E132" s="333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333"/>
      <c r="W132" s="333"/>
      <c r="X132" s="333"/>
      <c r="Y132" s="333"/>
      <c r="Z132" s="333"/>
    </row>
    <row r="133" ht="15.75" customHeight="1">
      <c r="A133" s="413"/>
      <c r="B133" s="333"/>
      <c r="C133" s="333"/>
      <c r="D133" s="333"/>
      <c r="E133" s="333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333"/>
      <c r="W133" s="333"/>
      <c r="X133" s="333"/>
      <c r="Y133" s="333"/>
      <c r="Z133" s="333"/>
    </row>
    <row r="134" ht="15.75" customHeight="1">
      <c r="A134" s="413"/>
      <c r="B134" s="333"/>
      <c r="C134" s="333"/>
      <c r="D134" s="333"/>
      <c r="E134" s="333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333"/>
      <c r="W134" s="333"/>
      <c r="X134" s="333"/>
      <c r="Y134" s="333"/>
      <c r="Z134" s="333"/>
    </row>
    <row r="135" ht="15.75" customHeight="1">
      <c r="A135" s="413"/>
      <c r="B135" s="333"/>
      <c r="C135" s="333"/>
      <c r="D135" s="333"/>
      <c r="E135" s="333"/>
      <c r="F135" s="333"/>
      <c r="G135" s="333"/>
      <c r="H135" s="333"/>
      <c r="I135" s="333"/>
      <c r="J135" s="333"/>
      <c r="K135" s="333"/>
      <c r="L135" s="333"/>
      <c r="M135" s="333"/>
      <c r="N135" s="333"/>
      <c r="O135" s="333"/>
      <c r="P135" s="333"/>
      <c r="Q135" s="333"/>
      <c r="R135" s="333"/>
      <c r="S135" s="333"/>
      <c r="T135" s="333"/>
      <c r="U135" s="333"/>
      <c r="V135" s="333"/>
      <c r="W135" s="333"/>
      <c r="X135" s="333"/>
      <c r="Y135" s="333"/>
      <c r="Z135" s="333"/>
    </row>
    <row r="136" ht="15.75" customHeight="1">
      <c r="A136" s="413"/>
      <c r="B136" s="333"/>
      <c r="C136" s="333"/>
      <c r="D136" s="333"/>
      <c r="E136" s="333"/>
      <c r="F136" s="333"/>
      <c r="G136" s="333"/>
      <c r="H136" s="333"/>
      <c r="I136" s="333"/>
      <c r="J136" s="333"/>
      <c r="K136" s="333"/>
      <c r="L136" s="333"/>
      <c r="M136" s="333"/>
      <c r="N136" s="333"/>
      <c r="O136" s="333"/>
      <c r="P136" s="333"/>
      <c r="Q136" s="333"/>
      <c r="R136" s="333"/>
      <c r="S136" s="333"/>
      <c r="T136" s="333"/>
      <c r="U136" s="333"/>
      <c r="V136" s="333"/>
      <c r="W136" s="333"/>
      <c r="X136" s="333"/>
      <c r="Y136" s="333"/>
      <c r="Z136" s="333"/>
    </row>
    <row r="137" ht="15.75" customHeight="1">
      <c r="A137" s="413"/>
      <c r="B137" s="333"/>
      <c r="C137" s="333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  <c r="X137" s="333"/>
      <c r="Y137" s="333"/>
      <c r="Z137" s="333"/>
    </row>
    <row r="138" ht="15.75" customHeight="1">
      <c r="A138" s="413"/>
      <c r="B138" s="333"/>
      <c r="C138" s="333"/>
      <c r="D138" s="333"/>
      <c r="E138" s="333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333"/>
      <c r="W138" s="333"/>
      <c r="X138" s="333"/>
      <c r="Y138" s="333"/>
      <c r="Z138" s="333"/>
    </row>
    <row r="139" ht="15.75" customHeight="1">
      <c r="A139" s="413"/>
      <c r="B139" s="333"/>
      <c r="C139" s="333"/>
      <c r="D139" s="333"/>
      <c r="E139" s="333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333"/>
      <c r="W139" s="333"/>
      <c r="X139" s="333"/>
      <c r="Y139" s="333"/>
      <c r="Z139" s="333"/>
    </row>
    <row r="140" ht="15.75" customHeight="1">
      <c r="A140" s="413"/>
      <c r="B140" s="333"/>
      <c r="C140" s="333"/>
      <c r="D140" s="333"/>
      <c r="E140" s="333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  <c r="V140" s="333"/>
      <c r="W140" s="333"/>
      <c r="X140" s="333"/>
      <c r="Y140" s="333"/>
      <c r="Z140" s="333"/>
    </row>
    <row r="141" ht="15.75" customHeight="1">
      <c r="A141" s="413"/>
      <c r="B141" s="333"/>
      <c r="C141" s="333"/>
      <c r="D141" s="333"/>
      <c r="E141" s="333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  <c r="V141" s="333"/>
      <c r="W141" s="333"/>
      <c r="X141" s="333"/>
      <c r="Y141" s="333"/>
      <c r="Z141" s="333"/>
    </row>
    <row r="142" ht="15.75" customHeight="1">
      <c r="A142" s="413"/>
      <c r="B142" s="333"/>
      <c r="C142" s="333"/>
      <c r="D142" s="333"/>
      <c r="E142" s="333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  <c r="V142" s="333"/>
      <c r="W142" s="333"/>
      <c r="X142" s="333"/>
      <c r="Y142" s="333"/>
      <c r="Z142" s="333"/>
    </row>
    <row r="143" ht="15.75" customHeight="1">
      <c r="A143" s="413"/>
      <c r="B143" s="333"/>
      <c r="C143" s="333"/>
      <c r="D143" s="333"/>
      <c r="E143" s="333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  <c r="V143" s="333"/>
      <c r="W143" s="333"/>
      <c r="X143" s="333"/>
      <c r="Y143" s="333"/>
      <c r="Z143" s="333"/>
    </row>
    <row r="144" ht="15.75" customHeight="1">
      <c r="A144" s="413"/>
      <c r="B144" s="333"/>
      <c r="C144" s="333"/>
      <c r="D144" s="333"/>
      <c r="E144" s="333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</row>
    <row r="145" ht="15.75" customHeight="1">
      <c r="A145" s="413"/>
      <c r="B145" s="333"/>
      <c r="C145" s="333"/>
      <c r="D145" s="333"/>
      <c r="E145" s="333"/>
      <c r="F145" s="333"/>
      <c r="G145" s="333"/>
      <c r="H145" s="333"/>
      <c r="I145" s="333"/>
      <c r="J145" s="333"/>
      <c r="K145" s="333"/>
      <c r="L145" s="333"/>
      <c r="M145" s="333"/>
      <c r="N145" s="333"/>
      <c r="O145" s="333"/>
      <c r="P145" s="333"/>
      <c r="Q145" s="333"/>
      <c r="R145" s="333"/>
      <c r="S145" s="333"/>
      <c r="T145" s="333"/>
      <c r="U145" s="333"/>
      <c r="V145" s="333"/>
      <c r="W145" s="333"/>
      <c r="X145" s="333"/>
      <c r="Y145" s="333"/>
      <c r="Z145" s="333"/>
    </row>
    <row r="146" ht="15.75" customHeight="1">
      <c r="A146" s="413"/>
      <c r="B146" s="333"/>
      <c r="C146" s="333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3"/>
      <c r="S146" s="333"/>
      <c r="T146" s="333"/>
      <c r="U146" s="333"/>
      <c r="V146" s="333"/>
      <c r="W146" s="333"/>
      <c r="X146" s="333"/>
      <c r="Y146" s="333"/>
      <c r="Z146" s="333"/>
    </row>
    <row r="147" ht="15.75" customHeight="1">
      <c r="A147" s="413"/>
      <c r="B147" s="333"/>
      <c r="C147" s="333"/>
      <c r="D147" s="333"/>
      <c r="E147" s="333"/>
      <c r="F147" s="333"/>
      <c r="G147" s="333"/>
      <c r="H147" s="333"/>
      <c r="I147" s="333"/>
      <c r="J147" s="333"/>
      <c r="K147" s="333"/>
      <c r="L147" s="333"/>
      <c r="M147" s="333"/>
      <c r="N147" s="333"/>
      <c r="O147" s="333"/>
      <c r="P147" s="333"/>
      <c r="Q147" s="333"/>
      <c r="R147" s="333"/>
      <c r="S147" s="333"/>
      <c r="T147" s="333"/>
      <c r="U147" s="333"/>
      <c r="V147" s="333"/>
      <c r="W147" s="333"/>
      <c r="X147" s="333"/>
      <c r="Y147" s="333"/>
      <c r="Z147" s="333"/>
    </row>
    <row r="148" ht="15.75" customHeight="1">
      <c r="A148" s="413"/>
      <c r="B148" s="333"/>
      <c r="C148" s="333"/>
      <c r="D148" s="333"/>
      <c r="E148" s="333"/>
      <c r="F148" s="333"/>
      <c r="G148" s="333"/>
      <c r="H148" s="333"/>
      <c r="I148" s="333"/>
      <c r="J148" s="333"/>
      <c r="K148" s="333"/>
      <c r="L148" s="333"/>
      <c r="M148" s="333"/>
      <c r="N148" s="333"/>
      <c r="O148" s="333"/>
      <c r="P148" s="333"/>
      <c r="Q148" s="333"/>
      <c r="R148" s="333"/>
      <c r="S148" s="333"/>
      <c r="T148" s="333"/>
      <c r="U148" s="333"/>
      <c r="V148" s="333"/>
      <c r="W148" s="333"/>
      <c r="X148" s="333"/>
      <c r="Y148" s="333"/>
      <c r="Z148" s="333"/>
    </row>
    <row r="149" ht="15.75" customHeight="1">
      <c r="A149" s="413"/>
      <c r="B149" s="333"/>
      <c r="C149" s="333"/>
      <c r="D149" s="333"/>
      <c r="E149" s="333"/>
      <c r="F149" s="333"/>
      <c r="G149" s="333"/>
      <c r="H149" s="333"/>
      <c r="I149" s="333"/>
      <c r="J149" s="333"/>
      <c r="K149" s="333"/>
      <c r="L149" s="333"/>
      <c r="M149" s="333"/>
      <c r="N149" s="333"/>
      <c r="O149" s="333"/>
      <c r="P149" s="333"/>
      <c r="Q149" s="333"/>
      <c r="R149" s="333"/>
      <c r="S149" s="333"/>
      <c r="T149" s="333"/>
      <c r="U149" s="333"/>
      <c r="V149" s="333"/>
      <c r="W149" s="333"/>
      <c r="X149" s="333"/>
      <c r="Y149" s="333"/>
      <c r="Z149" s="333"/>
    </row>
    <row r="150" ht="15.75" customHeight="1">
      <c r="A150" s="413"/>
      <c r="B150" s="333"/>
      <c r="C150" s="333"/>
      <c r="D150" s="333"/>
      <c r="E150" s="333"/>
      <c r="F150" s="333"/>
      <c r="G150" s="333"/>
      <c r="H150" s="333"/>
      <c r="I150" s="333"/>
      <c r="J150" s="333"/>
      <c r="K150" s="333"/>
      <c r="L150" s="333"/>
      <c r="M150" s="333"/>
      <c r="N150" s="333"/>
      <c r="O150" s="333"/>
      <c r="P150" s="333"/>
      <c r="Q150" s="333"/>
      <c r="R150" s="333"/>
      <c r="S150" s="333"/>
      <c r="T150" s="333"/>
      <c r="U150" s="333"/>
      <c r="V150" s="333"/>
      <c r="W150" s="333"/>
      <c r="X150" s="333"/>
      <c r="Y150" s="333"/>
      <c r="Z150" s="333"/>
    </row>
    <row r="151" ht="15.75" customHeight="1">
      <c r="A151" s="413"/>
      <c r="B151" s="333"/>
      <c r="C151" s="333"/>
      <c r="D151" s="333"/>
      <c r="E151" s="333"/>
      <c r="F151" s="333"/>
      <c r="G151" s="333"/>
      <c r="H151" s="333"/>
      <c r="I151" s="333"/>
      <c r="J151" s="333"/>
      <c r="K151" s="333"/>
      <c r="L151" s="333"/>
      <c r="M151" s="333"/>
      <c r="N151" s="333"/>
      <c r="O151" s="333"/>
      <c r="P151" s="333"/>
      <c r="Q151" s="333"/>
      <c r="R151" s="333"/>
      <c r="S151" s="333"/>
      <c r="T151" s="333"/>
      <c r="U151" s="333"/>
      <c r="V151" s="333"/>
      <c r="W151" s="333"/>
      <c r="X151" s="333"/>
      <c r="Y151" s="333"/>
      <c r="Z151" s="333"/>
    </row>
    <row r="152" ht="15.75" customHeight="1">
      <c r="A152" s="413"/>
      <c r="B152" s="333"/>
      <c r="C152" s="333"/>
      <c r="D152" s="333"/>
      <c r="E152" s="333"/>
      <c r="F152" s="333"/>
      <c r="G152" s="333"/>
      <c r="H152" s="333"/>
      <c r="I152" s="333"/>
      <c r="J152" s="333"/>
      <c r="K152" s="333"/>
      <c r="L152" s="333"/>
      <c r="M152" s="333"/>
      <c r="N152" s="333"/>
      <c r="O152" s="333"/>
      <c r="P152" s="333"/>
      <c r="Q152" s="333"/>
      <c r="R152" s="333"/>
      <c r="S152" s="333"/>
      <c r="T152" s="333"/>
      <c r="U152" s="333"/>
      <c r="V152" s="333"/>
      <c r="W152" s="333"/>
      <c r="X152" s="333"/>
      <c r="Y152" s="333"/>
      <c r="Z152" s="333"/>
    </row>
    <row r="153" ht="15.75" customHeight="1">
      <c r="A153" s="413"/>
      <c r="B153" s="333"/>
      <c r="C153" s="333"/>
      <c r="D153" s="333"/>
      <c r="E153" s="333"/>
      <c r="F153" s="333"/>
      <c r="G153" s="333"/>
      <c r="H153" s="333"/>
      <c r="I153" s="333"/>
      <c r="J153" s="333"/>
      <c r="K153" s="333"/>
      <c r="L153" s="333"/>
      <c r="M153" s="333"/>
      <c r="N153" s="333"/>
      <c r="O153" s="333"/>
      <c r="P153" s="333"/>
      <c r="Q153" s="333"/>
      <c r="R153" s="333"/>
      <c r="S153" s="333"/>
      <c r="T153" s="333"/>
      <c r="U153" s="333"/>
      <c r="V153" s="333"/>
      <c r="W153" s="333"/>
      <c r="X153" s="333"/>
      <c r="Y153" s="333"/>
      <c r="Z153" s="333"/>
    </row>
    <row r="154" ht="15.75" customHeight="1">
      <c r="A154" s="413"/>
      <c r="B154" s="333"/>
      <c r="C154" s="333"/>
      <c r="D154" s="333"/>
      <c r="E154" s="333"/>
      <c r="F154" s="333"/>
      <c r="G154" s="333"/>
      <c r="H154" s="333"/>
      <c r="I154" s="333"/>
      <c r="J154" s="333"/>
      <c r="K154" s="333"/>
      <c r="L154" s="333"/>
      <c r="M154" s="333"/>
      <c r="N154" s="333"/>
      <c r="O154" s="333"/>
      <c r="P154" s="333"/>
      <c r="Q154" s="333"/>
      <c r="R154" s="333"/>
      <c r="S154" s="333"/>
      <c r="T154" s="333"/>
      <c r="U154" s="333"/>
      <c r="V154" s="333"/>
      <c r="W154" s="333"/>
      <c r="X154" s="333"/>
      <c r="Y154" s="333"/>
      <c r="Z154" s="333"/>
    </row>
    <row r="155" ht="15.75" customHeight="1">
      <c r="A155" s="413"/>
      <c r="B155" s="333"/>
      <c r="C155" s="333"/>
      <c r="D155" s="333"/>
      <c r="E155" s="333"/>
      <c r="F155" s="333"/>
      <c r="G155" s="333"/>
      <c r="H155" s="333"/>
      <c r="I155" s="333"/>
      <c r="J155" s="333"/>
      <c r="K155" s="333"/>
      <c r="L155" s="333"/>
      <c r="M155" s="333"/>
      <c r="N155" s="333"/>
      <c r="O155" s="333"/>
      <c r="P155" s="333"/>
      <c r="Q155" s="333"/>
      <c r="R155" s="333"/>
      <c r="S155" s="333"/>
      <c r="T155" s="333"/>
      <c r="U155" s="333"/>
      <c r="V155" s="333"/>
      <c r="W155" s="333"/>
      <c r="X155" s="333"/>
      <c r="Y155" s="333"/>
      <c r="Z155" s="333"/>
    </row>
    <row r="156" ht="15.75" customHeight="1">
      <c r="A156" s="413"/>
      <c r="B156" s="333"/>
      <c r="C156" s="333"/>
      <c r="D156" s="333"/>
      <c r="E156" s="333"/>
      <c r="F156" s="333"/>
      <c r="G156" s="333"/>
      <c r="H156" s="333"/>
      <c r="I156" s="333"/>
      <c r="J156" s="333"/>
      <c r="K156" s="333"/>
      <c r="L156" s="333"/>
      <c r="M156" s="333"/>
      <c r="N156" s="333"/>
      <c r="O156" s="333"/>
      <c r="P156" s="333"/>
      <c r="Q156" s="333"/>
      <c r="R156" s="333"/>
      <c r="S156" s="333"/>
      <c r="T156" s="333"/>
      <c r="U156" s="333"/>
      <c r="V156" s="333"/>
      <c r="W156" s="333"/>
      <c r="X156" s="333"/>
      <c r="Y156" s="333"/>
      <c r="Z156" s="333"/>
    </row>
    <row r="157" ht="15.75" customHeight="1">
      <c r="A157" s="413"/>
      <c r="B157" s="333"/>
      <c r="C157" s="333"/>
      <c r="D157" s="333"/>
      <c r="E157" s="333"/>
      <c r="F157" s="333"/>
      <c r="G157" s="333"/>
      <c r="H157" s="333"/>
      <c r="I157" s="333"/>
      <c r="J157" s="333"/>
      <c r="K157" s="333"/>
      <c r="L157" s="333"/>
      <c r="M157" s="333"/>
      <c r="N157" s="333"/>
      <c r="O157" s="333"/>
      <c r="P157" s="333"/>
      <c r="Q157" s="333"/>
      <c r="R157" s="333"/>
      <c r="S157" s="333"/>
      <c r="T157" s="333"/>
      <c r="U157" s="333"/>
      <c r="V157" s="333"/>
      <c r="W157" s="333"/>
      <c r="X157" s="333"/>
      <c r="Y157" s="333"/>
      <c r="Z157" s="333"/>
    </row>
    <row r="158" ht="15.75" customHeight="1">
      <c r="A158" s="413"/>
      <c r="B158" s="333"/>
      <c r="C158" s="333"/>
      <c r="D158" s="333"/>
      <c r="E158" s="333"/>
      <c r="F158" s="333"/>
      <c r="G158" s="333"/>
      <c r="H158" s="333"/>
      <c r="I158" s="333"/>
      <c r="J158" s="333"/>
      <c r="K158" s="333"/>
      <c r="L158" s="333"/>
      <c r="M158" s="333"/>
      <c r="N158" s="333"/>
      <c r="O158" s="333"/>
      <c r="P158" s="333"/>
      <c r="Q158" s="333"/>
      <c r="R158" s="333"/>
      <c r="S158" s="333"/>
      <c r="T158" s="333"/>
      <c r="U158" s="333"/>
      <c r="V158" s="333"/>
      <c r="W158" s="333"/>
      <c r="X158" s="333"/>
      <c r="Y158" s="333"/>
      <c r="Z158" s="333"/>
    </row>
    <row r="159" ht="15.75" customHeight="1">
      <c r="A159" s="413"/>
      <c r="B159" s="333"/>
      <c r="C159" s="333"/>
      <c r="D159" s="333"/>
      <c r="E159" s="333"/>
      <c r="F159" s="333"/>
      <c r="G159" s="333"/>
      <c r="H159" s="333"/>
      <c r="I159" s="333"/>
      <c r="J159" s="333"/>
      <c r="K159" s="333"/>
      <c r="L159" s="333"/>
      <c r="M159" s="333"/>
      <c r="N159" s="333"/>
      <c r="O159" s="333"/>
      <c r="P159" s="333"/>
      <c r="Q159" s="333"/>
      <c r="R159" s="333"/>
      <c r="S159" s="333"/>
      <c r="T159" s="333"/>
      <c r="U159" s="333"/>
      <c r="V159" s="333"/>
      <c r="W159" s="333"/>
      <c r="X159" s="333"/>
      <c r="Y159" s="333"/>
      <c r="Z159" s="333"/>
    </row>
    <row r="160" ht="15.75" customHeight="1">
      <c r="A160" s="413"/>
      <c r="B160" s="333"/>
      <c r="C160" s="333"/>
      <c r="D160" s="333"/>
      <c r="E160" s="333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33"/>
      <c r="R160" s="333"/>
      <c r="S160" s="333"/>
      <c r="T160" s="333"/>
      <c r="U160" s="333"/>
      <c r="V160" s="333"/>
      <c r="W160" s="333"/>
      <c r="X160" s="333"/>
      <c r="Y160" s="333"/>
      <c r="Z160" s="333"/>
    </row>
    <row r="161" ht="15.75" customHeight="1">
      <c r="A161" s="413"/>
      <c r="B161" s="333"/>
      <c r="C161" s="333"/>
      <c r="D161" s="333"/>
      <c r="E161" s="333"/>
      <c r="F161" s="333"/>
      <c r="G161" s="333"/>
      <c r="H161" s="333"/>
      <c r="I161" s="333"/>
      <c r="J161" s="333"/>
      <c r="K161" s="333"/>
      <c r="L161" s="333"/>
      <c r="M161" s="333"/>
      <c r="N161" s="333"/>
      <c r="O161" s="333"/>
      <c r="P161" s="333"/>
      <c r="Q161" s="333"/>
      <c r="R161" s="333"/>
      <c r="S161" s="333"/>
      <c r="T161" s="333"/>
      <c r="U161" s="333"/>
      <c r="V161" s="333"/>
      <c r="W161" s="333"/>
      <c r="X161" s="333"/>
      <c r="Y161" s="333"/>
      <c r="Z161" s="333"/>
    </row>
    <row r="162" ht="15.75" customHeight="1">
      <c r="A162" s="413"/>
      <c r="B162" s="333"/>
      <c r="C162" s="333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</row>
    <row r="163" ht="15.75" customHeight="1">
      <c r="A163" s="413"/>
      <c r="B163" s="333"/>
      <c r="C163" s="333"/>
      <c r="D163" s="333"/>
      <c r="E163" s="333"/>
      <c r="F163" s="333"/>
      <c r="G163" s="333"/>
      <c r="H163" s="333"/>
      <c r="I163" s="333"/>
      <c r="J163" s="333"/>
      <c r="K163" s="333"/>
      <c r="L163" s="333"/>
      <c r="M163" s="333"/>
      <c r="N163" s="333"/>
      <c r="O163" s="333"/>
      <c r="P163" s="333"/>
      <c r="Q163" s="333"/>
      <c r="R163" s="333"/>
      <c r="S163" s="333"/>
      <c r="T163" s="333"/>
      <c r="U163" s="333"/>
      <c r="V163" s="333"/>
      <c r="W163" s="333"/>
      <c r="X163" s="333"/>
      <c r="Y163" s="333"/>
      <c r="Z163" s="333"/>
    </row>
    <row r="164" ht="15.75" customHeight="1">
      <c r="A164" s="413"/>
      <c r="B164" s="333"/>
      <c r="C164" s="333"/>
      <c r="D164" s="333"/>
      <c r="E164" s="333"/>
      <c r="F164" s="333"/>
      <c r="G164" s="333"/>
      <c r="H164" s="333"/>
      <c r="I164" s="333"/>
      <c r="J164" s="333"/>
      <c r="K164" s="333"/>
      <c r="L164" s="333"/>
      <c r="M164" s="333"/>
      <c r="N164" s="333"/>
      <c r="O164" s="333"/>
      <c r="P164" s="333"/>
      <c r="Q164" s="333"/>
      <c r="R164" s="333"/>
      <c r="S164" s="333"/>
      <c r="T164" s="333"/>
      <c r="U164" s="333"/>
      <c r="V164" s="333"/>
      <c r="W164" s="333"/>
      <c r="X164" s="333"/>
      <c r="Y164" s="333"/>
      <c r="Z164" s="333"/>
    </row>
    <row r="165" ht="15.75" customHeight="1">
      <c r="A165" s="413"/>
      <c r="B165" s="333"/>
      <c r="C165" s="333"/>
      <c r="D165" s="333"/>
      <c r="E165" s="333"/>
      <c r="F165" s="333"/>
      <c r="G165" s="333"/>
      <c r="H165" s="333"/>
      <c r="I165" s="333"/>
      <c r="J165" s="333"/>
      <c r="K165" s="333"/>
      <c r="L165" s="333"/>
      <c r="M165" s="333"/>
      <c r="N165" s="333"/>
      <c r="O165" s="333"/>
      <c r="P165" s="333"/>
      <c r="Q165" s="333"/>
      <c r="R165" s="333"/>
      <c r="S165" s="333"/>
      <c r="T165" s="333"/>
      <c r="U165" s="333"/>
      <c r="V165" s="333"/>
      <c r="W165" s="333"/>
      <c r="X165" s="333"/>
      <c r="Y165" s="333"/>
      <c r="Z165" s="333"/>
    </row>
    <row r="166" ht="15.75" customHeight="1">
      <c r="A166" s="413"/>
      <c r="B166" s="333"/>
      <c r="C166" s="333"/>
      <c r="D166" s="333"/>
      <c r="E166" s="333"/>
      <c r="F166" s="333"/>
      <c r="G166" s="333"/>
      <c r="H166" s="333"/>
      <c r="I166" s="333"/>
      <c r="J166" s="333"/>
      <c r="K166" s="333"/>
      <c r="L166" s="333"/>
      <c r="M166" s="333"/>
      <c r="N166" s="333"/>
      <c r="O166" s="333"/>
      <c r="P166" s="333"/>
      <c r="Q166" s="333"/>
      <c r="R166" s="333"/>
      <c r="S166" s="333"/>
      <c r="T166" s="333"/>
      <c r="U166" s="333"/>
      <c r="V166" s="333"/>
      <c r="W166" s="333"/>
      <c r="X166" s="333"/>
      <c r="Y166" s="333"/>
      <c r="Z166" s="333"/>
    </row>
    <row r="167" ht="15.75" customHeight="1">
      <c r="A167" s="413"/>
      <c r="B167" s="333"/>
      <c r="C167" s="333"/>
      <c r="D167" s="333"/>
      <c r="E167" s="333"/>
      <c r="F167" s="333"/>
      <c r="G167" s="333"/>
      <c r="H167" s="333"/>
      <c r="I167" s="333"/>
      <c r="J167" s="333"/>
      <c r="K167" s="333"/>
      <c r="L167" s="333"/>
      <c r="M167" s="333"/>
      <c r="N167" s="333"/>
      <c r="O167" s="333"/>
      <c r="P167" s="333"/>
      <c r="Q167" s="333"/>
      <c r="R167" s="333"/>
      <c r="S167" s="333"/>
      <c r="T167" s="333"/>
      <c r="U167" s="333"/>
      <c r="V167" s="333"/>
      <c r="W167" s="333"/>
      <c r="X167" s="333"/>
      <c r="Y167" s="333"/>
      <c r="Z167" s="333"/>
    </row>
    <row r="168" ht="15.75" customHeight="1">
      <c r="A168" s="413"/>
      <c r="B168" s="333"/>
      <c r="C168" s="333"/>
      <c r="D168" s="333"/>
      <c r="E168" s="333"/>
      <c r="F168" s="333"/>
      <c r="G168" s="333"/>
      <c r="H168" s="333"/>
      <c r="I168" s="333"/>
      <c r="J168" s="333"/>
      <c r="K168" s="333"/>
      <c r="L168" s="333"/>
      <c r="M168" s="333"/>
      <c r="N168" s="333"/>
      <c r="O168" s="333"/>
      <c r="P168" s="333"/>
      <c r="Q168" s="333"/>
      <c r="R168" s="333"/>
      <c r="S168" s="333"/>
      <c r="T168" s="333"/>
      <c r="U168" s="333"/>
      <c r="V168" s="333"/>
      <c r="W168" s="333"/>
      <c r="X168" s="333"/>
      <c r="Y168" s="333"/>
      <c r="Z168" s="333"/>
    </row>
    <row r="169" ht="15.75" customHeight="1">
      <c r="A169" s="413"/>
      <c r="B169" s="333"/>
      <c r="C169" s="333"/>
      <c r="D169" s="333"/>
      <c r="E169" s="333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33"/>
      <c r="R169" s="333"/>
      <c r="S169" s="333"/>
      <c r="T169" s="333"/>
      <c r="U169" s="333"/>
      <c r="V169" s="333"/>
      <c r="W169" s="333"/>
      <c r="X169" s="333"/>
      <c r="Y169" s="333"/>
      <c r="Z169" s="333"/>
    </row>
    <row r="170" ht="15.75" customHeight="1">
      <c r="A170" s="413"/>
      <c r="B170" s="333"/>
      <c r="C170" s="333"/>
      <c r="D170" s="333"/>
      <c r="E170" s="333"/>
      <c r="F170" s="333"/>
      <c r="G170" s="333"/>
      <c r="H170" s="333"/>
      <c r="I170" s="333"/>
      <c r="J170" s="333"/>
      <c r="K170" s="333"/>
      <c r="L170" s="333"/>
      <c r="M170" s="333"/>
      <c r="N170" s="333"/>
      <c r="O170" s="333"/>
      <c r="P170" s="333"/>
      <c r="Q170" s="333"/>
      <c r="R170" s="333"/>
      <c r="S170" s="333"/>
      <c r="T170" s="333"/>
      <c r="U170" s="333"/>
      <c r="V170" s="333"/>
      <c r="W170" s="333"/>
      <c r="X170" s="333"/>
      <c r="Y170" s="333"/>
      <c r="Z170" s="333"/>
    </row>
    <row r="171" ht="15.75" customHeight="1">
      <c r="A171" s="413"/>
      <c r="B171" s="333"/>
      <c r="C171" s="333"/>
      <c r="D171" s="333"/>
      <c r="E171" s="333"/>
      <c r="F171" s="333"/>
      <c r="G171" s="333"/>
      <c r="H171" s="333"/>
      <c r="I171" s="333"/>
      <c r="J171" s="333"/>
      <c r="K171" s="333"/>
      <c r="L171" s="333"/>
      <c r="M171" s="333"/>
      <c r="N171" s="333"/>
      <c r="O171" s="333"/>
      <c r="P171" s="333"/>
      <c r="Q171" s="333"/>
      <c r="R171" s="333"/>
      <c r="S171" s="333"/>
      <c r="T171" s="333"/>
      <c r="U171" s="333"/>
      <c r="V171" s="333"/>
      <c r="W171" s="333"/>
      <c r="X171" s="333"/>
      <c r="Y171" s="333"/>
      <c r="Z171" s="333"/>
    </row>
    <row r="172" ht="15.75" customHeight="1">
      <c r="A172" s="413"/>
      <c r="B172" s="333"/>
      <c r="C172" s="333"/>
      <c r="D172" s="333"/>
      <c r="E172" s="333"/>
      <c r="F172" s="333"/>
      <c r="G172" s="333"/>
      <c r="H172" s="333"/>
      <c r="I172" s="333"/>
      <c r="J172" s="333"/>
      <c r="K172" s="333"/>
      <c r="L172" s="333"/>
      <c r="M172" s="333"/>
      <c r="N172" s="333"/>
      <c r="O172" s="333"/>
      <c r="P172" s="333"/>
      <c r="Q172" s="333"/>
      <c r="R172" s="333"/>
      <c r="S172" s="333"/>
      <c r="T172" s="333"/>
      <c r="U172" s="333"/>
      <c r="V172" s="333"/>
      <c r="W172" s="333"/>
      <c r="X172" s="333"/>
      <c r="Y172" s="333"/>
      <c r="Z172" s="333"/>
    </row>
    <row r="173" ht="15.75" customHeight="1">
      <c r="A173" s="413"/>
      <c r="B173" s="333"/>
      <c r="C173" s="333"/>
      <c r="D173" s="333"/>
      <c r="E173" s="333"/>
      <c r="F173" s="333"/>
      <c r="G173" s="333"/>
      <c r="H173" s="333"/>
      <c r="I173" s="333"/>
      <c r="J173" s="333"/>
      <c r="K173" s="333"/>
      <c r="L173" s="333"/>
      <c r="M173" s="333"/>
      <c r="N173" s="333"/>
      <c r="O173" s="333"/>
      <c r="P173" s="333"/>
      <c r="Q173" s="333"/>
      <c r="R173" s="333"/>
      <c r="S173" s="333"/>
      <c r="T173" s="333"/>
      <c r="U173" s="333"/>
      <c r="V173" s="333"/>
      <c r="W173" s="333"/>
      <c r="X173" s="333"/>
      <c r="Y173" s="333"/>
      <c r="Z173" s="333"/>
    </row>
    <row r="174" ht="15.75" customHeight="1">
      <c r="A174" s="413"/>
      <c r="B174" s="333"/>
      <c r="C174" s="333"/>
      <c r="D174" s="333"/>
      <c r="E174" s="333"/>
      <c r="F174" s="333"/>
      <c r="G174" s="333"/>
      <c r="H174" s="333"/>
      <c r="I174" s="333"/>
      <c r="J174" s="333"/>
      <c r="K174" s="333"/>
      <c r="L174" s="333"/>
      <c r="M174" s="333"/>
      <c r="N174" s="333"/>
      <c r="O174" s="333"/>
      <c r="P174" s="333"/>
      <c r="Q174" s="333"/>
      <c r="R174" s="333"/>
      <c r="S174" s="333"/>
      <c r="T174" s="333"/>
      <c r="U174" s="333"/>
      <c r="V174" s="333"/>
      <c r="W174" s="333"/>
      <c r="X174" s="333"/>
      <c r="Y174" s="333"/>
      <c r="Z174" s="333"/>
    </row>
    <row r="175" ht="15.75" customHeight="1">
      <c r="A175" s="413"/>
      <c r="B175" s="333"/>
      <c r="C175" s="333"/>
      <c r="D175" s="333"/>
      <c r="E175" s="333"/>
      <c r="F175" s="333"/>
      <c r="G175" s="333"/>
      <c r="H175" s="333"/>
      <c r="I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</row>
    <row r="176" ht="15.75" customHeight="1">
      <c r="A176" s="413"/>
      <c r="B176" s="333"/>
      <c r="C176" s="333"/>
      <c r="D176" s="333"/>
      <c r="E176" s="333"/>
      <c r="F176" s="333"/>
      <c r="G176" s="333"/>
      <c r="H176" s="333"/>
      <c r="I176" s="333"/>
      <c r="J176" s="333"/>
      <c r="K176" s="333"/>
      <c r="L176" s="333"/>
      <c r="M176" s="333"/>
      <c r="N176" s="333"/>
      <c r="O176" s="333"/>
      <c r="P176" s="333"/>
      <c r="Q176" s="333"/>
      <c r="R176" s="333"/>
      <c r="S176" s="333"/>
      <c r="T176" s="333"/>
      <c r="U176" s="333"/>
      <c r="V176" s="333"/>
      <c r="W176" s="333"/>
      <c r="X176" s="333"/>
      <c r="Y176" s="333"/>
      <c r="Z176" s="333"/>
    </row>
    <row r="177" ht="15.75" customHeight="1">
      <c r="A177" s="413"/>
      <c r="B177" s="333"/>
      <c r="C177" s="333"/>
      <c r="D177" s="333"/>
      <c r="E177" s="333"/>
      <c r="F177" s="333"/>
      <c r="G177" s="333"/>
      <c r="H177" s="333"/>
      <c r="I177" s="333"/>
      <c r="J177" s="333"/>
      <c r="K177" s="333"/>
      <c r="L177" s="333"/>
      <c r="M177" s="333"/>
      <c r="N177" s="333"/>
      <c r="O177" s="333"/>
      <c r="P177" s="333"/>
      <c r="Q177" s="333"/>
      <c r="R177" s="333"/>
      <c r="S177" s="333"/>
      <c r="T177" s="333"/>
      <c r="U177" s="333"/>
      <c r="V177" s="333"/>
      <c r="W177" s="333"/>
      <c r="X177" s="333"/>
      <c r="Y177" s="333"/>
      <c r="Z177" s="333"/>
    </row>
    <row r="178" ht="15.75" customHeight="1">
      <c r="A178" s="413"/>
      <c r="B178" s="333"/>
      <c r="C178" s="333"/>
      <c r="D178" s="333"/>
      <c r="E178" s="333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33"/>
      <c r="R178" s="333"/>
      <c r="S178" s="333"/>
      <c r="T178" s="333"/>
      <c r="U178" s="333"/>
      <c r="V178" s="333"/>
      <c r="W178" s="333"/>
      <c r="X178" s="333"/>
      <c r="Y178" s="333"/>
      <c r="Z178" s="333"/>
    </row>
    <row r="179" ht="15.75" customHeight="1">
      <c r="A179" s="413"/>
      <c r="B179" s="333"/>
      <c r="C179" s="333"/>
      <c r="D179" s="333"/>
      <c r="E179" s="333"/>
      <c r="F179" s="333"/>
      <c r="G179" s="333"/>
      <c r="H179" s="333"/>
      <c r="I179" s="333"/>
      <c r="J179" s="333"/>
      <c r="K179" s="333"/>
      <c r="L179" s="333"/>
      <c r="M179" s="333"/>
      <c r="N179" s="333"/>
      <c r="O179" s="333"/>
      <c r="P179" s="333"/>
      <c r="Q179" s="333"/>
      <c r="R179" s="333"/>
      <c r="S179" s="333"/>
      <c r="T179" s="333"/>
      <c r="U179" s="333"/>
      <c r="V179" s="333"/>
      <c r="W179" s="333"/>
      <c r="X179" s="333"/>
      <c r="Y179" s="333"/>
      <c r="Z179" s="333"/>
    </row>
    <row r="180" ht="15.75" customHeight="1">
      <c r="A180" s="413"/>
      <c r="B180" s="333"/>
      <c r="C180" s="333"/>
      <c r="D180" s="333"/>
      <c r="E180" s="333"/>
      <c r="F180" s="333"/>
      <c r="G180" s="333"/>
      <c r="H180" s="333"/>
      <c r="I180" s="333"/>
      <c r="J180" s="333"/>
      <c r="K180" s="333"/>
      <c r="L180" s="333"/>
      <c r="M180" s="333"/>
      <c r="N180" s="333"/>
      <c r="O180" s="333"/>
      <c r="P180" s="333"/>
      <c r="Q180" s="333"/>
      <c r="R180" s="333"/>
      <c r="S180" s="333"/>
      <c r="T180" s="333"/>
      <c r="U180" s="333"/>
      <c r="V180" s="333"/>
      <c r="W180" s="333"/>
      <c r="X180" s="333"/>
      <c r="Y180" s="333"/>
      <c r="Z180" s="333"/>
    </row>
    <row r="181" ht="15.75" customHeight="1">
      <c r="A181" s="413"/>
      <c r="B181" s="333"/>
      <c r="C181" s="333"/>
      <c r="D181" s="333"/>
      <c r="E181" s="333"/>
      <c r="F181" s="333"/>
      <c r="G181" s="333"/>
      <c r="H181" s="333"/>
      <c r="I181" s="333"/>
      <c r="J181" s="333"/>
      <c r="K181" s="333"/>
      <c r="L181" s="333"/>
      <c r="M181" s="333"/>
      <c r="N181" s="333"/>
      <c r="O181" s="333"/>
      <c r="P181" s="333"/>
      <c r="Q181" s="333"/>
      <c r="R181" s="333"/>
      <c r="S181" s="333"/>
      <c r="T181" s="333"/>
      <c r="U181" s="333"/>
      <c r="V181" s="333"/>
      <c r="W181" s="333"/>
      <c r="X181" s="333"/>
      <c r="Y181" s="333"/>
      <c r="Z181" s="333"/>
    </row>
    <row r="182" ht="15.75" customHeight="1">
      <c r="A182" s="413"/>
      <c r="B182" s="333"/>
      <c r="C182" s="333"/>
      <c r="D182" s="333"/>
      <c r="E182" s="333"/>
      <c r="F182" s="333"/>
      <c r="G182" s="333"/>
      <c r="H182" s="333"/>
      <c r="I182" s="333"/>
      <c r="J182" s="333"/>
      <c r="K182" s="333"/>
      <c r="L182" s="333"/>
      <c r="M182" s="333"/>
      <c r="N182" s="333"/>
      <c r="O182" s="333"/>
      <c r="P182" s="333"/>
      <c r="Q182" s="333"/>
      <c r="R182" s="333"/>
      <c r="S182" s="333"/>
      <c r="T182" s="333"/>
      <c r="U182" s="333"/>
      <c r="V182" s="333"/>
      <c r="W182" s="333"/>
      <c r="X182" s="333"/>
      <c r="Y182" s="333"/>
      <c r="Z182" s="333"/>
    </row>
    <row r="183" ht="15.75" customHeight="1">
      <c r="A183" s="413"/>
      <c r="B183" s="333"/>
      <c r="C183" s="333"/>
      <c r="D183" s="333"/>
      <c r="E183" s="333"/>
      <c r="F183" s="333"/>
      <c r="G183" s="333"/>
      <c r="H183" s="333"/>
      <c r="I183" s="333"/>
      <c r="J183" s="333"/>
      <c r="K183" s="333"/>
      <c r="L183" s="333"/>
      <c r="M183" s="333"/>
      <c r="N183" s="333"/>
      <c r="O183" s="333"/>
      <c r="P183" s="333"/>
      <c r="Q183" s="333"/>
      <c r="R183" s="333"/>
      <c r="S183" s="333"/>
      <c r="T183" s="333"/>
      <c r="U183" s="333"/>
      <c r="V183" s="333"/>
      <c r="W183" s="333"/>
      <c r="X183" s="333"/>
      <c r="Y183" s="333"/>
      <c r="Z183" s="333"/>
    </row>
    <row r="184" ht="15.75" customHeight="1">
      <c r="A184" s="413"/>
      <c r="B184" s="333"/>
      <c r="C184" s="333"/>
      <c r="D184" s="333"/>
      <c r="E184" s="333"/>
      <c r="F184" s="333"/>
      <c r="G184" s="333"/>
      <c r="H184" s="333"/>
      <c r="I184" s="333"/>
      <c r="J184" s="333"/>
      <c r="K184" s="333"/>
      <c r="L184" s="333"/>
      <c r="M184" s="333"/>
      <c r="N184" s="333"/>
      <c r="O184" s="333"/>
      <c r="P184" s="333"/>
      <c r="Q184" s="333"/>
      <c r="R184" s="333"/>
      <c r="S184" s="333"/>
      <c r="T184" s="333"/>
      <c r="U184" s="333"/>
      <c r="V184" s="333"/>
      <c r="W184" s="333"/>
      <c r="X184" s="333"/>
      <c r="Y184" s="333"/>
      <c r="Z184" s="333"/>
    </row>
    <row r="185" ht="15.75" customHeight="1">
      <c r="A185" s="413"/>
      <c r="B185" s="333"/>
      <c r="C185" s="333"/>
      <c r="D185" s="333"/>
      <c r="E185" s="333"/>
      <c r="F185" s="333"/>
      <c r="G185" s="333"/>
      <c r="H185" s="333"/>
      <c r="I185" s="333"/>
      <c r="J185" s="333"/>
      <c r="K185" s="333"/>
      <c r="L185" s="333"/>
      <c r="M185" s="333"/>
      <c r="N185" s="333"/>
      <c r="O185" s="333"/>
      <c r="P185" s="333"/>
      <c r="Q185" s="333"/>
      <c r="R185" s="333"/>
      <c r="S185" s="333"/>
      <c r="T185" s="333"/>
      <c r="U185" s="333"/>
      <c r="V185" s="333"/>
      <c r="W185" s="333"/>
      <c r="X185" s="333"/>
      <c r="Y185" s="333"/>
      <c r="Z185" s="333"/>
    </row>
    <row r="186" ht="15.75" customHeight="1">
      <c r="A186" s="413"/>
      <c r="B186" s="333"/>
      <c r="C186" s="333"/>
      <c r="D186" s="333"/>
      <c r="E186" s="333"/>
      <c r="F186" s="333"/>
      <c r="G186" s="333"/>
      <c r="H186" s="333"/>
      <c r="I186" s="333"/>
      <c r="J186" s="333"/>
      <c r="K186" s="333"/>
      <c r="L186" s="333"/>
      <c r="M186" s="333"/>
      <c r="N186" s="333"/>
      <c r="O186" s="333"/>
      <c r="P186" s="333"/>
      <c r="Q186" s="333"/>
      <c r="R186" s="333"/>
      <c r="S186" s="333"/>
      <c r="T186" s="333"/>
      <c r="U186" s="333"/>
      <c r="V186" s="333"/>
      <c r="W186" s="333"/>
      <c r="X186" s="333"/>
      <c r="Y186" s="333"/>
      <c r="Z186" s="333"/>
    </row>
    <row r="187" ht="15.75" customHeight="1">
      <c r="A187" s="413"/>
      <c r="B187" s="333"/>
      <c r="C187" s="333"/>
      <c r="D187" s="333"/>
      <c r="E187" s="333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33"/>
      <c r="R187" s="333"/>
      <c r="S187" s="333"/>
      <c r="T187" s="333"/>
      <c r="U187" s="333"/>
      <c r="V187" s="333"/>
      <c r="W187" s="333"/>
      <c r="X187" s="333"/>
      <c r="Y187" s="333"/>
      <c r="Z187" s="333"/>
    </row>
    <row r="188" ht="15.75" customHeight="1">
      <c r="A188" s="413"/>
      <c r="B188" s="333"/>
      <c r="C188" s="333"/>
      <c r="D188" s="333"/>
      <c r="E188" s="333"/>
      <c r="F188" s="333"/>
      <c r="G188" s="333"/>
      <c r="H188" s="333"/>
      <c r="I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</row>
    <row r="189" ht="15.75" customHeight="1">
      <c r="A189" s="413"/>
      <c r="B189" s="333"/>
      <c r="C189" s="333"/>
      <c r="D189" s="333"/>
      <c r="E189" s="333"/>
      <c r="F189" s="333"/>
      <c r="G189" s="333"/>
      <c r="H189" s="333"/>
      <c r="I189" s="333"/>
      <c r="J189" s="333"/>
      <c r="K189" s="333"/>
      <c r="L189" s="333"/>
      <c r="M189" s="333"/>
      <c r="N189" s="333"/>
      <c r="O189" s="333"/>
      <c r="P189" s="333"/>
      <c r="Q189" s="333"/>
      <c r="R189" s="333"/>
      <c r="S189" s="333"/>
      <c r="T189" s="333"/>
      <c r="U189" s="333"/>
      <c r="V189" s="333"/>
      <c r="W189" s="333"/>
      <c r="X189" s="333"/>
      <c r="Y189" s="333"/>
      <c r="Z189" s="333"/>
    </row>
    <row r="190" ht="15.75" customHeight="1">
      <c r="A190" s="413"/>
      <c r="B190" s="333"/>
      <c r="C190" s="333"/>
      <c r="D190" s="333"/>
      <c r="E190" s="333"/>
      <c r="F190" s="333"/>
      <c r="G190" s="333"/>
      <c r="H190" s="333"/>
      <c r="I190" s="333"/>
      <c r="J190" s="333"/>
      <c r="K190" s="333"/>
      <c r="L190" s="333"/>
      <c r="M190" s="333"/>
      <c r="N190" s="333"/>
      <c r="O190" s="333"/>
      <c r="P190" s="333"/>
      <c r="Q190" s="333"/>
      <c r="R190" s="333"/>
      <c r="S190" s="333"/>
      <c r="T190" s="333"/>
      <c r="U190" s="333"/>
      <c r="V190" s="333"/>
      <c r="W190" s="333"/>
      <c r="X190" s="333"/>
      <c r="Y190" s="333"/>
      <c r="Z190" s="333"/>
    </row>
    <row r="191" ht="15.75" customHeight="1">
      <c r="A191" s="413"/>
      <c r="B191" s="333"/>
      <c r="C191" s="333"/>
      <c r="D191" s="333"/>
      <c r="E191" s="333"/>
      <c r="F191" s="333"/>
      <c r="G191" s="333"/>
      <c r="H191" s="333"/>
      <c r="I191" s="333"/>
      <c r="J191" s="333"/>
      <c r="K191" s="333"/>
      <c r="L191" s="333"/>
      <c r="M191" s="333"/>
      <c r="N191" s="333"/>
      <c r="O191" s="333"/>
      <c r="P191" s="333"/>
      <c r="Q191" s="333"/>
      <c r="R191" s="333"/>
      <c r="S191" s="333"/>
      <c r="T191" s="333"/>
      <c r="U191" s="333"/>
      <c r="V191" s="333"/>
      <c r="W191" s="333"/>
      <c r="X191" s="333"/>
      <c r="Y191" s="333"/>
      <c r="Z191" s="333"/>
    </row>
    <row r="192" ht="15.75" customHeight="1">
      <c r="A192" s="413"/>
      <c r="B192" s="333"/>
      <c r="C192" s="333"/>
      <c r="D192" s="333"/>
      <c r="E192" s="333"/>
      <c r="F192" s="333"/>
      <c r="G192" s="333"/>
      <c r="H192" s="333"/>
      <c r="I192" s="333"/>
      <c r="J192" s="333"/>
      <c r="K192" s="333"/>
      <c r="L192" s="333"/>
      <c r="M192" s="333"/>
      <c r="N192" s="333"/>
      <c r="O192" s="333"/>
      <c r="P192" s="333"/>
      <c r="Q192" s="333"/>
      <c r="R192" s="333"/>
      <c r="S192" s="333"/>
      <c r="T192" s="333"/>
      <c r="U192" s="333"/>
      <c r="V192" s="333"/>
      <c r="W192" s="333"/>
      <c r="X192" s="333"/>
      <c r="Y192" s="333"/>
      <c r="Z192" s="333"/>
    </row>
    <row r="193" ht="15.75" customHeight="1">
      <c r="A193" s="413"/>
      <c r="B193" s="333"/>
      <c r="C193" s="333"/>
      <c r="D193" s="333"/>
      <c r="E193" s="333"/>
      <c r="F193" s="333"/>
      <c r="G193" s="333"/>
      <c r="H193" s="333"/>
      <c r="I193" s="333"/>
      <c r="J193" s="333"/>
      <c r="K193" s="333"/>
      <c r="L193" s="333"/>
      <c r="M193" s="333"/>
      <c r="N193" s="333"/>
      <c r="O193" s="333"/>
      <c r="P193" s="333"/>
      <c r="Q193" s="333"/>
      <c r="R193" s="333"/>
      <c r="S193" s="333"/>
      <c r="T193" s="333"/>
      <c r="U193" s="333"/>
      <c r="V193" s="333"/>
      <c r="W193" s="333"/>
      <c r="X193" s="333"/>
      <c r="Y193" s="333"/>
      <c r="Z193" s="333"/>
    </row>
    <row r="194" ht="15.75" customHeight="1">
      <c r="A194" s="413"/>
      <c r="B194" s="333"/>
      <c r="C194" s="333"/>
      <c r="D194" s="333"/>
      <c r="E194" s="333"/>
      <c r="F194" s="333"/>
      <c r="G194" s="333"/>
      <c r="H194" s="333"/>
      <c r="I194" s="333"/>
      <c r="J194" s="333"/>
      <c r="K194" s="333"/>
      <c r="L194" s="333"/>
      <c r="M194" s="333"/>
      <c r="N194" s="333"/>
      <c r="O194" s="333"/>
      <c r="P194" s="333"/>
      <c r="Q194" s="333"/>
      <c r="R194" s="333"/>
      <c r="S194" s="333"/>
      <c r="T194" s="333"/>
      <c r="U194" s="333"/>
      <c r="V194" s="333"/>
      <c r="W194" s="333"/>
      <c r="X194" s="333"/>
      <c r="Y194" s="333"/>
      <c r="Z194" s="333"/>
    </row>
    <row r="195" ht="15.75" customHeight="1">
      <c r="A195" s="413"/>
      <c r="B195" s="333"/>
      <c r="C195" s="333"/>
      <c r="D195" s="333"/>
      <c r="E195" s="333"/>
      <c r="F195" s="333"/>
      <c r="G195" s="333"/>
      <c r="H195" s="333"/>
      <c r="I195" s="333"/>
      <c r="J195" s="333"/>
      <c r="K195" s="333"/>
      <c r="L195" s="333"/>
      <c r="M195" s="333"/>
      <c r="N195" s="333"/>
      <c r="O195" s="333"/>
      <c r="P195" s="333"/>
      <c r="Q195" s="333"/>
      <c r="R195" s="333"/>
      <c r="S195" s="333"/>
      <c r="T195" s="333"/>
      <c r="U195" s="333"/>
      <c r="V195" s="333"/>
      <c r="W195" s="333"/>
      <c r="X195" s="333"/>
      <c r="Y195" s="333"/>
      <c r="Z195" s="333"/>
    </row>
    <row r="196" ht="15.75" customHeight="1">
      <c r="A196" s="413"/>
      <c r="B196" s="333"/>
      <c r="C196" s="333"/>
      <c r="D196" s="333"/>
      <c r="E196" s="333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33"/>
      <c r="R196" s="333"/>
      <c r="S196" s="333"/>
      <c r="T196" s="333"/>
      <c r="U196" s="333"/>
      <c r="V196" s="333"/>
      <c r="W196" s="333"/>
      <c r="X196" s="333"/>
      <c r="Y196" s="333"/>
      <c r="Z196" s="333"/>
    </row>
    <row r="197" ht="15.75" customHeight="1">
      <c r="A197" s="413"/>
      <c r="B197" s="333"/>
      <c r="C197" s="333"/>
      <c r="D197" s="333"/>
      <c r="E197" s="333"/>
      <c r="F197" s="333"/>
      <c r="G197" s="333"/>
      <c r="H197" s="333"/>
      <c r="I197" s="333"/>
      <c r="J197" s="333"/>
      <c r="K197" s="333"/>
      <c r="L197" s="333"/>
      <c r="M197" s="333"/>
      <c r="N197" s="333"/>
      <c r="O197" s="333"/>
      <c r="P197" s="333"/>
      <c r="Q197" s="333"/>
      <c r="R197" s="333"/>
      <c r="S197" s="333"/>
      <c r="T197" s="333"/>
      <c r="U197" s="333"/>
      <c r="V197" s="333"/>
      <c r="W197" s="333"/>
      <c r="X197" s="333"/>
      <c r="Y197" s="333"/>
      <c r="Z197" s="333"/>
    </row>
    <row r="198" ht="15.75" customHeight="1">
      <c r="A198" s="413"/>
      <c r="B198" s="333"/>
      <c r="C198" s="333"/>
      <c r="D198" s="333"/>
      <c r="E198" s="333"/>
      <c r="F198" s="333"/>
      <c r="G198" s="333"/>
      <c r="H198" s="333"/>
      <c r="I198" s="333"/>
      <c r="J198" s="333"/>
      <c r="K198" s="333"/>
      <c r="L198" s="333"/>
      <c r="M198" s="333"/>
      <c r="N198" s="333"/>
      <c r="O198" s="333"/>
      <c r="P198" s="333"/>
      <c r="Q198" s="333"/>
      <c r="R198" s="333"/>
      <c r="S198" s="333"/>
      <c r="T198" s="333"/>
      <c r="U198" s="333"/>
      <c r="V198" s="333"/>
      <c r="W198" s="333"/>
      <c r="X198" s="333"/>
      <c r="Y198" s="333"/>
      <c r="Z198" s="333"/>
    </row>
    <row r="199" ht="15.75" customHeight="1">
      <c r="A199" s="413"/>
      <c r="B199" s="333"/>
      <c r="C199" s="333"/>
      <c r="D199" s="333"/>
      <c r="E199" s="333"/>
      <c r="F199" s="333"/>
      <c r="G199" s="333"/>
      <c r="H199" s="333"/>
      <c r="I199" s="333"/>
      <c r="J199" s="333"/>
      <c r="K199" s="333"/>
      <c r="L199" s="333"/>
      <c r="M199" s="333"/>
      <c r="N199" s="333"/>
      <c r="O199" s="333"/>
      <c r="P199" s="333"/>
      <c r="Q199" s="333"/>
      <c r="R199" s="333"/>
      <c r="S199" s="333"/>
      <c r="T199" s="333"/>
      <c r="U199" s="333"/>
      <c r="V199" s="333"/>
      <c r="W199" s="333"/>
      <c r="X199" s="333"/>
      <c r="Y199" s="333"/>
      <c r="Z199" s="333"/>
    </row>
    <row r="200" ht="15.75" customHeight="1">
      <c r="A200" s="413"/>
      <c r="B200" s="333"/>
      <c r="C200" s="333"/>
      <c r="D200" s="333"/>
      <c r="E200" s="333"/>
      <c r="F200" s="333"/>
      <c r="G200" s="333"/>
      <c r="H200" s="333"/>
      <c r="I200" s="333"/>
      <c r="J200" s="333"/>
      <c r="K200" s="333"/>
      <c r="L200" s="333"/>
      <c r="M200" s="333"/>
      <c r="N200" s="333"/>
      <c r="O200" s="333"/>
      <c r="P200" s="333"/>
      <c r="Q200" s="333"/>
      <c r="R200" s="333"/>
      <c r="S200" s="333"/>
      <c r="T200" s="333"/>
      <c r="U200" s="333"/>
      <c r="V200" s="333"/>
      <c r="W200" s="333"/>
      <c r="X200" s="333"/>
      <c r="Y200" s="333"/>
      <c r="Z200" s="333"/>
    </row>
    <row r="201" ht="15.75" customHeight="1">
      <c r="A201" s="413"/>
      <c r="B201" s="333"/>
      <c r="C201" s="333"/>
      <c r="D201" s="333"/>
      <c r="E201" s="333"/>
      <c r="F201" s="333"/>
      <c r="G201" s="333"/>
      <c r="H201" s="333"/>
      <c r="I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</row>
    <row r="202" ht="15.75" customHeight="1">
      <c r="A202" s="413"/>
      <c r="B202" s="333"/>
      <c r="C202" s="333"/>
      <c r="D202" s="333"/>
      <c r="E202" s="333"/>
      <c r="F202" s="333"/>
      <c r="G202" s="333"/>
      <c r="H202" s="333"/>
      <c r="I202" s="333"/>
      <c r="J202" s="333"/>
      <c r="K202" s="333"/>
      <c r="L202" s="333"/>
      <c r="M202" s="333"/>
      <c r="N202" s="333"/>
      <c r="O202" s="333"/>
      <c r="P202" s="333"/>
      <c r="Q202" s="333"/>
      <c r="R202" s="333"/>
      <c r="S202" s="333"/>
      <c r="T202" s="333"/>
      <c r="U202" s="333"/>
      <c r="V202" s="333"/>
      <c r="W202" s="333"/>
      <c r="X202" s="333"/>
      <c r="Y202" s="333"/>
      <c r="Z202" s="333"/>
    </row>
    <row r="203" ht="15.75" customHeight="1">
      <c r="A203" s="413"/>
      <c r="B203" s="333"/>
      <c r="C203" s="333"/>
      <c r="D203" s="333"/>
      <c r="E203" s="333"/>
      <c r="F203" s="333"/>
      <c r="G203" s="333"/>
      <c r="H203" s="333"/>
      <c r="I203" s="333"/>
      <c r="J203" s="333"/>
      <c r="K203" s="333"/>
      <c r="L203" s="333"/>
      <c r="M203" s="333"/>
      <c r="N203" s="333"/>
      <c r="O203" s="333"/>
      <c r="P203" s="333"/>
      <c r="Q203" s="333"/>
      <c r="R203" s="333"/>
      <c r="S203" s="333"/>
      <c r="T203" s="333"/>
      <c r="U203" s="333"/>
      <c r="V203" s="333"/>
      <c r="W203" s="333"/>
      <c r="X203" s="333"/>
      <c r="Y203" s="333"/>
      <c r="Z203" s="333"/>
    </row>
    <row r="204" ht="15.75" customHeight="1">
      <c r="A204" s="413"/>
      <c r="B204" s="333"/>
      <c r="C204" s="333"/>
      <c r="D204" s="333"/>
      <c r="E204" s="333"/>
      <c r="F204" s="333"/>
      <c r="G204" s="333"/>
      <c r="H204" s="333"/>
      <c r="I204" s="333"/>
      <c r="J204" s="333"/>
      <c r="K204" s="333"/>
      <c r="L204" s="333"/>
      <c r="M204" s="333"/>
      <c r="N204" s="333"/>
      <c r="O204" s="333"/>
      <c r="P204" s="333"/>
      <c r="Q204" s="333"/>
      <c r="R204" s="333"/>
      <c r="S204" s="333"/>
      <c r="T204" s="333"/>
      <c r="U204" s="333"/>
      <c r="V204" s="333"/>
      <c r="W204" s="333"/>
      <c r="X204" s="333"/>
      <c r="Y204" s="333"/>
      <c r="Z204" s="333"/>
    </row>
    <row r="205" ht="15.75" customHeight="1">
      <c r="A205" s="413"/>
      <c r="B205" s="333"/>
      <c r="C205" s="333"/>
      <c r="D205" s="333"/>
      <c r="E205" s="333"/>
      <c r="F205" s="333"/>
      <c r="G205" s="333"/>
      <c r="H205" s="333"/>
      <c r="I205" s="333"/>
      <c r="J205" s="333"/>
      <c r="K205" s="333"/>
      <c r="L205" s="333"/>
      <c r="M205" s="333"/>
      <c r="N205" s="333"/>
      <c r="O205" s="333"/>
      <c r="P205" s="333"/>
      <c r="Q205" s="333"/>
      <c r="R205" s="333"/>
      <c r="S205" s="333"/>
      <c r="T205" s="333"/>
      <c r="U205" s="333"/>
      <c r="V205" s="333"/>
      <c r="W205" s="333"/>
      <c r="X205" s="333"/>
      <c r="Y205" s="333"/>
      <c r="Z205" s="333"/>
    </row>
    <row r="206" ht="15.75" customHeight="1">
      <c r="A206" s="413"/>
      <c r="B206" s="333"/>
      <c r="C206" s="333"/>
      <c r="D206" s="333"/>
      <c r="E206" s="333"/>
      <c r="F206" s="333"/>
      <c r="G206" s="333"/>
      <c r="H206" s="333"/>
      <c r="I206" s="333"/>
      <c r="J206" s="333"/>
      <c r="K206" s="333"/>
      <c r="L206" s="333"/>
      <c r="M206" s="333"/>
      <c r="N206" s="333"/>
      <c r="O206" s="333"/>
      <c r="P206" s="333"/>
      <c r="Q206" s="333"/>
      <c r="R206" s="333"/>
      <c r="S206" s="333"/>
      <c r="T206" s="333"/>
      <c r="U206" s="333"/>
      <c r="V206" s="333"/>
      <c r="W206" s="333"/>
      <c r="X206" s="333"/>
      <c r="Y206" s="333"/>
      <c r="Z206" s="333"/>
    </row>
    <row r="207" ht="15.75" customHeight="1">
      <c r="A207" s="413"/>
      <c r="B207" s="333"/>
      <c r="C207" s="333"/>
      <c r="D207" s="333"/>
      <c r="E207" s="333"/>
      <c r="F207" s="333"/>
      <c r="G207" s="333"/>
      <c r="H207" s="333"/>
      <c r="I207" s="333"/>
      <c r="J207" s="333"/>
      <c r="K207" s="333"/>
      <c r="L207" s="333"/>
      <c r="M207" s="333"/>
      <c r="N207" s="333"/>
      <c r="O207" s="333"/>
      <c r="P207" s="333"/>
      <c r="Q207" s="333"/>
      <c r="R207" s="333"/>
      <c r="S207" s="333"/>
      <c r="T207" s="333"/>
      <c r="U207" s="333"/>
      <c r="V207" s="333"/>
      <c r="W207" s="333"/>
      <c r="X207" s="333"/>
      <c r="Y207" s="333"/>
      <c r="Z207" s="333"/>
    </row>
    <row r="208" ht="15.75" customHeight="1">
      <c r="A208" s="413"/>
      <c r="B208" s="333"/>
      <c r="C208" s="333"/>
      <c r="D208" s="333"/>
      <c r="E208" s="333"/>
      <c r="F208" s="333"/>
      <c r="G208" s="333"/>
      <c r="H208" s="333"/>
      <c r="I208" s="333"/>
      <c r="J208" s="333"/>
      <c r="K208" s="333"/>
      <c r="L208" s="333"/>
      <c r="M208" s="333"/>
      <c r="N208" s="333"/>
      <c r="O208" s="333"/>
      <c r="P208" s="333"/>
      <c r="Q208" s="333"/>
      <c r="R208" s="333"/>
      <c r="S208" s="333"/>
      <c r="T208" s="333"/>
      <c r="U208" s="333"/>
      <c r="V208" s="333"/>
      <c r="W208" s="333"/>
      <c r="X208" s="333"/>
      <c r="Y208" s="333"/>
      <c r="Z208" s="333"/>
    </row>
    <row r="209" ht="15.75" customHeight="1">
      <c r="A209" s="413"/>
      <c r="B209" s="333"/>
      <c r="C209" s="333"/>
      <c r="D209" s="333"/>
      <c r="E209" s="333"/>
      <c r="F209" s="333"/>
      <c r="G209" s="333"/>
      <c r="H209" s="333"/>
      <c r="I209" s="333"/>
      <c r="J209" s="333"/>
      <c r="K209" s="333"/>
      <c r="L209" s="333"/>
      <c r="M209" s="333"/>
      <c r="N209" s="333"/>
      <c r="O209" s="333"/>
      <c r="P209" s="333"/>
      <c r="Q209" s="333"/>
      <c r="R209" s="333"/>
      <c r="S209" s="333"/>
      <c r="T209" s="333"/>
      <c r="U209" s="333"/>
      <c r="V209" s="333"/>
      <c r="W209" s="333"/>
      <c r="X209" s="333"/>
      <c r="Y209" s="333"/>
      <c r="Z209" s="333"/>
    </row>
    <row r="210" ht="15.75" customHeight="1">
      <c r="A210" s="413"/>
      <c r="B210" s="333"/>
      <c r="C210" s="333"/>
      <c r="D210" s="333"/>
      <c r="E210" s="333"/>
      <c r="F210" s="333"/>
      <c r="G210" s="333"/>
      <c r="H210" s="333"/>
      <c r="I210" s="333"/>
      <c r="J210" s="333"/>
      <c r="K210" s="333"/>
      <c r="L210" s="333"/>
      <c r="M210" s="333"/>
      <c r="N210" s="333"/>
      <c r="O210" s="333"/>
      <c r="P210" s="333"/>
      <c r="Q210" s="333"/>
      <c r="R210" s="333"/>
      <c r="S210" s="333"/>
      <c r="T210" s="333"/>
      <c r="U210" s="333"/>
      <c r="V210" s="333"/>
      <c r="W210" s="333"/>
      <c r="X210" s="333"/>
      <c r="Y210" s="333"/>
      <c r="Z210" s="333"/>
    </row>
    <row r="211" ht="15.75" customHeight="1">
      <c r="A211" s="413"/>
      <c r="B211" s="333"/>
      <c r="C211" s="333"/>
      <c r="D211" s="333"/>
      <c r="E211" s="333"/>
      <c r="F211" s="333"/>
      <c r="G211" s="333"/>
      <c r="H211" s="333"/>
      <c r="I211" s="333"/>
      <c r="J211" s="333"/>
      <c r="K211" s="333"/>
      <c r="L211" s="333"/>
      <c r="M211" s="333"/>
      <c r="N211" s="333"/>
      <c r="O211" s="333"/>
      <c r="P211" s="333"/>
      <c r="Q211" s="333"/>
      <c r="R211" s="333"/>
      <c r="S211" s="333"/>
      <c r="T211" s="333"/>
      <c r="U211" s="333"/>
      <c r="V211" s="333"/>
      <c r="W211" s="333"/>
      <c r="X211" s="333"/>
      <c r="Y211" s="333"/>
      <c r="Z211" s="333"/>
    </row>
    <row r="212" ht="15.75" customHeight="1">
      <c r="A212" s="413"/>
      <c r="B212" s="333"/>
      <c r="C212" s="333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  <c r="X212" s="333"/>
      <c r="Y212" s="333"/>
      <c r="Z212" s="333"/>
    </row>
    <row r="213" ht="15.75" customHeight="1">
      <c r="A213" s="413"/>
      <c r="B213" s="333"/>
      <c r="C213" s="333"/>
      <c r="D213" s="333"/>
      <c r="E213" s="333"/>
      <c r="F213" s="333"/>
      <c r="G213" s="333"/>
      <c r="H213" s="333"/>
      <c r="I213" s="333"/>
      <c r="J213" s="333"/>
      <c r="K213" s="333"/>
      <c r="L213" s="333"/>
      <c r="M213" s="333"/>
      <c r="N213" s="333"/>
      <c r="O213" s="333"/>
      <c r="P213" s="333"/>
      <c r="Q213" s="333"/>
      <c r="R213" s="333"/>
      <c r="S213" s="333"/>
      <c r="T213" s="333"/>
      <c r="U213" s="333"/>
      <c r="V213" s="333"/>
      <c r="W213" s="333"/>
      <c r="X213" s="333"/>
      <c r="Y213" s="333"/>
      <c r="Z213" s="333"/>
    </row>
    <row r="214" ht="15.75" customHeight="1">
      <c r="A214" s="413"/>
      <c r="B214" s="333"/>
      <c r="C214" s="333"/>
      <c r="D214" s="333"/>
      <c r="E214" s="333"/>
      <c r="F214" s="333"/>
      <c r="G214" s="333"/>
      <c r="H214" s="333"/>
      <c r="I214" s="333"/>
      <c r="J214" s="333"/>
      <c r="K214" s="333"/>
      <c r="L214" s="333"/>
      <c r="M214" s="333"/>
      <c r="N214" s="333"/>
      <c r="O214" s="333"/>
      <c r="P214" s="333"/>
      <c r="Q214" s="333"/>
      <c r="R214" s="333"/>
      <c r="S214" s="333"/>
      <c r="T214" s="333"/>
      <c r="U214" s="333"/>
      <c r="V214" s="333"/>
      <c r="W214" s="333"/>
      <c r="X214" s="333"/>
      <c r="Y214" s="333"/>
      <c r="Z214" s="333"/>
    </row>
    <row r="215" ht="15.75" customHeight="1">
      <c r="A215" s="413"/>
      <c r="B215" s="333"/>
      <c r="C215" s="333"/>
      <c r="D215" s="333"/>
      <c r="E215" s="333"/>
      <c r="F215" s="333"/>
      <c r="G215" s="333"/>
      <c r="H215" s="333"/>
      <c r="I215" s="333"/>
      <c r="J215" s="333"/>
      <c r="K215" s="333"/>
      <c r="L215" s="333"/>
      <c r="M215" s="333"/>
      <c r="N215" s="333"/>
      <c r="O215" s="333"/>
      <c r="P215" s="333"/>
      <c r="Q215" s="333"/>
      <c r="R215" s="333"/>
      <c r="S215" s="333"/>
      <c r="T215" s="333"/>
      <c r="U215" s="333"/>
      <c r="V215" s="333"/>
      <c r="W215" s="333"/>
      <c r="X215" s="333"/>
      <c r="Y215" s="333"/>
      <c r="Z215" s="333"/>
    </row>
    <row r="216" ht="15.75" customHeight="1">
      <c r="A216" s="413"/>
      <c r="B216" s="333"/>
      <c r="C216" s="333"/>
      <c r="D216" s="333"/>
      <c r="E216" s="333"/>
      <c r="F216" s="333"/>
      <c r="G216" s="333"/>
      <c r="H216" s="333"/>
      <c r="I216" s="333"/>
      <c r="J216" s="333"/>
      <c r="K216" s="333"/>
      <c r="L216" s="333"/>
      <c r="M216" s="333"/>
      <c r="N216" s="333"/>
      <c r="O216" s="333"/>
      <c r="P216" s="333"/>
      <c r="Q216" s="333"/>
      <c r="R216" s="333"/>
      <c r="S216" s="333"/>
      <c r="T216" s="333"/>
      <c r="U216" s="333"/>
      <c r="V216" s="333"/>
      <c r="W216" s="333"/>
      <c r="X216" s="333"/>
      <c r="Y216" s="333"/>
      <c r="Z216" s="333"/>
    </row>
    <row r="217" ht="15.75" customHeight="1">
      <c r="A217" s="413"/>
      <c r="B217" s="333"/>
      <c r="C217" s="333"/>
      <c r="D217" s="333"/>
      <c r="E217" s="333"/>
      <c r="F217" s="333"/>
      <c r="G217" s="333"/>
      <c r="H217" s="333"/>
      <c r="I217" s="333"/>
      <c r="J217" s="333"/>
      <c r="K217" s="333"/>
      <c r="L217" s="333"/>
      <c r="M217" s="333"/>
      <c r="N217" s="333"/>
      <c r="O217" s="333"/>
      <c r="P217" s="333"/>
      <c r="Q217" s="333"/>
      <c r="R217" s="333"/>
      <c r="S217" s="333"/>
      <c r="T217" s="333"/>
      <c r="U217" s="333"/>
      <c r="V217" s="333"/>
      <c r="W217" s="333"/>
      <c r="X217" s="333"/>
      <c r="Y217" s="333"/>
      <c r="Z217" s="333"/>
    </row>
    <row r="218" ht="15.75" customHeight="1">
      <c r="A218" s="413"/>
      <c r="B218" s="333"/>
      <c r="C218" s="333"/>
      <c r="D218" s="333"/>
      <c r="E218" s="333"/>
      <c r="F218" s="333"/>
      <c r="G218" s="333"/>
      <c r="H218" s="333"/>
      <c r="I218" s="333"/>
      <c r="J218" s="333"/>
      <c r="K218" s="333"/>
      <c r="L218" s="333"/>
      <c r="M218" s="333"/>
      <c r="N218" s="333"/>
      <c r="O218" s="333"/>
      <c r="P218" s="333"/>
      <c r="Q218" s="333"/>
      <c r="R218" s="333"/>
      <c r="S218" s="333"/>
      <c r="T218" s="333"/>
      <c r="U218" s="333"/>
      <c r="V218" s="333"/>
      <c r="W218" s="333"/>
      <c r="X218" s="333"/>
      <c r="Y218" s="333"/>
      <c r="Z218" s="333"/>
    </row>
    <row r="219" ht="15.75" customHeight="1">
      <c r="A219" s="413"/>
      <c r="B219" s="333"/>
      <c r="C219" s="333"/>
      <c r="D219" s="333"/>
      <c r="E219" s="333"/>
      <c r="F219" s="333"/>
      <c r="G219" s="333"/>
      <c r="H219" s="333"/>
      <c r="I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</row>
    <row r="220" ht="15.75" customHeight="1">
      <c r="A220" s="413"/>
      <c r="B220" s="333"/>
      <c r="C220" s="333"/>
      <c r="D220" s="333"/>
      <c r="E220" s="333"/>
      <c r="F220" s="333"/>
      <c r="G220" s="333"/>
      <c r="H220" s="333"/>
      <c r="I220" s="333"/>
      <c r="J220" s="333"/>
      <c r="K220" s="333"/>
      <c r="L220" s="333"/>
      <c r="M220" s="333"/>
      <c r="N220" s="333"/>
      <c r="O220" s="333"/>
      <c r="P220" s="333"/>
      <c r="Q220" s="333"/>
      <c r="R220" s="333"/>
      <c r="S220" s="333"/>
      <c r="T220" s="333"/>
      <c r="U220" s="333"/>
      <c r="V220" s="333"/>
      <c r="W220" s="333"/>
      <c r="X220" s="333"/>
      <c r="Y220" s="333"/>
      <c r="Z220" s="333"/>
    </row>
    <row r="221" ht="15.75" customHeight="1">
      <c r="A221" s="413"/>
      <c r="B221" s="333"/>
      <c r="C221" s="333"/>
      <c r="D221" s="333"/>
      <c r="E221" s="333"/>
      <c r="F221" s="333"/>
      <c r="G221" s="333"/>
      <c r="H221" s="333"/>
      <c r="I221" s="333"/>
      <c r="J221" s="333"/>
      <c r="K221" s="333"/>
      <c r="L221" s="333"/>
      <c r="M221" s="333"/>
      <c r="N221" s="333"/>
      <c r="O221" s="333"/>
      <c r="P221" s="333"/>
      <c r="Q221" s="333"/>
      <c r="R221" s="333"/>
      <c r="S221" s="333"/>
      <c r="T221" s="333"/>
      <c r="U221" s="333"/>
      <c r="V221" s="333"/>
      <c r="W221" s="333"/>
      <c r="X221" s="333"/>
      <c r="Y221" s="333"/>
      <c r="Z221" s="333"/>
    </row>
    <row r="222" ht="15.75" customHeight="1">
      <c r="A222" s="413"/>
      <c r="B222" s="333"/>
      <c r="C222" s="333"/>
      <c r="D222" s="333"/>
      <c r="E222" s="333"/>
      <c r="F222" s="333"/>
      <c r="G222" s="333"/>
      <c r="H222" s="333"/>
      <c r="I222" s="333"/>
      <c r="J222" s="333"/>
      <c r="K222" s="333"/>
      <c r="L222" s="333"/>
      <c r="M222" s="333"/>
      <c r="N222" s="333"/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</row>
    <row r="223" ht="15.75" customHeight="1">
      <c r="A223" s="413"/>
      <c r="B223" s="333"/>
      <c r="C223" s="333"/>
      <c r="D223" s="333"/>
      <c r="E223" s="333"/>
      <c r="F223" s="333"/>
      <c r="G223" s="333"/>
      <c r="H223" s="333"/>
      <c r="I223" s="333"/>
      <c r="J223" s="333"/>
      <c r="K223" s="333"/>
      <c r="L223" s="333"/>
      <c r="M223" s="333"/>
      <c r="N223" s="333"/>
      <c r="O223" s="333"/>
      <c r="P223" s="333"/>
      <c r="Q223" s="333"/>
      <c r="R223" s="333"/>
      <c r="S223" s="333"/>
      <c r="T223" s="333"/>
      <c r="U223" s="333"/>
      <c r="V223" s="333"/>
      <c r="W223" s="333"/>
      <c r="X223" s="333"/>
      <c r="Y223" s="333"/>
      <c r="Z223" s="333"/>
    </row>
    <row r="224" ht="15.75" customHeight="1">
      <c r="A224" s="413"/>
      <c r="B224" s="333"/>
      <c r="C224" s="333"/>
      <c r="D224" s="333"/>
      <c r="E224" s="333"/>
      <c r="F224" s="333"/>
      <c r="G224" s="333"/>
      <c r="H224" s="333"/>
      <c r="I224" s="333"/>
      <c r="J224" s="333"/>
      <c r="K224" s="333"/>
      <c r="L224" s="333"/>
      <c r="M224" s="333"/>
      <c r="N224" s="333"/>
      <c r="O224" s="333"/>
      <c r="P224" s="333"/>
      <c r="Q224" s="333"/>
      <c r="R224" s="333"/>
      <c r="S224" s="333"/>
      <c r="T224" s="333"/>
      <c r="U224" s="333"/>
      <c r="V224" s="333"/>
      <c r="W224" s="333"/>
      <c r="X224" s="333"/>
      <c r="Y224" s="333"/>
      <c r="Z224" s="333"/>
    </row>
    <row r="225" ht="15.75" customHeight="1">
      <c r="A225" s="413"/>
      <c r="B225" s="333"/>
      <c r="C225" s="333"/>
      <c r="D225" s="333"/>
      <c r="E225" s="333"/>
      <c r="F225" s="333"/>
      <c r="G225" s="333"/>
      <c r="H225" s="333"/>
      <c r="I225" s="333"/>
      <c r="J225" s="333"/>
      <c r="K225" s="333"/>
      <c r="L225" s="333"/>
      <c r="M225" s="333"/>
      <c r="N225" s="333"/>
      <c r="O225" s="333"/>
      <c r="P225" s="333"/>
      <c r="Q225" s="333"/>
      <c r="R225" s="333"/>
      <c r="S225" s="333"/>
      <c r="T225" s="333"/>
      <c r="U225" s="333"/>
      <c r="V225" s="333"/>
      <c r="W225" s="333"/>
      <c r="X225" s="333"/>
      <c r="Y225" s="333"/>
      <c r="Z225" s="333"/>
    </row>
    <row r="226" ht="15.75" customHeight="1">
      <c r="A226" s="413"/>
      <c r="B226" s="333"/>
      <c r="C226" s="333"/>
      <c r="D226" s="333"/>
      <c r="E226" s="333"/>
      <c r="F226" s="333"/>
      <c r="G226" s="333"/>
      <c r="H226" s="333"/>
      <c r="I226" s="333"/>
      <c r="J226" s="333"/>
      <c r="K226" s="333"/>
      <c r="L226" s="333"/>
      <c r="M226" s="333"/>
      <c r="N226" s="333"/>
      <c r="O226" s="333"/>
      <c r="P226" s="333"/>
      <c r="Q226" s="333"/>
      <c r="R226" s="333"/>
      <c r="S226" s="333"/>
      <c r="T226" s="333"/>
      <c r="U226" s="333"/>
      <c r="V226" s="333"/>
      <c r="W226" s="333"/>
      <c r="X226" s="333"/>
      <c r="Y226" s="333"/>
      <c r="Z226" s="333"/>
    </row>
    <row r="227" ht="15.75" customHeight="1">
      <c r="A227" s="413"/>
      <c r="B227" s="333"/>
      <c r="C227" s="333"/>
      <c r="D227" s="333"/>
      <c r="E227" s="333"/>
      <c r="F227" s="333"/>
      <c r="G227" s="333"/>
      <c r="H227" s="333"/>
      <c r="I227" s="333"/>
      <c r="J227" s="333"/>
      <c r="K227" s="333"/>
      <c r="L227" s="333"/>
      <c r="M227" s="333"/>
      <c r="N227" s="333"/>
      <c r="O227" s="333"/>
      <c r="P227" s="333"/>
      <c r="Q227" s="333"/>
      <c r="R227" s="333"/>
      <c r="S227" s="333"/>
      <c r="T227" s="333"/>
      <c r="U227" s="333"/>
      <c r="V227" s="333"/>
      <c r="W227" s="333"/>
      <c r="X227" s="333"/>
      <c r="Y227" s="333"/>
      <c r="Z227" s="333"/>
    </row>
    <row r="228" ht="15.75" customHeight="1">
      <c r="A228" s="413"/>
      <c r="B228" s="333"/>
      <c r="C228" s="333"/>
      <c r="D228" s="333"/>
      <c r="E228" s="333"/>
      <c r="F228" s="333"/>
      <c r="G228" s="333"/>
      <c r="H228" s="333"/>
      <c r="I228" s="333"/>
      <c r="J228" s="333"/>
      <c r="K228" s="333"/>
      <c r="L228" s="333"/>
      <c r="M228" s="333"/>
      <c r="N228" s="333"/>
      <c r="O228" s="333"/>
      <c r="P228" s="333"/>
      <c r="Q228" s="333"/>
      <c r="R228" s="333"/>
      <c r="S228" s="333"/>
      <c r="T228" s="333"/>
      <c r="U228" s="333"/>
      <c r="V228" s="333"/>
      <c r="W228" s="333"/>
      <c r="X228" s="333"/>
      <c r="Y228" s="333"/>
      <c r="Z228" s="333"/>
    </row>
    <row r="229" ht="15.75" customHeight="1">
      <c r="A229" s="413"/>
      <c r="B229" s="333"/>
      <c r="C229" s="333"/>
      <c r="D229" s="333"/>
      <c r="E229" s="333"/>
      <c r="F229" s="333"/>
      <c r="G229" s="333"/>
      <c r="H229" s="333"/>
      <c r="I229" s="333"/>
      <c r="J229" s="333"/>
      <c r="K229" s="333"/>
      <c r="L229" s="333"/>
      <c r="M229" s="333"/>
      <c r="N229" s="333"/>
      <c r="O229" s="333"/>
      <c r="P229" s="333"/>
      <c r="Q229" s="333"/>
      <c r="R229" s="333"/>
      <c r="S229" s="333"/>
      <c r="T229" s="333"/>
      <c r="U229" s="333"/>
      <c r="V229" s="333"/>
      <c r="W229" s="333"/>
      <c r="X229" s="333"/>
      <c r="Y229" s="333"/>
      <c r="Z229" s="333"/>
    </row>
    <row r="230" ht="15.75" customHeight="1">
      <c r="A230" s="413"/>
      <c r="B230" s="333"/>
      <c r="C230" s="333"/>
      <c r="D230" s="333"/>
      <c r="E230" s="333"/>
      <c r="F230" s="333"/>
      <c r="G230" s="333"/>
      <c r="H230" s="333"/>
      <c r="I230" s="333"/>
      <c r="J230" s="333"/>
      <c r="K230" s="333"/>
      <c r="L230" s="333"/>
      <c r="M230" s="333"/>
      <c r="N230" s="333"/>
      <c r="O230" s="333"/>
      <c r="P230" s="333"/>
      <c r="Q230" s="333"/>
      <c r="R230" s="333"/>
      <c r="S230" s="333"/>
      <c r="T230" s="333"/>
      <c r="U230" s="333"/>
      <c r="V230" s="333"/>
      <c r="W230" s="333"/>
      <c r="X230" s="333"/>
      <c r="Y230" s="333"/>
      <c r="Z230" s="333"/>
    </row>
    <row r="231" ht="15.75" customHeight="1">
      <c r="A231" s="413"/>
      <c r="B231" s="333"/>
      <c r="C231" s="333"/>
      <c r="D231" s="333"/>
      <c r="E231" s="333"/>
      <c r="F231" s="333"/>
      <c r="G231" s="333"/>
      <c r="H231" s="333"/>
      <c r="I231" s="333"/>
      <c r="J231" s="333"/>
      <c r="K231" s="333"/>
      <c r="L231" s="333"/>
      <c r="M231" s="333"/>
      <c r="N231" s="333"/>
      <c r="O231" s="333"/>
      <c r="P231" s="333"/>
      <c r="Q231" s="333"/>
      <c r="R231" s="333"/>
      <c r="S231" s="333"/>
      <c r="T231" s="333"/>
      <c r="U231" s="333"/>
      <c r="V231" s="333"/>
      <c r="W231" s="333"/>
      <c r="X231" s="333"/>
      <c r="Y231" s="333"/>
      <c r="Z231" s="333"/>
    </row>
    <row r="232" ht="15.75" customHeight="1">
      <c r="A232" s="413"/>
      <c r="B232" s="333"/>
      <c r="C232" s="333"/>
      <c r="D232" s="333"/>
      <c r="E232" s="333"/>
      <c r="F232" s="333"/>
      <c r="G232" s="333"/>
      <c r="H232" s="333"/>
      <c r="I232" s="333"/>
      <c r="J232" s="333"/>
      <c r="K232" s="333"/>
      <c r="L232" s="333"/>
      <c r="M232" s="333"/>
      <c r="N232" s="333"/>
      <c r="O232" s="333"/>
      <c r="P232" s="333"/>
      <c r="Q232" s="333"/>
      <c r="R232" s="333"/>
      <c r="S232" s="333"/>
      <c r="T232" s="333"/>
      <c r="U232" s="333"/>
      <c r="V232" s="333"/>
      <c r="W232" s="333"/>
      <c r="X232" s="333"/>
      <c r="Y232" s="333"/>
      <c r="Z232" s="333"/>
    </row>
    <row r="233" ht="15.75" customHeight="1">
      <c r="A233" s="413"/>
      <c r="B233" s="333"/>
      <c r="C233" s="333"/>
      <c r="D233" s="333"/>
      <c r="E233" s="333"/>
      <c r="F233" s="333"/>
      <c r="G233" s="333"/>
      <c r="H233" s="333"/>
      <c r="I233" s="333"/>
      <c r="J233" s="333"/>
      <c r="K233" s="333"/>
      <c r="L233" s="333"/>
      <c r="M233" s="333"/>
      <c r="N233" s="333"/>
      <c r="O233" s="333"/>
      <c r="P233" s="333"/>
      <c r="Q233" s="333"/>
      <c r="R233" s="333"/>
      <c r="S233" s="333"/>
      <c r="T233" s="333"/>
      <c r="U233" s="333"/>
      <c r="V233" s="333"/>
      <c r="W233" s="333"/>
      <c r="X233" s="333"/>
      <c r="Y233" s="333"/>
      <c r="Z233" s="333"/>
    </row>
    <row r="234" ht="15.75" customHeight="1">
      <c r="A234" s="413"/>
      <c r="B234" s="333"/>
      <c r="C234" s="333"/>
      <c r="D234" s="333"/>
      <c r="E234" s="333"/>
      <c r="F234" s="333"/>
      <c r="G234" s="333"/>
      <c r="H234" s="333"/>
      <c r="I234" s="333"/>
      <c r="J234" s="333"/>
      <c r="K234" s="333"/>
      <c r="L234" s="333"/>
      <c r="M234" s="333"/>
      <c r="N234" s="333"/>
      <c r="O234" s="333"/>
      <c r="P234" s="333"/>
      <c r="Q234" s="333"/>
      <c r="R234" s="333"/>
      <c r="S234" s="333"/>
      <c r="T234" s="333"/>
      <c r="U234" s="333"/>
      <c r="V234" s="333"/>
      <c r="W234" s="333"/>
      <c r="X234" s="333"/>
      <c r="Y234" s="333"/>
      <c r="Z234" s="333"/>
    </row>
    <row r="235" ht="15.75" customHeight="1">
      <c r="A235" s="413"/>
      <c r="B235" s="333"/>
      <c r="C235" s="333"/>
      <c r="D235" s="333"/>
      <c r="E235" s="333"/>
      <c r="F235" s="333"/>
      <c r="G235" s="333"/>
      <c r="H235" s="333"/>
      <c r="I235" s="333"/>
      <c r="J235" s="333"/>
      <c r="K235" s="333"/>
      <c r="L235" s="333"/>
      <c r="M235" s="333"/>
      <c r="N235" s="333"/>
      <c r="O235" s="333"/>
      <c r="P235" s="333"/>
      <c r="Q235" s="333"/>
      <c r="R235" s="333"/>
      <c r="S235" s="333"/>
      <c r="T235" s="333"/>
      <c r="U235" s="333"/>
      <c r="V235" s="333"/>
      <c r="W235" s="333"/>
      <c r="X235" s="333"/>
      <c r="Y235" s="333"/>
      <c r="Z235" s="333"/>
    </row>
    <row r="236" ht="15.75" customHeight="1">
      <c r="A236" s="413"/>
      <c r="B236" s="333"/>
      <c r="C236" s="333"/>
      <c r="D236" s="333"/>
      <c r="E236" s="333"/>
      <c r="F236" s="333"/>
      <c r="G236" s="333"/>
      <c r="H236" s="333"/>
      <c r="I236" s="333"/>
      <c r="J236" s="333"/>
      <c r="K236" s="333"/>
      <c r="L236" s="333"/>
      <c r="M236" s="333"/>
      <c r="N236" s="333"/>
      <c r="O236" s="333"/>
      <c r="P236" s="333"/>
      <c r="Q236" s="333"/>
      <c r="R236" s="333"/>
      <c r="S236" s="333"/>
      <c r="T236" s="333"/>
      <c r="U236" s="333"/>
      <c r="V236" s="333"/>
      <c r="W236" s="333"/>
      <c r="X236" s="333"/>
      <c r="Y236" s="333"/>
      <c r="Z236" s="333"/>
    </row>
    <row r="237" ht="15.75" customHeight="1">
      <c r="A237" s="413"/>
      <c r="B237" s="333"/>
      <c r="C237" s="333"/>
      <c r="D237" s="333"/>
      <c r="E237" s="333"/>
      <c r="F237" s="333"/>
      <c r="G237" s="333"/>
      <c r="H237" s="333"/>
      <c r="I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</row>
    <row r="238" ht="15.75" customHeight="1">
      <c r="A238" s="413"/>
      <c r="B238" s="333"/>
      <c r="C238" s="333"/>
      <c r="D238" s="333"/>
      <c r="E238" s="333"/>
      <c r="F238" s="333"/>
      <c r="G238" s="333"/>
      <c r="H238" s="333"/>
      <c r="I238" s="333"/>
      <c r="J238" s="333"/>
      <c r="K238" s="333"/>
      <c r="L238" s="333"/>
      <c r="M238" s="333"/>
      <c r="N238" s="333"/>
      <c r="O238" s="333"/>
      <c r="P238" s="333"/>
      <c r="Q238" s="333"/>
      <c r="R238" s="333"/>
      <c r="S238" s="333"/>
      <c r="T238" s="333"/>
      <c r="U238" s="333"/>
      <c r="V238" s="333"/>
      <c r="W238" s="333"/>
      <c r="X238" s="333"/>
      <c r="Y238" s="333"/>
      <c r="Z238" s="333"/>
    </row>
    <row r="239" ht="15.75" customHeight="1">
      <c r="A239" s="413"/>
      <c r="B239" s="333"/>
      <c r="C239" s="333"/>
      <c r="D239" s="333"/>
      <c r="E239" s="333"/>
      <c r="F239" s="333"/>
      <c r="G239" s="333"/>
      <c r="H239" s="333"/>
      <c r="I239" s="333"/>
      <c r="J239" s="333"/>
      <c r="K239" s="333"/>
      <c r="L239" s="333"/>
      <c r="M239" s="333"/>
      <c r="N239" s="333"/>
      <c r="O239" s="333"/>
      <c r="P239" s="333"/>
      <c r="Q239" s="333"/>
      <c r="R239" s="333"/>
      <c r="S239" s="333"/>
      <c r="T239" s="333"/>
      <c r="U239" s="333"/>
      <c r="V239" s="333"/>
      <c r="W239" s="333"/>
      <c r="X239" s="333"/>
      <c r="Y239" s="333"/>
      <c r="Z239" s="333"/>
    </row>
    <row r="240" ht="15.75" customHeight="1">
      <c r="A240" s="413"/>
      <c r="B240" s="333"/>
      <c r="C240" s="333"/>
      <c r="D240" s="333"/>
      <c r="E240" s="333"/>
      <c r="F240" s="333"/>
      <c r="G240" s="333"/>
      <c r="H240" s="333"/>
      <c r="I240" s="333"/>
      <c r="J240" s="333"/>
      <c r="K240" s="333"/>
      <c r="L240" s="333"/>
      <c r="M240" s="333"/>
      <c r="N240" s="333"/>
      <c r="O240" s="333"/>
      <c r="P240" s="333"/>
      <c r="Q240" s="333"/>
      <c r="R240" s="333"/>
      <c r="S240" s="333"/>
      <c r="T240" s="333"/>
      <c r="U240" s="333"/>
      <c r="V240" s="333"/>
      <c r="W240" s="333"/>
      <c r="X240" s="333"/>
      <c r="Y240" s="333"/>
      <c r="Z240" s="333"/>
    </row>
    <row r="241" ht="15.75" customHeight="1">
      <c r="A241" s="413"/>
      <c r="B241" s="333"/>
      <c r="C241" s="333"/>
      <c r="D241" s="333"/>
      <c r="E241" s="333"/>
      <c r="F241" s="333"/>
      <c r="G241" s="333"/>
      <c r="H241" s="333"/>
      <c r="I241" s="333"/>
      <c r="J241" s="333"/>
      <c r="K241" s="333"/>
      <c r="L241" s="333"/>
      <c r="M241" s="333"/>
      <c r="N241" s="333"/>
      <c r="O241" s="333"/>
      <c r="P241" s="333"/>
      <c r="Q241" s="333"/>
      <c r="R241" s="333"/>
      <c r="S241" s="333"/>
      <c r="T241" s="333"/>
      <c r="U241" s="333"/>
      <c r="V241" s="333"/>
      <c r="W241" s="333"/>
      <c r="X241" s="333"/>
      <c r="Y241" s="333"/>
      <c r="Z241" s="333"/>
    </row>
    <row r="242" ht="15.75" customHeight="1">
      <c r="A242" s="413"/>
      <c r="B242" s="333"/>
      <c r="C242" s="333"/>
      <c r="D242" s="333"/>
      <c r="E242" s="333"/>
      <c r="F242" s="333"/>
      <c r="G242" s="333"/>
      <c r="H242" s="333"/>
      <c r="I242" s="333"/>
      <c r="J242" s="333"/>
      <c r="K242" s="333"/>
      <c r="L242" s="333"/>
      <c r="M242" s="333"/>
      <c r="N242" s="333"/>
      <c r="O242" s="333"/>
      <c r="P242" s="333"/>
      <c r="Q242" s="333"/>
      <c r="R242" s="333"/>
      <c r="S242" s="333"/>
      <c r="T242" s="333"/>
      <c r="U242" s="333"/>
      <c r="V242" s="333"/>
      <c r="W242" s="333"/>
      <c r="X242" s="333"/>
      <c r="Y242" s="333"/>
      <c r="Z242" s="333"/>
    </row>
    <row r="243" ht="15.75" customHeight="1">
      <c r="A243" s="413"/>
      <c r="B243" s="333"/>
      <c r="C243" s="333"/>
      <c r="D243" s="333"/>
      <c r="E243" s="333"/>
      <c r="F243" s="333"/>
      <c r="G243" s="333"/>
      <c r="H243" s="333"/>
      <c r="I243" s="333"/>
      <c r="J243" s="333"/>
      <c r="K243" s="333"/>
      <c r="L243" s="333"/>
      <c r="M243" s="333"/>
      <c r="N243" s="333"/>
      <c r="O243" s="333"/>
      <c r="P243" s="333"/>
      <c r="Q243" s="333"/>
      <c r="R243" s="333"/>
      <c r="S243" s="333"/>
      <c r="T243" s="333"/>
      <c r="U243" s="333"/>
      <c r="V243" s="333"/>
      <c r="W243" s="333"/>
      <c r="X243" s="333"/>
      <c r="Y243" s="333"/>
      <c r="Z243" s="333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E1:E6"/>
    <mergeCell ref="B7:C7"/>
    <mergeCell ref="A8:E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20:E20"/>
    <mergeCell ref="B19:C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E32"/>
    <mergeCell ref="B33:C33"/>
    <mergeCell ref="B41:C41"/>
    <mergeCell ref="B42:C42"/>
    <mergeCell ref="B43:C43"/>
    <mergeCell ref="B34:C34"/>
    <mergeCell ref="B35:C35"/>
    <mergeCell ref="B36:C36"/>
    <mergeCell ref="B37:C37"/>
    <mergeCell ref="B38:C38"/>
    <mergeCell ref="B39:C39"/>
    <mergeCell ref="B40:C40"/>
  </mergeCells>
  <printOptions horizontalCentered="1"/>
  <pageMargins bottom="0.6" footer="0.0" header="0.0" left="0.25" right="0.25" top="0.25"/>
  <pageSetup fitToHeight="0" paperSize="5" orientation="portrait"/>
  <drawing r:id="rId1"/>
</worksheet>
</file>