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学习\大二学习\物理实验大二上\roy\密立根油滴实验\"/>
    </mc:Choice>
  </mc:AlternateContent>
  <xr:revisionPtr revIDLastSave="0" documentId="13_ncr:1_{0890230D-EC6E-4B03-B925-32F7ADCCD67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J16" i="1"/>
  <c r="J15" i="1"/>
  <c r="J14" i="1"/>
  <c r="G7" i="1"/>
  <c r="G12" i="1"/>
  <c r="G2" i="1"/>
  <c r="E7" i="1"/>
  <c r="E12" i="1"/>
  <c r="D7" i="1"/>
  <c r="D12" i="1"/>
  <c r="E2" i="1"/>
  <c r="D2" i="1"/>
</calcChain>
</file>

<file path=xl/sharedStrings.xml><?xml version="1.0" encoding="utf-8"?>
<sst xmlns="http://schemas.openxmlformats.org/spreadsheetml/2006/main" count="26" uniqueCount="26">
  <si>
    <t>油滴</t>
    <phoneticPr fontId="2" type="noConversion"/>
  </si>
  <si>
    <t>平衡电压</t>
    <phoneticPr fontId="2" type="noConversion"/>
  </si>
  <si>
    <t>下落时间</t>
    <phoneticPr fontId="2" type="noConversion"/>
  </si>
  <si>
    <t>平衡电压平均值</t>
    <phoneticPr fontId="2" type="noConversion"/>
  </si>
  <si>
    <t>下落时间平均值</t>
    <phoneticPr fontId="2" type="noConversion"/>
  </si>
  <si>
    <t>油滴所带电荷量</t>
    <phoneticPr fontId="2" type="noConversion"/>
  </si>
  <si>
    <t>η kg/m/s</t>
    <phoneticPr fontId="2" type="noConversion"/>
  </si>
  <si>
    <t>d m</t>
    <phoneticPr fontId="2" type="noConversion"/>
  </si>
  <si>
    <t>极板间距</t>
    <phoneticPr fontId="2" type="noConversion"/>
  </si>
  <si>
    <t>粘滞系数</t>
    <phoneticPr fontId="2" type="noConversion"/>
  </si>
  <si>
    <t>下落距离</t>
    <phoneticPr fontId="2" type="noConversion"/>
  </si>
  <si>
    <t>油密度</t>
    <phoneticPr fontId="2" type="noConversion"/>
  </si>
  <si>
    <t>p_1 kg/m^3</t>
    <phoneticPr fontId="2" type="noConversion"/>
  </si>
  <si>
    <t>p_2 kg/m^3</t>
    <phoneticPr fontId="2" type="noConversion"/>
  </si>
  <si>
    <t>空气密度</t>
    <phoneticPr fontId="2" type="noConversion"/>
  </si>
  <si>
    <t>重力加速度</t>
    <phoneticPr fontId="2" type="noConversion"/>
  </si>
  <si>
    <t>g m/s^2</t>
    <phoneticPr fontId="2" type="noConversion"/>
  </si>
  <si>
    <t>b N/m</t>
    <phoneticPr fontId="2" type="noConversion"/>
  </si>
  <si>
    <t>修正系数</t>
    <phoneticPr fontId="2" type="noConversion"/>
  </si>
  <si>
    <t>标准大气压</t>
    <phoneticPr fontId="2" type="noConversion"/>
  </si>
  <si>
    <t>p Pa</t>
    <phoneticPr fontId="2" type="noConversion"/>
  </si>
  <si>
    <t>k</t>
    <phoneticPr fontId="2" type="noConversion"/>
  </si>
  <si>
    <t>系数修正</t>
    <phoneticPr fontId="2" type="noConversion"/>
  </si>
  <si>
    <t>a</t>
    <phoneticPr fontId="2" type="noConversion"/>
  </si>
  <si>
    <t>L mm</t>
    <phoneticPr fontId="2" type="noConversion"/>
  </si>
  <si>
    <t>v_g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</si>
</sst>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/>
    <xf numFmtId="0" fontId="1" fillId="2" borderId="1" xfId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2" borderId="2" xfId="1" applyBorder="1" applyAlignment="1"/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324202</xdr:colOff>
      <xdr:row>6</xdr:row>
      <xdr:rowOff>10231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BA6D5ED-216F-94C3-DBE0-8605A41CB2D7}"/>
            </a:ext>
          </a:extLst>
        </xdr:cNvPr>
        <xdr:cNvSpPr txBox="1"/>
      </xdr:nvSpPr>
      <xdr:spPr>
        <a:xfrm>
          <a:off x="6875285" y="10685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="170" zoomScaleNormal="170" workbookViewId="0">
      <selection activeCell="H14" sqref="H14"/>
    </sheetView>
  </sheetViews>
  <sheetFormatPr defaultRowHeight="14" x14ac:dyDescent="0.3"/>
  <cols>
    <col min="4" max="4" width="14.25" customWidth="1"/>
    <col min="5" max="5" width="13.4140625" customWidth="1"/>
    <col min="6" max="6" width="15" customWidth="1"/>
    <col min="8" max="8" width="10" customWidth="1"/>
    <col min="9" max="9" width="10.08203125" customWidth="1"/>
    <col min="11" max="11" width="12.25" customWidth="1"/>
    <col min="12" max="12" width="11.4140625" customWidth="1"/>
    <col min="13" max="13" width="10.33203125" customWidth="1"/>
  </cols>
  <sheetData>
    <row r="1" spans="1:1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25</v>
      </c>
    </row>
    <row r="2" spans="1:11" x14ac:dyDescent="0.3">
      <c r="A2" s="4">
        <v>1</v>
      </c>
      <c r="B2" s="2">
        <v>1</v>
      </c>
      <c r="C2" s="2">
        <v>1</v>
      </c>
      <c r="D2" s="4">
        <f>(SUM(B2:B6))/5</f>
        <v>3</v>
      </c>
      <c r="E2" s="4">
        <f>(SUM(C2:C6))/5</f>
        <v>3</v>
      </c>
      <c r="F2" s="4"/>
      <c r="G2" s="9">
        <f>$J$8/E2</f>
        <v>0.53333333333333333</v>
      </c>
    </row>
    <row r="3" spans="1:11" x14ac:dyDescent="0.3">
      <c r="A3" s="4"/>
      <c r="B3" s="2">
        <v>2</v>
      </c>
      <c r="C3" s="2">
        <v>2</v>
      </c>
      <c r="D3" s="4"/>
      <c r="E3" s="4"/>
      <c r="F3" s="4"/>
      <c r="G3" s="9"/>
    </row>
    <row r="4" spans="1:11" x14ac:dyDescent="0.3">
      <c r="A4" s="4"/>
      <c r="B4" s="2">
        <v>3</v>
      </c>
      <c r="C4" s="2">
        <v>3</v>
      </c>
      <c r="D4" s="4"/>
      <c r="E4" s="4"/>
      <c r="F4" s="4"/>
      <c r="G4" s="9"/>
    </row>
    <row r="5" spans="1:11" x14ac:dyDescent="0.3">
      <c r="A5" s="4"/>
      <c r="B5" s="2">
        <v>4</v>
      </c>
      <c r="C5" s="2">
        <v>4</v>
      </c>
      <c r="D5" s="4"/>
      <c r="E5" s="4"/>
      <c r="F5" s="4"/>
      <c r="G5" s="9"/>
    </row>
    <row r="6" spans="1:11" x14ac:dyDescent="0.3">
      <c r="A6" s="4"/>
      <c r="B6" s="2">
        <v>5</v>
      </c>
      <c r="C6" s="2">
        <v>5</v>
      </c>
      <c r="D6" s="4"/>
      <c r="E6" s="4"/>
      <c r="F6" s="4"/>
      <c r="G6" s="9"/>
      <c r="H6" s="1" t="s">
        <v>8</v>
      </c>
      <c r="I6" s="1" t="s">
        <v>9</v>
      </c>
      <c r="J6" s="1" t="s">
        <v>10</v>
      </c>
      <c r="K6" s="1" t="s">
        <v>11</v>
      </c>
    </row>
    <row r="7" spans="1:11" ht="11.5" customHeight="1" x14ac:dyDescent="0.3">
      <c r="A7" s="4">
        <v>2</v>
      </c>
      <c r="B7" s="2">
        <v>6</v>
      </c>
      <c r="C7" s="2">
        <v>6</v>
      </c>
      <c r="D7" s="4">
        <f t="shared" ref="D7:E7" si="0">(SUM(B7:B11))/5</f>
        <v>8</v>
      </c>
      <c r="E7" s="4">
        <f t="shared" si="0"/>
        <v>8</v>
      </c>
      <c r="F7" s="4"/>
      <c r="G7" s="9">
        <f t="shared" ref="G7:G16" si="1">$J$8/E7</f>
        <v>0.2</v>
      </c>
      <c r="H7" s="1" t="s">
        <v>7</v>
      </c>
      <c r="I7" s="1" t="s">
        <v>6</v>
      </c>
      <c r="J7" s="1" t="s">
        <v>24</v>
      </c>
      <c r="K7" s="1" t="s">
        <v>12</v>
      </c>
    </row>
    <row r="8" spans="1:11" x14ac:dyDescent="0.3">
      <c r="A8" s="4"/>
      <c r="B8" s="2">
        <v>7</v>
      </c>
      <c r="C8" s="2">
        <v>7</v>
      </c>
      <c r="D8" s="4"/>
      <c r="E8" s="4"/>
      <c r="F8" s="4"/>
      <c r="G8" s="9"/>
      <c r="H8" s="6">
        <v>5.0000000000000001E-3</v>
      </c>
      <c r="I8" s="6">
        <v>1.8300000000000001E-5</v>
      </c>
      <c r="J8" s="1">
        <v>1.6</v>
      </c>
      <c r="K8" s="1">
        <v>981</v>
      </c>
    </row>
    <row r="9" spans="1:11" x14ac:dyDescent="0.3">
      <c r="A9" s="4"/>
      <c r="B9" s="2">
        <v>8</v>
      </c>
      <c r="C9" s="2">
        <v>8</v>
      </c>
      <c r="D9" s="4"/>
      <c r="E9" s="4"/>
      <c r="F9" s="4"/>
      <c r="G9" s="9"/>
      <c r="H9" s="1" t="s">
        <v>14</v>
      </c>
      <c r="I9" s="1" t="s">
        <v>15</v>
      </c>
      <c r="J9" s="1" t="s">
        <v>18</v>
      </c>
      <c r="K9" s="1" t="s">
        <v>19</v>
      </c>
    </row>
    <row r="10" spans="1:11" x14ac:dyDescent="0.3">
      <c r="A10" s="4"/>
      <c r="B10" s="2">
        <v>9</v>
      </c>
      <c r="C10" s="2">
        <v>9</v>
      </c>
      <c r="D10" s="4"/>
      <c r="E10" s="4"/>
      <c r="F10" s="4"/>
      <c r="G10" s="9"/>
      <c r="H10" s="1" t="s">
        <v>13</v>
      </c>
      <c r="I10" s="1" t="s">
        <v>16</v>
      </c>
      <c r="J10" s="1" t="s">
        <v>17</v>
      </c>
      <c r="K10" s="1" t="s">
        <v>20</v>
      </c>
    </row>
    <row r="11" spans="1:11" x14ac:dyDescent="0.3">
      <c r="A11" s="4"/>
      <c r="B11" s="2">
        <v>10</v>
      </c>
      <c r="C11" s="2">
        <v>10</v>
      </c>
      <c r="D11" s="4"/>
      <c r="E11" s="4"/>
      <c r="F11" s="4"/>
      <c r="G11" s="9"/>
      <c r="H11" s="1">
        <v>1.2927999999999999</v>
      </c>
      <c r="I11" s="1">
        <v>9.7919999999999998</v>
      </c>
      <c r="J11" s="1">
        <v>8.2299999999999995E-3</v>
      </c>
      <c r="K11" s="1">
        <v>101325</v>
      </c>
    </row>
    <row r="12" spans="1:11" x14ac:dyDescent="0.3">
      <c r="A12" s="4">
        <v>3</v>
      </c>
      <c r="B12" s="2">
        <v>11</v>
      </c>
      <c r="C12" s="2">
        <v>11</v>
      </c>
      <c r="D12" s="4">
        <f t="shared" ref="D12:E12" si="2">(SUM(B12:B16))/5</f>
        <v>13</v>
      </c>
      <c r="E12" s="4">
        <f t="shared" si="2"/>
        <v>13</v>
      </c>
      <c r="F12" s="4"/>
      <c r="G12" s="9">
        <f t="shared" ref="G12:G16" si="3">$J$8/E12</f>
        <v>0.12307692307692308</v>
      </c>
    </row>
    <row r="13" spans="1:11" x14ac:dyDescent="0.3">
      <c r="A13" s="4"/>
      <c r="B13" s="2">
        <v>12</v>
      </c>
      <c r="C13" s="2">
        <v>12</v>
      </c>
      <c r="D13" s="4"/>
      <c r="E13" s="4"/>
      <c r="F13" s="4"/>
      <c r="G13" s="9"/>
      <c r="H13" s="1" t="s">
        <v>21</v>
      </c>
      <c r="I13" s="1" t="s">
        <v>22</v>
      </c>
      <c r="J13" s="1" t="s">
        <v>23</v>
      </c>
    </row>
    <row r="14" spans="1:11" x14ac:dyDescent="0.3">
      <c r="A14" s="4"/>
      <c r="B14" s="2">
        <v>13</v>
      </c>
      <c r="C14" s="2">
        <v>13</v>
      </c>
      <c r="D14" s="4"/>
      <c r="E14" s="4"/>
      <c r="F14" s="4"/>
      <c r="G14" s="9"/>
      <c r="H14" s="7" t="e">
        <f>18*PI()/SQRT(2*$K$8*I11)*(I8*J8/(1+J11/K11/J14))^(3/2)*H7</f>
        <v>#VALUE!</v>
      </c>
      <c r="I14" s="5">
        <f>I8/(1+J11/(K11*J14))</f>
        <v>1.8299997711595008E-5</v>
      </c>
      <c r="J14" s="5">
        <f>(9*$I$8*G2/2*$K$8*$I$11)^(1/2)</f>
        <v>0.6495332261247303</v>
      </c>
    </row>
    <row r="15" spans="1:11" x14ac:dyDescent="0.3">
      <c r="A15" s="4"/>
      <c r="B15" s="2">
        <v>14</v>
      </c>
      <c r="C15" s="2">
        <v>14</v>
      </c>
      <c r="D15" s="4"/>
      <c r="E15" s="4"/>
      <c r="F15" s="4"/>
      <c r="G15" s="9"/>
      <c r="J15" s="5">
        <f>(9*$I$8*G7/2*$K$8*$I$11)^(1/2)</f>
        <v>0.39775624374734836</v>
      </c>
    </row>
    <row r="16" spans="1:11" x14ac:dyDescent="0.3">
      <c r="A16" s="4"/>
      <c r="B16" s="2">
        <v>15</v>
      </c>
      <c r="C16" s="2">
        <v>15</v>
      </c>
      <c r="D16" s="4"/>
      <c r="E16" s="4"/>
      <c r="F16" s="4"/>
      <c r="G16" s="9"/>
      <c r="J16" s="5">
        <f>(9*$I$8*G12/2*$K$8*$I$11)^(1/2)</f>
        <v>0.3120256690032458</v>
      </c>
    </row>
  </sheetData>
  <mergeCells count="15">
    <mergeCell ref="E12:E16"/>
    <mergeCell ref="F12:F16"/>
    <mergeCell ref="G2:G6"/>
    <mergeCell ref="G7:G11"/>
    <mergeCell ref="G12:G16"/>
    <mergeCell ref="A2:A6"/>
    <mergeCell ref="A7:A11"/>
    <mergeCell ref="A12:A16"/>
    <mergeCell ref="D2:D6"/>
    <mergeCell ref="E2:E6"/>
    <mergeCell ref="F2:F6"/>
    <mergeCell ref="D7:D11"/>
    <mergeCell ref="E7:E11"/>
    <mergeCell ref="F7:F11"/>
    <mergeCell ref="D12:D16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Roy</dc:creator>
  <cp:lastModifiedBy>姚鑫</cp:lastModifiedBy>
  <dcterms:created xsi:type="dcterms:W3CDTF">2015-06-05T18:19:34Z</dcterms:created>
  <dcterms:modified xsi:type="dcterms:W3CDTF">2022-10-23T09:48:58Z</dcterms:modified>
</cp:coreProperties>
</file>