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a\Desktop\"/>
    </mc:Choice>
  </mc:AlternateContent>
  <xr:revisionPtr revIDLastSave="0" documentId="8_{19392CFB-7502-4E60-9E55-9960B4C677A3}" xr6:coauthVersionLast="47" xr6:coauthVersionMax="47" xr10:uidLastSave="{00000000-0000-0000-0000-000000000000}"/>
  <bookViews>
    <workbookView xWindow="-120" yWindow="-120" windowWidth="29040" windowHeight="1584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Sheet2!$J$12:$J$18</definedName>
    <definedName name="solver_lhs3" localSheetId="1" hidden="1">Sheet2!$J$20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Sheet2!$L$12:$L$18</definedName>
    <definedName name="solver_rhs3" localSheetId="1" hidden="1">Sheet2!$L$20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L13" i="2"/>
  <c r="L14" i="2"/>
  <c r="L15" i="2"/>
  <c r="L16" i="2"/>
  <c r="L17" i="2"/>
  <c r="L18" i="2"/>
  <c r="L12" i="2"/>
  <c r="I23" i="2"/>
  <c r="I24" i="2"/>
  <c r="I25" i="2"/>
  <c r="I26" i="2"/>
  <c r="I27" i="2"/>
  <c r="I28" i="2"/>
  <c r="I22" i="2"/>
  <c r="I13" i="2"/>
  <c r="I14" i="2"/>
  <c r="I15" i="2"/>
  <c r="I16" i="2"/>
  <c r="I17" i="2"/>
  <c r="I18" i="2"/>
  <c r="I12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7" i="2" l="1"/>
  <c r="M17" i="2" s="1"/>
  <c r="J18" i="2"/>
  <c r="M18" i="2" s="1"/>
  <c r="J14" i="2"/>
  <c r="M14" i="2" s="1"/>
  <c r="I29" i="2"/>
  <c r="J20" i="2" s="1"/>
  <c r="J16" i="2"/>
  <c r="M16" i="2" s="1"/>
  <c r="J13" i="2"/>
  <c r="M13" i="2" s="1"/>
  <c r="J15" i="2"/>
  <c r="M15" i="2" s="1"/>
  <c r="J12" i="2"/>
  <c r="M12" i="2" s="1"/>
  <c r="I19" i="2"/>
  <c r="L20" i="2" l="1"/>
</calcChain>
</file>

<file path=xl/sharedStrings.xml><?xml version="1.0" encoding="utf-8"?>
<sst xmlns="http://schemas.openxmlformats.org/spreadsheetml/2006/main" count="77" uniqueCount="34">
  <si>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</si>
  <si>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</si>
  <si>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</si>
  <si>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</si>
  <si>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</si>
  <si>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</si>
  <si>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</si>
  <si>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</si>
  <si>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</si>
  <si>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</si>
  <si>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</si>
  <si>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</si>
  <si>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</si>
  <si>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</si>
  <si>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</si>
  <si>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</si>
  <si>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</si>
  <si>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</si>
  <si>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</si>
  <si>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</si>
  <si>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</si>
  <si>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</si>
  <si>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</si>
  <si>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</si>
  <si>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</si>
  <si>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</si>
  <si>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</si>
  <si>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</si>
  <si>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</si>
  <si>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</si>
  <si>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Maaş Kısıtı</t>
  </si>
  <si>
    <t>Tam Zamanlı Çalışan Maaş</t>
  </si>
  <si>
    <t>Yarı Zamanlı Çalışan Maaş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</si>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</sst>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33"/>
  <sheetViews>
    <sheetView tabSelected="1" zoomScaleNormal="100" workbookViewId="0">
      <selection activeCell="J32" sqref="J32"/>
    </sheetView>
  </sheetViews>
  <sheetFormatPr defaultRowHeight="15" x14ac:dyDescent="0.25"/>
  <cols>
    <col min="1" max="1" width="23.5703125" bestFit="1" customWidth="1"/>
    <col min="2" max="8" width="14.42578125" customWidth="1"/>
    <col min="10" max="12" width="14.140625" customWidth="1"/>
    <col min="13" max="13" width="14.85546875" bestFit="1" customWidth="1"/>
  </cols>
  <sheetData>
    <row r="1" spans="1:15" x14ac:dyDescent="0.25">
      <c r="A1" t="s">
        <v>14</v>
      </c>
      <c r="C1" t="s">
        <v>15</v>
      </c>
      <c r="D1" t="s">
        <v>18</v>
      </c>
    </row>
    <row r="2" spans="1:15" x14ac:dyDescent="0.25">
      <c r="A2" t="s">
        <v>16</v>
      </c>
      <c r="C2" t="s">
        <v>17</v>
      </c>
      <c r="D2" t="s">
        <v>19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1</v>
      </c>
      <c r="C6" s="3">
        <v>0</v>
      </c>
      <c r="D6" s="3">
        <v>1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25">
      <c r="A7" t="s">
        <v>21</v>
      </c>
      <c r="B7" s="3">
        <v>1</v>
      </c>
      <c r="C7" s="3">
        <v>8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25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x14ac:dyDescent="0.25">
      <c r="A11" s="8" t="s">
        <v>24</v>
      </c>
      <c r="B11" s="8"/>
      <c r="C11" s="8"/>
      <c r="D11" s="8"/>
      <c r="E11" s="8"/>
      <c r="F11" s="8"/>
      <c r="G11" s="8"/>
      <c r="H11" s="8"/>
      <c r="I11" s="8"/>
      <c r="J11" s="5" t="s">
        <v>26</v>
      </c>
      <c r="K11" s="5" t="s">
        <v>10</v>
      </c>
      <c r="L11" s="6" t="s">
        <v>12</v>
      </c>
      <c r="M11" s="3" t="s">
        <v>27</v>
      </c>
    </row>
    <row r="12" spans="1:15" x14ac:dyDescent="0.25">
      <c r="A12" t="s">
        <v>1</v>
      </c>
      <c r="B12" s="3">
        <v>8</v>
      </c>
      <c r="C12" s="3"/>
      <c r="D12" s="3"/>
      <c r="E12" s="3">
        <v>8</v>
      </c>
      <c r="F12" s="3">
        <v>8</v>
      </c>
      <c r="G12" s="3">
        <v>8</v>
      </c>
      <c r="H12" s="3">
        <v>8</v>
      </c>
      <c r="I12" s="3">
        <f>SUMPRODUCT(B12:H12,$B$6:$H$6)</f>
        <v>128</v>
      </c>
      <c r="J12" s="5">
        <f t="shared" ref="J12:J18" si="0">I12+I22</f>
        <v>140</v>
      </c>
      <c r="K12" s="5" t="s">
        <v>11</v>
      </c>
      <c r="L12" s="6">
        <f>O12*N12</f>
        <v>136</v>
      </c>
      <c r="M12" s="3">
        <f>J12-L12</f>
        <v>4</v>
      </c>
      <c r="N12">
        <v>8</v>
      </c>
      <c r="O12" s="5">
        <v>17</v>
      </c>
    </row>
    <row r="13" spans="1:15" x14ac:dyDescent="0.25">
      <c r="A13" t="s">
        <v>2</v>
      </c>
      <c r="B13" s="3">
        <v>8</v>
      </c>
      <c r="C13" s="3">
        <v>8</v>
      </c>
      <c r="D13" s="3"/>
      <c r="E13" s="3"/>
      <c r="F13" s="3">
        <v>8</v>
      </c>
      <c r="G13" s="3">
        <v>8</v>
      </c>
      <c r="H13" s="3">
        <v>8</v>
      </c>
      <c r="I13" s="3">
        <f t="shared" ref="I13:I18" si="1">SUMPRODUCT(B13:H13,$B$6:$H$6)</f>
        <v>72</v>
      </c>
      <c r="J13" s="5">
        <f t="shared" si="0"/>
        <v>112</v>
      </c>
      <c r="K13" s="5" t="s">
        <v>11</v>
      </c>
      <c r="L13" s="6">
        <f t="shared" ref="L13:L18" si="2">O13*N13</f>
        <v>104</v>
      </c>
      <c r="M13" s="3">
        <f t="shared" ref="M13:M18" si="3">J13-L13</f>
        <v>8</v>
      </c>
      <c r="N13">
        <v>8</v>
      </c>
      <c r="O13" s="5">
        <v>13</v>
      </c>
    </row>
    <row r="14" spans="1:15" x14ac:dyDescent="0.25">
      <c r="A14" t="s">
        <v>3</v>
      </c>
      <c r="B14" s="3">
        <v>8</v>
      </c>
      <c r="C14" s="3">
        <v>8</v>
      </c>
      <c r="D14" s="3">
        <v>8</v>
      </c>
      <c r="E14" s="3"/>
      <c r="F14" s="3"/>
      <c r="G14" s="3">
        <v>8</v>
      </c>
      <c r="H14" s="3">
        <v>8</v>
      </c>
      <c r="I14" s="3">
        <f t="shared" si="1"/>
        <v>80</v>
      </c>
      <c r="J14" s="5">
        <f t="shared" si="0"/>
        <v>120</v>
      </c>
      <c r="K14" s="5" t="s">
        <v>11</v>
      </c>
      <c r="L14" s="6">
        <f t="shared" si="2"/>
        <v>120</v>
      </c>
      <c r="M14" s="3">
        <f t="shared" si="3"/>
        <v>0</v>
      </c>
      <c r="N14">
        <v>8</v>
      </c>
      <c r="O14" s="5">
        <v>15</v>
      </c>
    </row>
    <row r="15" spans="1:15" x14ac:dyDescent="0.25">
      <c r="A15" t="s">
        <v>4</v>
      </c>
      <c r="B15" s="3">
        <v>8</v>
      </c>
      <c r="C15" s="3">
        <v>8</v>
      </c>
      <c r="D15" s="3">
        <v>8</v>
      </c>
      <c r="E15" s="3">
        <v>8</v>
      </c>
      <c r="F15" s="3"/>
      <c r="G15" s="3"/>
      <c r="H15" s="3">
        <v>8</v>
      </c>
      <c r="I15" s="3">
        <f t="shared" si="1"/>
        <v>112</v>
      </c>
      <c r="J15" s="5">
        <f t="shared" si="0"/>
        <v>152</v>
      </c>
      <c r="K15" s="5" t="s">
        <v>11</v>
      </c>
      <c r="L15" s="6">
        <f t="shared" si="2"/>
        <v>152</v>
      </c>
      <c r="M15" s="3">
        <f t="shared" si="3"/>
        <v>0</v>
      </c>
      <c r="N15">
        <v>8</v>
      </c>
      <c r="O15" s="5">
        <v>19</v>
      </c>
    </row>
    <row r="16" spans="1:15" x14ac:dyDescent="0.25">
      <c r="A16" t="s">
        <v>5</v>
      </c>
      <c r="B16" s="3">
        <v>8</v>
      </c>
      <c r="C16" s="3">
        <v>8</v>
      </c>
      <c r="D16" s="3">
        <v>8</v>
      </c>
      <c r="E16" s="3">
        <v>8</v>
      </c>
      <c r="F16" s="3">
        <v>8</v>
      </c>
      <c r="G16" s="3"/>
      <c r="H16" s="3"/>
      <c r="I16" s="3">
        <f t="shared" si="1"/>
        <v>72</v>
      </c>
      <c r="J16" s="5">
        <f t="shared" si="0"/>
        <v>112</v>
      </c>
      <c r="K16" s="5" t="s">
        <v>11</v>
      </c>
      <c r="L16" s="6">
        <f t="shared" si="2"/>
        <v>112</v>
      </c>
      <c r="M16" s="3">
        <f t="shared" si="3"/>
        <v>0</v>
      </c>
      <c r="N16">
        <v>8</v>
      </c>
      <c r="O16" s="5">
        <v>14</v>
      </c>
    </row>
    <row r="17" spans="1:15" x14ac:dyDescent="0.25">
      <c r="A17" t="s">
        <v>6</v>
      </c>
      <c r="B17" s="3"/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/>
      <c r="I17" s="3">
        <f t="shared" si="1"/>
        <v>88</v>
      </c>
      <c r="J17" s="5">
        <f t="shared" si="0"/>
        <v>128</v>
      </c>
      <c r="K17" s="5" t="s">
        <v>11</v>
      </c>
      <c r="L17" s="6">
        <f t="shared" si="2"/>
        <v>128</v>
      </c>
      <c r="M17" s="3">
        <f t="shared" si="3"/>
        <v>0</v>
      </c>
      <c r="N17">
        <v>8</v>
      </c>
      <c r="O17" s="5">
        <v>16</v>
      </c>
    </row>
    <row r="18" spans="1:15" x14ac:dyDescent="0.25">
      <c r="A18" t="s">
        <v>7</v>
      </c>
      <c r="B18" s="3"/>
      <c r="C18" s="3"/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f t="shared" si="1"/>
        <v>128</v>
      </c>
      <c r="J18" s="5">
        <f t="shared" si="0"/>
        <v>136</v>
      </c>
      <c r="K18" s="5" t="s">
        <v>11</v>
      </c>
      <c r="L18" s="6">
        <f t="shared" si="2"/>
        <v>88</v>
      </c>
      <c r="M18" s="3">
        <f t="shared" si="3"/>
        <v>48</v>
      </c>
      <c r="N18">
        <v>8</v>
      </c>
      <c r="O18" s="5">
        <v>11</v>
      </c>
    </row>
    <row r="19" spans="1:15" x14ac:dyDescent="0.25">
      <c r="B19" s="3"/>
      <c r="C19" s="3"/>
      <c r="D19" s="3"/>
      <c r="E19" s="3"/>
      <c r="F19" s="3"/>
      <c r="G19" s="3"/>
      <c r="H19" s="3"/>
      <c r="I19" s="3">
        <f>SUM(I12:I18)</f>
        <v>680</v>
      </c>
    </row>
    <row r="20" spans="1:15" x14ac:dyDescent="0.25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5">
        <f>I29</f>
        <v>220</v>
      </c>
      <c r="K20" s="5" t="s">
        <v>29</v>
      </c>
      <c r="L20" s="6">
        <f>0.25*(I19+I29)</f>
        <v>225</v>
      </c>
    </row>
    <row r="21" spans="1:15" x14ac:dyDescent="0.25">
      <c r="A21" s="8" t="s">
        <v>25</v>
      </c>
      <c r="B21" s="8"/>
      <c r="C21" s="8"/>
      <c r="D21" s="8"/>
      <c r="E21" s="8"/>
      <c r="F21" s="8"/>
      <c r="G21" s="8"/>
      <c r="H21" s="8"/>
      <c r="I21" s="8"/>
    </row>
    <row r="22" spans="1:15" x14ac:dyDescent="0.25">
      <c r="A22" t="s">
        <v>1</v>
      </c>
      <c r="B22" s="3">
        <v>4</v>
      </c>
      <c r="C22" s="3"/>
      <c r="D22" s="3"/>
      <c r="E22" s="3">
        <v>4</v>
      </c>
      <c r="F22" s="3">
        <v>4</v>
      </c>
      <c r="G22" s="3">
        <v>4</v>
      </c>
      <c r="H22" s="3">
        <v>4</v>
      </c>
      <c r="I22" s="3">
        <f>SUMPRODUCT(B22:H22,$B$7:$H$7)</f>
        <v>12</v>
      </c>
      <c r="J22" s="3"/>
      <c r="K22" s="3"/>
      <c r="L22" s="3"/>
    </row>
    <row r="23" spans="1:15" x14ac:dyDescent="0.25">
      <c r="A23" t="s">
        <v>2</v>
      </c>
      <c r="B23" s="3">
        <v>4</v>
      </c>
      <c r="C23" s="3">
        <v>4</v>
      </c>
      <c r="D23" s="3"/>
      <c r="E23" s="3"/>
      <c r="F23" s="3">
        <v>4</v>
      </c>
      <c r="G23" s="3">
        <v>4</v>
      </c>
      <c r="H23" s="3">
        <v>4</v>
      </c>
      <c r="I23" s="3">
        <f t="shared" ref="I23:I28" si="4">SUMPRODUCT(B23:H23,$B$7:$H$7)</f>
        <v>40</v>
      </c>
      <c r="J23" s="3"/>
      <c r="K23" s="3"/>
      <c r="L23" s="3"/>
    </row>
    <row r="24" spans="1:15" x14ac:dyDescent="0.25">
      <c r="A24" t="s">
        <v>3</v>
      </c>
      <c r="B24" s="3">
        <v>4</v>
      </c>
      <c r="C24" s="3">
        <v>4</v>
      </c>
      <c r="D24" s="3">
        <v>4</v>
      </c>
      <c r="E24" s="3"/>
      <c r="F24" s="3"/>
      <c r="G24" s="3">
        <v>4</v>
      </c>
      <c r="H24" s="3">
        <v>4</v>
      </c>
      <c r="I24" s="3">
        <f t="shared" si="4"/>
        <v>40</v>
      </c>
      <c r="J24" s="3"/>
      <c r="K24" s="3"/>
      <c r="L24" s="3"/>
    </row>
    <row r="25" spans="1:15" x14ac:dyDescent="0.25">
      <c r="A25" t="s">
        <v>4</v>
      </c>
      <c r="B25" s="3">
        <v>4</v>
      </c>
      <c r="C25" s="3">
        <v>4</v>
      </c>
      <c r="D25" s="3">
        <v>4</v>
      </c>
      <c r="E25" s="3">
        <v>4</v>
      </c>
      <c r="F25" s="3"/>
      <c r="G25" s="3"/>
      <c r="H25" s="3">
        <v>4</v>
      </c>
      <c r="I25" s="3">
        <f t="shared" si="4"/>
        <v>40</v>
      </c>
      <c r="J25" s="3"/>
      <c r="K25" s="3"/>
      <c r="L25" s="3"/>
    </row>
    <row r="26" spans="1:15" x14ac:dyDescent="0.25">
      <c r="A26" t="s">
        <v>5</v>
      </c>
      <c r="B26" s="3">
        <v>4</v>
      </c>
      <c r="C26" s="3">
        <v>4</v>
      </c>
      <c r="D26" s="3">
        <v>4</v>
      </c>
      <c r="E26" s="3">
        <v>4</v>
      </c>
      <c r="F26" s="3">
        <v>4</v>
      </c>
      <c r="G26" s="3"/>
      <c r="H26" s="3"/>
      <c r="I26" s="3">
        <f t="shared" si="4"/>
        <v>40</v>
      </c>
      <c r="J26" s="3"/>
      <c r="K26" s="3"/>
      <c r="L26" s="3"/>
    </row>
    <row r="27" spans="1:15" x14ac:dyDescent="0.25">
      <c r="A27" t="s">
        <v>6</v>
      </c>
      <c r="B27" s="3"/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/>
      <c r="I27" s="3">
        <f t="shared" si="4"/>
        <v>40</v>
      </c>
      <c r="J27" s="3"/>
      <c r="K27" s="3"/>
      <c r="L27" s="3"/>
    </row>
    <row r="28" spans="1:15" x14ac:dyDescent="0.25">
      <c r="A28" t="s">
        <v>7</v>
      </c>
      <c r="B28" s="3"/>
      <c r="C28" s="3"/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f t="shared" si="4"/>
        <v>8</v>
      </c>
      <c r="J28" s="3"/>
      <c r="K28" s="3"/>
      <c r="L28" s="3"/>
    </row>
    <row r="29" spans="1:15" x14ac:dyDescent="0.25">
      <c r="I29" s="3">
        <f>SUM(I22:I28)</f>
        <v>220</v>
      </c>
    </row>
    <row r="30" spans="1:15" x14ac:dyDescent="0.25">
      <c r="A30" s="11" t="s">
        <v>30</v>
      </c>
      <c r="B30" s="9"/>
      <c r="C30" s="9"/>
      <c r="D30" s="9"/>
      <c r="E30" s="9"/>
      <c r="F30" s="9"/>
      <c r="G30" s="9"/>
      <c r="H30" s="9"/>
      <c r="I30" s="9"/>
      <c r="J30" s="10"/>
    </row>
    <row r="31" spans="1:15" x14ac:dyDescent="0.25">
      <c r="A31" s="9" t="s">
        <v>31</v>
      </c>
      <c r="B31" s="9"/>
      <c r="C31" s="9"/>
      <c r="D31" s="9"/>
      <c r="E31" s="9"/>
      <c r="F31" s="9"/>
      <c r="G31" s="9"/>
      <c r="H31" s="9"/>
      <c r="I31" s="9"/>
      <c r="J31" s="10">
        <f>I19*50</f>
        <v>34000</v>
      </c>
    </row>
    <row r="32" spans="1:15" x14ac:dyDescent="0.25">
      <c r="A32" s="9" t="s">
        <v>32</v>
      </c>
      <c r="B32" s="9"/>
      <c r="C32" s="9"/>
      <c r="D32" s="9"/>
      <c r="E32" s="9"/>
      <c r="F32" s="9"/>
      <c r="G32" s="9"/>
      <c r="H32" s="9"/>
      <c r="I32" s="9"/>
      <c r="J32" s="10">
        <f>I29*35</f>
        <v>7700</v>
      </c>
    </row>
    <row r="33" spans="1:10" x14ac:dyDescent="0.25">
      <c r="A33" s="9" t="s">
        <v>33</v>
      </c>
      <c r="B33" s="9"/>
      <c r="C33" s="9"/>
      <c r="D33" s="9"/>
      <c r="E33" s="9"/>
      <c r="F33" s="9"/>
      <c r="G33" s="9"/>
      <c r="H33" s="9"/>
      <c r="I33" s="9"/>
      <c r="J33" s="10">
        <f>(J31+J32)</f>
        <v>41700</v>
      </c>
    </row>
  </sheetData>
  <mergeCells count="7">
    <mergeCell ref="A31:I31"/>
    <mergeCell ref="A32:I32"/>
    <mergeCell ref="A33:I33"/>
    <mergeCell ref="A11:I11"/>
    <mergeCell ref="A21:I21"/>
    <mergeCell ref="A20:I20"/>
    <mergeCell ref="A30:I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Ali Çalışkan</cp:lastModifiedBy>
  <dcterms:created xsi:type="dcterms:W3CDTF">2022-11-05T07:10:46Z</dcterms:created>
  <dcterms:modified xsi:type="dcterms:W3CDTF">2022-11-05T20:36:30Z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