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ycle Time and Process Efficien" sheetId="1" state="visible" r:id="rId2"/>
    <sheet name="NVA - Break Down" sheetId="2" state="visible" r:id="rId3"/>
    <sheet name="Final Report" sheetId="3" state="visible" r:id="rId4"/>
    <sheet name="Sheet2" sheetId="4" state="visible" r:id="rId5"/>
  </sheets>
  <definedNames>
    <definedName function="false" hidden="true" localSheetId="0" name="_xlnm._FilterDatabase" vbProcedure="false">'Cycle Time and Process Efficien'!$A$1:$K$41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<sst xmlns="http://schemas.openxmlformats.org/spreadsheetml/2006/main" count="925" uniqueCount="285">
  <si>
    <t xml:space="preserve">CYCLE TIME &amp; PROCESS EFFICIENCY ANALYSIS</t>
  </si>
  <si>
    <t xml:space="preserve">JOB NO</t>
  </si>
  <si>
    <t xml:space="preserve">TASK</t>
  </si>
  <si>
    <t xml:space="preserve">MAN POWER</t>
  </si>
  <si>
    <t xml:space="preserve">DATE</t>
  </si>
  <si>
    <t xml:space="preserve">NON – PRODUCTIVE TIME</t>
  </si>
  <si>
    <t xml:space="preserve">REMARKS</t>
  </si>
  <si>
    <t xml:space="preserve">TIME TAKEN</t>
  </si>
  <si>
    <t xml:space="preserve">ACTUAL
TIME</t>
  </si>
  <si>
    <t xml:space="preserve">PLAN</t>
  </si>
  <si>
    <t xml:space="preserve">ACTUAL</t>
  </si>
  <si>
    <t xml:space="preserve">BREAK</t>
  </si>
  <si>
    <t xml:space="preserve">REWORK</t>
  </si>
  <si>
    <t xml:space="preserve">FETCHING
TOOLS</t>
  </si>
  <si>
    <t xml:space="preserve">E – A3568</t>
  </si>
  <si>
    <t xml:space="preserve">Top Track
ASSY</t>
  </si>
  <si>
    <t xml:space="preserve">4, 3, 3</t>
  </si>
  <si>
    <t xml:space="preserve">15, 16, 17</t>
  </si>
  <si>
    <t xml:space="preserve">2 Hrs 42 Mins</t>
  </si>
  <si>
    <t xml:space="preserve">1 Hr 49 Mins</t>
  </si>
  <si>
    <t xml:space="preserve">4 Hrs 9 Mins</t>
  </si>
  <si>
    <t xml:space="preserve">Crane wait time was over 25 mins, 
Skilled man power was not available, 
A Template would be helpful.</t>
  </si>
  <si>
    <t xml:space="preserve">22 Hrs 48 Mins</t>
  </si>
  <si>
    <t xml:space="preserve">13 Hrs 20 Mins</t>
  </si>
  <si>
    <t xml:space="preserve">Bottom Track
ASSY</t>
  </si>
  <si>
    <t xml:space="preserve">15
+
OT(3.30 Hrs)</t>
  </si>
  <si>
    <t xml:space="preserve">57 Mins</t>
  </si>
  <si>
    <t xml:space="preserve">-</t>
  </si>
  <si>
    <t xml:space="preserve">1 Hr 7 Mins</t>
  </si>
  <si>
    <t xml:space="preserve">Fetching tools was the only drawback.</t>
  </si>
  <si>
    <t xml:space="preserve">11 Hrs 5 Mins</t>
  </si>
  <si>
    <t xml:space="preserve">9 Hrs 1 Min</t>
  </si>
  <si>
    <t xml:space="preserve">E – 3571</t>
  </si>
  <si>
    <t xml:space="preserve">Truss ASSY</t>
  </si>
  <si>
    <t xml:space="preserve">15
+
OT(1.30 Hrs)</t>
  </si>
  <si>
    <t xml:space="preserve">58 Mins</t>
  </si>
  <si>
    <t xml:space="preserve">3 Hrs 11 Mins</t>
  </si>
  <si>
    <t xml:space="preserve">Crane wait time was over the Limit,
Team Went to do other 
Job &amp; was helping others.</t>
  </si>
  <si>
    <t xml:space="preserve">7 Hrs 13 Mins</t>
  </si>
  <si>
    <t xml:space="preserve">4 Hrs 4 Mins</t>
  </si>
  <si>
    <t xml:space="preserve">16, 17</t>
  </si>
  <si>
    <t xml:space="preserve">1 Hrs 44 Mins</t>
  </si>
  <si>
    <t xml:space="preserve">2 Hr 8 Mins</t>
  </si>
  <si>
    <t xml:space="preserve">Fetching tools was the only drawback,
Material out of stock.</t>
  </si>
  <si>
    <t xml:space="preserve">11 Hrs 25 Mins</t>
  </si>
  <si>
    <t xml:space="preserve">7 Hrs 8 Mins</t>
  </si>
  <si>
    <t xml:space="preserve">Incline Track 
ASSY</t>
  </si>
  <si>
    <t xml:space="preserve">34 Mins</t>
  </si>
  <si>
    <t xml:space="preserve">Waited for Top Track to be completed,
Team Went to do other 
Job &amp; was helping others,
(1.49 Hrs) – Waited on 16th for 
Top Track.</t>
  </si>
  <si>
    <t xml:space="preserve">11 Hrs 52 Mins</t>
  </si>
  <si>
    <t xml:space="preserve">7 Hrs 53 Mins</t>
  </si>
  <si>
    <t xml:space="preserve">U – Clamp
&amp;
Placing The
Glass</t>
  </si>
  <si>
    <t xml:space="preserve">4
&amp;
5</t>
  </si>
  <si>
    <t xml:space="preserve">4
&amp;
9</t>
  </si>
  <si>
    <t xml:space="preserve">40 Mins</t>
  </si>
  <si>
    <t xml:space="preserve">13 Mins</t>
  </si>
  <si>
    <r>
      <rPr>
        <sz val="16"/>
        <color rgb="FF000000"/>
        <rFont val="Cambria Math"/>
        <family val="1"/>
        <charset val="1"/>
      </rPr>
      <t xml:space="preserve">Unnecessary man power was
</t>
    </r>
    <r>
      <rPr>
        <b val="true"/>
        <sz val="16"/>
        <color rgb="FF000000"/>
        <rFont val="Cambria Math"/>
        <family val="1"/>
        <charset val="1"/>
      </rPr>
      <t xml:space="preserve">Consumed</t>
    </r>
    <r>
      <rPr>
        <sz val="16"/>
        <color rgb="FF000000"/>
        <rFont val="Cambria Math"/>
        <family val="1"/>
        <charset val="1"/>
      </rPr>
      <t xml:space="preserve">.
7 is </t>
    </r>
    <r>
      <rPr>
        <b val="true"/>
        <sz val="16"/>
        <color rgb="FF000000"/>
        <rFont val="Cambria Math"/>
        <family val="1"/>
        <charset val="1"/>
      </rPr>
      <t xml:space="preserve">Optimal.</t>
    </r>
  </si>
  <si>
    <t xml:space="preserve">2 Hrs 49 Mins</t>
  </si>
  <si>
    <t xml:space="preserve">1 Hr 56 Mins</t>
  </si>
  <si>
    <t xml:space="preserve">Motor Mount
Adjustment</t>
  </si>
  <si>
    <t xml:space="preserve">49 Mins</t>
  </si>
  <si>
    <t xml:space="preserve">17 Mins</t>
  </si>
  <si>
    <t xml:space="preserve">This can be avoided if the labour
Is a little more conscious.</t>
  </si>
  <si>
    <t xml:space="preserve">5 Hrs 6 Mins</t>
  </si>
  <si>
    <t xml:space="preserve">4 Hrs</t>
  </si>
  <si>
    <t xml:space="preserve">Bottom Truss
Electrical
Wiring</t>
  </si>
  <si>
    <t xml:space="preserve">56 Mins</t>
  </si>
  <si>
    <t xml:space="preserve">19 Mins</t>
  </si>
  <si>
    <t xml:space="preserve">26 Mins</t>
  </si>
  <si>
    <t xml:space="preserve">Unnecessary movement,
Huge intervals,
Highly inefficient.</t>
  </si>
  <si>
    <t xml:space="preserve">4 Hrs 51 Mins</t>
  </si>
  <si>
    <t xml:space="preserve">3 Hrs 10 Mins</t>
  </si>
  <si>
    <t xml:space="preserve">Top Truss
Electrical
Wiring</t>
  </si>
  <si>
    <t xml:space="preserve">OT(3 Hrs)
On
19</t>
  </si>
  <si>
    <t xml:space="preserve">3 Hrs</t>
  </si>
  <si>
    <t xml:space="preserve">E – A3573</t>
  </si>
  <si>
    <t xml:space="preserve">48 Mins</t>
  </si>
  <si>
    <t xml:space="preserve">36 Mins</t>
  </si>
  <si>
    <t xml:space="preserve">Crane wait time was over 36 mins.</t>
  </si>
  <si>
    <t xml:space="preserve">3 Hrs 56 Mins</t>
  </si>
  <si>
    <t xml:space="preserve">2 Hrs 32 Mins</t>
  </si>
  <si>
    <t xml:space="preserve">E – A3571</t>
  </si>
  <si>
    <t xml:space="preserve">Top Track ASSY</t>
  </si>
  <si>
    <t xml:space="preserve">4, 5</t>
  </si>
  <si>
    <t xml:space="preserve">19, 20</t>
  </si>
  <si>
    <t xml:space="preserve">1 Hr 48 Mins</t>
  </si>
  <si>
    <t xml:space="preserve">1 Hr 9 Mins</t>
  </si>
  <si>
    <t xml:space="preserve">3 Hrs 17 Mins</t>
  </si>
  <si>
    <t xml:space="preserve">Waiting for welder was over 51 Mins.</t>
  </si>
  <si>
    <t xml:space="preserve">17 Hrs 28 Mins</t>
  </si>
  <si>
    <t xml:space="preserve">11 Hrs 14 Mins</t>
  </si>
  <si>
    <t xml:space="preserve">Escalator
Step Final Assembly</t>
  </si>
  <si>
    <t xml:space="preserve">8 – 9</t>
  </si>
  <si>
    <t xml:space="preserve">19, 20, 21</t>
  </si>
  <si>
    <t xml:space="preserve">2 Hrs 41 Mins</t>
  </si>
  <si>
    <t xml:space="preserve">5 Hrs 53 Mins</t>
  </si>
  <si>
    <t xml:space="preserve">7 is Optimal(Man Power),
Material fetching time should be
Reduced.</t>
  </si>
  <si>
    <t xml:space="preserve">20 Hrs 41 Mins</t>
  </si>
  <si>
    <t xml:space="preserve">12 Hrs 7 Mins</t>
  </si>
  <si>
    <t xml:space="preserve">Incline Track
 ASSY</t>
  </si>
  <si>
    <t xml:space="preserve">47 Mins</t>
  </si>
  <si>
    <t xml:space="preserve">4 Hrs 53 Mins</t>
  </si>
  <si>
    <t xml:space="preserve">Heat - Induced Realignment</t>
  </si>
  <si>
    <t xml:space="preserve">18 Mins</t>
  </si>
  <si>
    <t xml:space="preserve">Measuring technique is very old,
Accuracy is about 80% – 90%,
It is not Optimal.</t>
  </si>
  <si>
    <t xml:space="preserve">1 Hr 41 Mins</t>
  </si>
  <si>
    <t xml:space="preserve">1 Hr 23 Mins</t>
  </si>
  <si>
    <t xml:space="preserve">Step Installation</t>
  </si>
  <si>
    <t xml:space="preserve">9 Mins</t>
  </si>
  <si>
    <t xml:space="preserve">39 Mins</t>
  </si>
  <si>
    <t xml:space="preserve">14 Mins</t>
  </si>
  <si>
    <t xml:space="preserve">5 is Optimal(Man Power),
Rework was done by 2 persons,
Reason : Misalignment.</t>
  </si>
  <si>
    <t xml:space="preserve">3 Hrs 22 Mins</t>
  </si>
  <si>
    <t xml:space="preserve">2 Hrs 11 Mins</t>
  </si>
  <si>
    <t xml:space="preserve">Bottom Track ASSY</t>
  </si>
  <si>
    <t xml:space="preserve">20, 21</t>
  </si>
  <si>
    <t xml:space="preserve">1 Hr 1 Min</t>
  </si>
  <si>
    <t xml:space="preserve">1 Hr 29 Mins</t>
  </si>
  <si>
    <t xml:space="preserve">10 Hrs 39 Mins</t>
  </si>
  <si>
    <t xml:space="preserve">8 Hrs 9 Mins</t>
  </si>
  <si>
    <t xml:space="preserve">21, 22</t>
  </si>
  <si>
    <t xml:space="preserve">1 Hr 53 Mins</t>
  </si>
  <si>
    <t xml:space="preserve">40 Mins
+
OT</t>
  </si>
  <si>
    <t xml:space="preserve">2 Hrs 8 Mins</t>
  </si>
  <si>
    <t xml:space="preserve">Can be completed within 10 Hrs,
Lacking skilled labour.</t>
  </si>
  <si>
    <t xml:space="preserve">16 Hrs 28 Mins</t>
  </si>
  <si>
    <t xml:space="preserve">11 Hrs 47 Mins</t>
  </si>
  <si>
    <t xml:space="preserve">Hand Rail Alignment,
Top &amp; Bottom Step Assy Alignment</t>
  </si>
  <si>
    <t xml:space="preserve">43 Mins</t>
  </si>
  <si>
    <t xml:space="preserve">Labour was gone to fix alignment problem.</t>
  </si>
  <si>
    <t xml:space="preserve">7 Hrs 35 Mins</t>
  </si>
  <si>
    <t xml:space="preserve">5 Hrs 12 Mins</t>
  </si>
  <si>
    <t xml:space="preserve">Incline Track
Profiling</t>
  </si>
  <si>
    <t xml:space="preserve">52 Mins</t>
  </si>
  <si>
    <t xml:space="preserve">12 Mins</t>
  </si>
  <si>
    <t xml:space="preserve">4 Hrs 20 Mins</t>
  </si>
  <si>
    <t xml:space="preserve">3 Hrs 16 Mins</t>
  </si>
  <si>
    <t xml:space="preserve">21, 22, 23</t>
  </si>
  <si>
    <t xml:space="preserve">2 Hrs 4 Mins</t>
  </si>
  <si>
    <t xml:space="preserve">3 Hrs 44 Mins</t>
  </si>
  <si>
    <t xml:space="preserve">19 Hrs 34 Mins</t>
  </si>
  <si>
    <t xml:space="preserve">13 Hrs 46 Mins</t>
  </si>
  <si>
    <t xml:space="preserve">E – A3575</t>
  </si>
  <si>
    <t xml:space="preserve">11 Mins</t>
  </si>
  <si>
    <t xml:space="preserve">1 Hr 39 Mins</t>
  </si>
  <si>
    <t xml:space="preserve">1 Hr 28 Mins</t>
  </si>
  <si>
    <t xml:space="preserve">22, 23</t>
  </si>
  <si>
    <t xml:space="preserve">1 Hr 5 Mins</t>
  </si>
  <si>
    <t xml:space="preserve">53 Mins</t>
  </si>
  <si>
    <t xml:space="preserve">9 Hrs 34 Mins</t>
  </si>
  <si>
    <t xml:space="preserve">7 Hrs 36 Mins</t>
  </si>
  <si>
    <t xml:space="preserve">1 Hr 33 Mins</t>
  </si>
  <si>
    <t xml:space="preserve">6 Hrs 25 Mins</t>
  </si>
  <si>
    <t xml:space="preserve">3 Hrs 59 Mins</t>
  </si>
  <si>
    <t xml:space="preserve">TIME TUNING</t>
  </si>
  <si>
    <t xml:space="preserve">29, 30</t>
  </si>
  <si>
    <t xml:space="preserve">1 Hr 10 Mins</t>
  </si>
  <si>
    <t xml:space="preserve">Main drive alignment was a issue for 15 Mins.</t>
  </si>
  <si>
    <t xml:space="preserve">10 Hrs 29 Mins</t>
  </si>
  <si>
    <t xml:space="preserve">9 Hrs 6 Mins</t>
  </si>
  <si>
    <t xml:space="preserve">E – A3572</t>
  </si>
  <si>
    <t xml:space="preserve">4, 1, 4</t>
  </si>
  <si>
    <t xml:space="preserve">31, 2
+
1 – OT (8 Hrs)</t>
  </si>
  <si>
    <t xml:space="preserve">15 Mins</t>
  </si>
  <si>
    <t xml:space="preserve">10 Hrs 35 Mins</t>
  </si>
  <si>
    <t xml:space="preserve">9 Hrs 23 Mins</t>
  </si>
  <si>
    <t xml:space="preserve">1 Hr 43 Mins</t>
  </si>
  <si>
    <t xml:space="preserve">7 Mins</t>
  </si>
  <si>
    <t xml:space="preserve">7 is Optimal(Man Power).</t>
  </si>
  <si>
    <t xml:space="preserve">14 Hrs 36 Mins</t>
  </si>
  <si>
    <t xml:space="preserve">12 Hrs 14 Mins</t>
  </si>
  <si>
    <t xml:space="preserve">E – 8835</t>
  </si>
  <si>
    <t xml:space="preserve">9, 10</t>
  </si>
  <si>
    <t xml:space="preserve">1 Hr 13 Min</t>
  </si>
  <si>
    <t xml:space="preserve">16 Mins</t>
  </si>
  <si>
    <t xml:space="preserve">13 Hrs 12 Mins</t>
  </si>
  <si>
    <t xml:space="preserve">11 Hrs 43 Mins</t>
  </si>
  <si>
    <t xml:space="preserve">NON – VALUE ADDED BREAK DOWN</t>
  </si>
  <si>
    <t xml:space="preserve">NON – VALUE ADDED</t>
  </si>
  <si>
    <t xml:space="preserve">MAN</t>
  </si>
  <si>
    <t xml:space="preserve">MACHINE</t>
  </si>
  <si>
    <t xml:space="preserve">MATERIAL</t>
  </si>
  <si>
    <t xml:space="preserve">METHOD</t>
  </si>
  <si>
    <t xml:space="preserve">LUNCH</t>
  </si>
  <si>
    <t xml:space="preserve">CRANE</t>
  </si>
  <si>
    <t xml:space="preserve">WELDING &amp;
FLAMETHROWER</t>
  </si>
  <si>
    <t xml:space="preserve">DRILL &amp;
GRINDER</t>
  </si>
  <si>
    <t xml:space="preserve">STORE</t>
  </si>
  <si>
    <t xml:space="preserve">WORKER</t>
  </si>
  <si>
    <t xml:space="preserve">TOOLS</t>
  </si>
  <si>
    <t xml:space="preserve">SKILL</t>
  </si>
  <si>
    <t xml:space="preserve">FREE ROAM / NO WORK</t>
  </si>
  <si>
    <t xml:space="preserve">1 Hr 51 Mins</t>
  </si>
  <si>
    <t xml:space="preserve">42 Mins</t>
  </si>
  <si>
    <t xml:space="preserve">37 Mins</t>
  </si>
  <si>
    <t xml:space="preserve">50 Mins</t>
  </si>
  <si>
    <t xml:space="preserve">32 Mins</t>
  </si>
  <si>
    <t xml:space="preserve">1 Hr 12 Mins</t>
  </si>
  <si>
    <t xml:space="preserve">Step  Installation</t>
  </si>
  <si>
    <t xml:space="preserve">23 Mins</t>
  </si>
  <si>
    <t xml:space="preserve">Step Alignment</t>
  </si>
  <si>
    <t xml:space="preserve">38 Mins</t>
  </si>
  <si>
    <t xml:space="preserve">Escalator
Final Assembly</t>
  </si>
  <si>
    <t xml:space="preserve">1 Hr 24 Mins</t>
  </si>
  <si>
    <t xml:space="preserve">1 Hr 59 Mins </t>
  </si>
  <si>
    <t xml:space="preserve">22 Mins</t>
  </si>
  <si>
    <t xml:space="preserve">27 Mins</t>
  </si>
  <si>
    <t xml:space="preserve">1 Hr 37 Mins</t>
  </si>
  <si>
    <t xml:space="preserve">46 Mins</t>
  </si>
  <si>
    <t xml:space="preserve">41 Mins</t>
  </si>
  <si>
    <t xml:space="preserve">SUB TOTAL</t>
  </si>
  <si>
    <t xml:space="preserve">TOTAL</t>
  </si>
  <si>
    <t xml:space="preserve">8 Mins</t>
  </si>
  <si>
    <t xml:space="preserve">1 Hr 11 Mins</t>
  </si>
  <si>
    <t xml:space="preserve">51 Mins</t>
  </si>
  <si>
    <t xml:space="preserve">24 Mins</t>
  </si>
  <si>
    <t xml:space="preserve">1 Hr 25 Mins</t>
  </si>
  <si>
    <t xml:space="preserve">31 Mins</t>
  </si>
  <si>
    <t xml:space="preserve">33 Mins</t>
  </si>
  <si>
    <t xml:space="preserve">28 Mins</t>
  </si>
  <si>
    <t xml:space="preserve">5 Mins</t>
  </si>
  <si>
    <t xml:space="preserve">1 Hr 8 Mins</t>
  </si>
  <si>
    <t xml:space="preserve">21 Mins</t>
  </si>
  <si>
    <t xml:space="preserve">44 Mins</t>
  </si>
  <si>
    <t xml:space="preserve">29 Mins</t>
  </si>
  <si>
    <t xml:space="preserve">1 Hr 19 Mins</t>
  </si>
  <si>
    <t xml:space="preserve">25 Mins</t>
  </si>
  <si>
    <t xml:space="preserve">20 Mins</t>
  </si>
  <si>
    <t xml:space="preserve">10 Mins</t>
  </si>
  <si>
    <t xml:space="preserve">6 Mins</t>
  </si>
  <si>
    <t xml:space="preserve">45 Mins</t>
  </si>
  <si>
    <t xml:space="preserve">1 Hr 36 Mins</t>
  </si>
  <si>
    <t xml:space="preserve">1 Hr 20 Mins</t>
  </si>
  <si>
    <t xml:space="preserve">CYCLE PLAN
TIME</t>
  </si>
  <si>
    <t xml:space="preserve">ACTUAL
CYCLE TIME</t>
  </si>
  <si>
    <t xml:space="preserve">TOTAL
CYCLE TIME</t>
  </si>
  <si>
    <t xml:space="preserve">5 Hrs</t>
  </si>
  <si>
    <t xml:space="preserve">4 Hrs 41 Mins</t>
  </si>
  <si>
    <t xml:space="preserve">Crane wait time was over 39 mins.</t>
  </si>
  <si>
    <t xml:space="preserve">10 Hrs</t>
  </si>
  <si>
    <t xml:space="preserve">3 Hr 29 Mins</t>
  </si>
  <si>
    <t xml:space="preserve">Crane wait time was over 35 mins,
Skilled man power was not available,
There was a rework for almost 2 Hrs,
A Template would be helpful.</t>
  </si>
  <si>
    <t xml:space="preserve">8 Hrs</t>
  </si>
  <si>
    <t xml:space="preserve">1 Hr 44 Mins</t>
  </si>
  <si>
    <t xml:space="preserve">Waited for Top Track to be completed,
Team Went to do other 
Job &amp; was helping others,
(1.41 Hrs) – Waited on 16th for 
Top Track.</t>
  </si>
  <si>
    <t xml:space="preserve">7 Hrs</t>
  </si>
  <si>
    <t xml:space="preserve">4 Hrs 47 Mins</t>
  </si>
  <si>
    <t xml:space="preserve">5 is Optimal(Man Power),
Skilled man power was not available.</t>
  </si>
  <si>
    <t xml:space="preserve">6 Hrs</t>
  </si>
  <si>
    <t xml:space="preserve">Personnel were sent to correct the alignment fault,
Adding one more skilled person would improve efficiency.</t>
  </si>
  <si>
    <t xml:space="preserve">13 Hrs</t>
  </si>
  <si>
    <t xml:space="preserve">3 Hrs 21 Mins</t>
  </si>
  <si>
    <t xml:space="preserve">1 Hr 27 Mins</t>
  </si>
  <si>
    <t xml:space="preserve">2 Hrs 23 Mins</t>
  </si>
  <si>
    <t xml:space="preserve">2 Hrs 16 Mins</t>
  </si>
  <si>
    <t xml:space="preserve">14 Hrs 3 Mins</t>
  </si>
  <si>
    <t xml:space="preserve">7 is Optimal(Man Power),
Material was not on time,
Welding machine was not on time.</t>
  </si>
  <si>
    <t xml:space="preserve">Total Man Hour</t>
  </si>
  <si>
    <t xml:space="preserve">4 Hrs 49 Mins</t>
  </si>
  <si>
    <t xml:space="preserve">2 Hr 37 Mins</t>
  </si>
  <si>
    <t xml:space="preserve">59 Mins</t>
  </si>
  <si>
    <t xml:space="preserve">9 Hrs 8 Mins</t>
  </si>
  <si>
    <t xml:space="preserve">Track profiling takes almost 40% of the time.</t>
  </si>
  <si>
    <t xml:space="preserve">5 Hrs 49 Mins</t>
  </si>
  <si>
    <t xml:space="preserve">5 Hrs 37 Mins</t>
  </si>
  <si>
    <t xml:space="preserve">Adding one more skilled person would improve efficiency.</t>
  </si>
  <si>
    <t xml:space="preserve">1 Hrs 49 Mins</t>
  </si>
  <si>
    <t xml:space="preserve">4 Hrs 32 Mins</t>
  </si>
  <si>
    <t xml:space="preserve">Crane wait time was over 40 Mins,
Unskilled handling.</t>
  </si>
  <si>
    <t xml:space="preserve">9 Hrs 9 Mins</t>
  </si>
  <si>
    <t xml:space="preserve">7 Hrs 45 Mins</t>
  </si>
  <si>
    <t xml:space="preserve">5 Hrs 51 Mins</t>
  </si>
  <si>
    <t xml:space="preserve">2 Hr 56 Mins</t>
  </si>
  <si>
    <t xml:space="preserve">2 Hrs 7 Mins</t>
  </si>
  <si>
    <t xml:space="preserve">15 Hrs 27 Mins </t>
  </si>
  <si>
    <t xml:space="preserve">capture the standard time with basic condition</t>
  </si>
  <si>
    <t xml:space="preserve">compare with the standard and actual time</t>
  </si>
  <si>
    <t xml:space="preserve">arrive the gap summary</t>
  </si>
  <si>
    <t xml:space="preserve">consolidate the 4(M) – man machine material method</t>
  </si>
  <si>
    <t xml:space="preserve">arrive the actions – sop,tools,facility</t>
  </si>
  <si>
    <t xml:space="preserve">after implementing the action repeat the same</t>
  </si>
  <si>
    <t xml:space="preserve">nvs breakup</t>
  </si>
  <si>
    <t xml:space="preserve">manand method</t>
  </si>
  <si>
    <t xml:space="preserve">add  truss assyand heating</t>
  </si>
  <si>
    <t xml:space="preserve">truss assy – 5 ppl, 6Hrs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</si>
</sst>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Calibri"/>
      <family val="2"/>
      <charset val="1"/>
    </font>
    <font>
      <sz val="26"/>
      <color rgb="FF000000"/>
      <name val="Calibri"/>
      <family val="2"/>
      <charset val="1"/>
    </font>
    <font>
      <sz val="16"/>
      <color rgb="FF000000"/>
      <name val="Cambria Math"/>
      <family val="1"/>
      <charset val="1"/>
    </font>
    <font>
      <b val="true"/>
      <sz val="16"/>
      <color rgb="FF000000"/>
      <name val="Cambria Math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CCF4C6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AADCF7"/>
        </patternFill>
      </fill>
    </dxf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J21" activeCellId="0" sqref="J2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3" min="3" style="0" width="13.89"/>
    <col collapsed="false" customWidth="true" hidden="false" outlineLevel="0" max="4" min="4" style="0" width="14.43"/>
    <col collapsed="false" customWidth="true" hidden="false" outlineLevel="0" max="6" min="5" style="0" width="19.64"/>
    <col collapsed="false" customWidth="true" hidden="false" outlineLevel="0" max="7" min="7" style="0" width="18.89"/>
    <col collapsed="false" customWidth="true" hidden="false" outlineLevel="0" max="8" min="8" style="0" width="19.26"/>
    <col collapsed="false" customWidth="true" hidden="false" outlineLevel="0" max="9" min="9" style="0" width="49.83"/>
    <col collapsed="false" customWidth="true" hidden="false" outlineLevel="0" max="10" min="10" style="0" width="21.86"/>
    <col collapsed="false" customWidth="true" hidden="false" outlineLevel="0" max="11" min="11" style="0" width="20.93"/>
    <col collapsed="false" customWidth="true" hidden="false" outlineLevel="0" max="1024" min="1024" style="0" width="11.52"/>
  </cols>
  <sheetData>
    <row r="1" customFormat="false" ht="77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6.85" hidden="false" customHeight="true" outlineLevel="0" collapsed="false">
      <c r="A2" s="2" t="s">
        <v>1</v>
      </c>
      <c r="B2" s="2" t="s">
        <v>2</v>
      </c>
      <c r="C2" s="2" t="s">
        <v>3</v>
      </c>
      <c r="D2" s="2"/>
      <c r="E2" s="2" t="s">
        <v>4</v>
      </c>
      <c r="F2" s="2" t="s">
        <v>5</v>
      </c>
      <c r="G2" s="2"/>
      <c r="H2" s="2"/>
      <c r="I2" s="2" t="s">
        <v>6</v>
      </c>
      <c r="J2" s="2" t="s">
        <v>7</v>
      </c>
      <c r="K2" s="3" t="s">
        <v>8</v>
      </c>
    </row>
    <row r="3" customFormat="false" ht="37.8" hidden="false" customHeight="true" outlineLevel="0" collapsed="false">
      <c r="A3" s="2"/>
      <c r="B3" s="2"/>
      <c r="C3" s="2" t="s">
        <v>9</v>
      </c>
      <c r="D3" s="2" t="s">
        <v>10</v>
      </c>
      <c r="E3" s="2"/>
      <c r="F3" s="2" t="s">
        <v>11</v>
      </c>
      <c r="G3" s="2" t="s">
        <v>12</v>
      </c>
      <c r="H3" s="3" t="s">
        <v>13</v>
      </c>
      <c r="I3" s="2"/>
      <c r="J3" s="2"/>
      <c r="K3" s="3"/>
    </row>
    <row r="4" customFormat="false" ht="93.5" hidden="false" customHeight="true" outlineLevel="0" collapsed="false">
      <c r="A4" s="4" t="s">
        <v>14</v>
      </c>
      <c r="B4" s="5" t="s">
        <v>15</v>
      </c>
      <c r="C4" s="4" t="n">
        <v>4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5" t="s">
        <v>21</v>
      </c>
      <c r="J4" s="4" t="s">
        <v>22</v>
      </c>
      <c r="K4" s="4" t="s">
        <v>23</v>
      </c>
    </row>
    <row r="5" customFormat="false" ht="93.5" hidden="false" customHeight="true" outlineLevel="0" collapsed="false">
      <c r="A5" s="4" t="s">
        <v>14</v>
      </c>
      <c r="B5" s="5" t="s">
        <v>24</v>
      </c>
      <c r="C5" s="4" t="n">
        <v>5</v>
      </c>
      <c r="D5" s="4" t="n">
        <v>4</v>
      </c>
      <c r="E5" s="5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</row>
    <row r="6" customFormat="false" ht="93.5" hidden="false" customHeight="true" outlineLevel="0" collapsed="false">
      <c r="A6" s="5" t="s">
        <v>32</v>
      </c>
      <c r="B6" s="5" t="s">
        <v>33</v>
      </c>
      <c r="C6" s="4" t="n">
        <v>4</v>
      </c>
      <c r="D6" s="4" t="n">
        <v>4</v>
      </c>
      <c r="E6" s="5" t="s">
        <v>34</v>
      </c>
      <c r="F6" s="4" t="s">
        <v>35</v>
      </c>
      <c r="G6" s="4" t="s">
        <v>27</v>
      </c>
      <c r="H6" s="4" t="s">
        <v>36</v>
      </c>
      <c r="I6" s="5" t="s">
        <v>37</v>
      </c>
      <c r="J6" s="4" t="s">
        <v>38</v>
      </c>
      <c r="K6" s="4" t="s">
        <v>39</v>
      </c>
    </row>
    <row r="7" customFormat="false" ht="93.5" hidden="false" customHeight="true" outlineLevel="0" collapsed="false">
      <c r="A7" s="5" t="s">
        <v>32</v>
      </c>
      <c r="B7" s="5" t="s">
        <v>24</v>
      </c>
      <c r="C7" s="4" t="n">
        <v>5</v>
      </c>
      <c r="D7" s="4" t="n">
        <v>5</v>
      </c>
      <c r="E7" s="5" t="s">
        <v>40</v>
      </c>
      <c r="F7" s="4" t="s">
        <v>41</v>
      </c>
      <c r="G7" s="4" t="s">
        <v>27</v>
      </c>
      <c r="H7" s="4" t="s">
        <v>42</v>
      </c>
      <c r="I7" s="5" t="s">
        <v>43</v>
      </c>
      <c r="J7" s="4" t="s">
        <v>44</v>
      </c>
      <c r="K7" s="4" t="s">
        <v>45</v>
      </c>
    </row>
    <row r="8" customFormat="false" ht="93.5" hidden="false" customHeight="true" outlineLevel="0" collapsed="false">
      <c r="A8" s="4" t="s">
        <v>14</v>
      </c>
      <c r="B8" s="5" t="s">
        <v>46</v>
      </c>
      <c r="C8" s="4" t="n">
        <v>3</v>
      </c>
      <c r="D8" s="4" t="n">
        <v>3</v>
      </c>
      <c r="E8" s="4" t="s">
        <v>40</v>
      </c>
      <c r="F8" s="4" t="s">
        <v>41</v>
      </c>
      <c r="G8" s="4" t="s">
        <v>27</v>
      </c>
      <c r="H8" s="4" t="s">
        <v>47</v>
      </c>
      <c r="I8" s="5" t="s">
        <v>48</v>
      </c>
      <c r="J8" s="4" t="s">
        <v>49</v>
      </c>
      <c r="K8" s="4" t="s">
        <v>50</v>
      </c>
    </row>
    <row r="9" customFormat="false" ht="26.85" hidden="false" customHeight="true" outlineLevel="0" collapsed="false">
      <c r="A9" s="2" t="s">
        <v>1</v>
      </c>
      <c r="B9" s="2" t="s">
        <v>2</v>
      </c>
      <c r="C9" s="2" t="s">
        <v>3</v>
      </c>
      <c r="D9" s="2"/>
      <c r="E9" s="2" t="s">
        <v>4</v>
      </c>
      <c r="F9" s="2" t="s">
        <v>5</v>
      </c>
      <c r="G9" s="2"/>
      <c r="H9" s="2"/>
      <c r="I9" s="2" t="s">
        <v>6</v>
      </c>
      <c r="J9" s="2" t="s">
        <v>7</v>
      </c>
      <c r="K9" s="3" t="s">
        <v>8</v>
      </c>
    </row>
    <row r="10" customFormat="false" ht="37.8" hidden="false" customHeight="true" outlineLevel="0" collapsed="false">
      <c r="A10" s="2"/>
      <c r="B10" s="2"/>
      <c r="C10" s="2" t="s">
        <v>9</v>
      </c>
      <c r="D10" s="2" t="s">
        <v>10</v>
      </c>
      <c r="E10" s="2"/>
      <c r="F10" s="2" t="s">
        <v>11</v>
      </c>
      <c r="G10" s="2" t="s">
        <v>12</v>
      </c>
      <c r="H10" s="3" t="s">
        <v>13</v>
      </c>
      <c r="I10" s="2"/>
      <c r="J10" s="2"/>
      <c r="K10" s="3"/>
    </row>
    <row r="11" customFormat="false" ht="93.5" hidden="false" customHeight="true" outlineLevel="0" collapsed="false">
      <c r="A11" s="4" t="s">
        <v>14</v>
      </c>
      <c r="B11" s="5" t="s">
        <v>51</v>
      </c>
      <c r="C11" s="5" t="s">
        <v>52</v>
      </c>
      <c r="D11" s="5" t="s">
        <v>53</v>
      </c>
      <c r="E11" s="5" t="n">
        <v>19</v>
      </c>
      <c r="F11" s="5" t="s">
        <v>54</v>
      </c>
      <c r="G11" s="5" t="s">
        <v>27</v>
      </c>
      <c r="H11" s="5" t="s">
        <v>55</v>
      </c>
      <c r="I11" s="5" t="s">
        <v>56</v>
      </c>
      <c r="J11" s="5" t="s">
        <v>57</v>
      </c>
      <c r="K11" s="5" t="s">
        <v>58</v>
      </c>
    </row>
    <row r="12" customFormat="false" ht="93.5" hidden="false" customHeight="true" outlineLevel="0" collapsed="false">
      <c r="A12" s="4" t="s">
        <v>14</v>
      </c>
      <c r="B12" s="5" t="s">
        <v>59</v>
      </c>
      <c r="C12" s="5" t="n">
        <v>3</v>
      </c>
      <c r="D12" s="5" t="n">
        <v>3</v>
      </c>
      <c r="E12" s="5" t="n">
        <v>19</v>
      </c>
      <c r="F12" s="5" t="s">
        <v>60</v>
      </c>
      <c r="G12" s="5" t="s">
        <v>12</v>
      </c>
      <c r="H12" s="5" t="s">
        <v>61</v>
      </c>
      <c r="I12" s="5" t="s">
        <v>62</v>
      </c>
      <c r="J12" s="5" t="s">
        <v>63</v>
      </c>
      <c r="K12" s="5" t="s">
        <v>64</v>
      </c>
    </row>
    <row r="13" customFormat="false" ht="93.5" hidden="false" customHeight="true" outlineLevel="0" collapsed="false">
      <c r="A13" s="4" t="s">
        <v>14</v>
      </c>
      <c r="B13" s="5" t="s">
        <v>65</v>
      </c>
      <c r="C13" s="5" t="n">
        <v>4</v>
      </c>
      <c r="D13" s="5" t="n">
        <v>1</v>
      </c>
      <c r="E13" s="5" t="n">
        <v>19</v>
      </c>
      <c r="F13" s="5" t="s">
        <v>66</v>
      </c>
      <c r="G13" s="5" t="s">
        <v>67</v>
      </c>
      <c r="H13" s="5" t="s">
        <v>68</v>
      </c>
      <c r="I13" s="5" t="s">
        <v>69</v>
      </c>
      <c r="J13" s="5" t="s">
        <v>70</v>
      </c>
      <c r="K13" s="5" t="s">
        <v>71</v>
      </c>
    </row>
    <row r="14" customFormat="false" ht="93.5" hidden="false" customHeight="true" outlineLevel="0" collapsed="false">
      <c r="A14" s="4" t="s">
        <v>14</v>
      </c>
      <c r="B14" s="5" t="s">
        <v>72</v>
      </c>
      <c r="C14" s="5" t="n">
        <v>4</v>
      </c>
      <c r="D14" s="5" t="n">
        <v>1</v>
      </c>
      <c r="E14" s="5" t="s">
        <v>73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74</v>
      </c>
      <c r="K14" s="5" t="s">
        <v>74</v>
      </c>
    </row>
    <row r="15" customFormat="false" ht="93.5" hidden="false" customHeight="true" outlineLevel="0" collapsed="false">
      <c r="A15" s="5" t="s">
        <v>75</v>
      </c>
      <c r="B15" s="5" t="s">
        <v>33</v>
      </c>
      <c r="C15" s="5" t="n">
        <v>5</v>
      </c>
      <c r="D15" s="5" t="n">
        <v>5</v>
      </c>
      <c r="E15" s="5" t="n">
        <v>20</v>
      </c>
      <c r="F15" s="5" t="s">
        <v>76</v>
      </c>
      <c r="G15" s="5" t="s">
        <v>27</v>
      </c>
      <c r="H15" s="5" t="s">
        <v>77</v>
      </c>
      <c r="I15" s="5" t="s">
        <v>78</v>
      </c>
      <c r="J15" s="5" t="s">
        <v>79</v>
      </c>
      <c r="K15" s="5" t="s">
        <v>80</v>
      </c>
    </row>
    <row r="16" customFormat="false" ht="26.85" hidden="false" customHeight="true" outlineLevel="0" collapsed="false">
      <c r="A16" s="2" t="s">
        <v>1</v>
      </c>
      <c r="B16" s="2" t="s">
        <v>2</v>
      </c>
      <c r="C16" s="2" t="s">
        <v>3</v>
      </c>
      <c r="D16" s="2"/>
      <c r="E16" s="2" t="s">
        <v>4</v>
      </c>
      <c r="F16" s="2" t="s">
        <v>5</v>
      </c>
      <c r="G16" s="2"/>
      <c r="H16" s="2"/>
      <c r="I16" s="2" t="s">
        <v>6</v>
      </c>
      <c r="J16" s="2" t="s">
        <v>7</v>
      </c>
      <c r="K16" s="3" t="s">
        <v>8</v>
      </c>
    </row>
    <row r="17" customFormat="false" ht="37.8" hidden="false" customHeight="true" outlineLevel="0" collapsed="false">
      <c r="A17" s="2"/>
      <c r="B17" s="2"/>
      <c r="C17" s="2" t="s">
        <v>9</v>
      </c>
      <c r="D17" s="2" t="s">
        <v>10</v>
      </c>
      <c r="E17" s="2"/>
      <c r="F17" s="2" t="s">
        <v>11</v>
      </c>
      <c r="G17" s="2" t="s">
        <v>12</v>
      </c>
      <c r="H17" s="3" t="s">
        <v>13</v>
      </c>
      <c r="I17" s="2"/>
      <c r="J17" s="2"/>
      <c r="K17" s="3"/>
    </row>
    <row r="18" customFormat="false" ht="93.5" hidden="false" customHeight="true" outlineLevel="0" collapsed="false">
      <c r="A18" s="4" t="s">
        <v>81</v>
      </c>
      <c r="B18" s="5" t="s">
        <v>82</v>
      </c>
      <c r="C18" s="5" t="n">
        <v>4</v>
      </c>
      <c r="D18" s="5" t="s">
        <v>83</v>
      </c>
      <c r="E18" s="5" t="s">
        <v>84</v>
      </c>
      <c r="F18" s="5" t="s">
        <v>85</v>
      </c>
      <c r="G18" s="5" t="s">
        <v>86</v>
      </c>
      <c r="H18" s="5" t="s">
        <v>87</v>
      </c>
      <c r="I18" s="5" t="s">
        <v>88</v>
      </c>
      <c r="J18" s="5" t="s">
        <v>89</v>
      </c>
      <c r="K18" s="5" t="s">
        <v>90</v>
      </c>
    </row>
    <row r="19" customFormat="false" ht="93.5" hidden="false" customHeight="true" outlineLevel="0" collapsed="false">
      <c r="A19" s="4" t="s">
        <v>14</v>
      </c>
      <c r="B19" s="5" t="s">
        <v>91</v>
      </c>
      <c r="C19" s="5" t="n">
        <v>4</v>
      </c>
      <c r="D19" s="6" t="s">
        <v>92</v>
      </c>
      <c r="E19" s="5" t="s">
        <v>93</v>
      </c>
      <c r="F19" s="5" t="s">
        <v>94</v>
      </c>
      <c r="G19" s="5" t="s">
        <v>27</v>
      </c>
      <c r="H19" s="5" t="s">
        <v>95</v>
      </c>
      <c r="I19" s="5" t="s">
        <v>96</v>
      </c>
      <c r="J19" s="5" t="s">
        <v>97</v>
      </c>
      <c r="K19" s="5" t="s">
        <v>98</v>
      </c>
    </row>
    <row r="20" customFormat="false" ht="93.5" hidden="false" customHeight="true" outlineLevel="0" collapsed="false">
      <c r="A20" s="4" t="s">
        <v>81</v>
      </c>
      <c r="B20" s="5" t="s">
        <v>99</v>
      </c>
      <c r="C20" s="5" t="n">
        <v>3</v>
      </c>
      <c r="D20" s="5" t="n">
        <v>3</v>
      </c>
      <c r="E20" s="5" t="n">
        <v>20</v>
      </c>
      <c r="F20" s="5" t="s">
        <v>100</v>
      </c>
      <c r="G20" s="5" t="s">
        <v>27</v>
      </c>
      <c r="H20" s="5" t="s">
        <v>55</v>
      </c>
      <c r="I20" s="5" t="s">
        <v>27</v>
      </c>
      <c r="J20" s="5" t="s">
        <v>95</v>
      </c>
      <c r="K20" s="5" t="s">
        <v>101</v>
      </c>
    </row>
    <row r="21" customFormat="false" ht="93.5" hidden="false" customHeight="true" outlineLevel="0" collapsed="false">
      <c r="A21" s="5" t="s">
        <v>75</v>
      </c>
      <c r="B21" s="5" t="s">
        <v>102</v>
      </c>
      <c r="C21" s="5" t="n">
        <v>2</v>
      </c>
      <c r="D21" s="5" t="n">
        <v>2</v>
      </c>
      <c r="E21" s="5" t="n">
        <v>20</v>
      </c>
      <c r="F21" s="5" t="s">
        <v>27</v>
      </c>
      <c r="G21" s="5" t="s">
        <v>27</v>
      </c>
      <c r="H21" s="5" t="s">
        <v>103</v>
      </c>
      <c r="I21" s="5" t="s">
        <v>104</v>
      </c>
      <c r="J21" s="5" t="s">
        <v>105</v>
      </c>
      <c r="K21" s="5" t="s">
        <v>106</v>
      </c>
    </row>
    <row r="22" customFormat="false" ht="93.5" hidden="false" customHeight="true" outlineLevel="0" collapsed="false">
      <c r="A22" s="4" t="s">
        <v>81</v>
      </c>
      <c r="B22" s="5" t="s">
        <v>107</v>
      </c>
      <c r="C22" s="5" t="n">
        <v>4</v>
      </c>
      <c r="D22" s="5" t="n">
        <v>7</v>
      </c>
      <c r="E22" s="5" t="n">
        <v>21</v>
      </c>
      <c r="F22" s="5" t="s">
        <v>108</v>
      </c>
      <c r="G22" s="5" t="s">
        <v>109</v>
      </c>
      <c r="H22" s="5" t="s">
        <v>110</v>
      </c>
      <c r="I22" s="5" t="s">
        <v>111</v>
      </c>
      <c r="J22" s="5" t="s">
        <v>112</v>
      </c>
      <c r="K22" s="5" t="s">
        <v>113</v>
      </c>
    </row>
    <row r="23" customFormat="false" ht="26.85" hidden="false" customHeight="true" outlineLevel="0" collapsed="false">
      <c r="A23" s="2" t="s">
        <v>1</v>
      </c>
      <c r="B23" s="2" t="s">
        <v>2</v>
      </c>
      <c r="C23" s="2" t="s">
        <v>3</v>
      </c>
      <c r="D23" s="2"/>
      <c r="E23" s="2" t="s">
        <v>4</v>
      </c>
      <c r="F23" s="2" t="s">
        <v>5</v>
      </c>
      <c r="G23" s="2"/>
      <c r="H23" s="2"/>
      <c r="I23" s="2" t="s">
        <v>6</v>
      </c>
      <c r="J23" s="2" t="s">
        <v>7</v>
      </c>
      <c r="K23" s="3" t="s">
        <v>8</v>
      </c>
    </row>
    <row r="24" customFormat="false" ht="37.8" hidden="false" customHeight="true" outlineLevel="0" collapsed="false">
      <c r="A24" s="2"/>
      <c r="B24" s="2"/>
      <c r="C24" s="2" t="s">
        <v>9</v>
      </c>
      <c r="D24" s="2" t="s">
        <v>10</v>
      </c>
      <c r="E24" s="2"/>
      <c r="F24" s="2" t="s">
        <v>11</v>
      </c>
      <c r="G24" s="2" t="s">
        <v>12</v>
      </c>
      <c r="H24" s="3" t="s">
        <v>13</v>
      </c>
      <c r="I24" s="2"/>
      <c r="J24" s="2"/>
      <c r="K24" s="3"/>
    </row>
    <row r="25" customFormat="false" ht="93.5" hidden="false" customHeight="true" outlineLevel="0" collapsed="false">
      <c r="A25" s="5" t="s">
        <v>75</v>
      </c>
      <c r="B25" s="5" t="s">
        <v>114</v>
      </c>
      <c r="C25" s="5" t="n">
        <v>5</v>
      </c>
      <c r="D25" s="5" t="n">
        <v>5</v>
      </c>
      <c r="E25" s="5" t="s">
        <v>115</v>
      </c>
      <c r="F25" s="5" t="s">
        <v>116</v>
      </c>
      <c r="G25" s="5" t="s">
        <v>27</v>
      </c>
      <c r="H25" s="5" t="s">
        <v>117</v>
      </c>
      <c r="I25" s="4" t="s">
        <v>29</v>
      </c>
      <c r="J25" s="5" t="s">
        <v>118</v>
      </c>
      <c r="K25" s="5" t="s">
        <v>119</v>
      </c>
    </row>
    <row r="26" customFormat="false" ht="93.5" hidden="false" customHeight="true" outlineLevel="0" collapsed="false">
      <c r="A26" s="5" t="s">
        <v>75</v>
      </c>
      <c r="B26" s="5" t="s">
        <v>82</v>
      </c>
      <c r="C26" s="5" t="n">
        <v>4</v>
      </c>
      <c r="D26" s="5" t="n">
        <v>4</v>
      </c>
      <c r="E26" s="5" t="s">
        <v>120</v>
      </c>
      <c r="F26" s="5" t="s">
        <v>121</v>
      </c>
      <c r="G26" s="5" t="s">
        <v>122</v>
      </c>
      <c r="H26" s="5" t="s">
        <v>123</v>
      </c>
      <c r="I26" s="5" t="s">
        <v>124</v>
      </c>
      <c r="J26" s="5" t="s">
        <v>125</v>
      </c>
      <c r="K26" s="5" t="s">
        <v>126</v>
      </c>
    </row>
    <row r="27" customFormat="false" ht="93.5" hidden="false" customHeight="true" outlineLevel="0" collapsed="false">
      <c r="A27" s="4" t="s">
        <v>14</v>
      </c>
      <c r="B27" s="5" t="s">
        <v>127</v>
      </c>
      <c r="C27" s="5" t="n">
        <v>2</v>
      </c>
      <c r="D27" s="5" t="n">
        <v>2</v>
      </c>
      <c r="E27" s="5" t="n">
        <v>21</v>
      </c>
      <c r="F27" s="5" t="s">
        <v>116</v>
      </c>
      <c r="G27" s="5" t="s">
        <v>109</v>
      </c>
      <c r="H27" s="5" t="s">
        <v>128</v>
      </c>
      <c r="I27" s="5" t="s">
        <v>129</v>
      </c>
      <c r="J27" s="5" t="s">
        <v>130</v>
      </c>
      <c r="K27" s="5" t="s">
        <v>131</v>
      </c>
    </row>
    <row r="28" customFormat="false" ht="93.5" hidden="false" customHeight="true" outlineLevel="0" collapsed="false">
      <c r="A28" s="5" t="s">
        <v>75</v>
      </c>
      <c r="B28" s="5" t="s">
        <v>132</v>
      </c>
      <c r="C28" s="5" t="n">
        <v>3</v>
      </c>
      <c r="D28" s="5" t="n">
        <v>2</v>
      </c>
      <c r="E28" s="5" t="n">
        <v>21</v>
      </c>
      <c r="F28" s="5" t="s">
        <v>133</v>
      </c>
      <c r="G28" s="5" t="s">
        <v>27</v>
      </c>
      <c r="H28" s="5" t="s">
        <v>134</v>
      </c>
      <c r="I28" s="5" t="s">
        <v>27</v>
      </c>
      <c r="J28" s="5" t="s">
        <v>135</v>
      </c>
      <c r="K28" s="5" t="s">
        <v>136</v>
      </c>
    </row>
    <row r="29" customFormat="false" ht="93.5" hidden="false" customHeight="true" outlineLevel="0" collapsed="false">
      <c r="A29" s="4" t="s">
        <v>81</v>
      </c>
      <c r="B29" s="5" t="s">
        <v>91</v>
      </c>
      <c r="C29" s="5" t="n">
        <v>7</v>
      </c>
      <c r="D29" s="5" t="n">
        <v>9</v>
      </c>
      <c r="E29" s="5" t="s">
        <v>137</v>
      </c>
      <c r="F29" s="5" t="s">
        <v>138</v>
      </c>
      <c r="G29" s="5" t="s">
        <v>27</v>
      </c>
      <c r="H29" s="5" t="s">
        <v>139</v>
      </c>
      <c r="I29" s="5" t="s">
        <v>96</v>
      </c>
      <c r="J29" s="5" t="s">
        <v>140</v>
      </c>
      <c r="K29" s="5" t="s">
        <v>141</v>
      </c>
    </row>
    <row r="30" customFormat="false" ht="26.85" hidden="false" customHeight="true" outlineLevel="0" collapsed="false">
      <c r="A30" s="2" t="s">
        <v>1</v>
      </c>
      <c r="B30" s="2" t="s">
        <v>2</v>
      </c>
      <c r="C30" s="2" t="s">
        <v>3</v>
      </c>
      <c r="D30" s="2"/>
      <c r="E30" s="2" t="s">
        <v>4</v>
      </c>
      <c r="F30" s="2" t="s">
        <v>5</v>
      </c>
      <c r="G30" s="2"/>
      <c r="H30" s="2"/>
      <c r="I30" s="2" t="s">
        <v>6</v>
      </c>
      <c r="J30" s="2" t="s">
        <v>7</v>
      </c>
      <c r="K30" s="3" t="s">
        <v>8</v>
      </c>
    </row>
    <row r="31" customFormat="false" ht="37.8" hidden="false" customHeight="true" outlineLevel="0" collapsed="false">
      <c r="A31" s="2"/>
      <c r="B31" s="2"/>
      <c r="C31" s="2" t="s">
        <v>9</v>
      </c>
      <c r="D31" s="2" t="s">
        <v>10</v>
      </c>
      <c r="E31" s="2"/>
      <c r="F31" s="2" t="s">
        <v>11</v>
      </c>
      <c r="G31" s="2" t="s">
        <v>12</v>
      </c>
      <c r="H31" s="3" t="s">
        <v>13</v>
      </c>
      <c r="I31" s="2"/>
      <c r="J31" s="2"/>
      <c r="K31" s="3"/>
    </row>
    <row r="32" customFormat="false" ht="93.5" hidden="false" customHeight="true" outlineLevel="0" collapsed="false">
      <c r="A32" s="5" t="s">
        <v>142</v>
      </c>
      <c r="B32" s="5" t="s">
        <v>102</v>
      </c>
      <c r="C32" s="5" t="n">
        <v>2</v>
      </c>
      <c r="D32" s="5" t="n">
        <v>2</v>
      </c>
      <c r="E32" s="5" t="n">
        <v>22</v>
      </c>
      <c r="F32" s="5" t="s">
        <v>27</v>
      </c>
      <c r="G32" s="5" t="s">
        <v>27</v>
      </c>
      <c r="H32" s="5" t="s">
        <v>143</v>
      </c>
      <c r="I32" s="5" t="s">
        <v>104</v>
      </c>
      <c r="J32" s="5" t="s">
        <v>144</v>
      </c>
      <c r="K32" s="5" t="s">
        <v>145</v>
      </c>
    </row>
    <row r="33" customFormat="false" ht="93.5" hidden="false" customHeight="true" outlineLevel="0" collapsed="false">
      <c r="A33" s="5" t="s">
        <v>142</v>
      </c>
      <c r="B33" s="5" t="s">
        <v>114</v>
      </c>
      <c r="C33" s="5" t="n">
        <v>5</v>
      </c>
      <c r="D33" s="6" t="s">
        <v>83</v>
      </c>
      <c r="E33" s="5" t="s">
        <v>146</v>
      </c>
      <c r="F33" s="5" t="s">
        <v>147</v>
      </c>
      <c r="G33" s="5" t="s">
        <v>27</v>
      </c>
      <c r="H33" s="5" t="s">
        <v>148</v>
      </c>
      <c r="I33" s="5" t="s">
        <v>27</v>
      </c>
      <c r="J33" s="5" t="s">
        <v>149</v>
      </c>
      <c r="K33" s="5" t="s">
        <v>150</v>
      </c>
    </row>
    <row r="34" customFormat="false" ht="93.5" hidden="false" customHeight="true" outlineLevel="0" collapsed="false">
      <c r="A34" s="4" t="s">
        <v>81</v>
      </c>
      <c r="B34" s="5" t="s">
        <v>65</v>
      </c>
      <c r="C34" s="5" t="n">
        <v>4</v>
      </c>
      <c r="D34" s="5" t="n">
        <v>1</v>
      </c>
      <c r="E34" s="5" t="n">
        <v>23</v>
      </c>
      <c r="F34" s="5" t="s">
        <v>148</v>
      </c>
      <c r="G34" s="5" t="s">
        <v>27</v>
      </c>
      <c r="H34" s="5" t="s">
        <v>151</v>
      </c>
      <c r="I34" s="5" t="s">
        <v>69</v>
      </c>
      <c r="J34" s="5" t="s">
        <v>152</v>
      </c>
      <c r="K34" s="5" t="s">
        <v>153</v>
      </c>
    </row>
    <row r="35" customFormat="false" ht="77.6" hidden="false" customHeight="true" outlineLevel="0" collapsed="false">
      <c r="A35" s="1" t="s">
        <v>154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26.85" hidden="false" customHeight="true" outlineLevel="0" collapsed="false">
      <c r="A36" s="2" t="s">
        <v>1</v>
      </c>
      <c r="B36" s="2" t="s">
        <v>2</v>
      </c>
      <c r="C36" s="2" t="s">
        <v>3</v>
      </c>
      <c r="D36" s="2"/>
      <c r="E36" s="2" t="s">
        <v>4</v>
      </c>
      <c r="F36" s="2" t="s">
        <v>5</v>
      </c>
      <c r="G36" s="2"/>
      <c r="H36" s="2"/>
      <c r="I36" s="2" t="s">
        <v>6</v>
      </c>
      <c r="J36" s="2" t="s">
        <v>7</v>
      </c>
      <c r="K36" s="3" t="s">
        <v>8</v>
      </c>
    </row>
    <row r="37" customFormat="false" ht="37.8" hidden="false" customHeight="true" outlineLevel="0" collapsed="false">
      <c r="A37" s="2"/>
      <c r="B37" s="2"/>
      <c r="C37" s="2" t="s">
        <v>9</v>
      </c>
      <c r="D37" s="2" t="s">
        <v>10</v>
      </c>
      <c r="E37" s="2"/>
      <c r="F37" s="2" t="s">
        <v>11</v>
      </c>
      <c r="G37" s="2" t="s">
        <v>12</v>
      </c>
      <c r="H37" s="3" t="s">
        <v>13</v>
      </c>
      <c r="I37" s="2"/>
      <c r="J37" s="2"/>
      <c r="K37" s="3"/>
    </row>
    <row r="38" customFormat="false" ht="93.5" hidden="false" customHeight="true" outlineLevel="0" collapsed="false">
      <c r="A38" s="4" t="s">
        <v>142</v>
      </c>
      <c r="B38" s="5" t="s">
        <v>15</v>
      </c>
      <c r="C38" s="4" t="n">
        <v>5</v>
      </c>
      <c r="D38" s="4" t="n">
        <v>5</v>
      </c>
      <c r="E38" s="4" t="s">
        <v>155</v>
      </c>
      <c r="F38" s="4" t="s">
        <v>156</v>
      </c>
      <c r="G38" s="4" t="s">
        <v>27</v>
      </c>
      <c r="H38" s="4" t="s">
        <v>55</v>
      </c>
      <c r="I38" s="5" t="s">
        <v>157</v>
      </c>
      <c r="J38" s="4" t="s">
        <v>158</v>
      </c>
      <c r="K38" s="4" t="s">
        <v>159</v>
      </c>
    </row>
    <row r="39" customFormat="false" ht="93.5" hidden="false" customHeight="true" outlineLevel="0" collapsed="false">
      <c r="A39" s="4" t="s">
        <v>160</v>
      </c>
      <c r="B39" s="5" t="s">
        <v>15</v>
      </c>
      <c r="C39" s="4" t="n">
        <v>5</v>
      </c>
      <c r="D39" s="4" t="s">
        <v>161</v>
      </c>
      <c r="E39" s="5" t="s">
        <v>162</v>
      </c>
      <c r="F39" s="4" t="s">
        <v>26</v>
      </c>
      <c r="G39" s="4" t="s">
        <v>27</v>
      </c>
      <c r="H39" s="4" t="s">
        <v>163</v>
      </c>
      <c r="I39" s="4" t="s">
        <v>27</v>
      </c>
      <c r="J39" s="4" t="s">
        <v>164</v>
      </c>
      <c r="K39" s="4" t="s">
        <v>165</v>
      </c>
    </row>
    <row r="40" customFormat="false" ht="93.5" hidden="false" customHeight="true" outlineLevel="0" collapsed="false">
      <c r="A40" s="5" t="s">
        <v>160</v>
      </c>
      <c r="B40" s="5" t="s">
        <v>91</v>
      </c>
      <c r="C40" s="4" t="n">
        <v>7</v>
      </c>
      <c r="D40" s="4" t="n">
        <v>9</v>
      </c>
      <c r="E40" s="5" t="s">
        <v>83</v>
      </c>
      <c r="F40" s="4" t="s">
        <v>166</v>
      </c>
      <c r="G40" s="4" t="s">
        <v>27</v>
      </c>
      <c r="H40" s="4" t="s">
        <v>167</v>
      </c>
      <c r="I40" s="5" t="s">
        <v>168</v>
      </c>
      <c r="J40" s="4" t="s">
        <v>169</v>
      </c>
      <c r="K40" s="4" t="s">
        <v>170</v>
      </c>
    </row>
    <row r="41" customFormat="false" ht="93.5" hidden="false" customHeight="true" outlineLevel="0" collapsed="false">
      <c r="A41" s="5" t="s">
        <v>171</v>
      </c>
      <c r="B41" s="5" t="s">
        <v>91</v>
      </c>
      <c r="C41" s="4" t="n">
        <v>7</v>
      </c>
      <c r="D41" s="4" t="n">
        <v>9</v>
      </c>
      <c r="E41" s="5" t="s">
        <v>172</v>
      </c>
      <c r="F41" s="4" t="s">
        <v>173</v>
      </c>
      <c r="G41" s="4" t="s">
        <v>27</v>
      </c>
      <c r="H41" s="4" t="s">
        <v>174</v>
      </c>
      <c r="I41" s="5" t="s">
        <v>168</v>
      </c>
      <c r="J41" s="4" t="s">
        <v>175</v>
      </c>
      <c r="K41" s="4" t="s">
        <v>176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41"/>
  <mergeCells count="50">
    <mergeCell ref="A1:K1"/>
    <mergeCell ref="A2:A3"/>
    <mergeCell ref="B2:B3"/>
    <mergeCell ref="C2:D2"/>
    <mergeCell ref="E2:E3"/>
    <mergeCell ref="F2:H2"/>
    <mergeCell ref="I2:I3"/>
    <mergeCell ref="J2:J3"/>
    <mergeCell ref="K2:K3"/>
    <mergeCell ref="A9:A10"/>
    <mergeCell ref="B9:B10"/>
    <mergeCell ref="C9:D9"/>
    <mergeCell ref="E9:E10"/>
    <mergeCell ref="F9:H9"/>
    <mergeCell ref="I9:I10"/>
    <mergeCell ref="J9:J10"/>
    <mergeCell ref="K9:K10"/>
    <mergeCell ref="A16:A17"/>
    <mergeCell ref="B16:B17"/>
    <mergeCell ref="C16:D16"/>
    <mergeCell ref="E16:E17"/>
    <mergeCell ref="F16:H16"/>
    <mergeCell ref="I16:I17"/>
    <mergeCell ref="J16:J17"/>
    <mergeCell ref="K16:K17"/>
    <mergeCell ref="A23:A24"/>
    <mergeCell ref="B23:B24"/>
    <mergeCell ref="C23:D23"/>
    <mergeCell ref="E23:E24"/>
    <mergeCell ref="F23:H23"/>
    <mergeCell ref="I23:I24"/>
    <mergeCell ref="J23:J24"/>
    <mergeCell ref="K23:K24"/>
    <mergeCell ref="A30:A31"/>
    <mergeCell ref="B30:B31"/>
    <mergeCell ref="C30:D30"/>
    <mergeCell ref="E30:E31"/>
    <mergeCell ref="F30:H30"/>
    <mergeCell ref="I30:I31"/>
    <mergeCell ref="J30:J31"/>
    <mergeCell ref="K30:K31"/>
    <mergeCell ref="A35:K35"/>
    <mergeCell ref="A36:A37"/>
    <mergeCell ref="B36:B37"/>
    <mergeCell ref="C36:D36"/>
    <mergeCell ref="E36:E37"/>
    <mergeCell ref="F36:H36"/>
    <mergeCell ref="I36:I37"/>
    <mergeCell ref="J36:J37"/>
    <mergeCell ref="K36:K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36" colorId="64" zoomScale="65" zoomScaleNormal="65" zoomScalePageLayoutView="100" workbookViewId="0">
      <selection pane="topLeft" activeCell="G39" activeCellId="0" sqref="G3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5" min="3" style="0" width="21.11"/>
    <col collapsed="false" customWidth="true" hidden="false" outlineLevel="0" max="6" min="6" style="0" width="27.58"/>
    <col collapsed="false" customWidth="true" hidden="false" outlineLevel="0" max="13" min="7" style="0" width="21.11"/>
  </cols>
  <sheetData>
    <row r="1" customFormat="false" ht="76.9" hidden="false" customHeight="true" outlineLevel="0" collapsed="false">
      <c r="A1" s="1" t="s">
        <v>177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8.7" hidden="false" customHeight="true" outlineLevel="0" collapsed="false">
      <c r="A2" s="2" t="s">
        <v>1</v>
      </c>
      <c r="B2" s="2" t="s">
        <v>2</v>
      </c>
      <c r="C2" s="2" t="s">
        <v>178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37.8" hidden="false" customHeight="true" outlineLevel="0" collapsed="false">
      <c r="A3" s="2"/>
      <c r="B3" s="2"/>
      <c r="C3" s="2" t="s">
        <v>179</v>
      </c>
      <c r="D3" s="2"/>
      <c r="E3" s="3" t="s">
        <v>180</v>
      </c>
      <c r="F3" s="3"/>
      <c r="G3" s="3"/>
      <c r="H3" s="2" t="s">
        <v>181</v>
      </c>
      <c r="I3" s="2"/>
      <c r="J3" s="2" t="s">
        <v>182</v>
      </c>
      <c r="K3" s="2"/>
      <c r="L3" s="2"/>
      <c r="M3" s="2"/>
    </row>
    <row r="4" customFormat="false" ht="43.6" hidden="false" customHeight="true" outlineLevel="0" collapsed="false">
      <c r="A4" s="2"/>
      <c r="B4" s="2"/>
      <c r="C4" s="2" t="s">
        <v>11</v>
      </c>
      <c r="D4" s="2" t="s">
        <v>183</v>
      </c>
      <c r="E4" s="3" t="s">
        <v>184</v>
      </c>
      <c r="F4" s="3" t="s">
        <v>185</v>
      </c>
      <c r="G4" s="3" t="s">
        <v>186</v>
      </c>
      <c r="H4" s="2" t="s">
        <v>187</v>
      </c>
      <c r="I4" s="3" t="s">
        <v>188</v>
      </c>
      <c r="J4" s="2" t="s">
        <v>189</v>
      </c>
      <c r="K4" s="2" t="s">
        <v>190</v>
      </c>
      <c r="L4" s="3" t="s">
        <v>191</v>
      </c>
      <c r="M4" s="3" t="s">
        <v>12</v>
      </c>
    </row>
    <row r="5" customFormat="false" ht="93.5" hidden="false" customHeight="true" outlineLevel="0" collapsed="false">
      <c r="A5" s="7" t="s">
        <v>14</v>
      </c>
      <c r="B5" s="5" t="s">
        <v>33</v>
      </c>
      <c r="C5" s="4" t="s">
        <v>143</v>
      </c>
      <c r="D5" s="4" t="s">
        <v>77</v>
      </c>
      <c r="E5" s="4" t="s">
        <v>109</v>
      </c>
      <c r="F5" s="5" t="s">
        <v>27</v>
      </c>
      <c r="G5" s="4" t="s">
        <v>27</v>
      </c>
      <c r="H5" s="4" t="s">
        <v>27</v>
      </c>
      <c r="I5" s="4" t="s">
        <v>27</v>
      </c>
      <c r="J5" s="5" t="s">
        <v>27</v>
      </c>
      <c r="K5" s="4" t="s">
        <v>27</v>
      </c>
      <c r="L5" s="4" t="s">
        <v>67</v>
      </c>
      <c r="M5" s="4" t="s">
        <v>27</v>
      </c>
    </row>
    <row r="6" customFormat="false" ht="93.5" hidden="false" customHeight="true" outlineLevel="0" collapsed="false">
      <c r="A6" s="7"/>
      <c r="B6" s="5" t="s">
        <v>102</v>
      </c>
      <c r="C6" s="4" t="s">
        <v>27</v>
      </c>
      <c r="D6" s="4" t="s">
        <v>27</v>
      </c>
      <c r="E6" s="5" t="s">
        <v>27</v>
      </c>
      <c r="F6" s="4" t="s">
        <v>143</v>
      </c>
      <c r="G6" s="4" t="s">
        <v>27</v>
      </c>
      <c r="H6" s="4" t="s">
        <v>27</v>
      </c>
      <c r="I6" s="5" t="s">
        <v>27</v>
      </c>
      <c r="J6" s="4" t="s">
        <v>108</v>
      </c>
      <c r="K6" s="4" t="s">
        <v>27</v>
      </c>
      <c r="L6" s="5" t="s">
        <v>110</v>
      </c>
      <c r="M6" s="5" t="s">
        <v>27</v>
      </c>
    </row>
    <row r="7" customFormat="false" ht="93.5" hidden="false" customHeight="true" outlineLevel="0" collapsed="false">
      <c r="A7" s="7"/>
      <c r="B7" s="5" t="s">
        <v>15</v>
      </c>
      <c r="C7" s="4" t="s">
        <v>60</v>
      </c>
      <c r="D7" s="4" t="s">
        <v>192</v>
      </c>
      <c r="E7" s="4" t="s">
        <v>77</v>
      </c>
      <c r="F7" s="5" t="s">
        <v>55</v>
      </c>
      <c r="G7" s="4" t="s">
        <v>108</v>
      </c>
      <c r="H7" s="4" t="s">
        <v>26</v>
      </c>
      <c r="I7" s="4" t="s">
        <v>193</v>
      </c>
      <c r="J7" s="5" t="s">
        <v>148</v>
      </c>
      <c r="K7" s="4" t="s">
        <v>86</v>
      </c>
      <c r="L7" s="4" t="s">
        <v>194</v>
      </c>
      <c r="M7" s="4" t="s">
        <v>195</v>
      </c>
    </row>
    <row r="8" customFormat="false" ht="93.5" hidden="false" customHeight="true" outlineLevel="0" collapsed="false">
      <c r="A8" s="7"/>
      <c r="B8" s="5" t="s">
        <v>24</v>
      </c>
      <c r="C8" s="4" t="s">
        <v>103</v>
      </c>
      <c r="D8" s="4" t="s">
        <v>109</v>
      </c>
      <c r="E8" s="5" t="s">
        <v>27</v>
      </c>
      <c r="F8" s="4" t="s">
        <v>163</v>
      </c>
      <c r="G8" s="4" t="s">
        <v>143</v>
      </c>
      <c r="H8" s="4" t="s">
        <v>27</v>
      </c>
      <c r="I8" s="5" t="s">
        <v>61</v>
      </c>
      <c r="J8" s="4" t="s">
        <v>174</v>
      </c>
      <c r="K8" s="4" t="s">
        <v>27</v>
      </c>
      <c r="L8" s="5" t="s">
        <v>163</v>
      </c>
      <c r="M8" s="5" t="s">
        <v>27</v>
      </c>
    </row>
    <row r="9" customFormat="false" ht="93.5" hidden="false" customHeight="true" outlineLevel="0" collapsed="false">
      <c r="A9" s="7"/>
      <c r="B9" s="5" t="s">
        <v>46</v>
      </c>
      <c r="C9" s="4" t="s">
        <v>196</v>
      </c>
      <c r="D9" s="4" t="s">
        <v>197</v>
      </c>
      <c r="E9" s="5" t="s">
        <v>27</v>
      </c>
      <c r="F9" s="5" t="s">
        <v>47</v>
      </c>
      <c r="G9" s="4" t="s">
        <v>27</v>
      </c>
      <c r="H9" s="4" t="s">
        <v>27</v>
      </c>
      <c r="I9" s="5" t="s">
        <v>27</v>
      </c>
      <c r="J9" s="5" t="s">
        <v>27</v>
      </c>
      <c r="K9" s="4" t="s">
        <v>27</v>
      </c>
      <c r="L9" s="5" t="s">
        <v>105</v>
      </c>
      <c r="M9" s="5" t="s">
        <v>27</v>
      </c>
    </row>
    <row r="10" customFormat="false" ht="93.5" hidden="false" customHeight="true" outlineLevel="0" collapsed="false">
      <c r="A10" s="7"/>
      <c r="B10" s="5" t="s">
        <v>198</v>
      </c>
      <c r="C10" s="4" t="s">
        <v>67</v>
      </c>
      <c r="D10" s="4" t="s">
        <v>27</v>
      </c>
      <c r="E10" s="5" t="s">
        <v>174</v>
      </c>
      <c r="F10" s="4" t="s">
        <v>27</v>
      </c>
      <c r="G10" s="4" t="s">
        <v>27</v>
      </c>
      <c r="H10" s="4" t="s">
        <v>27</v>
      </c>
      <c r="I10" s="5" t="s">
        <v>199</v>
      </c>
      <c r="J10" s="4" t="s">
        <v>163</v>
      </c>
      <c r="K10" s="4" t="s">
        <v>143</v>
      </c>
      <c r="L10" s="5" t="s">
        <v>55</v>
      </c>
      <c r="M10" s="5" t="s">
        <v>27</v>
      </c>
    </row>
    <row r="11" customFormat="false" ht="93.5" hidden="false" customHeight="true" outlineLevel="0" collapsed="false">
      <c r="A11" s="7"/>
      <c r="B11" s="5" t="s">
        <v>200</v>
      </c>
      <c r="C11" s="4" t="s">
        <v>163</v>
      </c>
      <c r="D11" s="4" t="s">
        <v>201</v>
      </c>
      <c r="E11" s="5" t="s">
        <v>27</v>
      </c>
      <c r="F11" s="5" t="s">
        <v>27</v>
      </c>
      <c r="G11" s="4" t="s">
        <v>199</v>
      </c>
      <c r="H11" s="4" t="s">
        <v>27</v>
      </c>
      <c r="I11" s="5" t="s">
        <v>27</v>
      </c>
      <c r="J11" s="5" t="s">
        <v>27</v>
      </c>
      <c r="K11" s="4" t="s">
        <v>27</v>
      </c>
      <c r="L11" s="5" t="s">
        <v>27</v>
      </c>
      <c r="M11" s="5" t="s">
        <v>28</v>
      </c>
    </row>
    <row r="12" customFormat="false" ht="93.5" hidden="false" customHeight="true" outlineLevel="0" collapsed="false">
      <c r="A12" s="7"/>
      <c r="B12" s="5" t="s">
        <v>202</v>
      </c>
      <c r="C12" s="4" t="s">
        <v>203</v>
      </c>
      <c r="D12" s="4" t="s">
        <v>204</v>
      </c>
      <c r="E12" s="5" t="s">
        <v>205</v>
      </c>
      <c r="F12" s="5" t="s">
        <v>206</v>
      </c>
      <c r="G12" s="4" t="s">
        <v>201</v>
      </c>
      <c r="H12" s="4" t="s">
        <v>207</v>
      </c>
      <c r="I12" s="5" t="s">
        <v>208</v>
      </c>
      <c r="J12" s="5" t="s">
        <v>145</v>
      </c>
      <c r="K12" s="4" t="s">
        <v>174</v>
      </c>
      <c r="L12" s="5" t="s">
        <v>209</v>
      </c>
      <c r="M12" s="5" t="s">
        <v>27</v>
      </c>
    </row>
    <row r="13" customFormat="false" ht="93.5" hidden="false" customHeight="true" outlineLevel="0" collapsed="false">
      <c r="A13" s="7" t="s">
        <v>210</v>
      </c>
      <c r="B13" s="5"/>
      <c r="C13" s="8" t="str">
        <f aca="false">INT(SUMPRODUCT((C5:C12&lt;&gt;"-")*(C5:C12&lt;&gt;"")*(IFERROR(VALUE(LEFT(C5:C12,FIND("Hr",C5:C12)-1)),0)*60+IFERROR(VALUE(MID(C5:C12,FIND("Min",C5:C12)-3,3)),0)))/60)&amp;" Hrs "&amp;MOD(SUMPRODUCT((C5:C12&lt;&gt;"-")*(C5:C12&lt;&gt;"")*(IFERROR(VALUE(LEFT(C5:C12,FIND("Hr",C5:C12)-1)),0)*60+IFERROR(VALUE(MID(C5:C12,FIND("Min",C5:C12)-3,3)),0))),60)&amp;" Mins"</f>
        <v>3 Hrs 48 Mins</v>
      </c>
      <c r="D13" s="8" t="str">
        <f aca="false">INT(SUMPRODUCT((D5:D12&lt;&gt;"-")*(D5:D12&lt;&gt;"")*(IFERROR(VALUE(LEFT(D5:D12,FIND("Hr",D5:D12)-1)),0)*60+IFERROR(VALUE(MID(D5:D12,FIND("Min",D5:D12)-3,3)),0)))/60)&amp;" Hrs "&amp;MOD(SUMPRODUCT((D5:D12&lt;&gt;"-")*(D5:D12&lt;&gt;"")*(IFERROR(VALUE(LEFT(D5:D12,FIND("Hr",D5:D12)-1)),0)*60+IFERROR(VALUE(MID(D5:D12,FIND("Min",D5:D12)-3,3)),0))),60)&amp;" Mins"</f>
        <v>6 Hrs 55 Mins</v>
      </c>
      <c r="E13" s="8" t="str">
        <f aca="false">INT(SUMPRODUCT((E5:E12&lt;&gt;"-")*(E5:E12&lt;&gt;"")*(IFERROR(VALUE(LEFT(E5:E12,FIND("Hr",E5:E12)-1)),0)*60+IFERROR(VALUE(MID(E5:E12,FIND("Min",E5:E12)-3,3)),0)))/60)&amp;" Hrs "&amp;MOD(SUMPRODUCT((E5:E12&lt;&gt;"-")*(E5:E12&lt;&gt;"")*(IFERROR(VALUE(LEFT(E5:E12,FIND("Hr",E5:E12)-1)),0)*60+IFERROR(VALUE(MID(E5:E12,FIND("Min",E5:E12)-3,3)),0))),60)&amp;" Mins"</f>
        <v>1 Hrs 53 Mins</v>
      </c>
      <c r="F13" s="8" t="str">
        <f aca="false">INT(SUMPRODUCT((F5:F12&lt;&gt;"-")*(F5:F12&lt;&gt;"")*(IFERROR(VALUE(LEFT(F5:F12,FIND("Hr",F5:F12)-1)),0)*60+IFERROR(VALUE(MID(F5:F12,FIND("Min",F5:F12)-3,3)),0)))/60)&amp;" Hrs "&amp;MOD(SUMPRODUCT((F5:F12&lt;&gt;"-")*(F5:F12&lt;&gt;"")*(IFERROR(VALUE(LEFT(F5:F12,FIND("Hr",F5:F12)-1)),0)*60+IFERROR(VALUE(MID(F5:F12,FIND("Min",F5:F12)-3,3)),0))),60)&amp;" Mins"</f>
        <v>1 Hrs 40 Mins</v>
      </c>
      <c r="G13" s="8" t="str">
        <f aca="false">INT(SUMPRODUCT((G5:G12&lt;&gt;"-")*(G5:G12&lt;&gt;"")*(IFERROR(VALUE(LEFT(G5:G12,FIND("Hr",G5:G12)-1)),0)*60+IFERROR(VALUE(MID(G5:G12,FIND("Min",G5:G12)-3,3)),0)))/60)&amp;" Hrs "&amp;MOD(SUMPRODUCT((G5:G12&lt;&gt;"-")*(G5:G12&lt;&gt;"")*(IFERROR(VALUE(LEFT(G5:G12,FIND("Hr",G5:G12)-1)),0)*60+IFERROR(VALUE(MID(G5:G12,FIND("Min",G5:G12)-3,3)),0))),60)&amp;" Mins"</f>
        <v>1 Hrs 12 Mins</v>
      </c>
      <c r="H13" s="8" t="str">
        <f aca="false">INT(SUMPRODUCT((H5:H12&lt;&gt;"-")*(H5:H12&lt;&gt;"")*(IFERROR(VALUE(LEFT(H5:H12,FIND("Hr",H5:H12)-1)),0)*60+IFERROR(VALUE(MID(H5:H12,FIND("Min",H5:H12)-3,3)),0)))/60)&amp;" Hrs "&amp;MOD(SUMPRODUCT((H5:H12&lt;&gt;"-")*(H5:H12&lt;&gt;"")*(IFERROR(VALUE(LEFT(H5:H12,FIND("Hr",H5:H12)-1)),0)*60+IFERROR(VALUE(MID(H5:H12,FIND("Min",H5:H12)-3,3)),0))),60)&amp;" Mins"</f>
        <v>2 Hrs 34 Mins</v>
      </c>
      <c r="I13" s="8" t="str">
        <f aca="false">INT(SUMPRODUCT((I5:I12&lt;&gt;"-")*(I5:I12&lt;&gt;"")*(IFERROR(VALUE(LEFT(I5:I12,FIND("Hr",I5:I12)-1)),0)*60+IFERROR(VALUE(MID(I5:I12,FIND("Min",I5:I12)-3,3)),0)))/60)&amp;" Hrs "&amp;MOD(SUMPRODUCT((I5:I12&lt;&gt;"-")*(I5:I12&lt;&gt;"")*(IFERROR(VALUE(LEFT(I5:I12,FIND("Hr",I5:I12)-1)),0)*60+IFERROR(VALUE(MID(I5:I12,FIND("Min",I5:I12)-3,3)),0))),60)&amp;" Mins"</f>
        <v>2 Hrs 8 Mins</v>
      </c>
      <c r="J13" s="8" t="str">
        <f aca="false">INT(SUMPRODUCT((J5:J12&lt;&gt;"-")*(J5:J12&lt;&gt;"")*(IFERROR(VALUE(LEFT(J5:J12,FIND("Hr",J5:J12)-1)),0)*60+IFERROR(VALUE(MID(J5:J12,FIND("Min",J5:J12)-3,3)),0)))/60)&amp;" Hrs "&amp;MOD(SUMPRODUCT((J5:J12&lt;&gt;"-")*(J5:J12&lt;&gt;"")*(IFERROR(VALUE(LEFT(J5:J12,FIND("Hr",J5:J12)-1)),0)*60+IFERROR(VALUE(MID(J5:J12,FIND("Min",J5:J12)-3,3)),0))),60)&amp;" Mins"</f>
        <v>2 Hrs 52 Mins</v>
      </c>
      <c r="K13" s="8" t="str">
        <f aca="false">INT(SUMPRODUCT((K5:K12&lt;&gt;"-")*(K5:K12&lt;&gt;"")*(IFERROR(VALUE(LEFT(K5:K12,FIND("Hr",K5:K12)-1)),0)*60+IFERROR(VALUE(MID(K5:K12,FIND("Min",K5:K12)-3,3)),0)))/60)&amp;" Hrs "&amp;MOD(SUMPRODUCT((K5:K12&lt;&gt;"-")*(K5:K12&lt;&gt;"")*(IFERROR(VALUE(LEFT(K5:K12,FIND("Hr",K5:K12)-1)),0)*60+IFERROR(VALUE(MID(K5:K12,FIND("Min",K5:K12)-3,3)),0))),60)&amp;" Mins"</f>
        <v>1 Hrs 36 Mins</v>
      </c>
      <c r="L13" s="8" t="str">
        <f aca="false">INT(SUMPRODUCT((L5:L12&lt;&gt;"-")*(L5:L12&lt;&gt;"")*(IFERROR(VALUE(LEFT(L5:L12,FIND("Hr",L5:L12)-1)),0)*60+IFERROR(VALUE(MID(L5:L12,FIND("Min",L5:L12)-3,3)),0)))/60)&amp;" Hrs "&amp;MOD(SUMPRODUCT((L5:L12&lt;&gt;"-")*(L5:L12&lt;&gt;"")*(IFERROR(VALUE(LEFT(L5:L12,FIND("Hr",L5:L12)-1)),0)*60+IFERROR(VALUE(MID(L5:L12,FIND("Min",L5:L12)-3,3)),0))),60)&amp;" Mins"</f>
        <v>4 Hrs 0 Mins</v>
      </c>
      <c r="M13" s="8" t="str">
        <f aca="false">INT(SUMPRODUCT((M5:M12&lt;&gt;"-")*(M5:M12&lt;&gt;"")*(IFERROR(VALUE(LEFT(M5:M12,FIND("Hr",M5:M12)-1)),0)*60+IFERROR(VALUE(MID(M5:M12,FIND("Min",M5:M12)-3,3)),0)))/60)&amp;" Hrs "&amp;MOD(SUMPRODUCT((M5:M12&lt;&gt;"-")*(M5:M12&lt;&gt;"")*(IFERROR(VALUE(LEFT(M5:M12,FIND("Hr",M5:M12)-1)),0)*60+IFERROR(VALUE(MID(M5:M12,FIND("Min",M5:M12)-3,3)),0))),60)&amp;" Mins"</f>
        <v>1 Hrs 57 Mins</v>
      </c>
    </row>
    <row r="14" customFormat="false" ht="93.5" hidden="false" customHeight="true" outlineLevel="0" collapsed="false">
      <c r="A14" s="8" t="s">
        <v>211</v>
      </c>
      <c r="B14" s="9"/>
      <c r="C14" s="8" t="str">
        <f aca="false">INT(SUMPRODUCT((C13:D13&lt;&gt;"")*(C13:D13&lt;&gt;"-")*(IFERROR(VALUE(LEFT(SUBSTITUTE(SUBSTITUTE(SUBSTITUTE(C13:D13,"Hrs","Hr"),"Mins","Min")," ",""),FIND("Hr",SUBSTITUTE(SUBSTITUTE(SUBSTITUTE(C13:D13,"Hrs","Hr"),"Mins","Min")," ",""))-1)),0)*60+IFERROR(VALUE(MID(SUBSTITUTE(SUBSTITUTE(SUBSTITUTE(C13:D13,"Hrs","Hr"),"Mins","Min")," ",""),FIND("Hr",SUBSTITUTE(SUBSTITUTE(SUBSTITUTE(C13:D13,"Hrs","Hr"),"Mins","Min")," ",""))+2,FIND("Min",SUBSTITUTE(SUBSTITUTE(SUBSTITUTE(C13:D13,"Hrs","Hr"),"Mins","Min")," ",""))-FIND("Hr",SUBSTITUTE(SUBSTITUTE(SUBSTITUTE(C13:D13,"Hrs","Hr"),"Mins","Min")," ",""))-2)),IFERROR(VALUE(LEFT(SUBSTITUTE(SUBSTITUTE(SUBSTITUTE(C13:D13,"Hrs","Hr"),"Mins","Min")," ",""),FIND("Min",SUBSTITUTE(SUBSTITUTE(SUBSTITUTE(C13:D13,"Hrs","Hr"),"Mins","Min")," ",""))-1)),0))))/60)&amp;" Hrs "&amp;MOD(SUMPRODUCT((C13:D13&lt;&gt;"")*(C13:D13&lt;&gt;"-")*(IFERROR(VALUE(LEFT(SUBSTITUTE(SUBSTITUTE(SUBSTITUTE(C13:D13,"Hrs","Hr"),"Mins","Min")," ",""),FIND("Hr",SUBSTITUTE(SUBSTITUTE(SUBSTITUTE(C13:D13,"Hrs","Hr"),"Mins","Min")," ",""))-1)),0)*60+IFERROR(VALUE(MID(SUBSTITUTE(SUBSTITUTE(SUBSTITUTE(C13:D13,"Hrs","Hr"),"Mins","Min")," ",""),FIND("Hr",SUBSTITUTE(SUBSTITUTE(SUBSTITUTE(C13:D13,"Hrs","Hr"),"Mins","Min")," ",""))+2,FIND("Min",SUBSTITUTE(SUBSTITUTE(SUBSTITUTE(C13:D13,"Hrs","Hr"),"Mins","Min")," ",""))-FIND("Hr",SUBSTITUTE(SUBSTITUTE(SUBSTITUTE(C13:D13,"Hrs","Hr"),"Mins","Min")," ",""))-2)),IFERROR(VALUE(LEFT(SUBSTITUTE(SUBSTITUTE(SUBSTITUTE(C13:D13,"Hrs","Hr"),"Mins","Min")," ",""),FIND("Min",SUBSTITUTE(SUBSTITUTE(SUBSTITUTE(C13:D13,"Hrs","Hr"),"Mins","Min")," ",""))-1)),0)))),60)&amp;" Mins"</f>
        <v>10 Hrs 43 Mins</v>
      </c>
      <c r="D14" s="8"/>
      <c r="E14" s="8" t="str">
        <f aca="false">INT(SUMPRODUCT((E13:G13&lt;&gt;"")*(E13:G13&lt;&gt;"-")*(IFERROR(VALUE(LEFT(SUBSTITUTE(SUBSTITUTE(SUBSTITUTE(E13:G13,"Hrs","Hr"),"Mins","Min")," ",""),FIND("Hr",SUBSTITUTE(SUBSTITUTE(SUBSTITUTE(E13:G13,"Hrs","Hr"),"Mins","Min")," ",""))-1)),0)*60+IFERROR(VALUE(MID(SUBSTITUTE(SUBSTITUTE(SUBSTITUTE(E13:G13,"Hrs","Hr"),"Mins","Min")," ",""),FIND("Hr",SUBSTITUTE(SUBSTITUTE(SUBSTITUTE(E13:G13,"Hrs","Hr"),"Mins","Min")," ",""))+2,FIND("Min",SUBSTITUTE(SUBSTITUTE(SUBSTITUTE(E13:G13,"Hrs","Hr"),"Mins","Min")," ",""))-FIND("Hr",SUBSTITUTE(SUBSTITUTE(SUBSTITUTE(E13:G13,"Hrs","Hr"),"Mins","Min")," ",""))-2)),IFERROR(VALUE(LEFT(SUBSTITUTE(SUBSTITUTE(SUBSTITUTE(E13:G13,"Hrs","Hr"),"Mins","Min")," ",""),FIND("Min",SUBSTITUTE(SUBSTITUTE(SUBSTITUTE(E13:G13,"Hrs","Hr"),"Mins","Min")," ",""))-1)),0))))/60)&amp;" Hrs "&amp;MOD(SUMPRODUCT((E13:G13&lt;&gt;"")*(E13:G13&lt;&gt;"-")*(IFERROR(VALUE(LEFT(SUBSTITUTE(SUBSTITUTE(SUBSTITUTE(E13:G13,"Hrs","Hr"),"Mins","Min")," ",""),FIND("Hr",SUBSTITUTE(SUBSTITUTE(SUBSTITUTE(E13:G13,"Hrs","Hr"),"Mins","Min")," ",""))-1)),0)*60+IFERROR(VALUE(MID(SUBSTITUTE(SUBSTITUTE(SUBSTITUTE(E13:G13,"Hrs","Hr"),"Mins","Min")," ",""),FIND("Hr",SUBSTITUTE(SUBSTITUTE(SUBSTITUTE(E13:G13,"Hrs","Hr"),"Mins","Min")," ",""))+2,FIND("Min",SUBSTITUTE(SUBSTITUTE(SUBSTITUTE(E13:G13,"Hrs","Hr"),"Mins","Min")," ",""))-FIND("Hr",SUBSTITUTE(SUBSTITUTE(SUBSTITUTE(E13:G13,"Hrs","Hr"),"Mins","Min")," ",""))-2)),IFERROR(VALUE(LEFT(SUBSTITUTE(SUBSTITUTE(SUBSTITUTE(E13:G13,"Hrs","Hr"),"Mins","Min")," ",""),FIND("Min",SUBSTITUTE(SUBSTITUTE(SUBSTITUTE(E13:G13,"Hrs","Hr"),"Mins","Min")," ",""))-1)),0)))),60)&amp;" Mins"</f>
        <v>4 Hrs 45 Mins</v>
      </c>
      <c r="F14" s="8"/>
      <c r="G14" s="8"/>
      <c r="H14" s="8" t="str">
        <f aca="false">INT(SUMPRODUCT((H13:I13&lt;&gt;"")*(H13:I13&lt;&gt;"-")*(IFERROR(VALUE(LEFT(SUBSTITUTE(SUBSTITUTE(SUBSTITUTE(H13:I13,"Hrs","Hr"),"Mins","Min")," ",""),FIND("Hr",SUBSTITUTE(SUBSTITUTE(SUBSTITUTE(H13:I13,"Hrs","Hr"),"Mins","Min")," ",""))-1)),0)*60+IFERROR(VALUE(MID(SUBSTITUTE(SUBSTITUTE(SUBSTITUTE(H13:I13,"Hrs","Hr"),"Mins","Min")," ",""),FIND("Hr",SUBSTITUTE(SUBSTITUTE(SUBSTITUTE(H13:I13,"Hrs","Hr"),"Mins","Min")," ",""))+2,FIND("Min",SUBSTITUTE(SUBSTITUTE(SUBSTITUTE(H13:I13,"Hrs","Hr"),"Mins","Min")," ",""))-FIND("Hr",SUBSTITUTE(SUBSTITUTE(SUBSTITUTE(H13:I13,"Hrs","Hr"),"Mins","Min")," ",""))-2)),IFERROR(VALUE(LEFT(SUBSTITUTE(SUBSTITUTE(SUBSTITUTE(H13:I13,"Hrs","Hr"),"Mins","Min")," ",""),FIND("Min",SUBSTITUTE(SUBSTITUTE(SUBSTITUTE(H13:I13,"Hrs","Hr"),"Mins","Min")," ",""))-1)),0))))/60)&amp;" Hrs "&amp;MOD(SUMPRODUCT((H13:I13&lt;&gt;"")*(H13:I13&lt;&gt;"-")*(IFERROR(VALUE(LEFT(SUBSTITUTE(SUBSTITUTE(SUBSTITUTE(H13:I13,"Hrs","Hr"),"Mins","Min")," ",""),FIND("Hr",SUBSTITUTE(SUBSTITUTE(SUBSTITUTE(H13:I13,"Hrs","Hr"),"Mins","Min")," ",""))-1)),0)*60+IFERROR(VALUE(MID(SUBSTITUTE(SUBSTITUTE(SUBSTITUTE(H13:I13,"Hrs","Hr"),"Mins","Min")," ",""),FIND("Hr",SUBSTITUTE(SUBSTITUTE(SUBSTITUTE(H13:I13,"Hrs","Hr"),"Mins","Min")," ",""))+2,FIND("Min",SUBSTITUTE(SUBSTITUTE(SUBSTITUTE(H13:I13,"Hrs","Hr"),"Mins","Min")," ",""))-FIND("Hr",SUBSTITUTE(SUBSTITUTE(SUBSTITUTE(H13:I13,"Hrs","Hr"),"Mins","Min")," ",""))-2)),IFERROR(VALUE(LEFT(SUBSTITUTE(SUBSTITUTE(SUBSTITUTE(H13:I13,"Hrs","Hr"),"Mins","Min")," ",""),FIND("Min",SUBSTITUTE(SUBSTITUTE(SUBSTITUTE(H13:I13,"Hrs","Hr"),"Mins","Min")," ",""))-1)),0)))),60)&amp;" Mins"</f>
        <v>4 Hrs 42 Mins</v>
      </c>
      <c r="I14" s="8"/>
      <c r="J14" s="10" t="str">
        <f aca="false">INT(SUMPRODUCT((J13:M13&lt;&gt;"")*(J13:M13&lt;&gt;"-")*(IFERROR(VALUE(LEFT(SUBSTITUTE(SUBSTITUTE(SUBSTITUTE(J13:M13,"Hrs","Hr"),"Mins","Min")," ",""),FIND("Hr",SUBSTITUTE(SUBSTITUTE(SUBSTITUTE(J13:M13,"Hrs","Hr"),"Mins","Min")," ",""))-1)),0)*60+IFERROR(VALUE(MID(SUBSTITUTE(SUBSTITUTE(SUBSTITUTE(J13:M13,"Hrs","Hr"),"Mins","Min")," ",""),FIND("Hr",SUBSTITUTE(SUBSTITUTE(SUBSTITUTE(J13:M13,"Hrs","Hr"),"Mins","Min")," ",""))+2,FIND("Min",SUBSTITUTE(SUBSTITUTE(SUBSTITUTE(J13:M13,"Hrs","Hr"),"Mins","Min")," ",""))-FIND("Hr",SUBSTITUTE(SUBSTITUTE(SUBSTITUTE(J13:M13,"Hrs","Hr"),"Mins","Min")," ",""))-2)),IFERROR(VALUE(LEFT(SUBSTITUTE(SUBSTITUTE(SUBSTITUTE(J13:M13,"Hrs","Hr"),"Mins","Min")," ",""),FIND("Min",SUBSTITUTE(SUBSTITUTE(SUBSTITUTE(J13:M13,"Hrs","Hr"),"Mins","Min")," ",""))-1)),0))))/60)&amp;" Hrs "&amp;MOD(SUMPRODUCT((J13:M13&lt;&gt;"")*(J13:M13&lt;&gt;"-")*(IFERROR(VALUE(LEFT(SUBSTITUTE(SUBSTITUTE(SUBSTITUTE(J13:M13,"Hrs","Hr"),"Mins","Min")," ",""),FIND("Hr",SUBSTITUTE(SUBSTITUTE(SUBSTITUTE(J13:M13,"Hrs","Hr"),"Mins","Min")," ",""))-1)),0)*60+IFERROR(VALUE(MID(SUBSTITUTE(SUBSTITUTE(SUBSTITUTE(J13:M13,"Hrs","Hr"),"Mins","Min")," ",""),FIND("Hr",SUBSTITUTE(SUBSTITUTE(SUBSTITUTE(J13:M13,"Hrs","Hr"),"Mins","Min")," ",""))+2,FIND("Min",SUBSTITUTE(SUBSTITUTE(SUBSTITUTE(J13:M13,"Hrs","Hr"),"Mins","Min")," ",""))-FIND("Hr",SUBSTITUTE(SUBSTITUTE(SUBSTITUTE(J13:M13,"Hrs","Hr"),"Mins","Min")," ",""))-2)),IFERROR(VALUE(LEFT(SUBSTITUTE(SUBSTITUTE(SUBSTITUTE(J13:M13,"Hrs","Hr"),"Mins","Min")," ",""),FIND("Min",SUBSTITUTE(SUBSTITUTE(SUBSTITUTE(J13:M13,"Hrs","Hr"),"Mins","Min")," ",""))-1)),0)))),60)&amp;" Mins"</f>
        <v>10 Hrs 25 Mins</v>
      </c>
      <c r="K14" s="10"/>
      <c r="L14" s="10"/>
      <c r="M14" s="10"/>
    </row>
    <row r="15" customFormat="false" ht="28.7" hidden="false" customHeight="true" outlineLevel="0" collapsed="false">
      <c r="A15" s="2" t="s">
        <v>1</v>
      </c>
      <c r="B15" s="2" t="s">
        <v>2</v>
      </c>
      <c r="C15" s="2" t="s">
        <v>178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37.8" hidden="false" customHeight="true" outlineLevel="0" collapsed="false">
      <c r="A16" s="2"/>
      <c r="B16" s="2"/>
      <c r="C16" s="2" t="s">
        <v>179</v>
      </c>
      <c r="D16" s="2"/>
      <c r="E16" s="3" t="s">
        <v>180</v>
      </c>
      <c r="F16" s="3"/>
      <c r="G16" s="3"/>
      <c r="H16" s="2" t="s">
        <v>181</v>
      </c>
      <c r="I16" s="2"/>
      <c r="J16" s="2" t="s">
        <v>182</v>
      </c>
      <c r="K16" s="2"/>
      <c r="L16" s="2"/>
      <c r="M16" s="2"/>
    </row>
    <row r="17" customFormat="false" ht="43.6" hidden="false" customHeight="true" outlineLevel="0" collapsed="false">
      <c r="A17" s="2"/>
      <c r="B17" s="2"/>
      <c r="C17" s="2" t="s">
        <v>11</v>
      </c>
      <c r="D17" s="2" t="s">
        <v>183</v>
      </c>
      <c r="E17" s="3" t="s">
        <v>184</v>
      </c>
      <c r="F17" s="3" t="s">
        <v>185</v>
      </c>
      <c r="G17" s="3" t="s">
        <v>186</v>
      </c>
      <c r="H17" s="2" t="s">
        <v>187</v>
      </c>
      <c r="I17" s="3" t="s">
        <v>188</v>
      </c>
      <c r="J17" s="2" t="s">
        <v>189</v>
      </c>
      <c r="K17" s="2" t="s">
        <v>190</v>
      </c>
      <c r="L17" s="3" t="s">
        <v>191</v>
      </c>
      <c r="M17" s="3" t="s">
        <v>12</v>
      </c>
    </row>
    <row r="18" customFormat="false" ht="93.5" hidden="false" customHeight="true" outlineLevel="0" collapsed="false">
      <c r="A18" s="7" t="s">
        <v>81</v>
      </c>
      <c r="B18" s="5" t="s">
        <v>33</v>
      </c>
      <c r="C18" s="4" t="s">
        <v>174</v>
      </c>
      <c r="D18" s="4" t="s">
        <v>195</v>
      </c>
      <c r="E18" s="4" t="s">
        <v>85</v>
      </c>
      <c r="F18" s="5" t="s">
        <v>27</v>
      </c>
      <c r="G18" s="4" t="s">
        <v>27</v>
      </c>
      <c r="H18" s="4" t="s">
        <v>27</v>
      </c>
      <c r="I18" s="4" t="s">
        <v>27</v>
      </c>
      <c r="J18" s="5" t="s">
        <v>27</v>
      </c>
      <c r="K18" s="4" t="s">
        <v>27</v>
      </c>
      <c r="L18" s="4" t="s">
        <v>199</v>
      </c>
      <c r="M18" s="4" t="s">
        <v>27</v>
      </c>
    </row>
    <row r="19" customFormat="false" ht="93.5" hidden="false" customHeight="true" outlineLevel="0" collapsed="false">
      <c r="A19" s="7"/>
      <c r="B19" s="5" t="s">
        <v>102</v>
      </c>
      <c r="C19" s="4" t="s">
        <v>27</v>
      </c>
      <c r="D19" s="4" t="s">
        <v>27</v>
      </c>
      <c r="E19" s="5" t="s">
        <v>27</v>
      </c>
      <c r="F19" s="4" t="s">
        <v>199</v>
      </c>
      <c r="G19" s="4" t="s">
        <v>27</v>
      </c>
      <c r="H19" s="4" t="s">
        <v>27</v>
      </c>
      <c r="I19" s="5" t="s">
        <v>27</v>
      </c>
      <c r="J19" s="4" t="s">
        <v>212</v>
      </c>
      <c r="K19" s="4" t="s">
        <v>27</v>
      </c>
      <c r="L19" s="5" t="s">
        <v>61</v>
      </c>
      <c r="M19" s="5" t="s">
        <v>27</v>
      </c>
    </row>
    <row r="20" customFormat="false" ht="93.5" hidden="false" customHeight="true" outlineLevel="0" collapsed="false">
      <c r="A20" s="7"/>
      <c r="B20" s="5" t="s">
        <v>15</v>
      </c>
      <c r="C20" s="4" t="s">
        <v>194</v>
      </c>
      <c r="D20" s="4" t="s">
        <v>213</v>
      </c>
      <c r="E20" s="4" t="s">
        <v>27</v>
      </c>
      <c r="F20" s="5" t="s">
        <v>214</v>
      </c>
      <c r="G20" s="4" t="s">
        <v>27</v>
      </c>
      <c r="H20" s="4" t="s">
        <v>47</v>
      </c>
      <c r="I20" s="4" t="s">
        <v>215</v>
      </c>
      <c r="J20" s="5" t="s">
        <v>216</v>
      </c>
      <c r="K20" s="4" t="s">
        <v>209</v>
      </c>
      <c r="L20" s="4" t="s">
        <v>217</v>
      </c>
      <c r="M20" s="4" t="s">
        <v>27</v>
      </c>
    </row>
    <row r="21" customFormat="false" ht="93.5" hidden="false" customHeight="true" outlineLevel="0" collapsed="false">
      <c r="A21" s="7"/>
      <c r="B21" s="5" t="s">
        <v>24</v>
      </c>
      <c r="C21" s="4" t="s">
        <v>109</v>
      </c>
      <c r="D21" s="4" t="s">
        <v>197</v>
      </c>
      <c r="E21" s="5" t="s">
        <v>218</v>
      </c>
      <c r="F21" s="4" t="s">
        <v>27</v>
      </c>
      <c r="G21" s="4" t="s">
        <v>27</v>
      </c>
      <c r="H21" s="4" t="s">
        <v>219</v>
      </c>
      <c r="I21" s="5" t="s">
        <v>143</v>
      </c>
      <c r="J21" s="4" t="s">
        <v>209</v>
      </c>
      <c r="K21" s="4" t="s">
        <v>27</v>
      </c>
      <c r="L21" s="5" t="s">
        <v>103</v>
      </c>
      <c r="M21" s="5" t="s">
        <v>27</v>
      </c>
    </row>
    <row r="22" customFormat="false" ht="93.5" hidden="false" customHeight="true" outlineLevel="0" collapsed="false">
      <c r="A22" s="7"/>
      <c r="B22" s="5" t="s">
        <v>46</v>
      </c>
      <c r="C22" s="4" t="s">
        <v>212</v>
      </c>
      <c r="D22" s="4" t="s">
        <v>109</v>
      </c>
      <c r="E22" s="5" t="s">
        <v>27</v>
      </c>
      <c r="F22" s="5" t="s">
        <v>55</v>
      </c>
      <c r="G22" s="4" t="s">
        <v>27</v>
      </c>
      <c r="H22" s="4" t="s">
        <v>27</v>
      </c>
      <c r="I22" s="4" t="s">
        <v>27</v>
      </c>
      <c r="J22" s="5" t="s">
        <v>220</v>
      </c>
      <c r="K22" s="4" t="s">
        <v>27</v>
      </c>
      <c r="L22" s="5" t="s">
        <v>55</v>
      </c>
      <c r="M22" s="5" t="s">
        <v>27</v>
      </c>
    </row>
    <row r="23" customFormat="false" ht="93.5" hidden="false" customHeight="true" outlineLevel="0" collapsed="false">
      <c r="A23" s="7"/>
      <c r="B23" s="5" t="s">
        <v>198</v>
      </c>
      <c r="C23" s="4" t="s">
        <v>108</v>
      </c>
      <c r="D23" s="4" t="s">
        <v>194</v>
      </c>
      <c r="E23" s="5" t="s">
        <v>61</v>
      </c>
      <c r="F23" s="4" t="s">
        <v>27</v>
      </c>
      <c r="G23" s="4" t="s">
        <v>27</v>
      </c>
      <c r="H23" s="4" t="s">
        <v>27</v>
      </c>
      <c r="I23" s="5" t="s">
        <v>206</v>
      </c>
      <c r="J23" s="4" t="s">
        <v>27</v>
      </c>
      <c r="K23" s="4" t="s">
        <v>27</v>
      </c>
      <c r="L23" s="5" t="s">
        <v>19</v>
      </c>
      <c r="M23" s="5" t="s">
        <v>27</v>
      </c>
    </row>
    <row r="24" customFormat="false" ht="93.5" hidden="false" customHeight="true" outlineLevel="0" collapsed="false">
      <c r="A24" s="7"/>
      <c r="B24" s="5" t="s">
        <v>200</v>
      </c>
      <c r="C24" s="4" t="s">
        <v>167</v>
      </c>
      <c r="D24" s="4" t="s">
        <v>109</v>
      </c>
      <c r="E24" s="4" t="s">
        <v>27</v>
      </c>
      <c r="F24" s="4" t="s">
        <v>27</v>
      </c>
      <c r="G24" s="4" t="s">
        <v>108</v>
      </c>
      <c r="H24" s="4" t="s">
        <v>27</v>
      </c>
      <c r="I24" s="4" t="s">
        <v>27</v>
      </c>
      <c r="J24" s="5" t="s">
        <v>110</v>
      </c>
      <c r="K24" s="4" t="s">
        <v>27</v>
      </c>
      <c r="L24" s="5" t="s">
        <v>61</v>
      </c>
      <c r="M24" s="5" t="s">
        <v>27</v>
      </c>
    </row>
    <row r="25" customFormat="false" ht="93.5" hidden="false" customHeight="true" outlineLevel="0" collapsed="false">
      <c r="A25" s="7"/>
      <c r="B25" s="5" t="s">
        <v>202</v>
      </c>
      <c r="C25" s="4" t="s">
        <v>77</v>
      </c>
      <c r="D25" s="4" t="s">
        <v>145</v>
      </c>
      <c r="E25" s="5" t="s">
        <v>163</v>
      </c>
      <c r="F25" s="4" t="s">
        <v>27</v>
      </c>
      <c r="G25" s="4" t="s">
        <v>143</v>
      </c>
      <c r="H25" s="4" t="s">
        <v>221</v>
      </c>
      <c r="I25" s="5" t="s">
        <v>222</v>
      </c>
      <c r="J25" s="5" t="s">
        <v>151</v>
      </c>
      <c r="K25" s="4" t="s">
        <v>27</v>
      </c>
      <c r="L25" s="5" t="s">
        <v>174</v>
      </c>
      <c r="M25" s="5" t="s">
        <v>27</v>
      </c>
    </row>
    <row r="26" customFormat="false" ht="93.5" hidden="false" customHeight="true" outlineLevel="0" collapsed="false">
      <c r="A26" s="7" t="s">
        <v>210</v>
      </c>
      <c r="B26" s="5"/>
      <c r="C26" s="8" t="str">
        <f aca="false">INT(SUMPRODUCT((C18:C25&lt;&gt;"-")*(C18:C25&lt;&gt;"")*(IFERROR(VALUE(LEFT(C18:C25,FIND("Hr",C18:C25)-1)),0)*60+IFERROR(VALUE(MID(C18:C25,FIND("Min",C18:C25)-3,3)),0)))/60)&amp;" Hrs "&amp;MOD(SUMPRODUCT((C18:C25&lt;&gt;"-")*(C18:C25&lt;&gt;"")*(IFERROR(VALUE(LEFT(C18:C25,FIND("Hr",C18:C25)-1)),0)*60+IFERROR(VALUE(MID(C18:C25,FIND("Min",C18:C25)-3,3)),0))),60)&amp;" Mins"</f>
        <v>2 Hrs 8 Mins</v>
      </c>
      <c r="D26" s="8" t="str">
        <f aca="false">INT(SUMPRODUCT((D18:D25&lt;&gt;"-")*(D18:D25&lt;&gt;"")*(IFERROR(VALUE(LEFT(D18:D25,FIND("Hr",D18:D25)-1)),0)*60+IFERROR(VALUE(MID(D18:D25,FIND("Min",D18:D25)-3,3)),0)))/60)&amp;" Hrs "&amp;MOD(SUMPRODUCT((D18:D25&lt;&gt;"-")*(D18:D25&lt;&gt;"")*(IFERROR(VALUE(LEFT(D18:D25,FIND("Hr",D18:D25)-1)),0)*60+IFERROR(VALUE(MID(D18:D25,FIND("Min",D18:D25)-3,3)),0))),60)&amp;" Mins"</f>
        <v>6 Hrs 36 Mins</v>
      </c>
      <c r="E26" s="8" t="str">
        <f aca="false">INT(SUMPRODUCT((E18:E25&lt;&gt;"-")*(E18:E25&lt;&gt;"")*(IFERROR(VALUE(LEFT(E18:E25,FIND("Hr",E18:E25)-1)),0)*60+IFERROR(VALUE(MID(E18:E25,FIND("Min",E18:E25)-3,3)),0)))/60)&amp;" Hrs "&amp;MOD(SUMPRODUCT((E18:E25&lt;&gt;"-")*(E18:E25&lt;&gt;"")*(IFERROR(VALUE(LEFT(E18:E25,FIND("Hr",E18:E25)-1)),0)*60+IFERROR(VALUE(MID(E18:E25,FIND("Min",E18:E25)-3,3)),0))),60)&amp;" Mins"</f>
        <v>2 Hrs 53 Mins</v>
      </c>
      <c r="F26" s="8" t="str">
        <f aca="false">INT(SUMPRODUCT((F18:F25&lt;&gt;"-")*(F18:F25&lt;&gt;"")*(IFERROR(VALUE(LEFT(F18:F25,FIND("Hr",F18:F25)-1)),0)*60+IFERROR(VALUE(MID(F18:F25,FIND("Min",F18:F25)-3,3)),0)))/60)&amp;" Hrs "&amp;MOD(SUMPRODUCT((F18:F25&lt;&gt;"-")*(F18:F25&lt;&gt;"")*(IFERROR(VALUE(LEFT(F18:F25,FIND("Hr",F18:F25)-1)),0)*60+IFERROR(VALUE(MID(F18:F25,FIND("Min",F18:F25)-3,3)),0))),60)&amp;" Mins"</f>
        <v>1 Hrs 27 Mins</v>
      </c>
      <c r="G26" s="8" t="str">
        <f aca="false">INT(SUMPRODUCT((G18:G25&lt;&gt;"-")*(G18:G25&lt;&gt;"")*(IFERROR(VALUE(LEFT(G18:G25,FIND("Hr",G18:G25)-1)),0)*60+IFERROR(VALUE(MID(G18:G25,FIND("Min",G18:G25)-3,3)),0)))/60)&amp;" Hrs "&amp;MOD(SUMPRODUCT((G18:G25&lt;&gt;"-")*(G18:G25&lt;&gt;"")*(IFERROR(VALUE(LEFT(G18:G25,FIND("Hr",G18:G25)-1)),0)*60+IFERROR(VALUE(MID(G18:G25,FIND("Min",G18:G25)-3,3)),0))),60)&amp;" Mins"</f>
        <v>0 Hrs 11 Mins</v>
      </c>
      <c r="H26" s="8" t="str">
        <f aca="false">INT(SUMPRODUCT((H18:H25&lt;&gt;"-")*(H18:H25&lt;&gt;"")*(IFERROR(VALUE(LEFT(H18:H25,FIND("Hr",H18:H25)-1)),0)*60+IFERROR(VALUE(MID(H18:H25,FIND("Min",H18:H25)-3,3)),0)))/60)&amp;" Hrs "&amp;MOD(SUMPRODUCT((H18:H25&lt;&gt;"-")*(H18:H25&lt;&gt;"")*(IFERROR(VALUE(LEFT(H18:H25,FIND("Hr",H18:H25)-1)),0)*60+IFERROR(VALUE(MID(H18:H25,FIND("Min",H18:H25)-3,3)),0))),60)&amp;" Mins"</f>
        <v>2 Hrs 10 Mins</v>
      </c>
      <c r="I26" s="8" t="str">
        <f aca="false">INT(SUMPRODUCT((I18:I25&lt;&gt;"-")*(I18:I25&lt;&gt;"")*(IFERROR(VALUE(LEFT(I18:I25,FIND("Hr",I18:I25)-1)),0)*60+IFERROR(VALUE(MID(I18:I25,FIND("Min",I18:I25)-3,3)),0)))/60)&amp;" Hrs "&amp;MOD(SUMPRODUCT((I18:I25&lt;&gt;"-")*(I18:I25&lt;&gt;"")*(IFERROR(VALUE(LEFT(I18:I25,FIND("Hr",I18:I25)-1)),0)*60+IFERROR(VALUE(MID(I18:I25,FIND("Min",I18:I25)-3,3)),0))),60)&amp;" Mins"</f>
        <v>1 Hrs 23 Mins</v>
      </c>
      <c r="J26" s="8" t="str">
        <f aca="false">INT(SUMPRODUCT((J18:J25&lt;&gt;"-")*(J18:J25&lt;&gt;"")*(IFERROR(VALUE(LEFT(J18:J25,FIND("Hr",J18:J25)-1)),0)*60+IFERROR(VALUE(MID(J18:J25,FIND("Min",J18:J25)-3,3)),0)))/60)&amp;" Hrs "&amp;MOD(SUMPRODUCT((J18:J25&lt;&gt;"-")*(J18:J25&lt;&gt;"")*(IFERROR(VALUE(LEFT(J18:J25,FIND("Hr",J18:J25)-1)),0)*60+IFERROR(VALUE(MID(J18:J25,FIND("Min",J18:J25)-3,3)),0))),60)&amp;" Mins"</f>
        <v>3 Hrs 53 Mins</v>
      </c>
      <c r="K26" s="8" t="str">
        <f aca="false">INT(SUMPRODUCT((K18:K25&lt;&gt;"-")*(K18:K25&lt;&gt;"")*(IFERROR(VALUE(LEFT(K18:K25,FIND("Hr",K18:K25)-1)),0)*60+IFERROR(VALUE(MID(K18:K25,FIND("Min",K18:K25)-3,3)),0)))/60)&amp;" Hrs "&amp;MOD(SUMPRODUCT((K18:K25&lt;&gt;"-")*(K18:K25&lt;&gt;"")*(IFERROR(VALUE(LEFT(K18:K25,FIND("Hr",K18:K25)-1)),0)*60+IFERROR(VALUE(MID(K18:K25,FIND("Min",K18:K25)-3,3)),0))),60)&amp;" Mins"</f>
        <v>0 Hrs 41 Mins</v>
      </c>
      <c r="L26" s="8" t="str">
        <f aca="false">INT(SUMPRODUCT((L18:L25&lt;&gt;"-")*(L18:L25&lt;&gt;"")*(IFERROR(VALUE(LEFT(L18:L25,FIND("Hr",L18:L25)-1)),0)*60+IFERROR(VALUE(MID(L18:L25,FIND("Min",L18:L25)-3,3)),0)))/60)&amp;" Hrs "&amp;MOD(SUMPRODUCT((L18:L25&lt;&gt;"-")*(L18:L25&lt;&gt;"")*(IFERROR(VALUE(LEFT(L18:L25,FIND("Hr",L18:L25)-1)),0)*60+IFERROR(VALUE(MID(L18:L25,FIND("Min",L18:L25)-3,3)),0))),60)&amp;" Mins"</f>
        <v>4 Hrs 4 Mins</v>
      </c>
      <c r="M26" s="8" t="str">
        <f aca="false">INT(SUMPRODUCT((M18:M25&lt;&gt;"-")*(M18:M25&lt;&gt;"")*(IFERROR(VALUE(LEFT(M18:M25,FIND("Hr",M18:M25)-1)),0)*60+IFERROR(VALUE(MID(M18:M25,FIND("Min",M18:M25)-3,3)),0)))/60)&amp;" Hrs "&amp;MOD(SUMPRODUCT((M18:M25&lt;&gt;"-")*(M18:M25&lt;&gt;"")*(IFERROR(VALUE(LEFT(M18:M25,FIND("Hr",M18:M25)-1)),0)*60+IFERROR(VALUE(MID(M18:M25,FIND("Min",M18:M25)-3,3)),0))),60)&amp;" Mins"</f>
        <v>0 Hrs 0 Mins</v>
      </c>
    </row>
    <row r="27" customFormat="false" ht="93.5" hidden="false" customHeight="true" outlineLevel="0" collapsed="false">
      <c r="A27" s="9" t="s">
        <v>211</v>
      </c>
      <c r="C27" s="8" t="str">
        <f aca="false">INT(SUMPRODUCT((C26:D26&lt;&gt;"")*(C26:D26&lt;&gt;"-")*(IFERROR(VALUE(LEFT(SUBSTITUTE(SUBSTITUTE(SUBSTITUTE(C26:D26,"Hrs","Hr"),"Mins","Min")," ",""),FIND("Hr",SUBSTITUTE(SUBSTITUTE(SUBSTITUTE(C26:D26,"Hrs","Hr"),"Mins","Min")," ",""))-1)),0)*60+IFERROR(VALUE(MID(SUBSTITUTE(SUBSTITUTE(SUBSTITUTE(C26:D26,"Hrs","Hr"),"Mins","Min")," ",""),FIND("Hr",SUBSTITUTE(SUBSTITUTE(SUBSTITUTE(C26:D26,"Hrs","Hr"),"Mins","Min")," ",""))+2,FIND("Min",SUBSTITUTE(SUBSTITUTE(SUBSTITUTE(C26:D26,"Hrs","Hr"),"Mins","Min")," ",""))-FIND("Hr",SUBSTITUTE(SUBSTITUTE(SUBSTITUTE(C26:D26,"Hrs","Hr"),"Mins","Min")," ",""))-2)),IFERROR(VALUE(LEFT(SUBSTITUTE(SUBSTITUTE(SUBSTITUTE(C26:D26,"Hrs","Hr"),"Mins","Min")," ",""),FIND("Min",SUBSTITUTE(SUBSTITUTE(SUBSTITUTE(C26:D26,"Hrs","Hr"),"Mins","Min")," ",""))-1)),0))))/60)&amp;" Hrs "&amp;MOD(SUMPRODUCT((C26:D26&lt;&gt;"")*(C26:D26&lt;&gt;"-")*(IFERROR(VALUE(LEFT(SUBSTITUTE(SUBSTITUTE(SUBSTITUTE(C26:D26,"Hrs","Hr"),"Mins","Min")," ",""),FIND("Hr",SUBSTITUTE(SUBSTITUTE(SUBSTITUTE(C26:D26,"Hrs","Hr"),"Mins","Min")," ",""))-1)),0)*60+IFERROR(VALUE(MID(SUBSTITUTE(SUBSTITUTE(SUBSTITUTE(C26:D26,"Hrs","Hr"),"Mins","Min")," ",""),FIND("Hr",SUBSTITUTE(SUBSTITUTE(SUBSTITUTE(C26:D26,"Hrs","Hr"),"Mins","Min")," ",""))+2,FIND("Min",SUBSTITUTE(SUBSTITUTE(SUBSTITUTE(C26:D26,"Hrs","Hr"),"Mins","Min")," ",""))-FIND("Hr",SUBSTITUTE(SUBSTITUTE(SUBSTITUTE(C26:D26,"Hrs","Hr"),"Mins","Min")," ",""))-2)),IFERROR(VALUE(LEFT(SUBSTITUTE(SUBSTITUTE(SUBSTITUTE(C26:D26,"Hrs","Hr"),"Mins","Min")," ",""),FIND("Min",SUBSTITUTE(SUBSTITUTE(SUBSTITUTE(C26:D26,"Hrs","Hr"),"Mins","Min")," ",""))-1)),0)))),60)&amp;" Mins"</f>
        <v>8 Hrs 44 Mins</v>
      </c>
      <c r="D27" s="8"/>
      <c r="E27" s="8" t="str">
        <f aca="false">INT(SUMPRODUCT((E26:G26&lt;&gt;"")*(E26:G26&lt;&gt;"-")*(IFERROR(VALUE(LEFT(SUBSTITUTE(SUBSTITUTE(SUBSTITUTE(E26:G26,"Hrs","Hr"),"Mins","Min")," ",""),FIND("Hr",SUBSTITUTE(SUBSTITUTE(SUBSTITUTE(E26:G26,"Hrs","Hr"),"Mins","Min")," ",""))-1)),0)*60+IFERROR(VALUE(MID(SUBSTITUTE(SUBSTITUTE(SUBSTITUTE(E26:G26,"Hrs","Hr"),"Mins","Min")," ",""),FIND("Hr",SUBSTITUTE(SUBSTITUTE(SUBSTITUTE(E26:G26,"Hrs","Hr"),"Mins","Min")," ",""))+2,FIND("Min",SUBSTITUTE(SUBSTITUTE(SUBSTITUTE(E26:G26,"Hrs","Hr"),"Mins","Min")," ",""))-FIND("Hr",SUBSTITUTE(SUBSTITUTE(SUBSTITUTE(E26:G26,"Hrs","Hr"),"Mins","Min")," ",""))-2)),IFERROR(VALUE(LEFT(SUBSTITUTE(SUBSTITUTE(SUBSTITUTE(E26:G26,"Hrs","Hr"),"Mins","Min")," ",""),FIND("Min",SUBSTITUTE(SUBSTITUTE(SUBSTITUTE(E26:G26,"Hrs","Hr"),"Mins","Min")," ",""))-1)),0))))/60)&amp;" Hrs "&amp;MOD(SUMPRODUCT((E26:G26&lt;&gt;"")*(E26:G26&lt;&gt;"-")*(IFERROR(VALUE(LEFT(SUBSTITUTE(SUBSTITUTE(SUBSTITUTE(E26:G26,"Hrs","Hr"),"Mins","Min")," ",""),FIND("Hr",SUBSTITUTE(SUBSTITUTE(SUBSTITUTE(E26:G26,"Hrs","Hr"),"Mins","Min")," ",""))-1)),0)*60+IFERROR(VALUE(MID(SUBSTITUTE(SUBSTITUTE(SUBSTITUTE(E26:G26,"Hrs","Hr"),"Mins","Min")," ",""),FIND("Hr",SUBSTITUTE(SUBSTITUTE(SUBSTITUTE(E26:G26,"Hrs","Hr"),"Mins","Min")," ",""))+2,FIND("Min",SUBSTITUTE(SUBSTITUTE(SUBSTITUTE(E26:G26,"Hrs","Hr"),"Mins","Min")," ",""))-FIND("Hr",SUBSTITUTE(SUBSTITUTE(SUBSTITUTE(E26:G26,"Hrs","Hr"),"Mins","Min")," ",""))-2)),IFERROR(VALUE(LEFT(SUBSTITUTE(SUBSTITUTE(SUBSTITUTE(E26:G26,"Hrs","Hr"),"Mins","Min")," ",""),FIND("Min",SUBSTITUTE(SUBSTITUTE(SUBSTITUTE(E26:G26,"Hrs","Hr"),"Mins","Min")," ",""))-1)),0)))),60)&amp;" Mins"</f>
        <v>4 Hrs 31 Mins</v>
      </c>
      <c r="F27" s="8"/>
      <c r="G27" s="8"/>
      <c r="H27" s="8" t="str">
        <f aca="false">INT(SUMPRODUCT((H26:I26&lt;&gt;"")*(H26:I26&lt;&gt;"-")*(IFERROR(VALUE(LEFT(SUBSTITUTE(SUBSTITUTE(SUBSTITUTE(H26:I26,"Hrs","Hr"),"Mins","Min")," ",""),FIND("Hr",SUBSTITUTE(SUBSTITUTE(SUBSTITUTE(H26:I26,"Hrs","Hr"),"Mins","Min")," ",""))-1)),0)*60+IFERROR(VALUE(MID(SUBSTITUTE(SUBSTITUTE(SUBSTITUTE(H26:I26,"Hrs","Hr"),"Mins","Min")," ",""),FIND("Hr",SUBSTITUTE(SUBSTITUTE(SUBSTITUTE(H26:I26,"Hrs","Hr"),"Mins","Min")," ",""))+2,FIND("Min",SUBSTITUTE(SUBSTITUTE(SUBSTITUTE(H26:I26,"Hrs","Hr"),"Mins","Min")," ",""))-FIND("Hr",SUBSTITUTE(SUBSTITUTE(SUBSTITUTE(H26:I26,"Hrs","Hr"),"Mins","Min")," ",""))-2)),IFERROR(VALUE(LEFT(SUBSTITUTE(SUBSTITUTE(SUBSTITUTE(H26:I26,"Hrs","Hr"),"Mins","Min")," ",""),FIND("Min",SUBSTITUTE(SUBSTITUTE(SUBSTITUTE(H26:I26,"Hrs","Hr"),"Mins","Min")," ",""))-1)),0))))/60)&amp;" Hrs "&amp;MOD(SUMPRODUCT((H26:I26&lt;&gt;"")*(H26:I26&lt;&gt;"-")*(IFERROR(VALUE(LEFT(SUBSTITUTE(SUBSTITUTE(SUBSTITUTE(H26:I26,"Hrs","Hr"),"Mins","Min")," ",""),FIND("Hr",SUBSTITUTE(SUBSTITUTE(SUBSTITUTE(H26:I26,"Hrs","Hr"),"Mins","Min")," ",""))-1)),0)*60+IFERROR(VALUE(MID(SUBSTITUTE(SUBSTITUTE(SUBSTITUTE(H26:I26,"Hrs","Hr"),"Mins","Min")," ",""),FIND("Hr",SUBSTITUTE(SUBSTITUTE(SUBSTITUTE(H26:I26,"Hrs","Hr"),"Mins","Min")," ",""))+2,FIND("Min",SUBSTITUTE(SUBSTITUTE(SUBSTITUTE(H26:I26,"Hrs","Hr"),"Mins","Min")," ",""))-FIND("Hr",SUBSTITUTE(SUBSTITUTE(SUBSTITUTE(H26:I26,"Hrs","Hr"),"Mins","Min")," ",""))-2)),IFERROR(VALUE(LEFT(SUBSTITUTE(SUBSTITUTE(SUBSTITUTE(H26:I26,"Hrs","Hr"),"Mins","Min")," ",""),FIND("Min",SUBSTITUTE(SUBSTITUTE(SUBSTITUTE(H26:I26,"Hrs","Hr"),"Mins","Min")," ",""))-1)),0)))),60)&amp;" Mins"</f>
        <v>3 Hrs 33 Mins</v>
      </c>
      <c r="I27" s="8"/>
      <c r="J27" s="10" t="str">
        <f aca="false">INT(SUMPRODUCT((J26:M26&lt;&gt;"")*(J26:M26&lt;&gt;"-")*(IFERROR(VALUE(LEFT(SUBSTITUTE(SUBSTITUTE(SUBSTITUTE(J26:M26,"Hrs","Hr"),"Mins","Min")," ",""),FIND("Hr",SUBSTITUTE(SUBSTITUTE(SUBSTITUTE(J26:M26,"Hrs","Hr"),"Mins","Min")," ",""))-1)),0)*60+IFERROR(VALUE(MID(SUBSTITUTE(SUBSTITUTE(SUBSTITUTE(J26:M26,"Hrs","Hr"),"Mins","Min")," ",""),FIND("Hr",SUBSTITUTE(SUBSTITUTE(SUBSTITUTE(J26:M26,"Hrs","Hr"),"Mins","Min")," ",""))+2,FIND("Min",SUBSTITUTE(SUBSTITUTE(SUBSTITUTE(J26:M26,"Hrs","Hr"),"Mins","Min")," ",""))-FIND("Hr",SUBSTITUTE(SUBSTITUTE(SUBSTITUTE(J26:M26,"Hrs","Hr"),"Mins","Min")," ",""))-2)),IFERROR(VALUE(LEFT(SUBSTITUTE(SUBSTITUTE(SUBSTITUTE(J26:M26,"Hrs","Hr"),"Mins","Min")," ",""),FIND("Min",SUBSTITUTE(SUBSTITUTE(SUBSTITUTE(J26:M26,"Hrs","Hr"),"Mins","Min")," ",""))-1)),0))))/60)&amp;" Hrs "&amp;MOD(SUMPRODUCT((J26:M26&lt;&gt;"")*(J26:M26&lt;&gt;"-")*(IFERROR(VALUE(LEFT(SUBSTITUTE(SUBSTITUTE(SUBSTITUTE(J26:M26,"Hrs","Hr"),"Mins","Min")," ",""),FIND("Hr",SUBSTITUTE(SUBSTITUTE(SUBSTITUTE(J26:M26,"Hrs","Hr"),"Mins","Min")," ",""))-1)),0)*60+IFERROR(VALUE(MID(SUBSTITUTE(SUBSTITUTE(SUBSTITUTE(J26:M26,"Hrs","Hr"),"Mins","Min")," ",""),FIND("Hr",SUBSTITUTE(SUBSTITUTE(SUBSTITUTE(J26:M26,"Hrs","Hr"),"Mins","Min")," ",""))+2,FIND("Min",SUBSTITUTE(SUBSTITUTE(SUBSTITUTE(J26:M26,"Hrs","Hr"),"Mins","Min")," ",""))-FIND("Hr",SUBSTITUTE(SUBSTITUTE(SUBSTITUTE(J26:M26,"Hrs","Hr"),"Mins","Min")," ",""))-2)),IFERROR(VALUE(LEFT(SUBSTITUTE(SUBSTITUTE(SUBSTITUTE(J26:M26,"Hrs","Hr"),"Mins","Min")," ",""),FIND("Min",SUBSTITUTE(SUBSTITUTE(SUBSTITUTE(J26:M26,"Hrs","Hr"),"Mins","Min")," ",""))-1)),0)))),60)&amp;" Mins"</f>
        <v>8 Hrs 38 Mins</v>
      </c>
      <c r="K27" s="10"/>
      <c r="L27" s="10"/>
      <c r="M27" s="10"/>
    </row>
    <row r="28" customFormat="false" ht="28.7" hidden="false" customHeight="true" outlineLevel="0" collapsed="false">
      <c r="A28" s="2" t="s">
        <v>1</v>
      </c>
      <c r="B28" s="2" t="s">
        <v>2</v>
      </c>
      <c r="C28" s="2" t="s">
        <v>178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37.8" hidden="false" customHeight="true" outlineLevel="0" collapsed="false">
      <c r="A29" s="2"/>
      <c r="B29" s="2"/>
      <c r="C29" s="2" t="s">
        <v>179</v>
      </c>
      <c r="D29" s="2"/>
      <c r="E29" s="3" t="s">
        <v>180</v>
      </c>
      <c r="F29" s="3"/>
      <c r="G29" s="3"/>
      <c r="H29" s="2" t="s">
        <v>181</v>
      </c>
      <c r="I29" s="2"/>
      <c r="J29" s="2" t="s">
        <v>182</v>
      </c>
      <c r="K29" s="2"/>
      <c r="L29" s="2"/>
      <c r="M29" s="2"/>
    </row>
    <row r="30" customFormat="false" ht="43.6" hidden="false" customHeight="true" outlineLevel="0" collapsed="false">
      <c r="A30" s="2"/>
      <c r="B30" s="2"/>
      <c r="C30" s="2" t="s">
        <v>11</v>
      </c>
      <c r="D30" s="2" t="s">
        <v>183</v>
      </c>
      <c r="E30" s="3" t="s">
        <v>184</v>
      </c>
      <c r="F30" s="3" t="s">
        <v>185</v>
      </c>
      <c r="G30" s="3" t="s">
        <v>186</v>
      </c>
      <c r="H30" s="2" t="s">
        <v>187</v>
      </c>
      <c r="I30" s="3" t="s">
        <v>188</v>
      </c>
      <c r="J30" s="2" t="s">
        <v>189</v>
      </c>
      <c r="K30" s="2" t="s">
        <v>190</v>
      </c>
      <c r="L30" s="3" t="s">
        <v>191</v>
      </c>
      <c r="M30" s="3" t="s">
        <v>12</v>
      </c>
    </row>
    <row r="31" customFormat="false" ht="93.5" hidden="false" customHeight="true" outlineLevel="0" collapsed="false">
      <c r="A31" s="7" t="s">
        <v>75</v>
      </c>
      <c r="B31" s="5" t="s">
        <v>33</v>
      </c>
      <c r="C31" s="4" t="s">
        <v>143</v>
      </c>
      <c r="D31" s="4" t="s">
        <v>193</v>
      </c>
      <c r="E31" s="4" t="s">
        <v>223</v>
      </c>
      <c r="F31" s="5" t="s">
        <v>27</v>
      </c>
      <c r="G31" s="4" t="s">
        <v>27</v>
      </c>
      <c r="H31" s="4" t="s">
        <v>27</v>
      </c>
      <c r="I31" s="4" t="s">
        <v>27</v>
      </c>
      <c r="J31" s="4" t="s">
        <v>55</v>
      </c>
      <c r="K31" s="4" t="s">
        <v>224</v>
      </c>
      <c r="L31" s="5" t="s">
        <v>108</v>
      </c>
      <c r="M31" s="5" t="s">
        <v>27</v>
      </c>
    </row>
    <row r="32" customFormat="false" ht="93.5" hidden="false" customHeight="true" outlineLevel="0" collapsed="false">
      <c r="A32" s="7"/>
      <c r="B32" s="5" t="s">
        <v>102</v>
      </c>
      <c r="C32" s="4" t="s">
        <v>27</v>
      </c>
      <c r="D32" s="4" t="s">
        <v>27</v>
      </c>
      <c r="E32" s="5" t="s">
        <v>27</v>
      </c>
      <c r="F32" s="4" t="s">
        <v>61</v>
      </c>
      <c r="G32" s="4" t="s">
        <v>27</v>
      </c>
      <c r="H32" s="4" t="s">
        <v>27</v>
      </c>
      <c r="I32" s="5" t="s">
        <v>27</v>
      </c>
      <c r="J32" s="4" t="s">
        <v>143</v>
      </c>
      <c r="K32" s="4" t="s">
        <v>27</v>
      </c>
      <c r="L32" s="5" t="s">
        <v>174</v>
      </c>
      <c r="M32" s="5" t="s">
        <v>27</v>
      </c>
    </row>
    <row r="33" customFormat="false" ht="93.5" hidden="false" customHeight="true" outlineLevel="0" collapsed="false">
      <c r="A33" s="7"/>
      <c r="B33" s="5" t="s">
        <v>15</v>
      </c>
      <c r="C33" s="4" t="s">
        <v>47</v>
      </c>
      <c r="D33" s="4" t="s">
        <v>225</v>
      </c>
      <c r="E33" s="4" t="s">
        <v>205</v>
      </c>
      <c r="F33" s="5" t="s">
        <v>27</v>
      </c>
      <c r="G33" s="4" t="s">
        <v>27</v>
      </c>
      <c r="H33" s="4" t="s">
        <v>27</v>
      </c>
      <c r="I33" s="4" t="s">
        <v>67</v>
      </c>
      <c r="J33" s="5" t="s">
        <v>128</v>
      </c>
      <c r="K33" s="4" t="s">
        <v>226</v>
      </c>
      <c r="L33" s="4" t="s">
        <v>67</v>
      </c>
      <c r="M33" s="4" t="s">
        <v>209</v>
      </c>
    </row>
    <row r="34" customFormat="false" ht="93.5" hidden="false" customHeight="true" outlineLevel="0" collapsed="false">
      <c r="A34" s="7"/>
      <c r="B34" s="5" t="s">
        <v>24</v>
      </c>
      <c r="C34" s="4" t="s">
        <v>215</v>
      </c>
      <c r="D34" s="4" t="s">
        <v>194</v>
      </c>
      <c r="E34" s="5" t="s">
        <v>110</v>
      </c>
      <c r="F34" s="4" t="s">
        <v>27</v>
      </c>
      <c r="G34" s="4" t="s">
        <v>143</v>
      </c>
      <c r="H34" s="4" t="s">
        <v>27</v>
      </c>
      <c r="I34" s="5" t="s">
        <v>27</v>
      </c>
      <c r="J34" s="4" t="s">
        <v>100</v>
      </c>
      <c r="K34" s="4" t="s">
        <v>27</v>
      </c>
      <c r="L34" s="5" t="s">
        <v>227</v>
      </c>
      <c r="M34" s="5" t="s">
        <v>27</v>
      </c>
    </row>
    <row r="35" customFormat="false" ht="93.5" hidden="false" customHeight="true" outlineLevel="0" collapsed="false">
      <c r="A35" s="7"/>
      <c r="B35" s="5" t="s">
        <v>46</v>
      </c>
      <c r="C35" s="4" t="s">
        <v>174</v>
      </c>
      <c r="D35" s="4" t="s">
        <v>218</v>
      </c>
      <c r="E35" s="4" t="s">
        <v>27</v>
      </c>
      <c r="F35" s="4" t="s">
        <v>206</v>
      </c>
      <c r="G35" s="4" t="s">
        <v>27</v>
      </c>
      <c r="H35" s="4" t="s">
        <v>27</v>
      </c>
      <c r="I35" s="4" t="s">
        <v>27</v>
      </c>
      <c r="J35" s="4" t="s">
        <v>27</v>
      </c>
      <c r="K35" s="4" t="s">
        <v>27</v>
      </c>
      <c r="L35" s="5" t="s">
        <v>55</v>
      </c>
      <c r="M35" s="5" t="s">
        <v>27</v>
      </c>
    </row>
    <row r="36" customFormat="false" ht="93.5" hidden="false" customHeight="true" outlineLevel="0" collapsed="false">
      <c r="A36" s="7"/>
      <c r="B36" s="5" t="s">
        <v>198</v>
      </c>
      <c r="C36" s="4" t="s">
        <v>163</v>
      </c>
      <c r="D36" s="4" t="s">
        <v>77</v>
      </c>
      <c r="E36" s="5" t="s">
        <v>163</v>
      </c>
      <c r="F36" s="4" t="s">
        <v>27</v>
      </c>
      <c r="G36" s="4" t="s">
        <v>27</v>
      </c>
      <c r="H36" s="4" t="s">
        <v>27</v>
      </c>
      <c r="I36" s="4" t="s">
        <v>27</v>
      </c>
      <c r="J36" s="4" t="s">
        <v>27</v>
      </c>
      <c r="K36" s="4" t="s">
        <v>27</v>
      </c>
      <c r="L36" s="5" t="s">
        <v>228</v>
      </c>
      <c r="M36" s="5" t="s">
        <v>27</v>
      </c>
    </row>
    <row r="37" customFormat="false" ht="93.5" hidden="false" customHeight="true" outlineLevel="0" collapsed="false">
      <c r="A37" s="7"/>
      <c r="B37" s="5" t="s">
        <v>200</v>
      </c>
      <c r="C37" s="4" t="s">
        <v>229</v>
      </c>
      <c r="D37" s="4" t="s">
        <v>196</v>
      </c>
      <c r="E37" s="4" t="s">
        <v>27</v>
      </c>
      <c r="F37" s="4" t="s">
        <v>27</v>
      </c>
      <c r="G37" s="4" t="s">
        <v>222</v>
      </c>
      <c r="H37" s="4" t="s">
        <v>27</v>
      </c>
      <c r="I37" s="4" t="s">
        <v>27</v>
      </c>
      <c r="J37" s="5" t="s">
        <v>167</v>
      </c>
      <c r="K37" s="4" t="s">
        <v>27</v>
      </c>
      <c r="L37" s="5" t="s">
        <v>134</v>
      </c>
      <c r="M37" s="4" t="s">
        <v>27</v>
      </c>
    </row>
    <row r="38" customFormat="false" ht="93.5" hidden="false" customHeight="true" outlineLevel="0" collapsed="false">
      <c r="A38" s="7"/>
      <c r="B38" s="5" t="s">
        <v>202</v>
      </c>
      <c r="C38" s="4" t="s">
        <v>215</v>
      </c>
      <c r="D38" s="4" t="s">
        <v>230</v>
      </c>
      <c r="E38" s="5" t="s">
        <v>61</v>
      </c>
      <c r="F38" s="4" t="s">
        <v>27</v>
      </c>
      <c r="G38" s="4" t="s">
        <v>134</v>
      </c>
      <c r="H38" s="4" t="s">
        <v>231</v>
      </c>
      <c r="I38" s="5" t="s">
        <v>232</v>
      </c>
      <c r="J38" s="5" t="s">
        <v>197</v>
      </c>
      <c r="K38" s="4" t="s">
        <v>219</v>
      </c>
      <c r="L38" s="5" t="s">
        <v>218</v>
      </c>
      <c r="M38" s="4" t="s">
        <v>27</v>
      </c>
    </row>
    <row r="39" customFormat="false" ht="93.5" hidden="false" customHeight="true" outlineLevel="0" collapsed="false">
      <c r="A39" s="7" t="s">
        <v>210</v>
      </c>
      <c r="B39" s="5"/>
      <c r="C39" s="8" t="str">
        <f aca="false">INT(SUMPRODUCT((C31:C38&lt;&gt;"-")*(C31:C38&lt;&gt;"")*(IFERROR(VALUE(LEFT(C31:C38,FIND("Hr",C31:C38)-1)),0)*60+IFERROR(VALUE(MID(C31:C38,FIND("Min",C31:C38)-3,3)),0)))/60)&amp;" Hrs "&amp;MOD(SUMPRODUCT((C31:C38&lt;&gt;"-")*(C31:C38&lt;&gt;"")*(IFERROR(VALUE(LEFT(C31:C38,FIND("Hr",C31:C38)-1)),0)*60+IFERROR(VALUE(MID(C31:C38,FIND("Min",C31:C38)-3,3)),0))),60)&amp;" Mins"</f>
        <v>2 Hrs 4 Mins</v>
      </c>
      <c r="D39" s="8" t="str">
        <f aca="false">INT(SUMPRODUCT((D31:D38&lt;&gt;"-")*(D31:D38&lt;&gt;"")*(IFERROR(VALUE(LEFT(D31:D38,FIND("Hr",D31:D38)-1)),0)*60+IFERROR(VALUE(MID(D31:D38,FIND("Min",D31:D38)-3,3)),0)))/60)&amp;" Hrs "&amp;MOD(SUMPRODUCT((D31:D38&lt;&gt;"-")*(D31:D38&lt;&gt;"")*(IFERROR(VALUE(LEFT(D31:D38,FIND("Hr",D31:D38)-1)),0)*60+IFERROR(VALUE(MID(D31:D38,FIND("Min",D31:D38)-3,3)),0))),60)&amp;" Mins"</f>
        <v>5 Hrs 4 Mins</v>
      </c>
      <c r="E39" s="8" t="str">
        <f aca="false">INT(SUMPRODUCT((E31:E38&lt;&gt;"-")*(E31:E38&lt;&gt;"")*(IFERROR(VALUE(LEFT(E31:E38,FIND("Hr",E31:E38)-1)),0)*60+IFERROR(VALUE(MID(E31:E38,FIND("Min",E31:E38)-3,3)),0)))/60)&amp;" Hrs "&amp;MOD(SUMPRODUCT((E31:E38&lt;&gt;"-")*(E31:E38&lt;&gt;"")*(IFERROR(VALUE(LEFT(E31:E38,FIND("Hr",E31:E38)-1)),0)*60+IFERROR(VALUE(MID(E31:E38,FIND("Min",E31:E38)-3,3)),0))),60)&amp;" Mins"</f>
        <v>1 Hrs 52 Mins</v>
      </c>
      <c r="F39" s="8" t="str">
        <f aca="false">INT(SUMPRODUCT((F31:F38&lt;&gt;"-")*(F31:F38&lt;&gt;"")*(IFERROR(VALUE(LEFT(F31:F38,FIND("Hr",F31:F38)-1)),0)*60+IFERROR(VALUE(MID(F31:F38,FIND("Min",F31:F38)-3,3)),0)))/60)&amp;" Hrs "&amp;MOD(SUMPRODUCT((F31:F38&lt;&gt;"-")*(F31:F38&lt;&gt;"")*(IFERROR(VALUE(LEFT(F31:F38,FIND("Hr",F31:F38)-1)),0)*60+IFERROR(VALUE(MID(F31:F38,FIND("Min",F31:F38)-3,3)),0))),60)&amp;" Mins"</f>
        <v>0 Hrs 44 Mins</v>
      </c>
      <c r="G39" s="8" t="str">
        <f aca="false">INT(SUMPRODUCT((G31:G38&lt;&gt;"-")*(G31:G38&lt;&gt;"")*(IFERROR(VALUE(LEFT(G31:G38,FIND("Hr",G31:G38)-1)),0)*60+IFERROR(VALUE(MID(G31:G38,FIND("Min",G31:G38)-3,3)),0)))/60)&amp;" Hrs "&amp;MOD(SUMPRODUCT((G31:G38&lt;&gt;"-")*(G31:G38&lt;&gt;"")*(IFERROR(VALUE(LEFT(G31:G38,FIND("Hr",G31:G38)-1)),0)*60+IFERROR(VALUE(MID(G31:G38,FIND("Min",G31:G38)-3,3)),0))),60)&amp;" Mins"</f>
        <v>0 Hrs 44 Mins</v>
      </c>
      <c r="H39" s="8" t="str">
        <f aca="false">INT(SUMPRODUCT((H31:H38&lt;&gt;"-")*(H31:H38&lt;&gt;"")*(IFERROR(VALUE(LEFT(H31:H38,FIND("Hr",H31:H38)-1)),0)*60+IFERROR(VALUE(MID(H31:H38,FIND("Min",H31:H38)-3,3)),0)))/60)&amp;" Hrs "&amp;MOD(SUMPRODUCT((H31:H38&lt;&gt;"-")*(H31:H38&lt;&gt;"")*(IFERROR(VALUE(LEFT(H31:H38,FIND("Hr",H31:H38)-1)),0)*60+IFERROR(VALUE(MID(H31:H38,FIND("Min",H31:H38)-3,3)),0))),60)&amp;" Mins"</f>
        <v>1 Hrs 36 Mins</v>
      </c>
      <c r="I39" s="8" t="str">
        <f aca="false">INT(SUMPRODUCT((I31:I38&lt;&gt;"-")*(I31:I38&lt;&gt;"")*(IFERROR(VALUE(LEFT(I31:I38,FIND("Hr",I31:I38)-1)),0)*60+IFERROR(VALUE(MID(I31:I38,FIND("Min",I31:I38)-3,3)),0)))/60)&amp;" Hrs "&amp;MOD(SUMPRODUCT((I31:I38&lt;&gt;"-")*(I31:I38&lt;&gt;"")*(IFERROR(VALUE(LEFT(I31:I38,FIND("Hr",I31:I38)-1)),0)*60+IFERROR(VALUE(MID(I31:I38,FIND("Min",I31:I38)-3,3)),0))),60)&amp;" Mins"</f>
        <v>1 Hrs 39 Mins</v>
      </c>
      <c r="J39" s="8" t="str">
        <f aca="false">INT(SUMPRODUCT((J31:J38&lt;&gt;"-")*(J31:J38&lt;&gt;"")*(IFERROR(VALUE(LEFT(J31:J38,FIND("Hr",J31:J38)-1)),0)*60+IFERROR(VALUE(MID(J31:J38,FIND("Min",J31:J38)-3,3)),0)))/60)&amp;" Hrs "&amp;MOD(SUMPRODUCT((J31:J38&lt;&gt;"-")*(J31:J38&lt;&gt;"")*(IFERROR(VALUE(LEFT(J31:J38,FIND("Hr",J31:J38)-1)),0)*60+IFERROR(VALUE(MID(J31:J38,FIND("Min",J31:J38)-3,3)),0))),60)&amp;" Mins"</f>
        <v>3 Hrs 6 Mins</v>
      </c>
      <c r="K39" s="8" t="str">
        <f aca="false">INT(SUMPRODUCT((K31:K38&lt;&gt;"-")*(K31:K38&lt;&gt;"")*(IFERROR(VALUE(LEFT(K31:K38,FIND("Hr",K31:K38)-1)),0)*60+IFERROR(VALUE(MID(K31:K38,FIND("Min",K31:K38)-3,3)),0)))/60)&amp;" Hrs "&amp;MOD(SUMPRODUCT((K31:K38&lt;&gt;"-")*(K31:K38&lt;&gt;"")*(IFERROR(VALUE(LEFT(K31:K38,FIND("Hr",K31:K38)-1)),0)*60+IFERROR(VALUE(MID(K31:K38,FIND("Min",K31:K38)-3,3)),0))),60)&amp;" Mins"</f>
        <v>1 Hrs 22 Mins</v>
      </c>
      <c r="L39" s="8" t="str">
        <f aca="false">INT(SUMPRODUCT((L31:L38&lt;&gt;"-")*(L31:L38&lt;&gt;"")*(IFERROR(VALUE(LEFT(L31:L38,FIND("Hr",L31:L38)-1)),0)*60+IFERROR(VALUE(MID(L31:L38,FIND("Min",L31:L38)-3,3)),0)))/60)&amp;" Hrs "&amp;MOD(SUMPRODUCT((L31:L38&lt;&gt;"-")*(L31:L38&lt;&gt;"")*(IFERROR(VALUE(LEFT(L31:L38,FIND("Hr",L31:L38)-1)),0)*60+IFERROR(VALUE(MID(L31:L38,FIND("Min",L31:L38)-3,3)),0))),60)&amp;" Mins"</f>
        <v>2 Hrs 3 Mins</v>
      </c>
      <c r="M39" s="8" t="str">
        <f aca="false">INT(SUMPRODUCT((M31:M38&lt;&gt;"-")*(M31:M38&lt;&gt;"")*(IFERROR(VALUE(LEFT(M31:M38,FIND("Hr",M31:M38)-1)),0)*60+IFERROR(VALUE(MID(M31:M38,FIND("Min",M31:M38)-3,3)),0)))/60)&amp;" Hrs "&amp;MOD(SUMPRODUCT((M31:M38&lt;&gt;"-")*(M31:M38&lt;&gt;"")*(IFERROR(VALUE(LEFT(M31:M38,FIND("Hr",M31:M38)-1)),0)*60+IFERROR(VALUE(MID(M31:M38,FIND("Min",M31:M38)-3,3)),0))),60)&amp;" Mins"</f>
        <v>0 Hrs 41 Mins</v>
      </c>
    </row>
    <row r="40" customFormat="false" ht="93.5" hidden="false" customHeight="true" outlineLevel="0" collapsed="false">
      <c r="A40" s="9" t="s">
        <v>211</v>
      </c>
      <c r="B40" s="11"/>
      <c r="C40" s="8" t="str">
        <f aca="false">INT(SUMPRODUCT((C39:D39&lt;&gt;"")*(C39:D39&lt;&gt;"-")*(IFERROR(VALUE(LEFT(SUBSTITUTE(SUBSTITUTE(SUBSTITUTE(C39:D39,"Hrs","Hr"),"Mins","Min")," ",""),FIND("Hr",SUBSTITUTE(SUBSTITUTE(SUBSTITUTE(C39:D39,"Hrs","Hr"),"Mins","Min")," ",""))-1)),0)*60+IFERROR(VALUE(MID(SUBSTITUTE(SUBSTITUTE(SUBSTITUTE(C39:D39,"Hrs","Hr"),"Mins","Min")," ",""),FIND("Hr",SUBSTITUTE(SUBSTITUTE(SUBSTITUTE(C39:D39,"Hrs","Hr"),"Mins","Min")," ",""))+2,FIND("Min",SUBSTITUTE(SUBSTITUTE(SUBSTITUTE(C39:D39,"Hrs","Hr"),"Mins","Min")," ",""))-FIND("Hr",SUBSTITUTE(SUBSTITUTE(SUBSTITUTE(C39:D39,"Hrs","Hr"),"Mins","Min")," ",""))-2)),IFERROR(VALUE(LEFT(SUBSTITUTE(SUBSTITUTE(SUBSTITUTE(C39:D39,"Hrs","Hr"),"Mins","Min")," ",""),FIND("Min",SUBSTITUTE(SUBSTITUTE(SUBSTITUTE(C39:D39,"Hrs","Hr"),"Mins","Min")," ",""))-1)),0))))/60)&amp;" Hrs "&amp;MOD(SUMPRODUCT((C39:D39&lt;&gt;"")*(C39:D39&lt;&gt;"-")*(IFERROR(VALUE(LEFT(SUBSTITUTE(SUBSTITUTE(SUBSTITUTE(C39:D39,"Hrs","Hr"),"Mins","Min")," ",""),FIND("Hr",SUBSTITUTE(SUBSTITUTE(SUBSTITUTE(C39:D39,"Hrs","Hr"),"Mins","Min")," ",""))-1)),0)*60+IFERROR(VALUE(MID(SUBSTITUTE(SUBSTITUTE(SUBSTITUTE(C39:D39,"Hrs","Hr"),"Mins","Min")," ",""),FIND("Hr",SUBSTITUTE(SUBSTITUTE(SUBSTITUTE(C39:D39,"Hrs","Hr"),"Mins","Min")," ",""))+2,FIND("Min",SUBSTITUTE(SUBSTITUTE(SUBSTITUTE(C39:D39,"Hrs","Hr"),"Mins","Min")," ",""))-FIND("Hr",SUBSTITUTE(SUBSTITUTE(SUBSTITUTE(C39:D39,"Hrs","Hr"),"Mins","Min")," ",""))-2)),IFERROR(VALUE(LEFT(SUBSTITUTE(SUBSTITUTE(SUBSTITUTE(C39:D39,"Hrs","Hr"),"Mins","Min")," ",""),FIND("Min",SUBSTITUTE(SUBSTITUTE(SUBSTITUTE(C39:D39,"Hrs","Hr"),"Mins","Min")," ",""))-1)),0)))),60)&amp;" Mins"</f>
        <v>7 Hrs 8 Mins</v>
      </c>
      <c r="D40" s="8"/>
      <c r="E40" s="8" t="str">
        <f aca="false">INT(SUMPRODUCT((E39:G39&lt;&gt;"")*(E39:G39&lt;&gt;"-")*(IFERROR(VALUE(LEFT(SUBSTITUTE(SUBSTITUTE(SUBSTITUTE(E39:G39,"Hrs","Hr"),"Mins","Min")," ",""),FIND("Hr",SUBSTITUTE(SUBSTITUTE(SUBSTITUTE(E39:G39,"Hrs","Hr"),"Mins","Min")," ",""))-1)),0)*60+IFERROR(VALUE(MID(SUBSTITUTE(SUBSTITUTE(SUBSTITUTE(E39:G39,"Hrs","Hr"),"Mins","Min")," ",""),FIND("Hr",SUBSTITUTE(SUBSTITUTE(SUBSTITUTE(E39:G39,"Hrs","Hr"),"Mins","Min")," ",""))+2,FIND("Min",SUBSTITUTE(SUBSTITUTE(SUBSTITUTE(E39:G39,"Hrs","Hr"),"Mins","Min")," ",""))-FIND("Hr",SUBSTITUTE(SUBSTITUTE(SUBSTITUTE(E39:G39,"Hrs","Hr"),"Mins","Min")," ",""))-2)),IFERROR(VALUE(LEFT(SUBSTITUTE(SUBSTITUTE(SUBSTITUTE(E39:G39,"Hrs","Hr"),"Mins","Min")," ",""),FIND("Min",SUBSTITUTE(SUBSTITUTE(SUBSTITUTE(E39:G39,"Hrs","Hr"),"Mins","Min")," ",""))-1)),0))))/60)&amp;" Hrs "&amp;MOD(SUMPRODUCT((E39:G39&lt;&gt;"")*(E39:G39&lt;&gt;"-")*(IFERROR(VALUE(LEFT(SUBSTITUTE(SUBSTITUTE(SUBSTITUTE(E39:G39,"Hrs","Hr"),"Mins","Min")," ",""),FIND("Hr",SUBSTITUTE(SUBSTITUTE(SUBSTITUTE(E39:G39,"Hrs","Hr"),"Mins","Min")," ",""))-1)),0)*60+IFERROR(VALUE(MID(SUBSTITUTE(SUBSTITUTE(SUBSTITUTE(E39:G39,"Hrs","Hr"),"Mins","Min")," ",""),FIND("Hr",SUBSTITUTE(SUBSTITUTE(SUBSTITUTE(E39:G39,"Hrs","Hr"),"Mins","Min")," ",""))+2,FIND("Min",SUBSTITUTE(SUBSTITUTE(SUBSTITUTE(E39:G39,"Hrs","Hr"),"Mins","Min")," ",""))-FIND("Hr",SUBSTITUTE(SUBSTITUTE(SUBSTITUTE(E39:G39,"Hrs","Hr"),"Mins","Min")," ",""))-2)),IFERROR(VALUE(LEFT(SUBSTITUTE(SUBSTITUTE(SUBSTITUTE(E39:G39,"Hrs","Hr"),"Mins","Min")," ",""),FIND("Min",SUBSTITUTE(SUBSTITUTE(SUBSTITUTE(E39:G39,"Hrs","Hr"),"Mins","Min")," ",""))-1)),0)))),60)&amp;" Mins"</f>
        <v>3 Hrs 20 Mins</v>
      </c>
      <c r="F40" s="8"/>
      <c r="G40" s="8"/>
      <c r="H40" s="8" t="str">
        <f aca="false">INT(SUMPRODUCT((H39:I39&lt;&gt;"")*(H39:I39&lt;&gt;"-")*(IFERROR(VALUE(LEFT(SUBSTITUTE(SUBSTITUTE(SUBSTITUTE(H39:I39,"Hrs","Hr"),"Mins","Min")," ",""),FIND("Hr",SUBSTITUTE(SUBSTITUTE(SUBSTITUTE(H39:I39,"Hrs","Hr"),"Mins","Min")," ",""))-1)),0)*60+IFERROR(VALUE(MID(SUBSTITUTE(SUBSTITUTE(SUBSTITUTE(H39:I39,"Hrs","Hr"),"Mins","Min")," ",""),FIND("Hr",SUBSTITUTE(SUBSTITUTE(SUBSTITUTE(H39:I39,"Hrs","Hr"),"Mins","Min")," ",""))+2,FIND("Min",SUBSTITUTE(SUBSTITUTE(SUBSTITUTE(H39:I39,"Hrs","Hr"),"Mins","Min")," ",""))-FIND("Hr",SUBSTITUTE(SUBSTITUTE(SUBSTITUTE(H39:I39,"Hrs","Hr"),"Mins","Min")," ",""))-2)),IFERROR(VALUE(LEFT(SUBSTITUTE(SUBSTITUTE(SUBSTITUTE(H39:I39,"Hrs","Hr"),"Mins","Min")," ",""),FIND("Min",SUBSTITUTE(SUBSTITUTE(SUBSTITUTE(H39:I39,"Hrs","Hr"),"Mins","Min")," ",""))-1)),0))))/60)&amp;" Hrs "&amp;MOD(SUMPRODUCT((H39:I39&lt;&gt;"")*(H39:I39&lt;&gt;"-")*(IFERROR(VALUE(LEFT(SUBSTITUTE(SUBSTITUTE(SUBSTITUTE(H39:I39,"Hrs","Hr"),"Mins","Min")," ",""),FIND("Hr",SUBSTITUTE(SUBSTITUTE(SUBSTITUTE(H39:I39,"Hrs","Hr"),"Mins","Min")," ",""))-1)),0)*60+IFERROR(VALUE(MID(SUBSTITUTE(SUBSTITUTE(SUBSTITUTE(H39:I39,"Hrs","Hr"),"Mins","Min")," ",""),FIND("Hr",SUBSTITUTE(SUBSTITUTE(SUBSTITUTE(H39:I39,"Hrs","Hr"),"Mins","Min")," ",""))+2,FIND("Min",SUBSTITUTE(SUBSTITUTE(SUBSTITUTE(H39:I39,"Hrs","Hr"),"Mins","Min")," ",""))-FIND("Hr",SUBSTITUTE(SUBSTITUTE(SUBSTITUTE(H39:I39,"Hrs","Hr"),"Mins","Min")," ",""))-2)),IFERROR(VALUE(LEFT(SUBSTITUTE(SUBSTITUTE(SUBSTITUTE(H39:I39,"Hrs","Hr"),"Mins","Min")," ",""),FIND("Min",SUBSTITUTE(SUBSTITUTE(SUBSTITUTE(H39:I39,"Hrs","Hr"),"Mins","Min")," ",""))-1)),0)))),60)&amp;" Mins"</f>
        <v>3 Hrs 15 Mins</v>
      </c>
      <c r="I40" s="8"/>
      <c r="J40" s="10" t="str">
        <f aca="false">INT(SUMPRODUCT((J39:M39&lt;&gt;"")*(J39:M39&lt;&gt;"-")*(IFERROR(VALUE(LEFT(SUBSTITUTE(SUBSTITUTE(SUBSTITUTE(J39:M39,"Hrs","Hr"),"Mins","Min")," ",""),FIND("Hr",SUBSTITUTE(SUBSTITUTE(SUBSTITUTE(J39:M39,"Hrs","Hr"),"Mins","Min")," ",""))-1)),0)*60+IFERROR(VALUE(MID(SUBSTITUTE(SUBSTITUTE(SUBSTITUTE(J39:M39,"Hrs","Hr"),"Mins","Min")," ",""),FIND("Hr",SUBSTITUTE(SUBSTITUTE(SUBSTITUTE(J39:M39,"Hrs","Hr"),"Mins","Min")," ",""))+2,FIND("Min",SUBSTITUTE(SUBSTITUTE(SUBSTITUTE(J39:M39,"Hrs","Hr"),"Mins","Min")," ",""))-FIND("Hr",SUBSTITUTE(SUBSTITUTE(SUBSTITUTE(J39:M39,"Hrs","Hr"),"Mins","Min")," ",""))-2)),IFERROR(VALUE(LEFT(SUBSTITUTE(SUBSTITUTE(SUBSTITUTE(J39:M39,"Hrs","Hr"),"Mins","Min")," ",""),FIND("Min",SUBSTITUTE(SUBSTITUTE(SUBSTITUTE(J39:M39,"Hrs","Hr"),"Mins","Min")," ",""))-1)),0))))/60)&amp;" Hrs "&amp;MOD(SUMPRODUCT((J39:M39&lt;&gt;"")*(J39:M39&lt;&gt;"-")*(IFERROR(VALUE(LEFT(SUBSTITUTE(SUBSTITUTE(SUBSTITUTE(J39:M39,"Hrs","Hr"),"Mins","Min")," ",""),FIND("Hr",SUBSTITUTE(SUBSTITUTE(SUBSTITUTE(J39:M39,"Hrs","Hr"),"Mins","Min")," ",""))-1)),0)*60+IFERROR(VALUE(MID(SUBSTITUTE(SUBSTITUTE(SUBSTITUTE(J39:M39,"Hrs","Hr"),"Mins","Min")," ",""),FIND("Hr",SUBSTITUTE(SUBSTITUTE(SUBSTITUTE(J39:M39,"Hrs","Hr"),"Mins","Min")," ",""))+2,FIND("Min",SUBSTITUTE(SUBSTITUTE(SUBSTITUTE(J39:M39,"Hrs","Hr"),"Mins","Min")," ",""))-FIND("Hr",SUBSTITUTE(SUBSTITUTE(SUBSTITUTE(J39:M39,"Hrs","Hr"),"Mins","Min")," ",""))-2)),IFERROR(VALUE(LEFT(SUBSTITUTE(SUBSTITUTE(SUBSTITUTE(J39:M39,"Hrs","Hr"),"Mins","Min")," ",""),FIND("Min",SUBSTITUTE(SUBSTITUTE(SUBSTITUTE(J39:M39,"Hrs","Hr"),"Mins","Min")," ",""))-1)),0)))),60)&amp;" Mins"</f>
        <v>7 Hrs 12 Mins</v>
      </c>
      <c r="K40" s="10"/>
      <c r="L40" s="10"/>
      <c r="M40" s="1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">
    <mergeCell ref="A1:M1"/>
    <mergeCell ref="A2:A4"/>
    <mergeCell ref="B2:B4"/>
    <mergeCell ref="C2:M2"/>
    <mergeCell ref="C3:D3"/>
    <mergeCell ref="E3:G3"/>
    <mergeCell ref="H3:I3"/>
    <mergeCell ref="J3:M3"/>
    <mergeCell ref="A5:A12"/>
    <mergeCell ref="C14:D14"/>
    <mergeCell ref="E14:G14"/>
    <mergeCell ref="H14:I14"/>
    <mergeCell ref="J14:M14"/>
    <mergeCell ref="A15:A17"/>
    <mergeCell ref="B15:B17"/>
    <mergeCell ref="C15:M15"/>
    <mergeCell ref="C16:D16"/>
    <mergeCell ref="E16:G16"/>
    <mergeCell ref="H16:I16"/>
    <mergeCell ref="J16:M16"/>
    <mergeCell ref="A18:A25"/>
    <mergeCell ref="C27:D27"/>
    <mergeCell ref="E27:G27"/>
    <mergeCell ref="H27:I27"/>
    <mergeCell ref="J27:M27"/>
    <mergeCell ref="A28:A30"/>
    <mergeCell ref="B28:B30"/>
    <mergeCell ref="C28:M28"/>
    <mergeCell ref="C29:D29"/>
    <mergeCell ref="E29:G29"/>
    <mergeCell ref="H29:I29"/>
    <mergeCell ref="J29:M29"/>
    <mergeCell ref="A31:A38"/>
    <mergeCell ref="C40:D40"/>
    <mergeCell ref="E40:G40"/>
    <mergeCell ref="H40:I40"/>
    <mergeCell ref="J40:M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27" colorId="64" zoomScale="65" zoomScaleNormal="65" zoomScalePageLayoutView="100" workbookViewId="0">
      <selection pane="topLeft" activeCell="C27" activeCellId="0" sqref="C27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5" min="3" style="0" width="25.86"/>
    <col collapsed="false" customWidth="true" hidden="false" outlineLevel="0" max="9" min="6" style="0" width="21.11"/>
    <col collapsed="false" customWidth="true" hidden="false" outlineLevel="0" max="10" min="10" style="0" width="21.86"/>
    <col collapsed="false" customWidth="true" hidden="false" outlineLevel="0" max="11" min="11" style="0" width="20.93"/>
    <col collapsed="false" customWidth="true" hidden="false" outlineLevel="0" max="12" min="12" style="0" width="49.83"/>
    <col collapsed="false" customWidth="true" hidden="false" outlineLevel="0" max="1024" min="1024" style="0" width="11.52"/>
  </cols>
  <sheetData>
    <row r="1" customFormat="false" ht="77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6.85" hidden="false" customHeight="true" outlineLevel="0" collapsed="false">
      <c r="A2" s="2" t="s">
        <v>1</v>
      </c>
      <c r="B2" s="2" t="s">
        <v>2</v>
      </c>
      <c r="C2" s="2" t="s">
        <v>3</v>
      </c>
      <c r="D2" s="2"/>
      <c r="E2" s="3" t="s">
        <v>233</v>
      </c>
      <c r="F2" s="2" t="s">
        <v>178</v>
      </c>
      <c r="G2" s="2"/>
      <c r="H2" s="2"/>
      <c r="I2" s="2"/>
      <c r="J2" s="3" t="s">
        <v>234</v>
      </c>
      <c r="K2" s="3" t="s">
        <v>235</v>
      </c>
      <c r="L2" s="2" t="s">
        <v>6</v>
      </c>
    </row>
    <row r="3" customFormat="false" ht="37.8" hidden="false" customHeight="true" outlineLevel="0" collapsed="false">
      <c r="A3" s="2"/>
      <c r="B3" s="2"/>
      <c r="C3" s="2" t="s">
        <v>9</v>
      </c>
      <c r="D3" s="2" t="s">
        <v>10</v>
      </c>
      <c r="E3" s="3"/>
      <c r="F3" s="2" t="s">
        <v>179</v>
      </c>
      <c r="G3" s="2" t="s">
        <v>180</v>
      </c>
      <c r="H3" s="3" t="s">
        <v>181</v>
      </c>
      <c r="I3" s="3" t="s">
        <v>182</v>
      </c>
      <c r="J3" s="3"/>
      <c r="K3" s="3"/>
      <c r="L3" s="2"/>
    </row>
    <row r="4" customFormat="false" ht="93.5" hidden="false" customHeight="true" outlineLevel="0" collapsed="false">
      <c r="A4" s="7" t="s">
        <v>14</v>
      </c>
      <c r="B4" s="5" t="s">
        <v>33</v>
      </c>
      <c r="C4" s="4" t="n">
        <v>4</v>
      </c>
      <c r="D4" s="4" t="n">
        <v>5</v>
      </c>
      <c r="E4" s="4" t="s">
        <v>236</v>
      </c>
      <c r="F4" s="4" t="s">
        <v>100</v>
      </c>
      <c r="G4" s="4" t="s">
        <v>109</v>
      </c>
      <c r="H4" s="4" t="s">
        <v>27</v>
      </c>
      <c r="I4" s="4" t="s">
        <v>67</v>
      </c>
      <c r="J4" s="5" t="s">
        <v>237</v>
      </c>
      <c r="K4" s="4" t="str">
        <f aca="false">INT(SUMPRODUCT((F4:J4&lt;&gt;"")*(F4:J4&lt;&gt;"-")*(IFERROR(VALUE(LEFT(SUBSTITUTE(SUBSTITUTE(SUBSTITUTE(F4:J4,"Hrs","Hr"),"Mins","Min")," ",""),FIND("Hr",SUBSTITUTE(SUBSTITUTE(SUBSTITUTE(F4:J4,"Hrs","Hr"),"Mins","Min")," ",""))-1)),0)*60+IFERROR(VALUE(MID(SUBSTITUTE(SUBSTITUTE(SUBSTITUTE(F4:J4,"Hrs","Hr"),"Mins","Min")," ",""),FIND("Hr",SUBSTITUTE(SUBSTITUTE(SUBSTITUTE(F4:J4,"Hrs","Hr"),"Mins","Min")," ",""))+2,FIND("Min",SUBSTITUTE(SUBSTITUTE(SUBSTITUTE(F4:J4,"Hrs","Hr"),"Mins","Min")," ",""))-FIND("Hr",SUBSTITUTE(SUBSTITUTE(SUBSTITUTE(F4:J4,"Hrs","Hr"),"Mins","Min")," ",""))-2)),IFERROR(VALUE(LEFT(SUBSTITUTE(SUBSTITUTE(SUBSTITUTE(F4:J4,"Hrs","Hr"),"Mins","Min")," ",""),FIND("Min",SUBSTITUTE(SUBSTITUTE(SUBSTITUTE(F4:J4,"Hrs","Hr"),"Mins","Min")," ",""))-1)),0))))/60)&amp;" Hrs "&amp;MOD(SUMPRODUCT((F4:J4&lt;&gt;"")*(F4:J4&lt;&gt;"-")*(IFERROR(VALUE(LEFT(SUBSTITUTE(SUBSTITUTE(SUBSTITUTE(F4:J4,"Hrs","Hr"),"Mins","Min")," ",""),FIND("Hr",SUBSTITUTE(SUBSTITUTE(SUBSTITUTE(F4:J4,"Hrs","Hr"),"Mins","Min")," ",""))-1)),0)*60+IFERROR(VALUE(MID(SUBSTITUTE(SUBSTITUTE(SUBSTITUTE(F4:J4,"Hrs","Hr"),"Mins","Min")," ",""),FIND("Hr",SUBSTITUTE(SUBSTITUTE(SUBSTITUTE(F4:J4,"Hrs","Hr"),"Mins","Min")," ",""))+2,FIND("Min",SUBSTITUTE(SUBSTITUTE(SUBSTITUTE(F4:J4,"Hrs","Hr"),"Mins","Min")," ",""))-FIND("Hr",SUBSTITUTE(SUBSTITUTE(SUBSTITUTE(F4:J4,"Hrs","Hr"),"Mins","Min")," ",""))-2)),IFERROR(VALUE(LEFT(SUBSTITUTE(SUBSTITUTE(SUBSTITUTE(F4:J4,"Hrs","Hr"),"Mins","Min")," ",""),FIND("Min",SUBSTITUTE(SUBSTITUTE(SUBSTITUTE(F4:J4,"Hrs","Hr"),"Mins","Min")," ",""))-1)),0)))),60)&amp;" Mins"</f>
        <v>6 Hrs 26 Mins</v>
      </c>
      <c r="L4" s="5" t="s">
        <v>238</v>
      </c>
    </row>
    <row r="5" customFormat="false" ht="93.5" hidden="false" customHeight="true" outlineLevel="0" collapsed="false">
      <c r="A5" s="7"/>
      <c r="B5" s="5" t="s">
        <v>102</v>
      </c>
      <c r="C5" s="4" t="n">
        <v>2</v>
      </c>
      <c r="D5" s="4" t="n">
        <v>2</v>
      </c>
      <c r="E5" s="5" t="s">
        <v>74</v>
      </c>
      <c r="F5" s="4" t="s">
        <v>27</v>
      </c>
      <c r="G5" s="4" t="s">
        <v>143</v>
      </c>
      <c r="H5" s="4" t="s">
        <v>27</v>
      </c>
      <c r="I5" s="4" t="s">
        <v>199</v>
      </c>
      <c r="J5" s="4" t="s">
        <v>121</v>
      </c>
      <c r="K5" s="4" t="str">
        <f aca="false">INT(SUMPRODUCT((F5:J5&lt;&gt;"")*(F5:J5&lt;&gt;"-")*(IFERROR(VALUE(LEFT(SUBSTITUTE(SUBSTITUTE(SUBSTITUTE(F5:J5,"Hrs","Hr"),"Mins","Min")," ",""),FIND("Hr",SUBSTITUTE(SUBSTITUTE(SUBSTITUTE(F5:J5,"Hrs","Hr"),"Mins","Min")," ",""))-1)),0)*60+IFERROR(VALUE(MID(SUBSTITUTE(SUBSTITUTE(SUBSTITUTE(F5:J5,"Hrs","Hr"),"Mins","Min")," ",""),FIND("Hr",SUBSTITUTE(SUBSTITUTE(SUBSTITUTE(F5:J5,"Hrs","Hr"),"Mins","Min")," ",""))+2,FIND("Min",SUBSTITUTE(SUBSTITUTE(SUBSTITUTE(F5:J5,"Hrs","Hr"),"Mins","Min")," ",""))-FIND("Hr",SUBSTITUTE(SUBSTITUTE(SUBSTITUTE(F5:J5,"Hrs","Hr"),"Mins","Min")," ",""))-2)),IFERROR(VALUE(LEFT(SUBSTITUTE(SUBSTITUTE(SUBSTITUTE(F5:J5,"Hrs","Hr"),"Mins","Min")," ",""),FIND("Min",SUBSTITUTE(SUBSTITUTE(SUBSTITUTE(F5:J5,"Hrs","Hr"),"Mins","Min")," ",""))-1)),0))))/60)&amp;" Hrs "&amp;MOD(SUMPRODUCT((F5:J5&lt;&gt;"")*(F5:J5&lt;&gt;"-")*(IFERROR(VALUE(LEFT(SUBSTITUTE(SUBSTITUTE(SUBSTITUTE(F5:J5,"Hrs","Hr"),"Mins","Min")," ",""),FIND("Hr",SUBSTITUTE(SUBSTITUTE(SUBSTITUTE(F5:J5,"Hrs","Hr"),"Mins","Min")," ",""))-1)),0)*60+IFERROR(VALUE(MID(SUBSTITUTE(SUBSTITUTE(SUBSTITUTE(F5:J5,"Hrs","Hr"),"Mins","Min")," ",""),FIND("Hr",SUBSTITUTE(SUBSTITUTE(SUBSTITUTE(F5:J5,"Hrs","Hr"),"Mins","Min")," ",""))+2,FIND("Min",SUBSTITUTE(SUBSTITUTE(SUBSTITUTE(F5:J5,"Hrs","Hr"),"Mins","Min")," ",""))-FIND("Hr",SUBSTITUTE(SUBSTITUTE(SUBSTITUTE(F5:J5,"Hrs","Hr"),"Mins","Min")," ",""))-2)),IFERROR(VALUE(LEFT(SUBSTITUTE(SUBSTITUTE(SUBSTITUTE(F5:J5,"Hrs","Hr"),"Mins","Min")," ",""),FIND("Min",SUBSTITUTE(SUBSTITUTE(SUBSTITUTE(F5:J5,"Hrs","Hr"),"Mins","Min")," ",""))-1)),0)))),60)&amp;" Mins"</f>
        <v>2 Hrs 27 Mins</v>
      </c>
      <c r="L5" s="5" t="s">
        <v>104</v>
      </c>
    </row>
    <row r="6" customFormat="false" ht="93.5" hidden="false" customHeight="true" outlineLevel="0" collapsed="false">
      <c r="A6" s="7"/>
      <c r="B6" s="5" t="s">
        <v>15</v>
      </c>
      <c r="C6" s="4" t="n">
        <v>5</v>
      </c>
      <c r="D6" s="4" t="n">
        <v>4</v>
      </c>
      <c r="E6" s="4" t="s">
        <v>239</v>
      </c>
      <c r="F6" s="4" t="s">
        <v>18</v>
      </c>
      <c r="G6" s="4" t="s">
        <v>35</v>
      </c>
      <c r="H6" s="4" t="s">
        <v>144</v>
      </c>
      <c r="I6" s="4" t="s">
        <v>240</v>
      </c>
      <c r="J6" s="4" t="s">
        <v>23</v>
      </c>
      <c r="K6" s="4" t="str">
        <f aca="false">INT(SUMPRODUCT((F6:J6&lt;&gt;"")*(F6:J6&lt;&gt;"-")*(IFERROR(VALUE(LEFT(SUBSTITUTE(SUBSTITUTE(SUBSTITUTE(F6:J6,"Hrs","Hr"),"Mins","Min")," ",""),FIND("Hr",SUBSTITUTE(SUBSTITUTE(SUBSTITUTE(F6:J6,"Hrs","Hr"),"Mins","Min")," ",""))-1)),0)*60+IFERROR(VALUE(MID(SUBSTITUTE(SUBSTITUTE(SUBSTITUTE(F6:J6,"Hrs","Hr"),"Mins","Min")," ",""),FIND("Hr",SUBSTITUTE(SUBSTITUTE(SUBSTITUTE(F6:J6,"Hrs","Hr"),"Mins","Min")," ",""))+2,FIND("Min",SUBSTITUTE(SUBSTITUTE(SUBSTITUTE(F6:J6,"Hrs","Hr"),"Mins","Min")," ",""))-FIND("Hr",SUBSTITUTE(SUBSTITUTE(SUBSTITUTE(F6:J6,"Hrs","Hr"),"Mins","Min")," ",""))-2)),IFERROR(VALUE(LEFT(SUBSTITUTE(SUBSTITUTE(SUBSTITUTE(F6:J6,"Hrs","Hr"),"Mins","Min")," ",""),FIND("Min",SUBSTITUTE(SUBSTITUTE(SUBSTITUTE(F6:J6,"Hrs","Hr"),"Mins","Min")," ",""))-1)),0))))/60)&amp;" Hrs "&amp;MOD(SUMPRODUCT((F6:J6&lt;&gt;"")*(F6:J6&lt;&gt;"-")*(IFERROR(VALUE(LEFT(SUBSTITUTE(SUBSTITUTE(SUBSTITUTE(F6:J6,"Hrs","Hr"),"Mins","Min")," ",""),FIND("Hr",SUBSTITUTE(SUBSTITUTE(SUBSTITUTE(F6:J6,"Hrs","Hr"),"Mins","Min")," ",""))-1)),0)*60+IFERROR(VALUE(MID(SUBSTITUTE(SUBSTITUTE(SUBSTITUTE(F6:J6,"Hrs","Hr"),"Mins","Min")," ",""),FIND("Hr",SUBSTITUTE(SUBSTITUTE(SUBSTITUTE(F6:J6,"Hrs","Hr"),"Mins","Min")," ",""))+2,FIND("Min",SUBSTITUTE(SUBSTITUTE(SUBSTITUTE(F6:J6,"Hrs","Hr"),"Mins","Min")," ",""))-FIND("Hr",SUBSTITUTE(SUBSTITUTE(SUBSTITUTE(F6:J6,"Hrs","Hr"),"Mins","Min")," ",""))-2)),IFERROR(VALUE(LEFT(SUBSTITUTE(SUBSTITUTE(SUBSTITUTE(F6:J6,"Hrs","Hr"),"Mins","Min")," ",""),FIND("Min",SUBSTITUTE(SUBSTITUTE(SUBSTITUTE(F6:J6,"Hrs","Hr"),"Mins","Min")," ",""))-1)),0)))),60)&amp;" Mins"</f>
        <v>22 Hrs 8 Mins</v>
      </c>
      <c r="L6" s="5" t="s">
        <v>241</v>
      </c>
    </row>
    <row r="7" customFormat="false" ht="93.5" hidden="false" customHeight="true" outlineLevel="0" collapsed="false">
      <c r="A7" s="7"/>
      <c r="B7" s="5" t="s">
        <v>24</v>
      </c>
      <c r="C7" s="4" t="n">
        <v>5</v>
      </c>
      <c r="D7" s="4" t="n">
        <v>4</v>
      </c>
      <c r="E7" s="5" t="s">
        <v>242</v>
      </c>
      <c r="F7" s="4" t="s">
        <v>26</v>
      </c>
      <c r="G7" s="4" t="s">
        <v>67</v>
      </c>
      <c r="H7" s="4" t="s">
        <v>61</v>
      </c>
      <c r="I7" s="4" t="s">
        <v>217</v>
      </c>
      <c r="J7" s="4" t="s">
        <v>31</v>
      </c>
      <c r="K7" s="4" t="str">
        <f aca="false">INT(SUMPRODUCT((F7:J7&lt;&gt;"")*(F7:J7&lt;&gt;"-")*(IFERROR(VALUE(LEFT(SUBSTITUTE(SUBSTITUTE(SUBSTITUTE(F7:J7,"Hrs","Hr"),"Mins","Min")," ",""),FIND("Hr",SUBSTITUTE(SUBSTITUTE(SUBSTITUTE(F7:J7,"Hrs","Hr"),"Mins","Min")," ",""))-1)),0)*60+IFERROR(VALUE(MID(SUBSTITUTE(SUBSTITUTE(SUBSTITUTE(F7:J7,"Hrs","Hr"),"Mins","Min")," ",""),FIND("Hr",SUBSTITUTE(SUBSTITUTE(SUBSTITUTE(F7:J7,"Hrs","Hr"),"Mins","Min")," ",""))+2,FIND("Min",SUBSTITUTE(SUBSTITUTE(SUBSTITUTE(F7:J7,"Hrs","Hr"),"Mins","Min")," ",""))-FIND("Hr",SUBSTITUTE(SUBSTITUTE(SUBSTITUTE(F7:J7,"Hrs","Hr"),"Mins","Min")," ",""))-2)),IFERROR(VALUE(LEFT(SUBSTITUTE(SUBSTITUTE(SUBSTITUTE(F7:J7,"Hrs","Hr"),"Mins","Min")," ",""),FIND("Min",SUBSTITUTE(SUBSTITUTE(SUBSTITUTE(F7:J7,"Hrs","Hr"),"Mins","Min")," ",""))-1)),0))))/60)&amp;" Hrs "&amp;MOD(SUMPRODUCT((F7:J7&lt;&gt;"")*(F7:J7&lt;&gt;"-")*(IFERROR(VALUE(LEFT(SUBSTITUTE(SUBSTITUTE(SUBSTITUTE(F7:J7,"Hrs","Hr"),"Mins","Min")," ",""),FIND("Hr",SUBSTITUTE(SUBSTITUTE(SUBSTITUTE(F7:J7,"Hrs","Hr"),"Mins","Min")," ",""))-1)),0)*60+IFERROR(VALUE(MID(SUBSTITUTE(SUBSTITUTE(SUBSTITUTE(F7:J7,"Hrs","Hr"),"Mins","Min")," ",""),FIND("Hr",SUBSTITUTE(SUBSTITUTE(SUBSTITUTE(F7:J7,"Hrs","Hr"),"Mins","Min")," ",""))+2,FIND("Min",SUBSTITUTE(SUBSTITUTE(SUBSTITUTE(F7:J7,"Hrs","Hr"),"Mins","Min")," ",""))-FIND("Hr",SUBSTITUTE(SUBSTITUTE(SUBSTITUTE(F7:J7,"Hrs","Hr"),"Mins","Min")," ",""))-2)),IFERROR(VALUE(LEFT(SUBSTITUTE(SUBSTITUTE(SUBSTITUTE(F7:J7,"Hrs","Hr"),"Mins","Min")," ",""),FIND("Min",SUBSTITUTE(SUBSTITUTE(SUBSTITUTE(F7:J7,"Hrs","Hr"),"Mins","Min")," ",""))-1)),0)))),60)&amp;" Mins"</f>
        <v>11 Hrs 5 Mins</v>
      </c>
      <c r="L7" s="4" t="s">
        <v>29</v>
      </c>
    </row>
    <row r="8" customFormat="false" ht="93.5" hidden="false" customHeight="true" outlineLevel="0" collapsed="false">
      <c r="A8" s="7"/>
      <c r="B8" s="5" t="s">
        <v>46</v>
      </c>
      <c r="C8" s="4" t="n">
        <v>4</v>
      </c>
      <c r="D8" s="4" t="n">
        <v>3</v>
      </c>
      <c r="E8" s="5" t="s">
        <v>242</v>
      </c>
      <c r="F8" s="4" t="s">
        <v>243</v>
      </c>
      <c r="G8" s="4" t="s">
        <v>47</v>
      </c>
      <c r="H8" s="4" t="s">
        <v>27</v>
      </c>
      <c r="I8" s="4" t="s">
        <v>105</v>
      </c>
      <c r="J8" s="4" t="s">
        <v>50</v>
      </c>
      <c r="K8" s="4" t="str">
        <f aca="false">INT(SUMPRODUCT((F8:J8&lt;&gt;"")*(F8:J8&lt;&gt;"-")*(IFERROR(VALUE(LEFT(SUBSTITUTE(SUBSTITUTE(SUBSTITUTE(F8:J8,"Hrs","Hr"),"Mins","Min")," ",""),FIND("Hr",SUBSTITUTE(SUBSTITUTE(SUBSTITUTE(F8:J8,"Hrs","Hr"),"Mins","Min")," ",""))-1)),0)*60+IFERROR(VALUE(MID(SUBSTITUTE(SUBSTITUTE(SUBSTITUTE(F8:J8,"Hrs","Hr"),"Mins","Min")," ",""),FIND("Hr",SUBSTITUTE(SUBSTITUTE(SUBSTITUTE(F8:J8,"Hrs","Hr"),"Mins","Min")," ",""))+2,FIND("Min",SUBSTITUTE(SUBSTITUTE(SUBSTITUTE(F8:J8,"Hrs","Hr"),"Mins","Min")," ",""))-FIND("Hr",SUBSTITUTE(SUBSTITUTE(SUBSTITUTE(F8:J8,"Hrs","Hr"),"Mins","Min")," ",""))-2)),IFERROR(VALUE(LEFT(SUBSTITUTE(SUBSTITUTE(SUBSTITUTE(F8:J8,"Hrs","Hr"),"Mins","Min")," ",""),FIND("Min",SUBSTITUTE(SUBSTITUTE(SUBSTITUTE(F8:J8,"Hrs","Hr"),"Mins","Min")," ",""))-1)),0))))/60)&amp;" Hrs "&amp;MOD(SUMPRODUCT((F8:J8&lt;&gt;"")*(F8:J8&lt;&gt;"-")*(IFERROR(VALUE(LEFT(SUBSTITUTE(SUBSTITUTE(SUBSTITUTE(F8:J8,"Hrs","Hr"),"Mins","Min")," ",""),FIND("Hr",SUBSTITUTE(SUBSTITUTE(SUBSTITUTE(F8:J8,"Hrs","Hr"),"Mins","Min")," ",""))-1)),0)*60+IFERROR(VALUE(MID(SUBSTITUTE(SUBSTITUTE(SUBSTITUTE(F8:J8,"Hrs","Hr"),"Mins","Min")," ",""),FIND("Hr",SUBSTITUTE(SUBSTITUTE(SUBSTITUTE(F8:J8,"Hrs","Hr"),"Mins","Min")," ",""))+2,FIND("Min",SUBSTITUTE(SUBSTITUTE(SUBSTITUTE(F8:J8,"Hrs","Hr"),"Mins","Min")," ",""))-FIND("Hr",SUBSTITUTE(SUBSTITUTE(SUBSTITUTE(F8:J8,"Hrs","Hr"),"Mins","Min")," ",""))-2)),IFERROR(VALUE(LEFT(SUBSTITUTE(SUBSTITUTE(SUBSTITUTE(F8:J8,"Hrs","Hr"),"Mins","Min")," ",""),FIND("Min",SUBSTITUTE(SUBSTITUTE(SUBSTITUTE(F8:J8,"Hrs","Hr"),"Mins","Min")," ",""))-1)),0)))),60)&amp;" Mins"</f>
        <v>11 Hrs 52 Mins</v>
      </c>
      <c r="L8" s="5" t="s">
        <v>244</v>
      </c>
    </row>
    <row r="9" customFormat="false" ht="93.5" hidden="false" customHeight="true" outlineLevel="0" collapsed="false">
      <c r="A9" s="7"/>
      <c r="B9" s="5" t="s">
        <v>198</v>
      </c>
      <c r="C9" s="4" t="n">
        <v>5</v>
      </c>
      <c r="D9" s="4" t="n">
        <v>7</v>
      </c>
      <c r="E9" s="5" t="s">
        <v>245</v>
      </c>
      <c r="F9" s="4" t="s">
        <v>67</v>
      </c>
      <c r="G9" s="4" t="s">
        <v>110</v>
      </c>
      <c r="H9" s="4" t="s">
        <v>199</v>
      </c>
      <c r="I9" s="4" t="s">
        <v>109</v>
      </c>
      <c r="J9" s="4" t="s">
        <v>246</v>
      </c>
      <c r="K9" s="4" t="str">
        <f aca="false">INT(SUMPRODUCT((F9:J9&lt;&gt;"")*(F9:J9&lt;&gt;"-")*(IFERROR(VALUE(LEFT(SUBSTITUTE(SUBSTITUTE(SUBSTITUTE(F9:J9,"Hrs","Hr"),"Mins","Min")," ",""),FIND("Hr",SUBSTITUTE(SUBSTITUTE(SUBSTITUTE(F9:J9,"Hrs","Hr"),"Mins","Min")," ",""))-1)),0)*60+IFERROR(VALUE(MID(SUBSTITUTE(SUBSTITUTE(SUBSTITUTE(F9:J9,"Hrs","Hr"),"Mins","Min")," ",""),FIND("Hr",SUBSTITUTE(SUBSTITUTE(SUBSTITUTE(F9:J9,"Hrs","Hr"),"Mins","Min")," ",""))+2,FIND("Min",SUBSTITUTE(SUBSTITUTE(SUBSTITUTE(F9:J9,"Hrs","Hr"),"Mins","Min")," ",""))-FIND("Hr",SUBSTITUTE(SUBSTITUTE(SUBSTITUTE(F9:J9,"Hrs","Hr"),"Mins","Min")," ",""))-2)),IFERROR(VALUE(LEFT(SUBSTITUTE(SUBSTITUTE(SUBSTITUTE(F9:J9,"Hrs","Hr"),"Mins","Min")," ",""),FIND("Min",SUBSTITUTE(SUBSTITUTE(SUBSTITUTE(F9:J9,"Hrs","Hr"),"Mins","Min")," ",""))-1)),0))))/60)&amp;" Hrs "&amp;MOD(SUMPRODUCT((F9:J9&lt;&gt;"")*(F9:J9&lt;&gt;"-")*(IFERROR(VALUE(LEFT(SUBSTITUTE(SUBSTITUTE(SUBSTITUTE(F9:J9,"Hrs","Hr"),"Mins","Min")," ",""),FIND("Hr",SUBSTITUTE(SUBSTITUTE(SUBSTITUTE(F9:J9,"Hrs","Hr"),"Mins","Min")," ",""))-1)),0)*60+IFERROR(VALUE(MID(SUBSTITUTE(SUBSTITUTE(SUBSTITUTE(F9:J9,"Hrs","Hr"),"Mins","Min")," ",""),FIND("Hr",SUBSTITUTE(SUBSTITUTE(SUBSTITUTE(F9:J9,"Hrs","Hr"),"Mins","Min")," ",""))+2,FIND("Min",SUBSTITUTE(SUBSTITUTE(SUBSTITUTE(F9:J9,"Hrs","Hr"),"Mins","Min")," ",""))-FIND("Hr",SUBSTITUTE(SUBSTITUTE(SUBSTITUTE(F9:J9,"Hrs","Hr"),"Mins","Min")," ",""))-2)),IFERROR(VALUE(LEFT(SUBSTITUTE(SUBSTITUTE(SUBSTITUTE(F9:J9,"Hrs","Hr"),"Mins","Min")," ",""),FIND("Min",SUBSTITUTE(SUBSTITUTE(SUBSTITUTE(F9:J9,"Hrs","Hr"),"Mins","Min")," ",""))-1)),0)))),60)&amp;" Mins"</f>
        <v>6 Hrs 22 Mins</v>
      </c>
      <c r="L9" s="5" t="s">
        <v>247</v>
      </c>
    </row>
    <row r="10" customFormat="false" ht="93.5" hidden="false" customHeight="true" outlineLevel="0" collapsed="false">
      <c r="A10" s="7"/>
      <c r="B10" s="5" t="s">
        <v>200</v>
      </c>
      <c r="C10" s="4" t="n">
        <v>2</v>
      </c>
      <c r="D10" s="4" t="n">
        <v>2</v>
      </c>
      <c r="E10" s="5" t="s">
        <v>248</v>
      </c>
      <c r="F10" s="5" t="s">
        <v>148</v>
      </c>
      <c r="G10" s="4" t="s">
        <v>199</v>
      </c>
      <c r="H10" s="4" t="s">
        <v>27</v>
      </c>
      <c r="I10" s="5" t="s">
        <v>28</v>
      </c>
      <c r="J10" s="5" t="s">
        <v>131</v>
      </c>
      <c r="K10" s="4" t="str">
        <f aca="false">INT(SUMPRODUCT((F10:J10&lt;&gt;"")*(F10:J10&lt;&gt;"-")*(IFERROR(VALUE(LEFT(SUBSTITUTE(SUBSTITUTE(SUBSTITUTE(F10:J10,"Hrs","Hr"),"Mins","Min")," ",""),FIND("Hr",SUBSTITUTE(SUBSTITUTE(SUBSTITUTE(F10:J10,"Hrs","Hr"),"Mins","Min")," ",""))-1)),0)*60+IFERROR(VALUE(MID(SUBSTITUTE(SUBSTITUTE(SUBSTITUTE(F10:J10,"Hrs","Hr"),"Mins","Min")," ",""),FIND("Hr",SUBSTITUTE(SUBSTITUTE(SUBSTITUTE(F10:J10,"Hrs","Hr"),"Mins","Min")," ",""))+2,FIND("Min",SUBSTITUTE(SUBSTITUTE(SUBSTITUTE(F10:J10,"Hrs","Hr"),"Mins","Min")," ",""))-FIND("Hr",SUBSTITUTE(SUBSTITUTE(SUBSTITUTE(F10:J10,"Hrs","Hr"),"Mins","Min")," ",""))-2)),IFERROR(VALUE(LEFT(SUBSTITUTE(SUBSTITUTE(SUBSTITUTE(F10:J10,"Hrs","Hr"),"Mins","Min")," ",""),FIND("Min",SUBSTITUTE(SUBSTITUTE(SUBSTITUTE(F10:J10,"Hrs","Hr"),"Mins","Min")," ",""))-1)),0))))/60)&amp;" Hrs "&amp;MOD(SUMPRODUCT((F10:J10&lt;&gt;"")*(F10:J10&lt;&gt;"-")*(IFERROR(VALUE(LEFT(SUBSTITUTE(SUBSTITUTE(SUBSTITUTE(F10:J10,"Hrs","Hr"),"Mins","Min")," ",""),FIND("Hr",SUBSTITUTE(SUBSTITUTE(SUBSTITUTE(F10:J10,"Hrs","Hr"),"Mins","Min")," ",""))-1)),0)*60+IFERROR(VALUE(MID(SUBSTITUTE(SUBSTITUTE(SUBSTITUTE(F10:J10,"Hrs","Hr"),"Mins","Min")," ",""),FIND("Hr",SUBSTITUTE(SUBSTITUTE(SUBSTITUTE(F10:J10,"Hrs","Hr"),"Mins","Min")," ",""))+2,FIND("Min",SUBSTITUTE(SUBSTITUTE(SUBSTITUTE(F10:J10,"Hrs","Hr"),"Mins","Min")," ",""))-FIND("Hr",SUBSTITUTE(SUBSTITUTE(SUBSTITUTE(F10:J10,"Hrs","Hr"),"Mins","Min")," ",""))-2)),IFERROR(VALUE(LEFT(SUBSTITUTE(SUBSTITUTE(SUBSTITUTE(F10:J10,"Hrs","Hr"),"Mins","Min")," ",""),FIND("Min",SUBSTITUTE(SUBSTITUTE(SUBSTITUTE(F10:J10,"Hrs","Hr"),"Mins","Min")," ",""))-1)),0)))),60)&amp;" Mins"</f>
        <v>7 Hrs 35 Mins</v>
      </c>
      <c r="L10" s="5" t="s">
        <v>249</v>
      </c>
    </row>
    <row r="11" customFormat="false" ht="93.5" hidden="false" customHeight="true" outlineLevel="0" collapsed="false">
      <c r="A11" s="7"/>
      <c r="B11" s="5" t="s">
        <v>202</v>
      </c>
      <c r="C11" s="4" t="n">
        <v>7</v>
      </c>
      <c r="D11" s="4" t="n">
        <v>9</v>
      </c>
      <c r="E11" s="5" t="s">
        <v>250</v>
      </c>
      <c r="F11" s="4" t="s">
        <v>251</v>
      </c>
      <c r="G11" s="4" t="s">
        <v>252</v>
      </c>
      <c r="H11" s="4" t="s">
        <v>253</v>
      </c>
      <c r="I11" s="4" t="s">
        <v>254</v>
      </c>
      <c r="J11" s="4" t="s">
        <v>255</v>
      </c>
      <c r="K11" s="4" t="str">
        <f aca="false">INT(SUMPRODUCT((F11:J11&lt;&gt;"")*(F11:J11&lt;&gt;"-")*(IFERROR(VALUE(LEFT(SUBSTITUTE(SUBSTITUTE(SUBSTITUTE(F11:J11,"Hrs","Hr"),"Mins","Min")," ",""),FIND("Hr",SUBSTITUTE(SUBSTITUTE(SUBSTITUTE(F11:J11,"Hrs","Hr"),"Mins","Min")," ",""))-1)),0)*60+IFERROR(VALUE(MID(SUBSTITUTE(SUBSTITUTE(SUBSTITUTE(F11:J11,"Hrs","Hr"),"Mins","Min")," ",""),FIND("Hr",SUBSTITUTE(SUBSTITUTE(SUBSTITUTE(F11:J11,"Hrs","Hr"),"Mins","Min")," ",""))+2,FIND("Min",SUBSTITUTE(SUBSTITUTE(SUBSTITUTE(F11:J11,"Hrs","Hr"),"Mins","Min")," ",""))-FIND("Hr",SUBSTITUTE(SUBSTITUTE(SUBSTITUTE(F11:J11,"Hrs","Hr"),"Mins","Min")," ",""))-2)),IFERROR(VALUE(LEFT(SUBSTITUTE(SUBSTITUTE(SUBSTITUTE(F11:J11,"Hrs","Hr"),"Mins","Min")," ",""),FIND("Min",SUBSTITUTE(SUBSTITUTE(SUBSTITUTE(F11:J11,"Hrs","Hr"),"Mins","Min")," ",""))-1)),0))))/60)&amp;" Hrs "&amp;MOD(SUMPRODUCT((F11:J11&lt;&gt;"")*(F11:J11&lt;&gt;"-")*(IFERROR(VALUE(LEFT(SUBSTITUTE(SUBSTITUTE(SUBSTITUTE(F11:J11,"Hrs","Hr"),"Mins","Min")," ",""),FIND("Hr",SUBSTITUTE(SUBSTITUTE(SUBSTITUTE(F11:J11,"Hrs","Hr"),"Mins","Min")," ",""))-1)),0)*60+IFERROR(VALUE(MID(SUBSTITUTE(SUBSTITUTE(SUBSTITUTE(F11:J11,"Hrs","Hr"),"Mins","Min")," ",""),FIND("Hr",SUBSTITUTE(SUBSTITUTE(SUBSTITUTE(F11:J11,"Hrs","Hr"),"Mins","Min")," ",""))+2,FIND("Min",SUBSTITUTE(SUBSTITUTE(SUBSTITUTE(F11:J11,"Hrs","Hr"),"Mins","Min")," ",""))-FIND("Hr",SUBSTITUTE(SUBSTITUTE(SUBSTITUTE(F11:J11,"Hrs","Hr"),"Mins","Min")," ",""))-2)),IFERROR(VALUE(LEFT(SUBSTITUTE(SUBSTITUTE(SUBSTITUTE(F11:J11,"Hrs","Hr"),"Mins","Min")," ",""),FIND("Min",SUBSTITUTE(SUBSTITUTE(SUBSTITUTE(F11:J11,"Hrs","Hr"),"Mins","Min")," ",""))-1)),0)))),60)&amp;" Mins"</f>
        <v>23 Hrs 30 Mins</v>
      </c>
      <c r="L11" s="5" t="s">
        <v>256</v>
      </c>
    </row>
    <row r="12" s="12" customFormat="true" ht="93.5" hidden="false" customHeight="true" outlineLevel="0" collapsed="false">
      <c r="A12" s="8" t="s">
        <v>210</v>
      </c>
      <c r="B12" s="9"/>
      <c r="C12" s="8" t="n">
        <f aca="false">SUM(C4:C11)</f>
        <v>34</v>
      </c>
      <c r="D12" s="8" t="n">
        <f aca="false">SUM(D4:D11)</f>
        <v>36</v>
      </c>
      <c r="E12" s="8" t="str">
        <f aca="false">INT(SUMPRODUCT((E4:E11&lt;&gt;"-")*(E4:E11&lt;&gt;"")*(IFERROR(VALUE(LEFT(E4:E11,FIND("Hr",E4:E11)-1)),0)*60+IFERROR(VALUE(MID(E4:E11,FIND("Min",E4:E11)-3,3)),0)))/60)&amp;" Hrs "&amp;MOD(SUMPRODUCT((E4:E11&lt;&gt;"-")*(E4:E11&lt;&gt;"")*(IFERROR(VALUE(LEFT(E4:E11,FIND("Hr",E4:E11)-1)),0)*60+IFERROR(VALUE(MID(E4:E11,FIND("Min",E4:E11)-3,3)),0))),60)&amp;" Mins"</f>
        <v>60 Hrs 0 Mins</v>
      </c>
      <c r="F12" s="8" t="str">
        <f aca="false">INT(SUMPRODUCT((F4:F11&lt;&gt;"-")*(F4:F11&lt;&gt;"")*(IFERROR(VALUE(LEFT(F4:F11,FIND("Hr",F4:F11)-1)),0)*60+IFERROR(VALUE(MID(F4:F11,FIND("Min",F4:F11)-3,3)),0)))/60)&amp;" Hrs "&amp;MOD(SUMPRODUCT((F4:F11&lt;&gt;"-")*(F4:F11&lt;&gt;"")*(IFERROR(VALUE(LEFT(F4:F11,FIND("Hr",F4:F11)-1)),0)*60+IFERROR(VALUE(MID(F4:F11,FIND("Min",F4:F11)-3,3)),0))),60)&amp;" Mins"</f>
        <v>10 Hrs 43 Mins</v>
      </c>
      <c r="G12" s="8" t="str">
        <f aca="false">INT(SUMPRODUCT((G4:G11&lt;&gt;"-")*(G4:G11&lt;&gt;"")*(IFERROR(VALUE(LEFT(G4:G11,FIND("Hr",G4:G11)-1)),0)*60+IFERROR(VALUE(MID(G4:G11,FIND("Min",G4:G11)-3,3)),0)))/60)&amp;" Hrs "&amp;MOD(SUMPRODUCT((G4:G11&lt;&gt;"-")*(G4:G11&lt;&gt;"")*(IFERROR(VALUE(LEFT(G4:G11,FIND("Hr",G4:G11)-1)),0)*60+IFERROR(VALUE(MID(G4:G11,FIND("Min",G4:G11)-3,3)),0))),60)&amp;" Mins"</f>
        <v>4 Hrs 45 Mins</v>
      </c>
      <c r="H12" s="8" t="str">
        <f aca="false">INT(SUMPRODUCT((H4:H11&lt;&gt;"-")*(H4:H11&lt;&gt;"")*(IFERROR(VALUE(LEFT(H4:H11,FIND("Hr",H4:H11)-1)),0)*60+IFERROR(VALUE(MID(H4:H11,FIND("Min",H4:H11)-3,3)),0)))/60)&amp;" Hrs "&amp;MOD(SUMPRODUCT((H4:H11&lt;&gt;"-")*(H4:H11&lt;&gt;"")*(IFERROR(VALUE(LEFT(H4:H11,FIND("Hr",H4:H11)-1)),0)*60+IFERROR(VALUE(MID(H4:H11,FIND("Min",H4:H11)-3,3)),0))),60)&amp;" Mins"</f>
        <v>4 Hrs 42 Mins</v>
      </c>
      <c r="I12" s="8" t="str">
        <f aca="false">INT(SUMPRODUCT((I4:I11&lt;&gt;"-")*(I4:I11&lt;&gt;"")*(IFERROR(VALUE(LEFT(I4:I11,FIND("Hr",I4:I11)-1)),0)*60+IFERROR(VALUE(MID(I4:I11,FIND("Min",I4:I11)-3,3)),0)))/60)&amp;" Hrs "&amp;MOD(SUMPRODUCT((I4:I11&lt;&gt;"-")*(I4:I11&lt;&gt;"")*(IFERROR(VALUE(LEFT(I4:I11,FIND("Hr",I4:I11)-1)),0)*60+IFERROR(VALUE(MID(I4:I11,FIND("Min",I4:I11)-3,3)),0))),60)&amp;" Mins"</f>
        <v>10 Hrs 25 Mins</v>
      </c>
      <c r="J12" s="8" t="str">
        <f aca="false">INT(SUMPRODUCT((J4:J11&lt;&gt;"-")*(J4:J11&lt;&gt;"")*(IFERROR(VALUE(LEFT(J4:J11,FIND("Hr",J4:J11)-1)),0)*60+IFERROR(VALUE(MID(J4:J11,FIND("Min",J4:J11)-3,3)),0)))/60)&amp;" Hrs "&amp;MOD(SUMPRODUCT((J4:J11&lt;&gt;"-")*(J4:J11&lt;&gt;"")*(IFERROR(VALUE(LEFT(J4:J11,FIND("Hr",J4:J11)-1)),0)*60+IFERROR(VALUE(MID(J4:J11,FIND("Min",J4:J11)-3,3)),0))),60)&amp;" Mins"</f>
        <v>60 Hrs 50 Mins</v>
      </c>
      <c r="K12" s="8" t="str">
        <f aca="false">INT(SUMPRODUCT((K4:K11&lt;&gt;"-")*(K4:K11&lt;&gt;"")*(IFERROR(VALUE(LEFT(K4:K11,FIND("Hr",K4:K11)-1)),0)*60+IFERROR(VALUE(MID(K4:K11,FIND("Min",K4:K11)-3,3)),0)))/60)&amp;" Hrs "&amp;MOD(SUMPRODUCT((K4:K11&lt;&gt;"-")*(K4:K11&lt;&gt;"")*(IFERROR(VALUE(LEFT(K4:K11,FIND("Hr",K4:K11)-1)),0)*60+IFERROR(VALUE(MID(K4:K11,FIND("Min",K4:K11)-3,3)),0))),60)&amp;" Mins"</f>
        <v>91 Hrs 25 Mins</v>
      </c>
      <c r="L12" s="9"/>
    </row>
    <row r="13" s="12" customFormat="true" ht="93.5" hidden="false" customHeight="true" outlineLevel="0" collapsed="false">
      <c r="A13" s="8"/>
      <c r="B13" s="9" t="s">
        <v>257</v>
      </c>
      <c r="C13" s="8" t="str">
        <f aca="false">INT(C12*(IFERROR(VALUE(LEFT(SUBSTITUTE(SUBSTITUTE(E12,"Mins","Min"),"Hrs","Hr"),FIND("Hr",SUBSTITUTE(SUBSTITUTE(E12,"Mins","Min"),"Hrs","Hr"))-1)),0) + IFERROR(VALUE(MID(SUBSTITUTE(SUBSTITUTE(E12,"Mins","Min"),"Hrs","Hr"),FIND("Hr",SUBSTITUTE(SUBSTITUTE(E12,"Mins","Min"),"Hrs","Hr"))+2,FIND("Min",SUBSTITUTE(SUBSTITUTE(E12,"Mins","Min"),"Hrs","Hr"))-FIND("Hr",SUBSTITUTE(SUBSTITUTE(E12,"Mins","Min"),"Hrs","Hr"))-2))/60,0))) &amp; " Hrs " &amp; ROUND(MOD(C12*(IFERROR(VALUE(LEFT(SUBSTITUTE(SUBSTITUTE(E12,"Mins","Min"),"Hrs","Hr"),FIND("Hr",SUBSTITUTE(SUBSTITUTE(E12,"Mins","Min"),"Hrs","Hr"))-1)),0) + IFERROR(VALUE(MID(SUBSTITUTE(SUBSTITUTE(E12,"Mins","Min"),"Hrs","Hr"),FIND("Hr",SUBSTITUTE(SUBSTITUTE(E12,"Mins","Min"),"Hrs","Hr"))+2,FIND("Min",SUBSTITUTE(SUBSTITUTE(E12,"Mins","Min"),"Hrs","Hr"))-FIND("Hr",SUBSTITUTE(SUBSTITUTE(E12,"Mins","Min"),"Hrs","Hr"))-2))/60,0)),1)*60,0) &amp; " Mins"</f>
        <v>2040 Hrs 0 Mins</v>
      </c>
      <c r="D13" s="8" t="str">
        <f aca="false">INT(D12*(IFERROR(VALUE(LEFT(SUBSTITUTE(SUBSTITUTE(J12,"Mins","Min"),"Hrs","Hr"),FIND("Hr",SUBSTITUTE(SUBSTITUTE(J12,"Mins","Min"),"Hrs","Hr"))-1)),0) + IFERROR(VALUE(MID(SUBSTITUTE(SUBSTITUTE(J12,"Mins","Min"),"Hrs","Hr"),FIND("Hr",SUBSTITUTE(SUBSTITUTE(J12,"Mins","Min"),"Hrs","Hr"))+2,FIND("Min",SUBSTITUTE(SUBSTITUTE(J12,"Mins","Min"),"Hrs","Hr"))-FIND("Hr",SUBSTITUTE(SUBSTITUTE(J12,"Mins","Min"),"Hrs","Hr"))-2))/60, IFERROR(VALUE(LEFT(SUBSTITUTE(J12,"Mins","Min"),FIND("Min",SUBSTITUTE(J12,"Mins","Min"))-1))/60, 0)))) &amp; " Hrs " &amp; ROUND(MOD(D12*(IFERROR(VALUE(LEFT(SUBSTITUTE(SUBSTITUTE(J12,"Mins","Min"),"Hrs","Hr"),FIND("Hr",SUBSTITUTE(SUBSTITUTE(J12,"Mins","Min"),"Hrs","Hr"))-1)),0) + IFERROR(VALUE(MID(SUBSTITUTE(SUBSTITUTE(J12,"Mins","Min"),"Hrs","Hr"),FIND("Hr",SUBSTITUTE(SUBSTITUTE(J12,"Mins","Min"),"Hrs","Hr"))+2,FIND("Min",SUBSTITUTE(SUBSTITUTE(J12,"Mins","Min"),"Hrs","Hr"))-FIND("Hr",SUBSTITUTE(SUBSTITUTE(J12,"Mins","Min"),"Hrs","Hr"))-2))/60, IFERROR(VALUE(LEFT(SUBSTITUTE(J12,"Mins","Min"),FIND("Min",SUBSTITUTE(J12,"Mins","Min"))-1))/60, 0))),1)*60,0) &amp; " Mins"</f>
        <v>2190 Hrs 0 Mins</v>
      </c>
      <c r="E13" s="8" t="str">
        <f aca="false">INT(D12*(IFERROR(VALUE(LEFT(SUBSTITUTE(SUBSTITUTE(K12,"Mins","Min"),"Hrs","Hr"),FIND("Hr",SUBSTITUTE(SUBSTITUTE(K12,"Mins","Min"),"Hrs","Hr"))-1)),0) + IFERROR(VALUE(MID(SUBSTITUTE(SUBSTITUTE(K12,"Mins","Min"),"Hrs","Hr"),FIND("Hr",SUBSTITUTE(SUBSTITUTE(K12,"Mins","Min"),"Hrs","Hr"))+2,FIND("Min",SUBSTITUTE(SUBSTITUTE(K12,"Mins","Min"),"Hrs","Hr"))-FIND("Hr",SUBSTITUTE(SUBSTITUTE(K12,"Mins","Min"),"Hrs","Hr"))-2))/60, IFERROR(VALUE(LEFT(SUBSTITUTE(K12,"Mins","Min"),FIND("Min",SUBSTITUTE(K12,"Mins","Min"))-1))/60, 0)))) &amp; " Hrs " &amp; ROUND(MOD(D12*(IFERROR(VALUE(LEFT(SUBSTITUTE(SUBSTITUTE(K12,"Mins","Min"),"Hrs","Hr"),FIND("Hr",SUBSTITUTE(SUBSTITUTE(K12,"Mins","Min"),"Hrs","Hr"))-1)),0) + IFERROR(VALUE(MID(SUBSTITUTE(SUBSTITUTE(K12,"Mins","Min"),"Hrs","Hr"),FIND("Hr",SUBSTITUTE(SUBSTITUTE(K12,"Mins","Min"),"Hrs","Hr"))+2,FIND("Min",SUBSTITUTE(SUBSTITUTE(K12,"Mins","Min"),"Hrs","Hr"))-FIND("Hr",SUBSTITUTE(SUBSTITUTE(K12,"Mins","Min"),"Hrs","Hr"))-2))/60, IFERROR(VALUE(LEFT(SUBSTITUTE(K12,"Mins","Min"),FIND("Min",SUBSTITUTE(K12,"Mins","Min"))-1))/60, 0))),1)*60,0) &amp; " Mins"</f>
        <v>3291 Hrs 0 Mins</v>
      </c>
      <c r="F13" s="0"/>
      <c r="G13" s="8"/>
      <c r="H13" s="8"/>
      <c r="I13" s="8"/>
      <c r="J13" s="8"/>
      <c r="K13" s="8"/>
      <c r="L13" s="9"/>
    </row>
    <row r="14" customFormat="false" ht="26.85" hidden="false" customHeight="true" outlineLevel="0" collapsed="false">
      <c r="A14" s="2" t="s">
        <v>1</v>
      </c>
      <c r="B14" s="2" t="s">
        <v>2</v>
      </c>
      <c r="C14" s="2" t="s">
        <v>3</v>
      </c>
      <c r="D14" s="2"/>
      <c r="E14" s="3" t="s">
        <v>233</v>
      </c>
      <c r="F14" s="2" t="s">
        <v>178</v>
      </c>
      <c r="G14" s="2"/>
      <c r="H14" s="2"/>
      <c r="I14" s="2"/>
      <c r="J14" s="3" t="s">
        <v>234</v>
      </c>
      <c r="K14" s="3" t="s">
        <v>235</v>
      </c>
      <c r="L14" s="2" t="s">
        <v>6</v>
      </c>
    </row>
    <row r="15" customFormat="false" ht="37.8" hidden="false" customHeight="true" outlineLevel="0" collapsed="false">
      <c r="A15" s="2"/>
      <c r="B15" s="2"/>
      <c r="C15" s="2" t="s">
        <v>9</v>
      </c>
      <c r="D15" s="2" t="s">
        <v>10</v>
      </c>
      <c r="E15" s="3"/>
      <c r="F15" s="2" t="s">
        <v>179</v>
      </c>
      <c r="G15" s="2" t="s">
        <v>180</v>
      </c>
      <c r="H15" s="3" t="s">
        <v>181</v>
      </c>
      <c r="I15" s="3" t="s">
        <v>182</v>
      </c>
      <c r="J15" s="3"/>
      <c r="K15" s="3"/>
      <c r="L15" s="2"/>
    </row>
    <row r="16" customFormat="false" ht="93.5" hidden="false" customHeight="true" outlineLevel="0" collapsed="false">
      <c r="A16" s="7" t="s">
        <v>81</v>
      </c>
      <c r="B16" s="5" t="s">
        <v>33</v>
      </c>
      <c r="C16" s="4" t="n">
        <v>4</v>
      </c>
      <c r="D16" s="4" t="n">
        <v>5</v>
      </c>
      <c r="E16" s="4" t="s">
        <v>236</v>
      </c>
      <c r="F16" s="5" t="s">
        <v>35</v>
      </c>
      <c r="G16" s="4" t="s">
        <v>85</v>
      </c>
      <c r="H16" s="4" t="s">
        <v>27</v>
      </c>
      <c r="I16" s="5" t="s">
        <v>199</v>
      </c>
      <c r="J16" s="4" t="s">
        <v>258</v>
      </c>
      <c r="K16" s="4" t="str">
        <f aca="false">INT(SUMPRODUCT((F16:J16&lt;&gt;"")*(F16:J16&lt;&gt;"-")*(IFERROR(VALUE(LEFT(SUBSTITUTE(SUBSTITUTE(SUBSTITUTE(F16:J16,"Hrs","Hr"),"Mins","Min")," ",""),FIND("Hr",SUBSTITUTE(SUBSTITUTE(SUBSTITUTE(F16:J16,"Hrs","Hr"),"Mins","Min")," ",""))-1)),0)*60+IFERROR(VALUE(MID(SUBSTITUTE(SUBSTITUTE(SUBSTITUTE(F16:J16,"Hrs","Hr"),"Mins","Min")," ",""),FIND("Hr",SUBSTITUTE(SUBSTITUTE(SUBSTITUTE(F16:J16,"Hrs","Hr"),"Mins","Min")," ",""))+2,FIND("Min",SUBSTITUTE(SUBSTITUTE(SUBSTITUTE(F16:J16,"Hrs","Hr"),"Mins","Min")," ",""))-FIND("Hr",SUBSTITUTE(SUBSTITUTE(SUBSTITUTE(F16:J16,"Hrs","Hr"),"Mins","Min")," ",""))-2)),IFERROR(VALUE(LEFT(SUBSTITUTE(SUBSTITUTE(SUBSTITUTE(F16:J16,"Hrs","Hr"),"Mins","Min")," ",""),FIND("Min",SUBSTITUTE(SUBSTITUTE(SUBSTITUTE(F16:J16,"Hrs","Hr"),"Mins","Min")," ",""))-1)),0))))/60)&amp;" Hrs "&amp;MOD(SUMPRODUCT((F16:J16&lt;&gt;"")*(F16:J16&lt;&gt;"-")*(IFERROR(VALUE(LEFT(SUBSTITUTE(SUBSTITUTE(SUBSTITUTE(F16:J16,"Hrs","Hr"),"Mins","Min")," ",""),FIND("Hr",SUBSTITUTE(SUBSTITUTE(SUBSTITUTE(F16:J16,"Hrs","Hr"),"Mins","Min")," ",""))-1)),0)*60+IFERROR(VALUE(MID(SUBSTITUTE(SUBSTITUTE(SUBSTITUTE(F16:J16,"Hrs","Hr"),"Mins","Min")," ",""),FIND("Hr",SUBSTITUTE(SUBSTITUTE(SUBSTITUTE(F16:J16,"Hrs","Hr"),"Mins","Min")," ",""))+2,FIND("Min",SUBSTITUTE(SUBSTITUTE(SUBSTITUTE(F16:J16,"Hrs","Hr"),"Mins","Min")," ",""))-FIND("Hr",SUBSTITUTE(SUBSTITUTE(SUBSTITUTE(F16:J16,"Hrs","Hr"),"Mins","Min")," ",""))-2)),IFERROR(VALUE(LEFT(SUBSTITUTE(SUBSTITUTE(SUBSTITUTE(F16:J16,"Hrs","Hr"),"Mins","Min")," ",""),FIND("Min",SUBSTITUTE(SUBSTITUTE(SUBSTITUTE(F16:J16,"Hrs","Hr"),"Mins","Min")," ",""))-1)),0)))),60)&amp;" Mins"</f>
        <v>7 Hrs 58 Mins</v>
      </c>
      <c r="L16" s="5" t="s">
        <v>37</v>
      </c>
    </row>
    <row r="17" customFormat="false" ht="93.5" hidden="false" customHeight="true" outlineLevel="0" collapsed="false">
      <c r="A17" s="7"/>
      <c r="B17" s="5" t="s">
        <v>102</v>
      </c>
      <c r="C17" s="4" t="n">
        <v>2</v>
      </c>
      <c r="D17" s="4" t="n">
        <v>2</v>
      </c>
      <c r="E17" s="5" t="s">
        <v>74</v>
      </c>
      <c r="F17" s="4" t="s">
        <v>27</v>
      </c>
      <c r="G17" s="4" t="s">
        <v>199</v>
      </c>
      <c r="H17" s="4" t="s">
        <v>27</v>
      </c>
      <c r="I17" s="4" t="s">
        <v>67</v>
      </c>
      <c r="J17" s="5" t="s">
        <v>106</v>
      </c>
      <c r="K17" s="4" t="str">
        <f aca="false">INT(SUMPRODUCT((F17:J17&lt;&gt;"")*(F17:J17&lt;&gt;"-")*(IFERROR(VALUE(LEFT(SUBSTITUTE(SUBSTITUTE(SUBSTITUTE(F17:J17,"Hrs","Hr"),"Mins","Min")," ",""),FIND("Hr",SUBSTITUTE(SUBSTITUTE(SUBSTITUTE(F17:J17,"Hrs","Hr"),"Mins","Min")," ",""))-1)),0)*60+IFERROR(VALUE(MID(SUBSTITUTE(SUBSTITUTE(SUBSTITUTE(F17:J17,"Hrs","Hr"),"Mins","Min")," ",""),FIND("Hr",SUBSTITUTE(SUBSTITUTE(SUBSTITUTE(F17:J17,"Hrs","Hr"),"Mins","Min")," ",""))+2,FIND("Min",SUBSTITUTE(SUBSTITUTE(SUBSTITUTE(F17:J17,"Hrs","Hr"),"Mins","Min")," ",""))-FIND("Hr",SUBSTITUTE(SUBSTITUTE(SUBSTITUTE(F17:J17,"Hrs","Hr"),"Mins","Min")," ",""))-2)),IFERROR(VALUE(LEFT(SUBSTITUTE(SUBSTITUTE(SUBSTITUTE(F17:J17,"Hrs","Hr"),"Mins","Min")," ",""),FIND("Min",SUBSTITUTE(SUBSTITUTE(SUBSTITUTE(F17:J17,"Hrs","Hr"),"Mins","Min")," ",""))-1)),0))))/60)&amp;" Hrs "&amp;MOD(SUMPRODUCT((F17:J17&lt;&gt;"")*(F17:J17&lt;&gt;"-")*(IFERROR(VALUE(LEFT(SUBSTITUTE(SUBSTITUTE(SUBSTITUTE(F17:J17,"Hrs","Hr"),"Mins","Min")," ",""),FIND("Hr",SUBSTITUTE(SUBSTITUTE(SUBSTITUTE(F17:J17,"Hrs","Hr"),"Mins","Min")," ",""))-1)),0)*60+IFERROR(VALUE(MID(SUBSTITUTE(SUBSTITUTE(SUBSTITUTE(F17:J17,"Hrs","Hr"),"Mins","Min")," ",""),FIND("Hr",SUBSTITUTE(SUBSTITUTE(SUBSTITUTE(F17:J17,"Hrs","Hr"),"Mins","Min")," ",""))+2,FIND("Min",SUBSTITUTE(SUBSTITUTE(SUBSTITUTE(F17:J17,"Hrs","Hr"),"Mins","Min")," ",""))-FIND("Hr",SUBSTITUTE(SUBSTITUTE(SUBSTITUTE(F17:J17,"Hrs","Hr"),"Mins","Min")," ",""))-2)),IFERROR(VALUE(LEFT(SUBSTITUTE(SUBSTITUTE(SUBSTITUTE(F17:J17,"Hrs","Hr"),"Mins","Min")," ",""),FIND("Min",SUBSTITUTE(SUBSTITUTE(SUBSTITUTE(F17:J17,"Hrs","Hr"),"Mins","Min")," ",""))-1)),0)))),60)&amp;" Mins"</f>
        <v>2 Hrs 5 Mins</v>
      </c>
      <c r="L17" s="5" t="s">
        <v>104</v>
      </c>
    </row>
    <row r="18" customFormat="false" ht="93.5" hidden="false" customHeight="true" outlineLevel="0" collapsed="false">
      <c r="A18" s="7"/>
      <c r="B18" s="5" t="s">
        <v>15</v>
      </c>
      <c r="C18" s="4" t="n">
        <v>5</v>
      </c>
      <c r="D18" s="4" t="n">
        <v>5</v>
      </c>
      <c r="E18" s="4" t="s">
        <v>239</v>
      </c>
      <c r="F18" s="5" t="s">
        <v>85</v>
      </c>
      <c r="G18" s="4" t="s">
        <v>214</v>
      </c>
      <c r="H18" s="4" t="s">
        <v>35</v>
      </c>
      <c r="I18" s="5" t="s">
        <v>259</v>
      </c>
      <c r="J18" s="5" t="s">
        <v>90</v>
      </c>
      <c r="K18" s="4" t="str">
        <f aca="false">INT(SUMPRODUCT((F18:J18&lt;&gt;"")*(F18:J18&lt;&gt;"-")*(IFERROR(VALUE(LEFT(SUBSTITUTE(SUBSTITUTE(SUBSTITUTE(F18:J18,"Hrs","Hr"),"Mins","Min")," ",""),FIND("Hr",SUBSTITUTE(SUBSTITUTE(SUBSTITUTE(F18:J18,"Hrs","Hr"),"Mins","Min")," ",""))-1)),0)*60+IFERROR(VALUE(MID(SUBSTITUTE(SUBSTITUTE(SUBSTITUTE(F18:J18,"Hrs","Hr"),"Mins","Min")," ",""),FIND("Hr",SUBSTITUTE(SUBSTITUTE(SUBSTITUTE(F18:J18,"Hrs","Hr"),"Mins","Min")," ",""))+2,FIND("Min",SUBSTITUTE(SUBSTITUTE(SUBSTITUTE(F18:J18,"Hrs","Hr"),"Mins","Min")," ",""))-FIND("Hr",SUBSTITUTE(SUBSTITUTE(SUBSTITUTE(F18:J18,"Hrs","Hr"),"Mins","Min")," ",""))-2)),IFERROR(VALUE(LEFT(SUBSTITUTE(SUBSTITUTE(SUBSTITUTE(F18:J18,"Hrs","Hr"),"Mins","Min")," ",""),FIND("Min",SUBSTITUTE(SUBSTITUTE(SUBSTITUTE(F18:J18,"Hrs","Hr"),"Mins","Min")," ",""))-1)),0))))/60)&amp;" Hrs "&amp;MOD(SUMPRODUCT((F18:J18&lt;&gt;"")*(F18:J18&lt;&gt;"-")*(IFERROR(VALUE(LEFT(SUBSTITUTE(SUBSTITUTE(SUBSTITUTE(F18:J18,"Hrs","Hr"),"Mins","Min")," ",""),FIND("Hr",SUBSTITUTE(SUBSTITUTE(SUBSTITUTE(F18:J18,"Hrs","Hr"),"Mins","Min")," ",""))-1)),0)*60+IFERROR(VALUE(MID(SUBSTITUTE(SUBSTITUTE(SUBSTITUTE(F18:J18,"Hrs","Hr"),"Mins","Min")," ",""),FIND("Hr",SUBSTITUTE(SUBSTITUTE(SUBSTITUTE(F18:J18,"Hrs","Hr"),"Mins","Min")," ",""))+2,FIND("Min",SUBSTITUTE(SUBSTITUTE(SUBSTITUTE(F18:J18,"Hrs","Hr"),"Mins","Min")," ",""))-FIND("Hr",SUBSTITUTE(SUBSTITUTE(SUBSTITUTE(F18:J18,"Hrs","Hr"),"Mins","Min")," ",""))-2)),IFERROR(VALUE(LEFT(SUBSTITUTE(SUBSTITUTE(SUBSTITUTE(F18:J18,"Hrs","Hr"),"Mins","Min")," ",""),FIND("Min",SUBSTITUTE(SUBSTITUTE(SUBSTITUTE(F18:J18,"Hrs","Hr"),"Mins","Min")," ",""))-1)),0)))),60)&amp;" Mins"</f>
        <v>17 Hrs 28 Mins</v>
      </c>
      <c r="L18" s="5" t="s">
        <v>88</v>
      </c>
    </row>
    <row r="19" customFormat="false" ht="93.5" hidden="false" customHeight="true" outlineLevel="0" collapsed="false">
      <c r="A19" s="7"/>
      <c r="B19" s="5" t="s">
        <v>24</v>
      </c>
      <c r="C19" s="4" t="n">
        <v>5</v>
      </c>
      <c r="D19" s="4" t="n">
        <v>5</v>
      </c>
      <c r="E19" s="5" t="s">
        <v>242</v>
      </c>
      <c r="F19" s="4" t="s">
        <v>41</v>
      </c>
      <c r="G19" s="4" t="s">
        <v>218</v>
      </c>
      <c r="H19" s="4" t="s">
        <v>109</v>
      </c>
      <c r="I19" s="4" t="s">
        <v>260</v>
      </c>
      <c r="J19" s="4" t="s">
        <v>261</v>
      </c>
      <c r="K19" s="4" t="str">
        <f aca="false">INT(SUMPRODUCT((F19:J19&lt;&gt;"")*(F19:J19&lt;&gt;"-")*(IFERROR(VALUE(LEFT(SUBSTITUTE(SUBSTITUTE(SUBSTITUTE(F19:J19,"Hrs","Hr"),"Mins","Min")," ",""),FIND("Hr",SUBSTITUTE(SUBSTITUTE(SUBSTITUTE(F19:J19,"Hrs","Hr"),"Mins","Min")," ",""))-1)),0)*60+IFERROR(VALUE(MID(SUBSTITUTE(SUBSTITUTE(SUBSTITUTE(F19:J19,"Hrs","Hr"),"Mins","Min")," ",""),FIND("Hr",SUBSTITUTE(SUBSTITUTE(SUBSTITUTE(F19:J19,"Hrs","Hr"),"Mins","Min")," ",""))+2,FIND("Min",SUBSTITUTE(SUBSTITUTE(SUBSTITUTE(F19:J19,"Hrs","Hr"),"Mins","Min")," ",""))-FIND("Hr",SUBSTITUTE(SUBSTITUTE(SUBSTITUTE(F19:J19,"Hrs","Hr"),"Mins","Min")," ",""))-2)),IFERROR(VALUE(LEFT(SUBSTITUTE(SUBSTITUTE(SUBSTITUTE(F19:J19,"Hrs","Hr"),"Mins","Min")," ",""),FIND("Min",SUBSTITUTE(SUBSTITUTE(SUBSTITUTE(F19:J19,"Hrs","Hr"),"Mins","Min")," ",""))-1)),0))))/60)&amp;" Hrs "&amp;MOD(SUMPRODUCT((F19:J19&lt;&gt;"")*(F19:J19&lt;&gt;"-")*(IFERROR(VALUE(LEFT(SUBSTITUTE(SUBSTITUTE(SUBSTITUTE(F19:J19,"Hrs","Hr"),"Mins","Min")," ",""),FIND("Hr",SUBSTITUTE(SUBSTITUTE(SUBSTITUTE(F19:J19,"Hrs","Hr"),"Mins","Min")," ",""))-1)),0)*60+IFERROR(VALUE(MID(SUBSTITUTE(SUBSTITUTE(SUBSTITUTE(F19:J19,"Hrs","Hr"),"Mins","Min")," ",""),FIND("Hr",SUBSTITUTE(SUBSTITUTE(SUBSTITUTE(F19:J19,"Hrs","Hr"),"Mins","Min")," ",""))+2,FIND("Min",SUBSTITUTE(SUBSTITUTE(SUBSTITUTE(F19:J19,"Hrs","Hr"),"Mins","Min")," ",""))-FIND("Hr",SUBSTITUTE(SUBSTITUTE(SUBSTITUTE(F19:J19,"Hrs","Hr"),"Mins","Min")," ",""))-2)),IFERROR(VALUE(LEFT(SUBSTITUTE(SUBSTITUTE(SUBSTITUTE(F19:J19,"Hrs","Hr"),"Mins","Min")," ",""),FIND("Min",SUBSTITUTE(SUBSTITUTE(SUBSTITUTE(F19:J19,"Hrs","Hr"),"Mins","Min")," ",""))-1)),0)))),60)&amp;" Mins"</f>
        <v>13 Hrs 3 Mins</v>
      </c>
      <c r="L19" s="5" t="s">
        <v>43</v>
      </c>
    </row>
    <row r="20" customFormat="false" ht="93.5" hidden="false" customHeight="true" outlineLevel="0" collapsed="false">
      <c r="A20" s="7"/>
      <c r="B20" s="5" t="s">
        <v>46</v>
      </c>
      <c r="C20" s="4" t="n">
        <v>4</v>
      </c>
      <c r="D20" s="4" t="n">
        <v>3</v>
      </c>
      <c r="E20" s="5" t="s">
        <v>242</v>
      </c>
      <c r="F20" s="5" t="s">
        <v>100</v>
      </c>
      <c r="G20" s="5" t="s">
        <v>55</v>
      </c>
      <c r="H20" s="4" t="s">
        <v>27</v>
      </c>
      <c r="I20" s="4" t="s">
        <v>174</v>
      </c>
      <c r="J20" s="5" t="s">
        <v>130</v>
      </c>
      <c r="K20" s="4" t="str">
        <f aca="false">INT(SUMPRODUCT((F20:J20&lt;&gt;"")*(F20:J20&lt;&gt;"-")*(IFERROR(VALUE(LEFT(SUBSTITUTE(SUBSTITUTE(SUBSTITUTE(F20:J20,"Hrs","Hr"),"Mins","Min")," ",""),FIND("Hr",SUBSTITUTE(SUBSTITUTE(SUBSTITUTE(F20:J20,"Hrs","Hr"),"Mins","Min")," ",""))-1)),0)*60+IFERROR(VALUE(MID(SUBSTITUTE(SUBSTITUTE(SUBSTITUTE(F20:J20,"Hrs","Hr"),"Mins","Min")," ",""),FIND("Hr",SUBSTITUTE(SUBSTITUTE(SUBSTITUTE(F20:J20,"Hrs","Hr"),"Mins","Min")," ",""))+2,FIND("Min",SUBSTITUTE(SUBSTITUTE(SUBSTITUTE(F20:J20,"Hrs","Hr"),"Mins","Min")," ",""))-FIND("Hr",SUBSTITUTE(SUBSTITUTE(SUBSTITUTE(F20:J20,"Hrs","Hr"),"Mins","Min")," ",""))-2)),IFERROR(VALUE(LEFT(SUBSTITUTE(SUBSTITUTE(SUBSTITUTE(F20:J20,"Hrs","Hr"),"Mins","Min")," ",""),FIND("Min",SUBSTITUTE(SUBSTITUTE(SUBSTITUTE(F20:J20,"Hrs","Hr"),"Mins","Min")," ",""))-1)),0))))/60)&amp;" Hrs "&amp;MOD(SUMPRODUCT((F20:J20&lt;&gt;"")*(F20:J20&lt;&gt;"-")*(IFERROR(VALUE(LEFT(SUBSTITUTE(SUBSTITUTE(SUBSTITUTE(F20:J20,"Hrs","Hr"),"Mins","Min")," ",""),FIND("Hr",SUBSTITUTE(SUBSTITUTE(SUBSTITUTE(F20:J20,"Hrs","Hr"),"Mins","Min")," ",""))-1)),0)*60+IFERROR(VALUE(MID(SUBSTITUTE(SUBSTITUTE(SUBSTITUTE(F20:J20,"Hrs","Hr"),"Mins","Min")," ",""),FIND("Hr",SUBSTITUTE(SUBSTITUTE(SUBSTITUTE(F20:J20,"Hrs","Hr"),"Mins","Min")," ",""))+2,FIND("Min",SUBSTITUTE(SUBSTITUTE(SUBSTITUTE(F20:J20,"Hrs","Hr"),"Mins","Min")," ",""))-FIND("Hr",SUBSTITUTE(SUBSTITUTE(SUBSTITUTE(F20:J20,"Hrs","Hr"),"Mins","Min")," ",""))-2)),IFERROR(VALUE(LEFT(SUBSTITUTE(SUBSTITUTE(SUBSTITUTE(F20:J20,"Hrs","Hr"),"Mins","Min")," ",""),FIND("Min",SUBSTITUTE(SUBSTITUTE(SUBSTITUTE(F20:J20,"Hrs","Hr"),"Mins","Min")," ",""))-1)),0)))),60)&amp;" Mins"</f>
        <v>8 Hrs 51 Mins</v>
      </c>
      <c r="L20" s="5" t="s">
        <v>262</v>
      </c>
    </row>
    <row r="21" customFormat="false" ht="93.5" hidden="false" customHeight="true" outlineLevel="0" collapsed="false">
      <c r="A21" s="7"/>
      <c r="B21" s="5" t="s">
        <v>198</v>
      </c>
      <c r="C21" s="4" t="n">
        <v>5</v>
      </c>
      <c r="D21" s="4" t="n">
        <v>7</v>
      </c>
      <c r="E21" s="5" t="s">
        <v>245</v>
      </c>
      <c r="F21" s="4" t="s">
        <v>223</v>
      </c>
      <c r="G21" s="4" t="s">
        <v>61</v>
      </c>
      <c r="H21" s="4" t="s">
        <v>206</v>
      </c>
      <c r="I21" s="5" t="s">
        <v>19</v>
      </c>
      <c r="J21" s="4" t="s">
        <v>263</v>
      </c>
      <c r="K21" s="4" t="str">
        <f aca="false">INT(SUMPRODUCT((F21:J21&lt;&gt;"")*(F21:J21&lt;&gt;"-")*(IFERROR(VALUE(LEFT(SUBSTITUTE(SUBSTITUTE(SUBSTITUTE(F21:J21,"Hrs","Hr"),"Mins","Min")," ",""),FIND("Hr",SUBSTITUTE(SUBSTITUTE(SUBSTITUTE(F21:J21,"Hrs","Hr"),"Mins","Min")," ",""))-1)),0)*60+IFERROR(VALUE(MID(SUBSTITUTE(SUBSTITUTE(SUBSTITUTE(F21:J21,"Hrs","Hr"),"Mins","Min")," ",""),FIND("Hr",SUBSTITUTE(SUBSTITUTE(SUBSTITUTE(F21:J21,"Hrs","Hr"),"Mins","Min")," ",""))+2,FIND("Min",SUBSTITUTE(SUBSTITUTE(SUBSTITUTE(F21:J21,"Hrs","Hr"),"Mins","Min")," ",""))-FIND("Hr",SUBSTITUTE(SUBSTITUTE(SUBSTITUTE(F21:J21,"Hrs","Hr"),"Mins","Min")," ",""))-2)),IFERROR(VALUE(LEFT(SUBSTITUTE(SUBSTITUTE(SUBSTITUTE(F21:J21,"Hrs","Hr"),"Mins","Min")," ",""),FIND("Min",SUBSTITUTE(SUBSTITUTE(SUBSTITUTE(F21:J21,"Hrs","Hr"),"Mins","Min")," ",""))-1)),0))))/60)&amp;" Hrs "&amp;MOD(SUMPRODUCT((F21:J21&lt;&gt;"")*(F21:J21&lt;&gt;"-")*(IFERROR(VALUE(LEFT(SUBSTITUTE(SUBSTITUTE(SUBSTITUTE(F21:J21,"Hrs","Hr"),"Mins","Min")," ",""),FIND("Hr",SUBSTITUTE(SUBSTITUTE(SUBSTITUTE(F21:J21,"Hrs","Hr"),"Mins","Min")," ",""))-1)),0)*60+IFERROR(VALUE(MID(SUBSTITUTE(SUBSTITUTE(SUBSTITUTE(F21:J21,"Hrs","Hr"),"Mins","Min")," ",""),FIND("Hr",SUBSTITUTE(SUBSTITUTE(SUBSTITUTE(F21:J21,"Hrs","Hr"),"Mins","Min")," ",""))+2,FIND("Min",SUBSTITUTE(SUBSTITUTE(SUBSTITUTE(F21:J21,"Hrs","Hr"),"Mins","Min")," ",""))-FIND("Hr",SUBSTITUTE(SUBSTITUTE(SUBSTITUTE(F21:J21,"Hrs","Hr"),"Mins","Min")," ",""))-2)),IFERROR(VALUE(LEFT(SUBSTITUTE(SUBSTITUTE(SUBSTITUTE(F21:J21,"Hrs","Hr"),"Mins","Min")," ",""),FIND("Min",SUBSTITUTE(SUBSTITUTE(SUBSTITUTE(F21:J21,"Hrs","Hr"),"Mins","Min")," ",""))-1)),0)))),60)&amp;" Mins"</f>
        <v>9 Hrs 6 Mins</v>
      </c>
      <c r="L21" s="5" t="s">
        <v>111</v>
      </c>
    </row>
    <row r="22" customFormat="false" ht="93.5" hidden="false" customHeight="true" outlineLevel="0" collapsed="false">
      <c r="A22" s="7"/>
      <c r="B22" s="5" t="s">
        <v>200</v>
      </c>
      <c r="C22" s="4" t="n">
        <v>2</v>
      </c>
      <c r="D22" s="4" t="n">
        <v>2</v>
      </c>
      <c r="E22" s="5" t="s">
        <v>248</v>
      </c>
      <c r="F22" s="5" t="s">
        <v>109</v>
      </c>
      <c r="G22" s="4" t="s">
        <v>108</v>
      </c>
      <c r="H22" s="4" t="s">
        <v>27</v>
      </c>
      <c r="I22" s="5" t="s">
        <v>68</v>
      </c>
      <c r="J22" s="5" t="s">
        <v>264</v>
      </c>
      <c r="K22" s="4" t="str">
        <f aca="false">INT(SUMPRODUCT((F22:J22&lt;&gt;"")*(F22:J22&lt;&gt;"-")*(IFERROR(VALUE(LEFT(SUBSTITUTE(SUBSTITUTE(SUBSTITUTE(F22:J22,"Hrs","Hr"),"Mins","Min")," ",""),FIND("Hr",SUBSTITUTE(SUBSTITUTE(SUBSTITUTE(F22:J22,"Hrs","Hr"),"Mins","Min")," ",""))-1)),0)*60+IFERROR(VALUE(MID(SUBSTITUTE(SUBSTITUTE(SUBSTITUTE(F22:J22,"Hrs","Hr"),"Mins","Min")," ",""),FIND("Hr",SUBSTITUTE(SUBSTITUTE(SUBSTITUTE(F22:J22,"Hrs","Hr"),"Mins","Min")," ",""))+2,FIND("Min",SUBSTITUTE(SUBSTITUTE(SUBSTITUTE(F22:J22,"Hrs","Hr"),"Mins","Min")," ",""))-FIND("Hr",SUBSTITUTE(SUBSTITUTE(SUBSTITUTE(F22:J22,"Hrs","Hr"),"Mins","Min")," ",""))-2)),IFERROR(VALUE(LEFT(SUBSTITUTE(SUBSTITUTE(SUBSTITUTE(F22:J22,"Hrs","Hr"),"Mins","Min")," ",""),FIND("Min",SUBSTITUTE(SUBSTITUTE(SUBSTITUTE(F22:J22,"Hrs","Hr"),"Mins","Min")," ",""))-1)),0))))/60)&amp;" Hrs "&amp;MOD(SUMPRODUCT((F22:J22&lt;&gt;"")*(F22:J22&lt;&gt;"-")*(IFERROR(VALUE(LEFT(SUBSTITUTE(SUBSTITUTE(SUBSTITUTE(F22:J22,"Hrs","Hr"),"Mins","Min")," ",""),FIND("Hr",SUBSTITUTE(SUBSTITUTE(SUBSTITUTE(F22:J22,"Hrs","Hr"),"Mins","Min")," ",""))-1)),0)*60+IFERROR(VALUE(MID(SUBSTITUTE(SUBSTITUTE(SUBSTITUTE(F22:J22,"Hrs","Hr"),"Mins","Min")," ",""),FIND("Hr",SUBSTITUTE(SUBSTITUTE(SUBSTITUTE(F22:J22,"Hrs","Hr"),"Mins","Min")," ",""))+2,FIND("Min",SUBSTITUTE(SUBSTITUTE(SUBSTITUTE(F22:J22,"Hrs","Hr"),"Mins","Min")," ",""))-FIND("Hr",SUBSTITUTE(SUBSTITUTE(SUBSTITUTE(F22:J22,"Hrs","Hr"),"Mins","Min")," ",""))-2)),IFERROR(VALUE(LEFT(SUBSTITUTE(SUBSTITUTE(SUBSTITUTE(F22:J22,"Hrs","Hr"),"Mins","Min")," ",""),FIND("Min",SUBSTITUTE(SUBSTITUTE(SUBSTITUTE(F22:J22,"Hrs","Hr"),"Mins","Min")," ",""))-1)),0)))),60)&amp;" Mins"</f>
        <v>6 Hrs 51 Mins</v>
      </c>
      <c r="L22" s="5" t="s">
        <v>265</v>
      </c>
    </row>
    <row r="23" customFormat="false" ht="93.5" hidden="false" customHeight="true" outlineLevel="0" collapsed="false">
      <c r="A23" s="7"/>
      <c r="B23" s="5" t="s">
        <v>202</v>
      </c>
      <c r="C23" s="4" t="n">
        <v>7</v>
      </c>
      <c r="D23" s="4" t="n">
        <v>9</v>
      </c>
      <c r="E23" s="5" t="s">
        <v>250</v>
      </c>
      <c r="F23" s="5" t="s">
        <v>138</v>
      </c>
      <c r="G23" s="4" t="s">
        <v>68</v>
      </c>
      <c r="H23" s="4" t="s">
        <v>117</v>
      </c>
      <c r="I23" s="5" t="s">
        <v>266</v>
      </c>
      <c r="J23" s="5" t="s">
        <v>141</v>
      </c>
      <c r="K23" s="4" t="str">
        <f aca="false">INT(SUMPRODUCT((F23:J23&lt;&gt;"")*(F23:J23&lt;&gt;"-")*(IFERROR(VALUE(LEFT(SUBSTITUTE(SUBSTITUTE(SUBSTITUTE(F23:J23,"Hrs","Hr"),"Mins","Min")," ",""),FIND("Hr",SUBSTITUTE(SUBSTITUTE(SUBSTITUTE(F23:J23,"Hrs","Hr"),"Mins","Min")," ",""))-1)),0)*60+IFERROR(VALUE(MID(SUBSTITUTE(SUBSTITUTE(SUBSTITUTE(F23:J23,"Hrs","Hr"),"Mins","Min")," ",""),FIND("Hr",SUBSTITUTE(SUBSTITUTE(SUBSTITUTE(F23:J23,"Hrs","Hr"),"Mins","Min")," ",""))+2,FIND("Min",SUBSTITUTE(SUBSTITUTE(SUBSTITUTE(F23:J23,"Hrs","Hr"),"Mins","Min")," ",""))-FIND("Hr",SUBSTITUTE(SUBSTITUTE(SUBSTITUTE(F23:J23,"Hrs","Hr"),"Mins","Min")," ",""))-2)),IFERROR(VALUE(LEFT(SUBSTITUTE(SUBSTITUTE(SUBSTITUTE(F23:J23,"Hrs","Hr"),"Mins","Min")," ",""),FIND("Min",SUBSTITUTE(SUBSTITUTE(SUBSTITUTE(F23:J23,"Hrs","Hr"),"Mins","Min")," ",""))-1)),0))))/60)&amp;" Hrs "&amp;MOD(SUMPRODUCT((F23:J23&lt;&gt;"")*(F23:J23&lt;&gt;"-")*(IFERROR(VALUE(LEFT(SUBSTITUTE(SUBSTITUTE(SUBSTITUTE(F23:J23,"Hrs","Hr"),"Mins","Min")," ",""),FIND("Hr",SUBSTITUTE(SUBSTITUTE(SUBSTITUTE(F23:J23,"Hrs","Hr"),"Mins","Min")," ",""))-1)),0)*60+IFERROR(VALUE(MID(SUBSTITUTE(SUBSTITUTE(SUBSTITUTE(F23:J23,"Hrs","Hr"),"Mins","Min")," ",""),FIND("Hr",SUBSTITUTE(SUBSTITUTE(SUBSTITUTE(F23:J23,"Hrs","Hr"),"Mins","Min")," ",""))+2,FIND("Min",SUBSTITUTE(SUBSTITUTE(SUBSTITUTE(F23:J23,"Hrs","Hr"),"Mins","Min")," ",""))-FIND("Hr",SUBSTITUTE(SUBSTITUTE(SUBSTITUTE(F23:J23,"Hrs","Hr"),"Mins","Min")," ",""))-2)),IFERROR(VALUE(LEFT(SUBSTITUTE(SUBSTITUTE(SUBSTITUTE(F23:J23,"Hrs","Hr"),"Mins","Min")," ",""),FIND("Min",SUBSTITUTE(SUBSTITUTE(SUBSTITUTE(F23:J23,"Hrs","Hr"),"Mins","Min")," ",""))-1)),0)))),60)&amp;" Mins"</f>
        <v>19 Hrs 34 Mins</v>
      </c>
      <c r="L23" s="5" t="s">
        <v>96</v>
      </c>
    </row>
    <row r="24" s="12" customFormat="true" ht="93.5" hidden="false" customHeight="true" outlineLevel="0" collapsed="false">
      <c r="A24" s="8" t="s">
        <v>210</v>
      </c>
      <c r="B24" s="9"/>
      <c r="C24" s="8" t="n">
        <f aca="false">SUM(C16:C23)</f>
        <v>34</v>
      </c>
      <c r="D24" s="8" t="n">
        <f aca="false">SUM(D16:D23)</f>
        <v>38</v>
      </c>
      <c r="E24" s="8" t="str">
        <f aca="false">INT(SUMPRODUCT((E16:E23&lt;&gt;"-")*(E16:E23&lt;&gt;"")*(IFERROR(VALUE(LEFT(E16:E23,FIND("Hr",E16:E23)-1)),0)*60+IFERROR(VALUE(MID(E16:E23,FIND("Min",E16:E23)-3,3)),0)))/60)&amp;" Hrs "&amp;MOD(SUMPRODUCT((E16:E23&lt;&gt;"-")*(E16:E23&lt;&gt;"")*(IFERROR(VALUE(LEFT(E16:E23,FIND("Hr",E16:E23)-1)),0)*60+IFERROR(VALUE(MID(E16:E23,FIND("Min",E16:E23)-3,3)),0))),60)&amp;" Mins"</f>
        <v>60 Hrs 0 Mins</v>
      </c>
      <c r="F24" s="8" t="str">
        <f aca="false">INT(SUMPRODUCT((F16:F23&lt;&gt;"-")*(F16:F23&lt;&gt;"")*(IFERROR(VALUE(LEFT(F16:F23,FIND("Hr",F16:F23)-1)),0)*60+IFERROR(VALUE(MID(F16:F23,FIND("Min",F16:F23)-3,3)),0)))/60)&amp;" Hrs "&amp;MOD(SUMPRODUCT((F16:F23&lt;&gt;"-")*(F16:F23&lt;&gt;"")*(IFERROR(VALUE(LEFT(F16:F23,FIND("Hr",F16:F23)-1)),0)*60+IFERROR(VALUE(MID(F16:F23,FIND("Min",F16:F23)-3,3)),0))),60)&amp;" Mins"</f>
        <v>8 Hrs 44 Mins</v>
      </c>
      <c r="G24" s="8" t="str">
        <f aca="false">INT(SUMPRODUCT((G16:G23&lt;&gt;"-")*(G16:G23&lt;&gt;"")*(IFERROR(VALUE(LEFT(G16:G23,FIND("Hr",G16:G23)-1)),0)*60+IFERROR(VALUE(MID(G16:G23,FIND("Min",G16:G23)-3,3)),0)))/60)&amp;" Hrs "&amp;MOD(SUMPRODUCT((G16:G23&lt;&gt;"-")*(G16:G23&lt;&gt;"")*(IFERROR(VALUE(LEFT(G16:G23,FIND("Hr",G16:G23)-1)),0)*60+IFERROR(VALUE(MID(G16:G23,FIND("Min",G16:G23)-3,3)),0))),60)&amp;" Mins"</f>
        <v>4 Hrs 31 Mins</v>
      </c>
      <c r="H24" s="8" t="str">
        <f aca="false">INT(SUMPRODUCT((H16:H23&lt;&gt;"-")*(H16:H23&lt;&gt;"")*(IFERROR(VALUE(LEFT(H16:H23,FIND("Hr",H16:H23)-1)),0)*60+IFERROR(VALUE(MID(H16:H23,FIND("Min",H16:H23)-3,3)),0)))/60)&amp;" Hrs "&amp;MOD(SUMPRODUCT((H16:H23&lt;&gt;"-")*(H16:H23&lt;&gt;"")*(IFERROR(VALUE(LEFT(H16:H23,FIND("Hr",H16:H23)-1)),0)*60+IFERROR(VALUE(MID(H16:H23,FIND("Min",H16:H23)-3,3)),0))),60)&amp;" Mins"</f>
        <v>3 Hrs 33 Mins</v>
      </c>
      <c r="I24" s="8" t="str">
        <f aca="false">INT(SUMPRODUCT((I16:I23&lt;&gt;"-")*(I16:I23&lt;&gt;"")*(IFERROR(VALUE(LEFT(I16:I23,FIND("Hr",I16:I23)-1)),0)*60+IFERROR(VALUE(MID(I16:I23,FIND("Min",I16:I23)-3,3)),0)))/60)&amp;" Hrs "&amp;MOD(SUMPRODUCT((I16:I23&lt;&gt;"-")*(I16:I23&lt;&gt;"")*(IFERROR(VALUE(LEFT(I16:I23,FIND("Hr",I16:I23)-1)),0)*60+IFERROR(VALUE(MID(I16:I23,FIND("Min",I16:I23)-3,3)),0))),60)&amp;" Mins"</f>
        <v>8 Hrs 38 Mins</v>
      </c>
      <c r="J24" s="8" t="str">
        <f aca="false">INT(SUMPRODUCT((J16:J23&lt;&gt;"-")*(J16:J23&lt;&gt;"")*(IFERROR(VALUE(LEFT(J16:J23,FIND("Hr",J16:J23)-1)),0)*60+IFERROR(VALUE(MID(J16:J23,FIND("Min",J16:J23)-3,3)),0)))/60)&amp;" Hrs "&amp;MOD(SUMPRODUCT((J16:J23&lt;&gt;"-")*(J16:J23&lt;&gt;"")*(IFERROR(VALUE(LEFT(J16:J23,FIND("Hr",J16:J23)-1)),0)*60+IFERROR(VALUE(MID(J16:J23,FIND("Min",J16:J23)-3,3)),0))),60)&amp;" Mins"</f>
        <v>59 Hrs 21 Mins</v>
      </c>
      <c r="K24" s="8" t="str">
        <f aca="false">INT(SUMPRODUCT((K16:K23&lt;&gt;"-")*(K16:K23&lt;&gt;"")*(IFERROR(VALUE(LEFT(K16:K23,FIND("Hr",K16:K23)-1)),0)*60+IFERROR(VALUE(MID(K16:K23,FIND("Min",K16:K23)-3,3)),0)))/60)&amp;" Hrs "&amp;MOD(SUMPRODUCT((K16:K23&lt;&gt;"-")*(K16:K23&lt;&gt;"")*(IFERROR(VALUE(LEFT(K16:K23,FIND("Hr",K16:K23)-1)),0)*60+IFERROR(VALUE(MID(K16:K23,FIND("Min",K16:K23)-3,3)),0))),60)&amp;" Mins"</f>
        <v>84 Hrs 56 Mins</v>
      </c>
      <c r="L24" s="9"/>
    </row>
    <row r="25" s="12" customFormat="true" ht="93.5" hidden="false" customHeight="true" outlineLevel="0" collapsed="false">
      <c r="A25" s="8"/>
      <c r="B25" s="9" t="s">
        <v>257</v>
      </c>
      <c r="C25" s="8" t="str">
        <f aca="false">INT(C24*(IFERROR(VALUE(LEFT(SUBSTITUTE(SUBSTITUTE(E24,"Mins","Min"),"Hrs","Hr"),FIND("Hr",SUBSTITUTE(SUBSTITUTE(E24,"Mins","Min"),"Hrs","Hr"))-1)),0) + IFERROR(VALUE(MID(SUBSTITUTE(SUBSTITUTE(E24,"Mins","Min"),"Hrs","Hr"),FIND("Hr",SUBSTITUTE(SUBSTITUTE(E24,"Mins","Min"),"Hrs","Hr"))+2,FIND("Min",SUBSTITUTE(SUBSTITUTE(E24,"Mins","Min"),"Hrs","Hr"))-FIND("Hr",SUBSTITUTE(SUBSTITUTE(E24,"Mins","Min"),"Hrs","Hr"))-2))/60,0))) &amp; " Hrs " &amp; ROUND(MOD(C24*(IFERROR(VALUE(LEFT(SUBSTITUTE(SUBSTITUTE(E24,"Mins","Min"),"Hrs","Hr"),FIND("Hr",SUBSTITUTE(SUBSTITUTE(E24,"Mins","Min"),"Hrs","Hr"))-1)),0) + IFERROR(VALUE(MID(SUBSTITUTE(SUBSTITUTE(E24,"Mins","Min"),"Hrs","Hr"),FIND("Hr",SUBSTITUTE(SUBSTITUTE(E24,"Mins","Min"),"Hrs","Hr"))+2,FIND("Min",SUBSTITUTE(SUBSTITUTE(E24,"Mins","Min"),"Hrs","Hr"))-FIND("Hr",SUBSTITUTE(SUBSTITUTE(E24,"Mins","Min"),"Hrs","Hr"))-2))/60,0)),1)*60,0) &amp; " Mins"</f>
        <v>2040 Hrs 0 Mins</v>
      </c>
      <c r="D25" s="8" t="str">
        <f aca="false">INT(D24*(IFERROR(VALUE(LEFT(SUBSTITUTE(SUBSTITUTE(J24,"Mins","Min"),"Hrs","Hr"),FIND("Hr",SUBSTITUTE(SUBSTITUTE(J24,"Mins","Min"),"Hrs","Hr"))-1)),0) + IFERROR(VALUE(MID(SUBSTITUTE(SUBSTITUTE(J24,"Mins","Min"),"Hrs","Hr"),FIND("Hr",SUBSTITUTE(SUBSTITUTE(J24,"Mins","Min"),"Hrs","Hr"))+2,FIND("Min",SUBSTITUTE(SUBSTITUTE(J24,"Mins","Min"),"Hrs","Hr"))-FIND("Hr",SUBSTITUTE(SUBSTITUTE(J24,"Mins","Min"),"Hrs","Hr"))-2))/60, IFERROR(VALUE(LEFT(SUBSTITUTE(J24,"Mins","Min"),FIND("Min",SUBSTITUTE(J24,"Mins","Min"))-1))/60, 0)))) &amp; " Hrs " &amp; ROUND(MOD(D24*(IFERROR(VALUE(LEFT(SUBSTITUTE(SUBSTITUTE(J24,"Mins","Min"),"Hrs","Hr"),FIND("Hr",SUBSTITUTE(SUBSTITUTE(J24,"Mins","Min"),"Hrs","Hr"))-1)),0) + IFERROR(VALUE(MID(SUBSTITUTE(SUBSTITUTE(J24,"Mins","Min"),"Hrs","Hr"),FIND("Hr",SUBSTITUTE(SUBSTITUTE(J24,"Mins","Min"),"Hrs","Hr"))+2,FIND("Min",SUBSTITUTE(SUBSTITUTE(J24,"Mins","Min"),"Hrs","Hr"))-FIND("Hr",SUBSTITUTE(SUBSTITUTE(J24,"Mins","Min"),"Hrs","Hr"))-2))/60, IFERROR(VALUE(LEFT(SUBSTITUTE(J24,"Mins","Min"),FIND("Min",SUBSTITUTE(J24,"Mins","Min"))-1))/60, 0))),1)*60,0) &amp; " Mins"</f>
        <v>2255 Hrs 18 Mins</v>
      </c>
      <c r="E25" s="8" t="str">
        <f aca="false">INT(D24*(IFERROR(VALUE(LEFT(SUBSTITUTE(SUBSTITUTE(K24,"Mins","Min"),"Hrs","Hr"),FIND("Hr",SUBSTITUTE(SUBSTITUTE(K24,"Mins","Min"),"Hrs","Hr"))-1)),0) + IFERROR(VALUE(MID(SUBSTITUTE(SUBSTITUTE(K24,"Mins","Min"),"Hrs","Hr"),FIND("Hr",SUBSTITUTE(SUBSTITUTE(K24,"Mins","Min"),"Hrs","Hr"))+2,FIND("Min",SUBSTITUTE(SUBSTITUTE(K24,"Mins","Min"),"Hrs","Hr"))-FIND("Hr",SUBSTITUTE(SUBSTITUTE(K24,"Mins","Min"),"Hrs","Hr"))-2))/60, IFERROR(VALUE(LEFT(SUBSTITUTE(K24,"Mins","Min"),FIND("Min",SUBSTITUTE(K24,"Mins","Min"))-1))/60, 0)))) &amp; " Hrs " &amp; ROUND(MOD(D24*(IFERROR(VALUE(LEFT(SUBSTITUTE(SUBSTITUTE(K24,"Mins","Min"),"Hrs","Hr"),FIND("Hr",SUBSTITUTE(SUBSTITUTE(K24,"Mins","Min"),"Hrs","Hr"))-1)),0) + IFERROR(VALUE(MID(SUBSTITUTE(SUBSTITUTE(K24,"Mins","Min"),"Hrs","Hr"),FIND("Hr",SUBSTITUTE(SUBSTITUTE(K24,"Mins","Min"),"Hrs","Hr"))+2,FIND("Min",SUBSTITUTE(SUBSTITUTE(K24,"Mins","Min"),"Hrs","Hr"))-FIND("Hr",SUBSTITUTE(SUBSTITUTE(K24,"Mins","Min"),"Hrs","Hr"))-2))/60, IFERROR(VALUE(LEFT(SUBSTITUTE(K24,"Mins","Min"),FIND("Min",SUBSTITUTE(K24,"Mins","Min"))-1))/60, 0))),1)*60,0) &amp; " Mins"</f>
        <v>3227 Hrs 28 Mins</v>
      </c>
      <c r="F25" s="0"/>
      <c r="G25" s="8"/>
      <c r="H25" s="8"/>
      <c r="I25" s="8"/>
      <c r="J25" s="8"/>
      <c r="K25" s="8"/>
      <c r="L25" s="9"/>
    </row>
    <row r="26" customFormat="false" ht="26.85" hidden="false" customHeight="true" outlineLevel="0" collapsed="false">
      <c r="A26" s="2" t="s">
        <v>1</v>
      </c>
      <c r="B26" s="2" t="s">
        <v>2</v>
      </c>
      <c r="C26" s="2" t="s">
        <v>3</v>
      </c>
      <c r="D26" s="2"/>
      <c r="E26" s="3" t="s">
        <v>233</v>
      </c>
      <c r="F26" s="2" t="s">
        <v>178</v>
      </c>
      <c r="G26" s="2"/>
      <c r="H26" s="2"/>
      <c r="I26" s="2"/>
      <c r="J26" s="3" t="s">
        <v>234</v>
      </c>
      <c r="K26" s="3" t="s">
        <v>235</v>
      </c>
      <c r="L26" s="2" t="s">
        <v>6</v>
      </c>
    </row>
    <row r="27" customFormat="false" ht="37.8" hidden="false" customHeight="true" outlineLevel="0" collapsed="false">
      <c r="A27" s="2"/>
      <c r="B27" s="2"/>
      <c r="C27" s="2" t="s">
        <v>9</v>
      </c>
      <c r="D27" s="2" t="s">
        <v>10</v>
      </c>
      <c r="E27" s="3"/>
      <c r="F27" s="2" t="s">
        <v>179</v>
      </c>
      <c r="G27" s="2" t="s">
        <v>180</v>
      </c>
      <c r="H27" s="3" t="s">
        <v>181</v>
      </c>
      <c r="I27" s="3" t="s">
        <v>182</v>
      </c>
      <c r="J27" s="3"/>
      <c r="K27" s="3"/>
      <c r="L27" s="2"/>
    </row>
    <row r="28" customFormat="false" ht="93.5" hidden="false" customHeight="true" outlineLevel="0" collapsed="false">
      <c r="A28" s="7" t="s">
        <v>75</v>
      </c>
      <c r="B28" s="5" t="s">
        <v>33</v>
      </c>
      <c r="C28" s="4" t="n">
        <v>4</v>
      </c>
      <c r="D28" s="4" t="n">
        <v>5</v>
      </c>
      <c r="E28" s="4" t="s">
        <v>236</v>
      </c>
      <c r="F28" s="5" t="s">
        <v>76</v>
      </c>
      <c r="G28" s="5" t="s">
        <v>223</v>
      </c>
      <c r="H28" s="4" t="s">
        <v>27</v>
      </c>
      <c r="I28" s="5" t="s">
        <v>214</v>
      </c>
      <c r="J28" s="5" t="s">
        <v>267</v>
      </c>
      <c r="K28" s="4" t="str">
        <f aca="false">INT(SUMPRODUCT((F28:J28&lt;&gt;"")*(F28:J28&lt;&gt;"-")*(IFERROR(VALUE(LEFT(SUBSTITUTE(SUBSTITUTE(SUBSTITUTE(F28:J28,"Hrs","Hr"),"Mins","Min")," ",""),FIND("Hr",SUBSTITUTE(SUBSTITUTE(SUBSTITUTE(F28:J28,"Hrs","Hr"),"Mins","Min")," ",""))-1)),0)*60+IFERROR(VALUE(MID(SUBSTITUTE(SUBSTITUTE(SUBSTITUTE(F28:J28,"Hrs","Hr"),"Mins","Min")," ",""),FIND("Hr",SUBSTITUTE(SUBSTITUTE(SUBSTITUTE(F28:J28,"Hrs","Hr"),"Mins","Min")," ",""))+2,FIND("Min",SUBSTITUTE(SUBSTITUTE(SUBSTITUTE(F28:J28,"Hrs","Hr"),"Mins","Min")," ",""))-FIND("Hr",SUBSTITUTE(SUBSTITUTE(SUBSTITUTE(F28:J28,"Hrs","Hr"),"Mins","Min")," ",""))-2)),IFERROR(VALUE(LEFT(SUBSTITUTE(SUBSTITUTE(SUBSTITUTE(F28:J28,"Hrs","Hr"),"Mins","Min")," ",""),FIND("Min",SUBSTITUTE(SUBSTITUTE(SUBSTITUTE(F28:J28,"Hrs","Hr"),"Mins","Min")," ",""))-1)),0))))/60)&amp;" Hrs "&amp;MOD(SUMPRODUCT((F28:J28&lt;&gt;"")*(F28:J28&lt;&gt;"-")*(IFERROR(VALUE(LEFT(SUBSTITUTE(SUBSTITUTE(SUBSTITUTE(F28:J28,"Hrs","Hr"),"Mins","Min")," ",""),FIND("Hr",SUBSTITUTE(SUBSTITUTE(SUBSTITUTE(F28:J28,"Hrs","Hr"),"Mins","Min")," ",""))-1)),0)*60+IFERROR(VALUE(MID(SUBSTITUTE(SUBSTITUTE(SUBSTITUTE(F28:J28,"Hrs","Hr"),"Mins","Min")," ",""),FIND("Hr",SUBSTITUTE(SUBSTITUTE(SUBSTITUTE(F28:J28,"Hrs","Hr"),"Mins","Min")," ",""))+2,FIND("Min",SUBSTITUTE(SUBSTITUTE(SUBSTITUTE(F28:J28,"Hrs","Hr"),"Mins","Min")," ",""))-FIND("Hr",SUBSTITUTE(SUBSTITUTE(SUBSTITUTE(F28:J28,"Hrs","Hr"),"Mins","Min")," ",""))-2)),IFERROR(VALUE(LEFT(SUBSTITUTE(SUBSTITUTE(SUBSTITUTE(F28:J28,"Hrs","Hr"),"Mins","Min")," ",""),FIND("Min",SUBSTITUTE(SUBSTITUTE(SUBSTITUTE(F28:J28,"Hrs","Hr"),"Mins","Min")," ",""))-1)),0)))),60)&amp;" Mins"</f>
        <v>6 Hrs 55 Mins</v>
      </c>
      <c r="L28" s="5" t="s">
        <v>268</v>
      </c>
    </row>
    <row r="29" customFormat="false" ht="93.5" hidden="false" customHeight="true" outlineLevel="0" collapsed="false">
      <c r="A29" s="7"/>
      <c r="B29" s="5" t="s">
        <v>102</v>
      </c>
      <c r="C29" s="4" t="n">
        <v>2</v>
      </c>
      <c r="D29" s="4" t="n">
        <v>2</v>
      </c>
      <c r="E29" s="5" t="s">
        <v>74</v>
      </c>
      <c r="F29" s="5" t="s">
        <v>27</v>
      </c>
      <c r="G29" s="4" t="s">
        <v>61</v>
      </c>
      <c r="H29" s="4" t="s">
        <v>27</v>
      </c>
      <c r="I29" s="5" t="s">
        <v>206</v>
      </c>
      <c r="J29" s="5" t="s">
        <v>105</v>
      </c>
      <c r="K29" s="4" t="str">
        <f aca="false">INT(SUMPRODUCT((F29:J29&lt;&gt;"")*(F29:J29&lt;&gt;"-")*(IFERROR(VALUE(LEFT(SUBSTITUTE(SUBSTITUTE(SUBSTITUTE(F29:J29,"Hrs","Hr"),"Mins","Min")," ",""),FIND("Hr",SUBSTITUTE(SUBSTITUTE(SUBSTITUTE(F29:J29,"Hrs","Hr"),"Mins","Min")," ",""))-1)),0)*60+IFERROR(VALUE(MID(SUBSTITUTE(SUBSTITUTE(SUBSTITUTE(F29:J29,"Hrs","Hr"),"Mins","Min")," ",""),FIND("Hr",SUBSTITUTE(SUBSTITUTE(SUBSTITUTE(F29:J29,"Hrs","Hr"),"Mins","Min")," ",""))+2,FIND("Min",SUBSTITUTE(SUBSTITUTE(SUBSTITUTE(F29:J29,"Hrs","Hr"),"Mins","Min")," ",""))-FIND("Hr",SUBSTITUTE(SUBSTITUTE(SUBSTITUTE(F29:J29,"Hrs","Hr"),"Mins","Min")," ",""))-2)),IFERROR(VALUE(LEFT(SUBSTITUTE(SUBSTITUTE(SUBSTITUTE(F29:J29,"Hrs","Hr"),"Mins","Min")," ",""),FIND("Min",SUBSTITUTE(SUBSTITUTE(SUBSTITUTE(F29:J29,"Hrs","Hr"),"Mins","Min")," ",""))-1)),0))))/60)&amp;" Hrs "&amp;MOD(SUMPRODUCT((F29:J29&lt;&gt;"")*(F29:J29&lt;&gt;"-")*(IFERROR(VALUE(LEFT(SUBSTITUTE(SUBSTITUTE(SUBSTITUTE(F29:J29,"Hrs","Hr"),"Mins","Min")," ",""),FIND("Hr",SUBSTITUTE(SUBSTITUTE(SUBSTITUTE(F29:J29,"Hrs","Hr"),"Mins","Min")," ",""))-1)),0)*60+IFERROR(VALUE(MID(SUBSTITUTE(SUBSTITUTE(SUBSTITUTE(F29:J29,"Hrs","Hr"),"Mins","Min")," ",""),FIND("Hr",SUBSTITUTE(SUBSTITUTE(SUBSTITUTE(F29:J29,"Hrs","Hr"),"Mins","Min")," ",""))+2,FIND("Min",SUBSTITUTE(SUBSTITUTE(SUBSTITUTE(F29:J29,"Hrs","Hr"),"Mins","Min")," ",""))-FIND("Hr",SUBSTITUTE(SUBSTITUTE(SUBSTITUTE(F29:J29,"Hrs","Hr"),"Mins","Min")," ",""))-2)),IFERROR(VALUE(LEFT(SUBSTITUTE(SUBSTITUTE(SUBSTITUTE(F29:J29,"Hrs","Hr"),"Mins","Min")," ",""),FIND("Min",SUBSTITUTE(SUBSTITUTE(SUBSTITUTE(F29:J29,"Hrs","Hr"),"Mins","Min")," ",""))-1)),0)))),60)&amp;" Mins"</f>
        <v>2 Hrs 25 Mins</v>
      </c>
      <c r="L29" s="5" t="s">
        <v>104</v>
      </c>
    </row>
    <row r="30" customFormat="false" ht="93.5" hidden="false" customHeight="true" outlineLevel="0" collapsed="false">
      <c r="A30" s="7"/>
      <c r="B30" s="5" t="s">
        <v>15</v>
      </c>
      <c r="C30" s="4" t="n">
        <v>5</v>
      </c>
      <c r="D30" s="4" t="n">
        <v>4</v>
      </c>
      <c r="E30" s="4" t="s">
        <v>239</v>
      </c>
      <c r="F30" s="5" t="s">
        <v>121</v>
      </c>
      <c r="G30" s="4" t="s">
        <v>205</v>
      </c>
      <c r="H30" s="4" t="s">
        <v>67</v>
      </c>
      <c r="I30" s="5" t="s">
        <v>123</v>
      </c>
      <c r="J30" s="5" t="s">
        <v>126</v>
      </c>
      <c r="K30" s="4" t="str">
        <f aca="false">INT(SUMPRODUCT((F30:J30&lt;&gt;"")*(F30:J30&lt;&gt;"-")*(IFERROR(VALUE(LEFT(SUBSTITUTE(SUBSTITUTE(SUBSTITUTE(F30:J30,"Hrs","Hr"),"Mins","Min")," ",""),FIND("Hr",SUBSTITUTE(SUBSTITUTE(SUBSTITUTE(F30:J30,"Hrs","Hr"),"Mins","Min")," ",""))-1)),0)*60+IFERROR(VALUE(MID(SUBSTITUTE(SUBSTITUTE(SUBSTITUTE(F30:J30,"Hrs","Hr"),"Mins","Min")," ",""),FIND("Hr",SUBSTITUTE(SUBSTITUTE(SUBSTITUTE(F30:J30,"Hrs","Hr"),"Mins","Min")," ",""))+2,FIND("Min",SUBSTITUTE(SUBSTITUTE(SUBSTITUTE(F30:J30,"Hrs","Hr"),"Mins","Min")," ",""))-FIND("Hr",SUBSTITUTE(SUBSTITUTE(SUBSTITUTE(F30:J30,"Hrs","Hr"),"Mins","Min")," ",""))-2)),IFERROR(VALUE(LEFT(SUBSTITUTE(SUBSTITUTE(SUBSTITUTE(F30:J30,"Hrs","Hr"),"Mins","Min")," ",""),FIND("Min",SUBSTITUTE(SUBSTITUTE(SUBSTITUTE(F30:J30,"Hrs","Hr"),"Mins","Min")," ",""))-1)),0))))/60)&amp;" Hrs "&amp;MOD(SUMPRODUCT((F30:J30&lt;&gt;"")*(F30:J30&lt;&gt;"-")*(IFERROR(VALUE(LEFT(SUBSTITUTE(SUBSTITUTE(SUBSTITUTE(F30:J30,"Hrs","Hr"),"Mins","Min")," ",""),FIND("Hr",SUBSTITUTE(SUBSTITUTE(SUBSTITUTE(F30:J30,"Hrs","Hr"),"Mins","Min")," ",""))-1)),0)*60+IFERROR(VALUE(MID(SUBSTITUTE(SUBSTITUTE(SUBSTITUTE(F30:J30,"Hrs","Hr"),"Mins","Min")," ",""),FIND("Hr",SUBSTITUTE(SUBSTITUTE(SUBSTITUTE(F30:J30,"Hrs","Hr"),"Mins","Min")," ",""))+2,FIND("Min",SUBSTITUTE(SUBSTITUTE(SUBSTITUTE(F30:J30,"Hrs","Hr"),"Mins","Min")," ",""))-FIND("Hr",SUBSTITUTE(SUBSTITUTE(SUBSTITUTE(F30:J30,"Hrs","Hr"),"Mins","Min")," ",""))-2)),IFERROR(VALUE(LEFT(SUBSTITUTE(SUBSTITUTE(SUBSTITUTE(F30:J30,"Hrs","Hr"),"Mins","Min")," ",""),FIND("Min",SUBSTITUTE(SUBSTITUTE(SUBSTITUTE(F30:J30,"Hrs","Hr"),"Mins","Min")," ",""))-1)),0)))),60)&amp;" Mins"</f>
        <v>16 Hrs 29 Mins</v>
      </c>
      <c r="L30" s="5" t="s">
        <v>124</v>
      </c>
    </row>
    <row r="31" customFormat="false" ht="93.5" hidden="false" customHeight="true" outlineLevel="0" collapsed="false">
      <c r="A31" s="7"/>
      <c r="B31" s="5" t="s">
        <v>24</v>
      </c>
      <c r="C31" s="4" t="n">
        <v>5</v>
      </c>
      <c r="D31" s="4" t="n">
        <v>5</v>
      </c>
      <c r="E31" s="5" t="s">
        <v>242</v>
      </c>
      <c r="F31" s="5" t="s">
        <v>116</v>
      </c>
      <c r="G31" s="4" t="s">
        <v>226</v>
      </c>
      <c r="H31" s="4" t="s">
        <v>27</v>
      </c>
      <c r="I31" s="5" t="s">
        <v>28</v>
      </c>
      <c r="J31" s="5" t="s">
        <v>269</v>
      </c>
      <c r="K31" s="4" t="str">
        <f aca="false">INT(SUMPRODUCT((F31:J31&lt;&gt;"")*(F31:J31&lt;&gt;"-")*(IFERROR(VALUE(LEFT(SUBSTITUTE(SUBSTITUTE(SUBSTITUTE(F31:J31,"Hrs","Hr"),"Mins","Min")," ",""),FIND("Hr",SUBSTITUTE(SUBSTITUTE(SUBSTITUTE(F31:J31,"Hrs","Hr"),"Mins","Min")," ",""))-1)),0)*60+IFERROR(VALUE(MID(SUBSTITUTE(SUBSTITUTE(SUBSTITUTE(F31:J31,"Hrs","Hr"),"Mins","Min")," ",""),FIND("Hr",SUBSTITUTE(SUBSTITUTE(SUBSTITUTE(F31:J31,"Hrs","Hr"),"Mins","Min")," ",""))+2,FIND("Min",SUBSTITUTE(SUBSTITUTE(SUBSTITUTE(F31:J31,"Hrs","Hr"),"Mins","Min")," ",""))-FIND("Hr",SUBSTITUTE(SUBSTITUTE(SUBSTITUTE(F31:J31,"Hrs","Hr"),"Mins","Min")," ",""))-2)),IFERROR(VALUE(LEFT(SUBSTITUTE(SUBSTITUTE(SUBSTITUTE(F31:J31,"Hrs","Hr"),"Mins","Min")," ",""),FIND("Min",SUBSTITUTE(SUBSTITUTE(SUBSTITUTE(F31:J31,"Hrs","Hr"),"Mins","Min")," ",""))-1)),0))))/60)&amp;" Hrs "&amp;MOD(SUMPRODUCT((F31:J31&lt;&gt;"")*(F31:J31&lt;&gt;"-")*(IFERROR(VALUE(LEFT(SUBSTITUTE(SUBSTITUTE(SUBSTITUTE(F31:J31,"Hrs","Hr"),"Mins","Min")," ",""),FIND("Hr",SUBSTITUTE(SUBSTITUTE(SUBSTITUTE(F31:J31,"Hrs","Hr"),"Mins","Min")," ",""))-1)),0)*60+IFERROR(VALUE(MID(SUBSTITUTE(SUBSTITUTE(SUBSTITUTE(F31:J31,"Hrs","Hr"),"Mins","Min")," ",""),FIND("Hr",SUBSTITUTE(SUBSTITUTE(SUBSTITUTE(F31:J31,"Hrs","Hr"),"Mins","Min")," ",""))+2,FIND("Min",SUBSTITUTE(SUBSTITUTE(SUBSTITUTE(F31:J31,"Hrs","Hr"),"Mins","Min")," ",""))-FIND("Hr",SUBSTITUTE(SUBSTITUTE(SUBSTITUTE(F31:J31,"Hrs","Hr"),"Mins","Min")," ",""))-2)),IFERROR(VALUE(LEFT(SUBSTITUTE(SUBSTITUTE(SUBSTITUTE(F31:J31,"Hrs","Hr"),"Mins","Min")," ",""),FIND("Min",SUBSTITUTE(SUBSTITUTE(SUBSTITUTE(F31:J31,"Hrs","Hr"),"Mins","Min")," ",""))-1)),0)))),60)&amp;" Mins"</f>
        <v>11 Hrs 42 Mins</v>
      </c>
      <c r="L31" s="4" t="s">
        <v>29</v>
      </c>
    </row>
    <row r="32" customFormat="false" ht="93.5" hidden="false" customHeight="true" outlineLevel="0" collapsed="false">
      <c r="A32" s="7"/>
      <c r="B32" s="5" t="s">
        <v>46</v>
      </c>
      <c r="C32" s="4" t="n">
        <v>4</v>
      </c>
      <c r="D32" s="4" t="n">
        <v>3</v>
      </c>
      <c r="E32" s="5" t="s">
        <v>242</v>
      </c>
      <c r="F32" s="5" t="s">
        <v>60</v>
      </c>
      <c r="G32" s="5" t="s">
        <v>206</v>
      </c>
      <c r="H32" s="4" t="s">
        <v>27</v>
      </c>
      <c r="I32" s="4" t="s">
        <v>55</v>
      </c>
      <c r="J32" s="5" t="s">
        <v>270</v>
      </c>
      <c r="K32" s="4" t="str">
        <f aca="false">INT(SUMPRODUCT((F32:J32&lt;&gt;"")*(F32:J32&lt;&gt;"-")*(IFERROR(VALUE(LEFT(SUBSTITUTE(SUBSTITUTE(SUBSTITUTE(F32:J32,"Hrs","Hr"),"Mins","Min")," ",""),FIND("Hr",SUBSTITUTE(SUBSTITUTE(SUBSTITUTE(F32:J32,"Hrs","Hr"),"Mins","Min")," ",""))-1)),0)*60+IFERROR(VALUE(MID(SUBSTITUTE(SUBSTITUTE(SUBSTITUTE(F32:J32,"Hrs","Hr"),"Mins","Min")," ",""),FIND("Hr",SUBSTITUTE(SUBSTITUTE(SUBSTITUTE(F32:J32,"Hrs","Hr"),"Mins","Min")," ",""))+2,FIND("Min",SUBSTITUTE(SUBSTITUTE(SUBSTITUTE(F32:J32,"Hrs","Hr"),"Mins","Min")," ",""))-FIND("Hr",SUBSTITUTE(SUBSTITUTE(SUBSTITUTE(F32:J32,"Hrs","Hr"),"Mins","Min")," ",""))-2)),IFERROR(VALUE(LEFT(SUBSTITUTE(SUBSTITUTE(SUBSTITUTE(F32:J32,"Hrs","Hr"),"Mins","Min")," ",""),FIND("Min",SUBSTITUTE(SUBSTITUTE(SUBSTITUTE(F32:J32,"Hrs","Hr"),"Mins","Min")," ",""))-1)),0))))/60)&amp;" Hrs "&amp;MOD(SUMPRODUCT((F32:J32&lt;&gt;"")*(F32:J32&lt;&gt;"-")*(IFERROR(VALUE(LEFT(SUBSTITUTE(SUBSTITUTE(SUBSTITUTE(F32:J32,"Hrs","Hr"),"Mins","Min")," ",""),FIND("Hr",SUBSTITUTE(SUBSTITUTE(SUBSTITUTE(F32:J32,"Hrs","Hr"),"Mins","Min")," ",""))-1)),0)*60+IFERROR(VALUE(MID(SUBSTITUTE(SUBSTITUTE(SUBSTITUTE(F32:J32,"Hrs","Hr"),"Mins","Min")," ",""),FIND("Hr",SUBSTITUTE(SUBSTITUTE(SUBSTITUTE(F32:J32,"Hrs","Hr"),"Mins","Min")," ",""))+2,FIND("Min",SUBSTITUTE(SUBSTITUTE(SUBSTITUTE(F32:J32,"Hrs","Hr"),"Mins","Min")," ",""))-FIND("Hr",SUBSTITUTE(SUBSTITUTE(SUBSTITUTE(F32:J32,"Hrs","Hr"),"Mins","Min")," ",""))-2)),IFERROR(VALUE(LEFT(SUBSTITUTE(SUBSTITUTE(SUBSTITUTE(F32:J32,"Hrs","Hr"),"Mins","Min")," ",""),FIND("Min",SUBSTITUTE(SUBSTITUTE(SUBSTITUTE(F32:J32,"Hrs","Hr"),"Mins","Min")," ",""))-1)),0)))),60)&amp;" Mins"</f>
        <v>9 Hrs 14 Mins</v>
      </c>
      <c r="L32" s="5" t="s">
        <v>262</v>
      </c>
    </row>
    <row r="33" customFormat="false" ht="93.5" hidden="false" customHeight="true" outlineLevel="0" collapsed="false">
      <c r="A33" s="7"/>
      <c r="B33" s="5" t="s">
        <v>198</v>
      </c>
      <c r="C33" s="4" t="n">
        <v>5</v>
      </c>
      <c r="D33" s="4" t="n">
        <v>6</v>
      </c>
      <c r="E33" s="5" t="s">
        <v>245</v>
      </c>
      <c r="F33" s="4" t="s">
        <v>214</v>
      </c>
      <c r="G33" s="4" t="s">
        <v>163</v>
      </c>
      <c r="H33" s="4" t="s">
        <v>27</v>
      </c>
      <c r="I33" s="5" t="s">
        <v>108</v>
      </c>
      <c r="J33" s="4" t="s">
        <v>131</v>
      </c>
      <c r="K33" s="4" t="str">
        <f aca="false">INT(SUMPRODUCT((F33:J33&lt;&gt;"")*(F33:J33&lt;&gt;"-")*(IFERROR(VALUE(LEFT(SUBSTITUTE(SUBSTITUTE(SUBSTITUTE(F33:J33,"Hrs","Hr"),"Mins","Min")," ",""),FIND("Hr",SUBSTITUTE(SUBSTITUTE(SUBSTITUTE(F33:J33,"Hrs","Hr"),"Mins","Min")," ",""))-1)),0)*60+IFERROR(VALUE(MID(SUBSTITUTE(SUBSTITUTE(SUBSTITUTE(F33:J33,"Hrs","Hr"),"Mins","Min")," ",""),FIND("Hr",SUBSTITUTE(SUBSTITUTE(SUBSTITUTE(F33:J33,"Hrs","Hr"),"Mins","Min")," ",""))+2,FIND("Min",SUBSTITUTE(SUBSTITUTE(SUBSTITUTE(F33:J33,"Hrs","Hr"),"Mins","Min")," ",""))-FIND("Hr",SUBSTITUTE(SUBSTITUTE(SUBSTITUTE(F33:J33,"Hrs","Hr"),"Mins","Min")," ",""))-2)),IFERROR(VALUE(LEFT(SUBSTITUTE(SUBSTITUTE(SUBSTITUTE(F33:J33,"Hrs","Hr"),"Mins","Min")," ",""),FIND("Min",SUBSTITUTE(SUBSTITUTE(SUBSTITUTE(F33:J33,"Hrs","Hr"),"Mins","Min")," ",""))-1)),0))))/60)&amp;" Hrs "&amp;MOD(SUMPRODUCT((F33:J33&lt;&gt;"")*(F33:J33&lt;&gt;"-")*(IFERROR(VALUE(LEFT(SUBSTITUTE(SUBSTITUTE(SUBSTITUTE(F33:J33,"Hrs","Hr"),"Mins","Min")," ",""),FIND("Hr",SUBSTITUTE(SUBSTITUTE(SUBSTITUTE(F33:J33,"Hrs","Hr"),"Mins","Min")," ",""))-1)),0)*60+IFERROR(VALUE(MID(SUBSTITUTE(SUBSTITUTE(SUBSTITUTE(F33:J33,"Hrs","Hr"),"Mins","Min")," ",""),FIND("Hr",SUBSTITUTE(SUBSTITUTE(SUBSTITUTE(F33:J33,"Hrs","Hr"),"Mins","Min")," ",""))+2,FIND("Min",SUBSTITUTE(SUBSTITUTE(SUBSTITUTE(F33:J33,"Hrs","Hr"),"Mins","Min")," ",""))-FIND("Hr",SUBSTITUTE(SUBSTITUTE(SUBSTITUTE(F33:J33,"Hrs","Hr"),"Mins","Min")," ",""))-2)),IFERROR(VALUE(LEFT(SUBSTITUTE(SUBSTITUTE(SUBSTITUTE(F33:J33,"Hrs","Hr"),"Mins","Min")," ",""),FIND("Min",SUBSTITUTE(SUBSTITUTE(SUBSTITUTE(F33:J33,"Hrs","Hr"),"Mins","Min")," ",""))-1)),0)))),60)&amp;" Mins"</f>
        <v>6 Hrs 27 Mins</v>
      </c>
      <c r="L33" s="5" t="s">
        <v>247</v>
      </c>
    </row>
    <row r="34" customFormat="false" ht="93.5" hidden="false" customHeight="true" outlineLevel="0" collapsed="false">
      <c r="A34" s="7"/>
      <c r="B34" s="5" t="s">
        <v>200</v>
      </c>
      <c r="C34" s="4" t="n">
        <v>2</v>
      </c>
      <c r="D34" s="4" t="n">
        <v>2</v>
      </c>
      <c r="E34" s="5" t="s">
        <v>248</v>
      </c>
      <c r="F34" s="5" t="s">
        <v>194</v>
      </c>
      <c r="G34" s="4" t="s">
        <v>222</v>
      </c>
      <c r="H34" s="4" t="s">
        <v>27</v>
      </c>
      <c r="I34" s="5" t="s">
        <v>67</v>
      </c>
      <c r="J34" s="5" t="s">
        <v>271</v>
      </c>
      <c r="K34" s="4" t="str">
        <f aca="false">INT(SUMPRODUCT((F34:J34&lt;&gt;"")*(F34:J34&lt;&gt;"-")*(IFERROR(VALUE(LEFT(SUBSTITUTE(SUBSTITUTE(SUBSTITUTE(F34:J34,"Hrs","Hr"),"Mins","Min")," ",""),FIND("Hr",SUBSTITUTE(SUBSTITUTE(SUBSTITUTE(F34:J34,"Hrs","Hr"),"Mins","Min")," ",""))-1)),0)*60+IFERROR(VALUE(MID(SUBSTITUTE(SUBSTITUTE(SUBSTITUTE(F34:J34,"Hrs","Hr"),"Mins","Min")," ",""),FIND("Hr",SUBSTITUTE(SUBSTITUTE(SUBSTITUTE(F34:J34,"Hrs","Hr"),"Mins","Min")," ",""))+2,FIND("Min",SUBSTITUTE(SUBSTITUTE(SUBSTITUTE(F34:J34,"Hrs","Hr"),"Mins","Min")," ",""))-FIND("Hr",SUBSTITUTE(SUBSTITUTE(SUBSTITUTE(F34:J34,"Hrs","Hr"),"Mins","Min")," ",""))-2)),IFERROR(VALUE(LEFT(SUBSTITUTE(SUBSTITUTE(SUBSTITUTE(F34:J34,"Hrs","Hr"),"Mins","Min")," ",""),FIND("Min",SUBSTITUTE(SUBSTITUTE(SUBSTITUTE(F34:J34,"Hrs","Hr"),"Mins","Min")," ",""))-1)),0))))/60)&amp;" Hrs "&amp;MOD(SUMPRODUCT((F34:J34&lt;&gt;"")*(F34:J34&lt;&gt;"-")*(IFERROR(VALUE(LEFT(SUBSTITUTE(SUBSTITUTE(SUBSTITUTE(F34:J34,"Hrs","Hr"),"Mins","Min")," ",""),FIND("Hr",SUBSTITUTE(SUBSTITUTE(SUBSTITUTE(F34:J34,"Hrs","Hr"),"Mins","Min")," ",""))-1)),0)*60+IFERROR(VALUE(MID(SUBSTITUTE(SUBSTITUTE(SUBSTITUTE(F34:J34,"Hrs","Hr"),"Mins","Min")," ",""),FIND("Hr",SUBSTITUTE(SUBSTITUTE(SUBSTITUTE(F34:J34,"Hrs","Hr"),"Mins","Min")," ",""))+2,FIND("Min",SUBSTITUTE(SUBSTITUTE(SUBSTITUTE(F34:J34,"Hrs","Hr"),"Mins","Min")," ",""))-FIND("Hr",SUBSTITUTE(SUBSTITUTE(SUBSTITUTE(F34:J34,"Hrs","Hr"),"Mins","Min")," ",""))-2)),IFERROR(VALUE(LEFT(SUBSTITUTE(SUBSTITUTE(SUBSTITUTE(F34:J34,"Hrs","Hr"),"Mins","Min")," ",""),FIND("Min",SUBSTITUTE(SUBSTITUTE(SUBSTITUTE(F34:J34,"Hrs","Hr"),"Mins","Min")," ",""))-1)),0)))),60)&amp;" Mins"</f>
        <v>7 Hrs 8 Mins</v>
      </c>
      <c r="L34" s="5" t="s">
        <v>265</v>
      </c>
    </row>
    <row r="35" customFormat="false" ht="93.5" hidden="false" customHeight="true" outlineLevel="0" collapsed="false">
      <c r="A35" s="7"/>
      <c r="B35" s="5" t="s">
        <v>202</v>
      </c>
      <c r="C35" s="4" t="n">
        <v>7</v>
      </c>
      <c r="D35" s="4" t="n">
        <v>9</v>
      </c>
      <c r="E35" s="5" t="s">
        <v>250</v>
      </c>
      <c r="F35" s="5" t="s">
        <v>86</v>
      </c>
      <c r="G35" s="4" t="s">
        <v>224</v>
      </c>
      <c r="H35" s="4" t="s">
        <v>272</v>
      </c>
      <c r="I35" s="5" t="s">
        <v>273</v>
      </c>
      <c r="J35" s="5" t="s">
        <v>274</v>
      </c>
      <c r="K35" s="4" t="str">
        <f aca="false">INT(SUMPRODUCT((F35:J35&lt;&gt;"")*(F35:J35&lt;&gt;"-")*(IFERROR(VALUE(LEFT(SUBSTITUTE(SUBSTITUTE(SUBSTITUTE(F35:J35,"Hrs","Hr"),"Mins","Min")," ",""),FIND("Hr",SUBSTITUTE(SUBSTITUTE(SUBSTITUTE(F35:J35,"Hrs","Hr"),"Mins","Min")," ",""))-1)),0)*60+IFERROR(VALUE(MID(SUBSTITUTE(SUBSTITUTE(SUBSTITUTE(F35:J35,"Hrs","Hr"),"Mins","Min")," ",""),FIND("Hr",SUBSTITUTE(SUBSTITUTE(SUBSTITUTE(F35:J35,"Hrs","Hr"),"Mins","Min")," ",""))+2,FIND("Min",SUBSTITUTE(SUBSTITUTE(SUBSTITUTE(F35:J35,"Hrs","Hr"),"Mins","Min")," ",""))-FIND("Hr",SUBSTITUTE(SUBSTITUTE(SUBSTITUTE(F35:J35,"Hrs","Hr"),"Mins","Min")," ",""))-2)),IFERROR(VALUE(LEFT(SUBSTITUTE(SUBSTITUTE(SUBSTITUTE(F35:J35,"Hrs","Hr"),"Mins","Min")," ",""),FIND("Min",SUBSTITUTE(SUBSTITUTE(SUBSTITUTE(F35:J35,"Hrs","Hr"),"Mins","Min")," ",""))-1)),0))))/60)&amp;" Hrs "&amp;MOD(SUMPRODUCT((F35:J35&lt;&gt;"")*(F35:J35&lt;&gt;"-")*(IFERROR(VALUE(LEFT(SUBSTITUTE(SUBSTITUTE(SUBSTITUTE(F35:J35,"Hrs","Hr"),"Mins","Min")," ",""),FIND("Hr",SUBSTITUTE(SUBSTITUTE(SUBSTITUTE(F35:J35,"Hrs","Hr"),"Mins","Min")," ",""))-1)),0)*60+IFERROR(VALUE(MID(SUBSTITUTE(SUBSTITUTE(SUBSTITUTE(F35:J35,"Hrs","Hr"),"Mins","Min")," ",""),FIND("Hr",SUBSTITUTE(SUBSTITUTE(SUBSTITUTE(F35:J35,"Hrs","Hr"),"Mins","Min")," ",""))+2,FIND("Min",SUBSTITUTE(SUBSTITUTE(SUBSTITUTE(F35:J35,"Hrs","Hr"),"Mins","Min")," ",""))-FIND("Hr",SUBSTITUTE(SUBSTITUTE(SUBSTITUTE(F35:J35,"Hrs","Hr"),"Mins","Min")," ",""))-2)),IFERROR(VALUE(LEFT(SUBSTITUTE(SUBSTITUTE(SUBSTITUTE(F35:J35,"Hrs","Hr"),"Mins","Min")," ",""),FIND("Min",SUBSTITUTE(SUBSTITUTE(SUBSTITUTE(F35:J35,"Hrs","Hr"),"Mins","Min")," ",""))-1)),0)))),60)&amp;" Mins"</f>
        <v>22 Hrs 8 Mins</v>
      </c>
      <c r="L35" s="5" t="s">
        <v>96</v>
      </c>
    </row>
    <row r="36" s="12" customFormat="true" ht="93.5" hidden="false" customHeight="true" outlineLevel="0" collapsed="false">
      <c r="A36" s="8" t="s">
        <v>210</v>
      </c>
      <c r="B36" s="9"/>
      <c r="C36" s="8" t="n">
        <f aca="false">SUM(C28:C35)</f>
        <v>34</v>
      </c>
      <c r="D36" s="8" t="n">
        <f aca="false">SUM(D28:D35)</f>
        <v>36</v>
      </c>
      <c r="E36" s="8" t="str">
        <f aca="false">INT(SUMPRODUCT((E28:E35&lt;&gt;"-")*(E28:E35&lt;&gt;"")*(IFERROR(VALUE(LEFT(E28:E35,FIND("Hr",E28:E35)-1)),0)*60+IFERROR(VALUE(MID(E28:E35,FIND("Min",E28:E35)-3,3)),0)))/60)&amp;" Hrs "&amp;MOD(SUMPRODUCT((E28:E35&lt;&gt;"-")*(E28:E35&lt;&gt;"")*(IFERROR(VALUE(LEFT(E28:E35,FIND("Hr",E28:E35)-1)),0)*60+IFERROR(VALUE(MID(E28:E35,FIND("Min",E28:E35)-3,3)),0))),60)&amp;" Mins"</f>
        <v>60 Hrs 0 Mins</v>
      </c>
      <c r="F36" s="8" t="str">
        <f aca="false">INT(SUMPRODUCT((F28:F35&lt;&gt;"-")*(F28:F35&lt;&gt;"")*(IFERROR(VALUE(LEFT(F28:F35,FIND("Hr",F28:F35)-1)),0)*60+IFERROR(VALUE(MID(F28:F35,FIND("Min",F28:F35)-3,3)),0)))/60)&amp;" Hrs "&amp;MOD(SUMPRODUCT((F28:F35&lt;&gt;"-")*(F28:F35&lt;&gt;"")*(IFERROR(VALUE(LEFT(F28:F35,FIND("Hr",F28:F35)-1)),0)*60+IFERROR(VALUE(MID(F28:F35,FIND("Min",F28:F35)-3,3)),0))),60)&amp;" Mins"</f>
        <v>7 Hrs 8 Mins</v>
      </c>
      <c r="G36" s="8" t="str">
        <f aca="false">INT(SUMPRODUCT((G28:G35&lt;&gt;"-")*(G28:G35&lt;&gt;"")*(IFERROR(VALUE(LEFT(G28:G35,FIND("Hr",G28:G35)-1)),0)*60+IFERROR(VALUE(MID(G28:G35,FIND("Min",G28:G35)-3,3)),0)))/60)&amp;" Hrs "&amp;MOD(SUMPRODUCT((G28:G35&lt;&gt;"-")*(G28:G35&lt;&gt;"")*(IFERROR(VALUE(LEFT(G28:G35,FIND("Hr",G28:G35)-1)),0)*60+IFERROR(VALUE(MID(G28:G35,FIND("Min",G28:G35)-3,3)),0))),60)&amp;" Mins"</f>
        <v>3 Hrs 20 Mins</v>
      </c>
      <c r="H36" s="8" t="str">
        <f aca="false">INT(SUMPRODUCT((H28:H35&lt;&gt;"-")*(H28:H35&lt;&gt;"")*(IFERROR(VALUE(LEFT(H28:H35,FIND("Hr",H28:H35)-1)),0)*60+IFERROR(VALUE(MID(H28:H35,FIND("Min",H28:H35)-3,3)),0)))/60)&amp;" Hrs "&amp;MOD(SUMPRODUCT((H28:H35&lt;&gt;"-")*(H28:H35&lt;&gt;"")*(IFERROR(VALUE(LEFT(H28:H35,FIND("Hr",H28:H35)-1)),0)*60+IFERROR(VALUE(MID(H28:H35,FIND("Min",H28:H35)-3,3)),0))),60)&amp;" Mins"</f>
        <v>3 Hrs 15 Mins</v>
      </c>
      <c r="I36" s="8" t="str">
        <f aca="false">INT(SUMPRODUCT((I28:I35&lt;&gt;"-")*(I28:I35&lt;&gt;"")*(IFERROR(VALUE(LEFT(I28:I35,FIND("Hr",I28:I35)-1)),0)*60+IFERROR(VALUE(MID(I28:I35,FIND("Min",I28:I35)-3,3)),0)))/60)&amp;" Hrs "&amp;MOD(SUMPRODUCT((I28:I35&lt;&gt;"-")*(I28:I35&lt;&gt;"")*(IFERROR(VALUE(LEFT(I28:I35,FIND("Hr",I28:I35)-1)),0)*60+IFERROR(VALUE(MID(I28:I35,FIND("Min",I28:I35)-3,3)),0))),60)&amp;" Mins"</f>
        <v>7 Hrs 12 Mins</v>
      </c>
      <c r="J36" s="8" t="str">
        <f aca="false">INT(SUMPRODUCT((J28:J35&lt;&gt;"-")*(J28:J35&lt;&gt;"")*(IFERROR(VALUE(LEFT(J28:J35,FIND("Hr",J28:J35)-1)),0)*60+IFERROR(VALUE(MID(J28:J35,FIND("Min",J28:J35)-3,3)),0)))/60)&amp;" Hrs "&amp;MOD(SUMPRODUCT((J28:J35&lt;&gt;"-")*(J28:J35&lt;&gt;"")*(IFERROR(VALUE(LEFT(J28:J35,FIND("Hr",J28:J35)-1)),0)*60+IFERROR(VALUE(MID(J28:J35,FIND("Min",J28:J35)-3,3)),0))),60)&amp;" Mins"</f>
        <v>61 Hrs 24 Mins</v>
      </c>
      <c r="K36" s="8" t="str">
        <f aca="false">INT(SUMPRODUCT((K28:K35&lt;&gt;"-")*(K28:K35&lt;&gt;"")*(IFERROR(VALUE(LEFT(K28:K35,FIND("Hr",K28:K35)-1)),0)*60+IFERROR(VALUE(MID(K28:K35,FIND("Min",K28:K35)-3,3)),0)))/60)&amp;" Hrs "&amp;MOD(SUMPRODUCT((K28:K35&lt;&gt;"-")*(K28:K35&lt;&gt;"")*(IFERROR(VALUE(LEFT(K28:K35,FIND("Hr",K28:K35)-1)),0)*60+IFERROR(VALUE(MID(K28:K35,FIND("Min",K28:K35)-3,3)),0))),60)&amp;" Mins"</f>
        <v>82 Hrs 28 Mins</v>
      </c>
      <c r="L36" s="9"/>
    </row>
    <row r="37" s="12" customFormat="true" ht="93.5" hidden="false" customHeight="true" outlineLevel="0" collapsed="false">
      <c r="A37" s="8"/>
      <c r="B37" s="9" t="s">
        <v>257</v>
      </c>
      <c r="C37" s="8" t="str">
        <f aca="false">INT(C36*(IFERROR(VALUE(LEFT(SUBSTITUTE(SUBSTITUTE(E36,"Mins","Min"),"Hrs","Hr"),FIND("Hr",SUBSTITUTE(SUBSTITUTE(E36,"Mins","Min"),"Hrs","Hr"))-1)),0) + IFERROR(VALUE(MID(SUBSTITUTE(SUBSTITUTE(E36,"Mins","Min"),"Hrs","Hr"),FIND("Hr",SUBSTITUTE(SUBSTITUTE(E36,"Mins","Min"),"Hrs","Hr"))+2,FIND("Min",SUBSTITUTE(SUBSTITUTE(E36,"Mins","Min"),"Hrs","Hr"))-FIND("Hr",SUBSTITUTE(SUBSTITUTE(E36,"Mins","Min"),"Hrs","Hr"))-2))/60,0))) &amp; " Hrs " &amp; ROUND(MOD(C36*(IFERROR(VALUE(LEFT(SUBSTITUTE(SUBSTITUTE(E36,"Mins","Min"),"Hrs","Hr"),FIND("Hr",SUBSTITUTE(SUBSTITUTE(E36,"Mins","Min"),"Hrs","Hr"))-1)),0) + IFERROR(VALUE(MID(SUBSTITUTE(SUBSTITUTE(E36,"Mins","Min"),"Hrs","Hr"),FIND("Hr",SUBSTITUTE(SUBSTITUTE(E36,"Mins","Min"),"Hrs","Hr"))+2,FIND("Min",SUBSTITUTE(SUBSTITUTE(E36,"Mins","Min"),"Hrs","Hr"))-FIND("Hr",SUBSTITUTE(SUBSTITUTE(E36,"Mins","Min"),"Hrs","Hr"))-2))/60,0)),1)*60,0) &amp; " Mins"</f>
        <v>2040 Hrs 0 Mins</v>
      </c>
      <c r="D37" s="8" t="str">
        <f aca="false">INT(D36*(IFERROR(VALUE(LEFT(SUBSTITUTE(SUBSTITUTE(J36,"Mins","Min"),"Hrs","Hr"),FIND("Hr",SUBSTITUTE(SUBSTITUTE(J36,"Mins","Min"),"Hrs","Hr"))-1)),0) + IFERROR(VALUE(MID(SUBSTITUTE(SUBSTITUTE(J36,"Mins","Min"),"Hrs","Hr"),FIND("Hr",SUBSTITUTE(SUBSTITUTE(J36,"Mins","Min"),"Hrs","Hr"))+2,FIND("Min",SUBSTITUTE(SUBSTITUTE(J36,"Mins","Min"),"Hrs","Hr"))-FIND("Hr",SUBSTITUTE(SUBSTITUTE(J36,"Mins","Min"),"Hrs","Hr"))-2))/60, IFERROR(VALUE(LEFT(SUBSTITUTE(J36,"Mins","Min"),FIND("Min",SUBSTITUTE(J36,"Mins","Min"))-1))/60, 0)))) &amp; " Hrs " &amp; ROUND(MOD(D36*(IFERROR(VALUE(LEFT(SUBSTITUTE(SUBSTITUTE(J36,"Mins","Min"),"Hrs","Hr"),FIND("Hr",SUBSTITUTE(SUBSTITUTE(J36,"Mins","Min"),"Hrs","Hr"))-1)),0) + IFERROR(VALUE(MID(SUBSTITUTE(SUBSTITUTE(J36,"Mins","Min"),"Hrs","Hr"),FIND("Hr",SUBSTITUTE(SUBSTITUTE(J36,"Mins","Min"),"Hrs","Hr"))+2,FIND("Min",SUBSTITUTE(SUBSTITUTE(J36,"Mins","Min"),"Hrs","Hr"))-FIND("Hr",SUBSTITUTE(SUBSTITUTE(J36,"Mins","Min"),"Hrs","Hr"))-2))/60, IFERROR(VALUE(LEFT(SUBSTITUTE(J36,"Mins","Min"),FIND("Min",SUBSTITUTE(J36,"Mins","Min"))-1))/60, 0))),1)*60,0) &amp; " Mins"</f>
        <v>2210 Hrs 24 Mins</v>
      </c>
      <c r="E37" s="8" t="str">
        <f aca="false">INT(D36*(IFERROR(VALUE(LEFT(SUBSTITUTE(SUBSTITUTE(K36,"Mins","Min"),"Hrs","Hr"),FIND("Hr",SUBSTITUTE(SUBSTITUTE(K36,"Mins","Min"),"Hrs","Hr"))-1)),0) + IFERROR(VALUE(MID(SUBSTITUTE(SUBSTITUTE(K36,"Mins","Min"),"Hrs","Hr"),FIND("Hr",SUBSTITUTE(SUBSTITUTE(K36,"Mins","Min"),"Hrs","Hr"))+2,FIND("Min",SUBSTITUTE(SUBSTITUTE(K36,"Mins","Min"),"Hrs","Hr"))-FIND("Hr",SUBSTITUTE(SUBSTITUTE(K36,"Mins","Min"),"Hrs","Hr"))-2))/60, IFERROR(VALUE(LEFT(SUBSTITUTE(K36,"Mins","Min"),FIND("Min",SUBSTITUTE(K36,"Mins","Min"))-1))/60, 0)))) &amp; " Hrs " &amp; ROUND(MOD(D36*(IFERROR(VALUE(LEFT(SUBSTITUTE(SUBSTITUTE(K36,"Mins","Min"),"Hrs","Hr"),FIND("Hr",SUBSTITUTE(SUBSTITUTE(K36,"Mins","Min"),"Hrs","Hr"))-1)),0) + IFERROR(VALUE(MID(SUBSTITUTE(SUBSTITUTE(K36,"Mins","Min"),"Hrs","Hr"),FIND("Hr",SUBSTITUTE(SUBSTITUTE(K36,"Mins","Min"),"Hrs","Hr"))+2,FIND("Min",SUBSTITUTE(SUBSTITUTE(K36,"Mins","Min"),"Hrs","Hr"))-FIND("Hr",SUBSTITUTE(SUBSTITUTE(K36,"Mins","Min"),"Hrs","Hr"))-2))/60, IFERROR(VALUE(LEFT(SUBSTITUTE(K36,"Mins","Min"),FIND("Min",SUBSTITUTE(K36,"Mins","Min"))-1))/60, 0))),1)*60,0) &amp; " Mins"</f>
        <v>2968 Hrs 48 Mins</v>
      </c>
      <c r="F37" s="11"/>
      <c r="G37" s="8"/>
      <c r="H37" s="8"/>
      <c r="I37" s="8"/>
      <c r="J37" s="8"/>
      <c r="K37" s="8"/>
      <c r="L37" s="9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A1:L1"/>
    <mergeCell ref="A2:A3"/>
    <mergeCell ref="B2:B3"/>
    <mergeCell ref="C2:D2"/>
    <mergeCell ref="E2:E3"/>
    <mergeCell ref="F2:I2"/>
    <mergeCell ref="J2:J3"/>
    <mergeCell ref="K2:K3"/>
    <mergeCell ref="L2:L3"/>
    <mergeCell ref="A4:A11"/>
    <mergeCell ref="A14:A15"/>
    <mergeCell ref="B14:B15"/>
    <mergeCell ref="C14:D14"/>
    <mergeCell ref="E14:E15"/>
    <mergeCell ref="F14:I14"/>
    <mergeCell ref="J14:J15"/>
    <mergeCell ref="K14:K15"/>
    <mergeCell ref="L14:L15"/>
    <mergeCell ref="A16:A23"/>
    <mergeCell ref="A26:A27"/>
    <mergeCell ref="B26:B27"/>
    <mergeCell ref="C26:D26"/>
    <mergeCell ref="E26:E27"/>
    <mergeCell ref="F26:I26"/>
    <mergeCell ref="J26:J27"/>
    <mergeCell ref="K26:K27"/>
    <mergeCell ref="L26:L27"/>
    <mergeCell ref="A28:A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4" activeCellId="0" sqref="A1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275</v>
      </c>
    </row>
    <row r="2" customFormat="false" ht="12.8" hidden="false" customHeight="false" outlineLevel="0" collapsed="false">
      <c r="A2" s="0" t="s">
        <v>276</v>
      </c>
    </row>
    <row r="3" customFormat="false" ht="12.8" hidden="false" customHeight="false" outlineLevel="0" collapsed="false">
      <c r="A3" s="0" t="s">
        <v>277</v>
      </c>
    </row>
    <row r="4" customFormat="false" ht="12.8" hidden="false" customHeight="false" outlineLevel="0" collapsed="false">
      <c r="A4" s="0" t="s">
        <v>278</v>
      </c>
    </row>
    <row r="5" customFormat="false" ht="12.8" hidden="false" customHeight="false" outlineLevel="0" collapsed="false">
      <c r="A5" s="0" t="s">
        <v>279</v>
      </c>
    </row>
    <row r="6" customFormat="false" ht="12.8" hidden="false" customHeight="false" outlineLevel="0" collapsed="false">
      <c r="A6" s="0" t="s">
        <v>280</v>
      </c>
    </row>
    <row r="9" customFormat="false" ht="13.8" hidden="false" customHeight="false" outlineLevel="0" collapsed="false">
      <c r="A9" s="0" t="s">
        <v>281</v>
      </c>
      <c r="B9" s="0" t="s">
        <v>282</v>
      </c>
    </row>
    <row r="10" customFormat="false" ht="12.8" hidden="false" customHeight="false" outlineLevel="0" collapsed="false">
      <c r="A10" s="0" t="s">
        <v>283</v>
      </c>
    </row>
    <row r="13" customFormat="false" ht="13.8" hidden="false" customHeight="false" outlineLevel="0" collapsed="false">
      <c r="A13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johnson</dc:creator>
  <dc:description/>
  <dc:language>en-US</dc:language>
  <cp:lastModifiedBy/>
  <dcterms:modified xsi:type="dcterms:W3CDTF">2025-06-17T09:09:04Z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