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ima\OneDrive\Documents\Demonpore\Simulation\overlap_calculation\"/>
    </mc:Choice>
  </mc:AlternateContent>
  <xr:revisionPtr revIDLastSave="73" documentId="13_ncr:40009_{755CFA54-4C16-470C-BFBD-15970E20D75E}" xr6:coauthVersionLast="45" xr6:coauthVersionMax="45" xr10:uidLastSave="{13CE79A2-1AE2-44C9-B441-569AB3CF3C59}"/>
  <bookViews>
    <workbookView xWindow="-120" yWindow="-120" windowWidth="23310" windowHeight="13740" xr2:uid="{00000000-000D-0000-FFFF-FFFF00000000}"/>
  </bookViews>
  <sheets>
    <sheet name="slits_corner_co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1" l="1"/>
  <c r="G2" i="1" l="1"/>
  <c r="F2" i="1"/>
  <c r="I2" i="1" l="1"/>
  <c r="B19" i="1"/>
  <c r="C19" i="1"/>
  <c r="F23" i="1" s="1"/>
  <c r="I23" i="1" s="1"/>
  <c r="D19" i="1"/>
  <c r="G23" i="1" s="1"/>
  <c r="J23" i="1" s="1"/>
  <c r="M24" i="1" s="1"/>
  <c r="B20" i="1"/>
  <c r="G26" i="1" s="1"/>
  <c r="J26" i="1" s="1"/>
  <c r="C20" i="1"/>
  <c r="D20" i="1"/>
  <c r="A20" i="1"/>
  <c r="F26" i="1" s="1"/>
  <c r="I26" i="1" s="1"/>
  <c r="A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I15" i="1" l="1"/>
  <c r="I11" i="1"/>
  <c r="I7" i="1"/>
  <c r="I3" i="1"/>
  <c r="I9" i="1"/>
  <c r="I12" i="1"/>
  <c r="I8" i="1"/>
  <c r="I17" i="1"/>
  <c r="I13" i="1"/>
  <c r="I5" i="1"/>
  <c r="I16" i="1"/>
  <c r="I4" i="1"/>
  <c r="I14" i="1"/>
  <c r="I10" i="1"/>
  <c r="I6" i="1"/>
</calcChain>
</file>

<file path=xl/sharedStrings.xml><?xml version="1.0" encoding="utf-8"?>
<sst xmlns="http://schemas.openxmlformats.org/spreadsheetml/2006/main" count="24" uniqueCount="18">
  <si>
    <t>Pores</t>
  </si>
  <si>
    <t>max x2</t>
  </si>
  <si>
    <t>max y2</t>
  </si>
  <si>
    <t>min x1</t>
  </si>
  <si>
    <t>min y1</t>
  </si>
  <si>
    <t>Slits</t>
  </si>
  <si>
    <t>max(slits, pores)</t>
  </si>
  <si>
    <t>min(slits, pores)</t>
  </si>
  <si>
    <t>max x2/2</t>
  </si>
  <si>
    <t>max y2/2</t>
  </si>
  <si>
    <t>Center of rotation</t>
  </si>
  <si>
    <t>x1 (nm)</t>
  </si>
  <si>
    <t>y1 (nm)</t>
  </si>
  <si>
    <t>x2 (nm)</t>
  </si>
  <si>
    <t>y2 (nm)</t>
  </si>
  <si>
    <t>x2-x1</t>
  </si>
  <si>
    <t>y2-y1</t>
  </si>
  <si>
    <t>area (nm^2)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</si>
</sst>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0" fillId="33" borderId="16" xfId="0" applyFill="1" applyBorder="1"/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33" borderId="15" xfId="0" applyFill="1" applyBorder="1"/>
    <xf numFmtId="0" fontId="0" fillId="0" borderId="10" xfId="0" applyBorder="1" applyAlignment="1">
      <alignment horizontal="center"/>
    </xf>
    <xf numFmtId="0" fontId="0" fillId="33" borderId="17" xfId="0" applyFill="1" applyBorder="1"/>
    <xf numFmtId="0" fontId="0" fillId="0" borderId="15" xfId="0" applyBorder="1"/>
    <xf numFmtId="0" fontId="0" fillId="0" borderId="12" xfId="0" applyBorder="1"/>
    <xf numFmtId="0" fontId="0" fillId="33" borderId="13" xfId="0" applyFill="1" applyBorder="1"/>
    <xf numFmtId="0" fontId="0" fillId="0" borderId="13" xfId="0" applyBorder="1"/>
    <xf numFmtId="0" fontId="0" fillId="0" borderId="14" xfId="0" applyBorder="1"/>
    <xf numFmtId="0" fontId="16" fillId="0" borderId="10" xfId="0" applyFont="1" applyBorder="1"/>
    <xf numFmtId="0" fontId="0" fillId="0" borderId="11" xfId="0" applyBorder="1" applyAlignment="1">
      <alignment horizontal="center"/>
    </xf>
    <xf numFmtId="0" fontId="0" fillId="33" borderId="0" xfId="0" applyFill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A18" sqref="A18"/>
    </sheetView>
  </sheetViews>
  <sheetFormatPr defaultRowHeight="15" x14ac:dyDescent="0.25"/>
  <cols>
    <col min="9" max="9" width="12" customWidth="1"/>
  </cols>
  <sheetData>
    <row r="1" spans="1:9" x14ac:dyDescent="0.25">
      <c r="A1" s="18" t="s">
        <v>11</v>
      </c>
      <c r="B1" s="18" t="s">
        <v>12</v>
      </c>
      <c r="C1" s="18" t="s">
        <v>13</v>
      </c>
      <c r="D1" s="18" t="s">
        <v>14</v>
      </c>
      <c r="F1" s="19" t="s">
        <v>15</v>
      </c>
      <c r="G1" s="19" t="s">
        <v>16</v>
      </c>
      <c r="I1" t="s">
        <v>17</v>
      </c>
    </row>
    <row r="2" spans="1:9" x14ac:dyDescent="0.25">
      <c r="A2">
        <v>96460</v>
      </c>
      <c r="B2">
        <v>20000</v>
      </c>
      <c r="C2">
        <v>97460</v>
      </c>
      <c r="D2">
        <v>260000</v>
      </c>
      <c r="F2">
        <f>C2-A2</f>
        <v>1000</v>
      </c>
      <c r="G2">
        <f>D2-B2</f>
        <v>240000</v>
      </c>
      <c r="I2" s="17">
        <f>F2*G2</f>
        <v>240000000</v>
      </c>
    </row>
    <row r="3" spans="1:9" x14ac:dyDescent="0.25">
      <c r="A3">
        <v>96460</v>
      </c>
      <c r="B3">
        <v>4720000</v>
      </c>
      <c r="C3">
        <v>97460</v>
      </c>
      <c r="D3">
        <v>4960000</v>
      </c>
      <c r="F3">
        <f t="shared" ref="F3:F17" si="0">C3-A3</f>
        <v>1000</v>
      </c>
      <c r="G3">
        <f t="shared" ref="G3:G17" si="1">D3-B3</f>
        <v>240000</v>
      </c>
      <c r="I3" s="17">
        <f t="shared" ref="I3:I17" si="2">F3*G3</f>
        <v>240000000</v>
      </c>
    </row>
    <row r="4" spans="1:9" x14ac:dyDescent="0.25">
      <c r="A4">
        <v>96460</v>
      </c>
      <c r="B4">
        <v>10190000</v>
      </c>
      <c r="C4">
        <v>97460</v>
      </c>
      <c r="D4">
        <v>10390000</v>
      </c>
      <c r="F4">
        <f t="shared" si="0"/>
        <v>1000</v>
      </c>
      <c r="G4">
        <f t="shared" si="1"/>
        <v>200000</v>
      </c>
      <c r="I4" s="17">
        <f t="shared" si="2"/>
        <v>200000000</v>
      </c>
    </row>
    <row r="5" spans="1:9" x14ac:dyDescent="0.25">
      <c r="A5">
        <v>96460</v>
      </c>
      <c r="B5">
        <v>14890000</v>
      </c>
      <c r="C5">
        <v>97460</v>
      </c>
      <c r="D5">
        <v>15090000</v>
      </c>
      <c r="F5">
        <f t="shared" si="0"/>
        <v>1000</v>
      </c>
      <c r="G5">
        <f t="shared" si="1"/>
        <v>200000</v>
      </c>
      <c r="I5" s="17">
        <f t="shared" si="2"/>
        <v>200000000</v>
      </c>
    </row>
    <row r="6" spans="1:9" x14ac:dyDescent="0.25">
      <c r="A6">
        <v>5676460</v>
      </c>
      <c r="B6">
        <v>40000</v>
      </c>
      <c r="C6">
        <v>5677460</v>
      </c>
      <c r="D6">
        <v>240000</v>
      </c>
      <c r="F6">
        <f t="shared" si="0"/>
        <v>1000</v>
      </c>
      <c r="G6">
        <f t="shared" si="1"/>
        <v>200000</v>
      </c>
      <c r="I6" s="17">
        <f t="shared" si="2"/>
        <v>200000000</v>
      </c>
    </row>
    <row r="7" spans="1:9" x14ac:dyDescent="0.25">
      <c r="A7">
        <v>5676460</v>
      </c>
      <c r="B7">
        <v>4740000</v>
      </c>
      <c r="C7">
        <v>5677460</v>
      </c>
      <c r="D7">
        <v>4940000</v>
      </c>
      <c r="F7">
        <f t="shared" si="0"/>
        <v>1000</v>
      </c>
      <c r="G7">
        <f t="shared" si="1"/>
        <v>200000</v>
      </c>
      <c r="I7" s="17">
        <f t="shared" si="2"/>
        <v>200000000</v>
      </c>
    </row>
    <row r="8" spans="1:9" x14ac:dyDescent="0.25">
      <c r="A8">
        <v>5676460</v>
      </c>
      <c r="B8">
        <v>10170000</v>
      </c>
      <c r="C8">
        <v>5677460</v>
      </c>
      <c r="D8">
        <v>10410000</v>
      </c>
      <c r="F8">
        <f t="shared" si="0"/>
        <v>1000</v>
      </c>
      <c r="G8">
        <f t="shared" si="1"/>
        <v>240000</v>
      </c>
      <c r="I8" s="17">
        <f t="shared" si="2"/>
        <v>240000000</v>
      </c>
    </row>
    <row r="9" spans="1:9" x14ac:dyDescent="0.25">
      <c r="A9">
        <v>5676460</v>
      </c>
      <c r="B9">
        <v>14870000</v>
      </c>
      <c r="C9">
        <v>5677460</v>
      </c>
      <c r="D9">
        <v>15110000</v>
      </c>
      <c r="F9">
        <f t="shared" si="0"/>
        <v>1000</v>
      </c>
      <c r="G9">
        <f t="shared" si="1"/>
        <v>240000</v>
      </c>
      <c r="I9" s="17">
        <f t="shared" si="2"/>
        <v>240000000</v>
      </c>
    </row>
    <row r="10" spans="1:9" x14ac:dyDescent="0.25">
      <c r="A10">
        <v>11256460</v>
      </c>
      <c r="B10">
        <v>20000</v>
      </c>
      <c r="C10">
        <v>11257460</v>
      </c>
      <c r="D10">
        <v>260000</v>
      </c>
      <c r="F10">
        <f t="shared" si="0"/>
        <v>1000</v>
      </c>
      <c r="G10">
        <f t="shared" si="1"/>
        <v>240000</v>
      </c>
      <c r="I10" s="17">
        <f t="shared" si="2"/>
        <v>240000000</v>
      </c>
    </row>
    <row r="11" spans="1:9" x14ac:dyDescent="0.25">
      <c r="A11">
        <v>11256460</v>
      </c>
      <c r="B11">
        <v>4720000</v>
      </c>
      <c r="C11">
        <v>11257460</v>
      </c>
      <c r="D11">
        <v>4960000</v>
      </c>
      <c r="F11">
        <f t="shared" si="0"/>
        <v>1000</v>
      </c>
      <c r="G11">
        <f t="shared" si="1"/>
        <v>240000</v>
      </c>
      <c r="I11" s="17">
        <f t="shared" si="2"/>
        <v>240000000</v>
      </c>
    </row>
    <row r="12" spans="1:9" x14ac:dyDescent="0.25">
      <c r="A12">
        <v>11256460.9765625</v>
      </c>
      <c r="B12">
        <v>10150000</v>
      </c>
      <c r="C12">
        <v>11257460.9765625</v>
      </c>
      <c r="D12">
        <v>10430000</v>
      </c>
      <c r="F12">
        <f t="shared" si="0"/>
        <v>1000</v>
      </c>
      <c r="G12">
        <f t="shared" si="1"/>
        <v>280000</v>
      </c>
      <c r="I12" s="17">
        <f t="shared" si="2"/>
        <v>280000000</v>
      </c>
    </row>
    <row r="13" spans="1:9" x14ac:dyDescent="0.25">
      <c r="A13">
        <v>11256460</v>
      </c>
      <c r="B13">
        <v>14850001.953125</v>
      </c>
      <c r="C13">
        <v>11257460</v>
      </c>
      <c r="D13">
        <v>15130001.953125</v>
      </c>
      <c r="F13">
        <f t="shared" si="0"/>
        <v>1000</v>
      </c>
      <c r="G13">
        <f t="shared" si="1"/>
        <v>280000</v>
      </c>
      <c r="I13" s="17">
        <f t="shared" si="2"/>
        <v>280000000</v>
      </c>
    </row>
    <row r="14" spans="1:9" x14ac:dyDescent="0.25">
      <c r="A14">
        <v>16836461.953125</v>
      </c>
      <c r="B14">
        <v>0</v>
      </c>
      <c r="C14">
        <v>16837461.953125</v>
      </c>
      <c r="D14">
        <v>280000</v>
      </c>
      <c r="F14">
        <f t="shared" si="0"/>
        <v>1000</v>
      </c>
      <c r="G14">
        <f t="shared" si="1"/>
        <v>280000</v>
      </c>
      <c r="I14" s="17">
        <f t="shared" si="2"/>
        <v>280000000</v>
      </c>
    </row>
    <row r="15" spans="1:9" x14ac:dyDescent="0.25">
      <c r="A15">
        <v>16836460</v>
      </c>
      <c r="B15">
        <v>4700000.9765625</v>
      </c>
      <c r="C15">
        <v>16837460</v>
      </c>
      <c r="D15">
        <v>4980000.9765625</v>
      </c>
      <c r="F15">
        <f t="shared" si="0"/>
        <v>1000</v>
      </c>
      <c r="G15">
        <f t="shared" si="1"/>
        <v>280000</v>
      </c>
      <c r="I15" s="17">
        <f t="shared" si="2"/>
        <v>280000000</v>
      </c>
    </row>
    <row r="16" spans="1:9" x14ac:dyDescent="0.25">
      <c r="A16">
        <v>16836460</v>
      </c>
      <c r="B16">
        <v>10190000</v>
      </c>
      <c r="C16">
        <v>16837460</v>
      </c>
      <c r="D16">
        <v>10390000</v>
      </c>
      <c r="F16">
        <f t="shared" si="0"/>
        <v>1000</v>
      </c>
      <c r="G16">
        <f t="shared" si="1"/>
        <v>200000</v>
      </c>
      <c r="I16" s="17">
        <f t="shared" si="2"/>
        <v>200000000</v>
      </c>
    </row>
    <row r="17" spans="1:13" x14ac:dyDescent="0.25">
      <c r="A17">
        <v>16836460</v>
      </c>
      <c r="B17">
        <v>14890000</v>
      </c>
      <c r="C17">
        <v>16837460</v>
      </c>
      <c r="D17">
        <v>15090000</v>
      </c>
      <c r="F17">
        <f t="shared" si="0"/>
        <v>1000</v>
      </c>
      <c r="G17">
        <f t="shared" si="1"/>
        <v>200000</v>
      </c>
      <c r="I17" s="17">
        <f t="shared" si="2"/>
        <v>200000000</v>
      </c>
    </row>
    <row r="19" spans="1:13" x14ac:dyDescent="0.25">
      <c r="A19">
        <f>MAX(A2:A17)</f>
        <v>16836461.953125</v>
      </c>
      <c r="B19">
        <f t="shared" ref="B19:D19" si="3">MAX(B2:B17)</f>
        <v>14890000</v>
      </c>
      <c r="C19" s="1">
        <f t="shared" si="3"/>
        <v>16837461.953125</v>
      </c>
      <c r="D19" s="1">
        <f t="shared" si="3"/>
        <v>15130001.953125</v>
      </c>
    </row>
    <row r="20" spans="1:13" x14ac:dyDescent="0.25">
      <c r="A20">
        <f>MIN(A2:A17)</f>
        <v>96460</v>
      </c>
      <c r="B20">
        <f t="shared" ref="B20:D20" si="4">MIN(B2:B17)</f>
        <v>0</v>
      </c>
      <c r="C20">
        <f t="shared" si="4"/>
        <v>97460</v>
      </c>
      <c r="D20">
        <f t="shared" si="4"/>
        <v>240000</v>
      </c>
    </row>
    <row r="22" spans="1:13" x14ac:dyDescent="0.25">
      <c r="B22" t="s">
        <v>0</v>
      </c>
      <c r="C22" t="s">
        <v>1</v>
      </c>
      <c r="D22" t="s">
        <v>2</v>
      </c>
      <c r="E22" t="s">
        <v>5</v>
      </c>
      <c r="F22" t="s">
        <v>1</v>
      </c>
      <c r="G22" t="s">
        <v>2</v>
      </c>
      <c r="I22" t="s">
        <v>6</v>
      </c>
      <c r="L22" s="13" t="s">
        <v>10</v>
      </c>
      <c r="M22" s="9"/>
    </row>
    <row r="23" spans="1:13" x14ac:dyDescent="0.25">
      <c r="C23" s="15">
        <v>16956702</v>
      </c>
      <c r="D23" s="15">
        <v>15104138</v>
      </c>
      <c r="F23">
        <f>C19</f>
        <v>16837461.953125</v>
      </c>
      <c r="G23">
        <f>D19</f>
        <v>15130001.953125</v>
      </c>
      <c r="I23" s="16">
        <f>MAX(C23,F23)</f>
        <v>16956702</v>
      </c>
      <c r="J23">
        <f>MAX(D23,G23)</f>
        <v>15130001.953125</v>
      </c>
      <c r="L23" s="2" t="s">
        <v>8</v>
      </c>
      <c r="M23" s="7" t="s">
        <v>9</v>
      </c>
    </row>
    <row r="24" spans="1:13" x14ac:dyDescent="0.25">
      <c r="L24" s="10">
        <f>I23/2</f>
        <v>8478351</v>
      </c>
      <c r="M24" s="5">
        <f>J23/2</f>
        <v>7565000.9765625</v>
      </c>
    </row>
    <row r="25" spans="1:13" x14ac:dyDescent="0.25">
      <c r="B25" s="6" t="s">
        <v>0</v>
      </c>
      <c r="C25" s="14" t="s">
        <v>3</v>
      </c>
      <c r="D25" s="3" t="s">
        <v>4</v>
      </c>
      <c r="E25" s="6" t="s">
        <v>5</v>
      </c>
      <c r="F25" s="14" t="s">
        <v>3</v>
      </c>
      <c r="G25" s="3" t="s">
        <v>4</v>
      </c>
      <c r="I25" s="4" t="s">
        <v>7</v>
      </c>
    </row>
    <row r="26" spans="1:13" x14ac:dyDescent="0.25">
      <c r="B26" s="11"/>
      <c r="C26" s="12">
        <v>0</v>
      </c>
      <c r="D26" s="8">
        <v>26802</v>
      </c>
      <c r="E26" s="11"/>
      <c r="F26" s="12">
        <f>A20</f>
        <v>96460</v>
      </c>
      <c r="G26" s="8">
        <f>B20</f>
        <v>0</v>
      </c>
      <c r="I26">
        <f>MIN(C26,F26)</f>
        <v>0</v>
      </c>
      <c r="J26" s="16">
        <f>MIN(D26,G26)</f>
        <v>0</v>
      </c>
    </row>
  </sheetData>
  <sortState xmlns:xlrd2="http://schemas.microsoft.com/office/spreadsheetml/2017/richdata2" ref="A14:D17">
    <sortCondition ref="B14:B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slits_corner_coords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Grigoriy Kimaev</cp:lastModifiedBy>
  <dcterms:created xsi:type="dcterms:W3CDTF">2020-07-16T20:01:48Z</dcterms:created>
  <dcterms:modified xsi:type="dcterms:W3CDTF">2020-07-23T20:23:26Z</dcterms:modified>
</cp:coreProperties>
</file>