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ЭтаКнига"/>
  <bookViews>
    <workbookView xWindow="0" yWindow="0" windowWidth="22260" windowHeight="12645"/>
  </bookViews>
  <sheets>
    <sheet name="Перечень МКС" sheetId="2" r:id="rId1"/>
    <sheet name="Реестр КП_" sheetId="3" r:id="rId2"/>
    <sheet name="Лист3" sheetId="6" r:id="rId3"/>
    <sheet name="Лист4" sheetId="7" r:id="rId4"/>
  </sheets>
  <definedNames>
    <definedName name="_xlnm._FilterDatabase" localSheetId="0" hidden="1">'Перечень МКС'!$A$5:$N$14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6" l="1"/>
  <c r="G19" i="6"/>
  <c r="G18" i="6"/>
  <c r="G17" i="6"/>
  <c r="G16" i="6"/>
  <c r="G15" i="6"/>
  <c r="G14" i="6"/>
  <c r="G13" i="6"/>
  <c r="G12" i="6"/>
  <c r="G11" i="6"/>
  <c r="G10" i="6"/>
  <c r="G9" i="6"/>
  <c r="L7" i="2"/>
  <c r="N7" i="2"/>
  <c r="L8" i="2"/>
  <c r="N8" i="2"/>
  <c r="L9" i="2"/>
  <c r="N9" i="2"/>
  <c r="L10" i="2"/>
  <c r="N10" i="2"/>
  <c r="L11" i="2"/>
  <c r="N11" i="2"/>
  <c r="L12" i="2"/>
  <c r="N12" i="2"/>
  <c r="L13" i="2"/>
  <c r="N13" i="2"/>
  <c r="L14" i="2"/>
  <c r="N14" i="2"/>
  <c r="O9" i="6"/>
  <c r="O10" i="6"/>
  <c r="O11" i="6"/>
  <c r="O12" i="6"/>
  <c r="O13" i="6"/>
  <c r="O14" i="6"/>
  <c r="O15" i="6"/>
  <c r="O16" i="6"/>
  <c r="O17" i="6"/>
  <c r="O18" i="6"/>
  <c r="O19" i="6"/>
  <c r="O20" i="6"/>
  <c r="O8" i="6"/>
  <c r="K9" i="6"/>
  <c r="K10" i="6"/>
  <c r="K11" i="6"/>
  <c r="K12" i="6"/>
  <c r="K13" i="6"/>
  <c r="K14" i="6"/>
  <c r="K15" i="6"/>
  <c r="K16" i="6"/>
  <c r="K17" i="6"/>
  <c r="K18" i="6"/>
  <c r="K19" i="6"/>
  <c r="K20" i="6"/>
  <c r="K8" i="6"/>
  <c r="M8" i="2" l="1"/>
  <c r="K7" i="2"/>
  <c r="K14" i="2"/>
  <c r="M13" i="2"/>
  <c r="K12" i="2"/>
  <c r="M11" i="2"/>
  <c r="K10" i="2"/>
  <c r="M9" i="2"/>
  <c r="K8" i="2"/>
  <c r="M7" i="2"/>
  <c r="M14" i="2"/>
  <c r="K13" i="2"/>
  <c r="M12" i="2"/>
  <c r="K11" i="2"/>
  <c r="M10" i="2"/>
  <c r="K9" i="2"/>
  <c r="G9" i="7"/>
  <c r="G10" i="7"/>
  <c r="G11" i="7"/>
  <c r="G12" i="7"/>
  <c r="G13" i="7"/>
  <c r="G14" i="7"/>
  <c r="G15" i="7"/>
  <c r="G16" i="7"/>
  <c r="G17" i="7"/>
  <c r="G18" i="7"/>
  <c r="G19" i="7"/>
  <c r="G20" i="7"/>
  <c r="G8" i="7"/>
  <c r="G8" i="6"/>
  <c r="N6" i="2"/>
  <c r="M6" i="2"/>
  <c r="L6" i="2"/>
  <c r="K6" i="2"/>
  <c r="J6" i="2"/>
  <c r="J8" i="2" l="1"/>
  <c r="J12" i="2"/>
  <c r="J7" i="2"/>
  <c r="J11" i="2"/>
  <c r="J10" i="2"/>
  <c r="J14" i="2"/>
  <c r="J9" i="2"/>
  <c r="J13" i="2"/>
  <c r="I8" i="2"/>
  <c r="I10" i="2"/>
  <c r="I12" i="2"/>
  <c r="I14" i="2"/>
  <c r="I6" i="2"/>
  <c r="I7" i="2"/>
  <c r="I9" i="2"/>
  <c r="I11" i="2"/>
  <c r="I13" i="2"/>
  <c r="H1" i="2" l="1"/>
  <c r="G1" i="2"/>
</calcChain>
</file>

<file path=xl/sharedStrings.xml><?xml version="1.0" encoding="utf-8"?>
<sst xmlns="http://schemas.openxmlformats.org/spreadsheetml/2006/main" count="18" uniqueCount="17">
  <si>
    <t>№ п/п</t>
  </si>
  <si>
    <t>Филиал ПАО МОЭСК</t>
  </si>
  <si>
    <t>Наименование потребителя</t>
  </si>
  <si>
    <t>№ ПУ</t>
  </si>
  <si>
    <t>Категория потребителя (ТСО/ЮЛ/ФЛ)</t>
  </si>
  <si>
    <t>Наименование отрасли</t>
  </si>
  <si>
    <t xml:space="preserve">1 неделя </t>
  </si>
  <si>
    <t xml:space="preserve">2 неделя </t>
  </si>
  <si>
    <t xml:space="preserve">3 неделя </t>
  </si>
  <si>
    <t xml:space="preserve">4 неделя </t>
  </si>
  <si>
    <t xml:space="preserve"> КТ*КН </t>
  </si>
  <si>
    <t>прибор учёта</t>
  </si>
  <si>
    <t>серийный №</t>
  </si>
  <si>
    <t>Разность показаний</t>
  </si>
  <si>
    <t>34</t>
  </si>
  <si>
    <t>10.01.2024</t>
  </si>
  <si>
    <t>17.01.2024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</si>
</sst>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₽_-;\-* #,##0.00\ _₽_-;_-* &quot;-&quot;??\ _₽_-;_-@_-"/>
    <numFmt numFmtId="164" formatCode="_-* #,##0.00_-;\-* #,##0.00_-;_-* &quot;-&quot;??_-;_-@_-"/>
    <numFmt numFmtId="165" formatCode="#,##0.000"/>
    <numFmt numFmtId="166" formatCode="0.0%"/>
    <numFmt numFmtId="167" formatCode="dd/mm/yy;@"/>
    <numFmt numFmtId="168" formatCode="#,##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3D3D3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8" fillId="0" borderId="0"/>
    <xf numFmtId="0" fontId="11" fillId="0" borderId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1"/>
    <xf numFmtId="164" fontId="0" fillId="0" borderId="0" xfId="2" applyFont="1"/>
    <xf numFmtId="0" fontId="3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 wrapText="1"/>
    </xf>
    <xf numFmtId="3" fontId="6" fillId="4" borderId="1" xfId="3" applyNumberFormat="1" applyFont="1" applyFill="1" applyBorder="1" applyAlignment="1">
      <alignment horizontal="center" vertical="center"/>
    </xf>
    <xf numFmtId="3" fontId="6" fillId="4" borderId="3" xfId="3" applyNumberFormat="1" applyFont="1" applyFill="1" applyBorder="1" applyAlignment="1">
      <alignment horizontal="center" vertical="center"/>
    </xf>
    <xf numFmtId="43" fontId="0" fillId="2" borderId="1" xfId="4" applyFont="1" applyFill="1" applyBorder="1" applyAlignment="1">
      <alignment horizontal="center" vertical="center" wrapText="1"/>
    </xf>
    <xf numFmtId="43" fontId="0" fillId="5" borderId="1" xfId="4" applyFont="1" applyFill="1" applyBorder="1" applyAlignment="1">
      <alignment horizontal="center" vertical="center" wrapText="1"/>
    </xf>
    <xf numFmtId="0" fontId="2" fillId="0" borderId="1" xfId="3" applyBorder="1" applyAlignment="1">
      <alignment horizontal="center" vertical="center"/>
    </xf>
    <xf numFmtId="0" fontId="5" fillId="0" borderId="1" xfId="5" applyFont="1" applyFill="1" applyBorder="1" applyAlignment="1">
      <alignment horizontal="center" vertical="center" wrapText="1"/>
    </xf>
    <xf numFmtId="0" fontId="5" fillId="3" borderId="1" xfId="5" applyFont="1" applyFill="1" applyBorder="1" applyAlignment="1">
      <alignment horizontal="center" vertical="center" wrapText="1"/>
    </xf>
    <xf numFmtId="0" fontId="9" fillId="0" borderId="0" xfId="5" applyFont="1"/>
    <xf numFmtId="0" fontId="1" fillId="0" borderId="0" xfId="6"/>
    <xf numFmtId="0" fontId="10" fillId="0" borderId="0" xfId="5" applyFont="1"/>
    <xf numFmtId="4" fontId="1" fillId="0" borderId="0" xfId="6" applyNumberFormat="1"/>
    <xf numFmtId="0" fontId="9" fillId="0" borderId="5" xfId="5" applyFont="1" applyBorder="1" applyAlignment="1">
      <alignment vertical="center" wrapText="1"/>
    </xf>
    <xf numFmtId="0" fontId="9" fillId="0" borderId="6" xfId="5" applyFont="1" applyBorder="1" applyAlignment="1">
      <alignment vertical="center" wrapText="1"/>
    </xf>
    <xf numFmtId="0" fontId="9" fillId="0" borderId="0" xfId="5" applyFont="1" applyBorder="1" applyAlignment="1">
      <alignment horizontal="center" vertical="center"/>
    </xf>
    <xf numFmtId="0" fontId="9" fillId="0" borderId="7" xfId="5" applyFont="1" applyBorder="1" applyAlignment="1">
      <alignment vertical="center" wrapText="1"/>
    </xf>
    <xf numFmtId="0" fontId="9" fillId="0" borderId="8" xfId="5" applyFont="1" applyBorder="1" applyAlignment="1">
      <alignment vertical="center" wrapText="1"/>
    </xf>
    <xf numFmtId="0" fontId="9" fillId="6" borderId="17" xfId="8" applyFont="1" applyFill="1" applyBorder="1" applyAlignment="1">
      <alignment horizontal="center" vertical="center" wrapText="1"/>
    </xf>
    <xf numFmtId="0" fontId="9" fillId="6" borderId="18" xfId="8" applyFont="1" applyFill="1" applyBorder="1" applyAlignment="1">
      <alignment horizontal="center" vertical="center" wrapText="1"/>
    </xf>
    <xf numFmtId="0" fontId="9" fillId="6" borderId="12" xfId="8" applyFont="1" applyFill="1" applyBorder="1" applyAlignment="1">
      <alignment horizontal="center" vertical="center" wrapText="1"/>
    </xf>
    <xf numFmtId="0" fontId="9" fillId="6" borderId="20" xfId="8" applyFont="1" applyFill="1" applyBorder="1" applyAlignment="1">
      <alignment horizontal="center" vertical="center" wrapText="1"/>
    </xf>
    <xf numFmtId="0" fontId="9" fillId="0" borderId="21" xfId="5" applyFont="1" applyBorder="1" applyAlignment="1">
      <alignment horizontal="center" vertical="center"/>
    </xf>
    <xf numFmtId="0" fontId="9" fillId="0" borderId="22" xfId="5" applyFont="1" applyBorder="1" applyAlignment="1">
      <alignment horizontal="center" vertical="center"/>
    </xf>
    <xf numFmtId="0" fontId="9" fillId="0" borderId="23" xfId="5" applyFont="1" applyBorder="1" applyAlignment="1">
      <alignment horizontal="center" vertical="center"/>
    </xf>
    <xf numFmtId="0" fontId="9" fillId="0" borderId="24" xfId="5" applyFont="1" applyBorder="1" applyAlignment="1">
      <alignment horizontal="center" vertical="center"/>
    </xf>
    <xf numFmtId="0" fontId="9" fillId="0" borderId="11" xfId="5" applyFont="1" applyBorder="1" applyAlignment="1">
      <alignment horizontal="center" vertical="center"/>
    </xf>
    <xf numFmtId="0" fontId="12" fillId="7" borderId="25" xfId="7" applyFont="1" applyFill="1" applyBorder="1" applyAlignment="1">
      <alignment horizontal="center"/>
    </xf>
    <xf numFmtId="0" fontId="12" fillId="7" borderId="26" xfId="7" applyFont="1" applyFill="1" applyBorder="1" applyAlignment="1">
      <alignment horizontal="center"/>
    </xf>
    <xf numFmtId="0" fontId="9" fillId="0" borderId="17" xfId="8" applyFont="1" applyFill="1" applyBorder="1" applyAlignment="1">
      <alignment horizontal="center" vertical="center" wrapText="1"/>
    </xf>
    <xf numFmtId="0" fontId="10" fillId="8" borderId="27" xfId="5" applyFont="1" applyFill="1" applyBorder="1"/>
    <xf numFmtId="0" fontId="10" fillId="8" borderId="28" xfId="5" applyFont="1" applyFill="1" applyBorder="1"/>
    <xf numFmtId="0" fontId="10" fillId="8" borderId="29" xfId="5" applyFont="1" applyFill="1" applyBorder="1" applyAlignment="1">
      <alignment horizontal="left" indent="1"/>
    </xf>
    <xf numFmtId="0" fontId="10" fillId="8" borderId="30" xfId="5" applyFont="1" applyFill="1" applyBorder="1" applyAlignment="1">
      <alignment wrapText="1"/>
    </xf>
    <xf numFmtId="0" fontId="10" fillId="8" borderId="39" xfId="5" applyFont="1" applyFill="1" applyBorder="1" applyAlignment="1">
      <alignment wrapText="1"/>
    </xf>
    <xf numFmtId="165" fontId="5" fillId="9" borderId="31" xfId="5" applyNumberFormat="1" applyFont="1" applyFill="1" applyBorder="1"/>
    <xf numFmtId="166" fontId="5" fillId="9" borderId="31" xfId="9" applyNumberFormat="1" applyFont="1" applyFill="1" applyBorder="1"/>
    <xf numFmtId="165" fontId="10" fillId="8" borderId="27" xfId="5" applyNumberFormat="1" applyFont="1" applyFill="1" applyBorder="1"/>
    <xf numFmtId="16" fontId="5" fillId="3" borderId="31" xfId="5" applyNumberFormat="1" applyFont="1" applyFill="1" applyBorder="1"/>
    <xf numFmtId="16" fontId="5" fillId="3" borderId="32" xfId="5" applyNumberFormat="1" applyFont="1" applyFill="1" applyBorder="1"/>
    <xf numFmtId="0" fontId="5" fillId="3" borderId="33" xfId="5" applyFont="1" applyFill="1" applyBorder="1" applyAlignment="1">
      <alignment horizontal="left" indent="1"/>
    </xf>
    <xf numFmtId="0" fontId="5" fillId="3" borderId="34" xfId="5" applyFont="1" applyFill="1" applyBorder="1" applyAlignment="1">
      <alignment horizontal="left" wrapText="1" indent="1"/>
    </xf>
    <xf numFmtId="0" fontId="5" fillId="3" borderId="4" xfId="5" applyFont="1" applyFill="1" applyBorder="1" applyAlignment="1">
      <alignment horizontal="left" wrapText="1" indent="1"/>
    </xf>
    <xf numFmtId="165" fontId="1" fillId="0" borderId="0" xfId="6" applyNumberFormat="1"/>
    <xf numFmtId="14" fontId="9" fillId="0" borderId="31" xfId="5" applyNumberFormat="1" applyFont="1" applyBorder="1"/>
    <xf numFmtId="14" fontId="9" fillId="0" borderId="32" xfId="5" applyNumberFormat="1" applyFont="1" applyBorder="1"/>
    <xf numFmtId="0" fontId="9" fillId="0" borderId="33" xfId="5" applyFont="1" applyBorder="1" applyAlignment="1">
      <alignment horizontal="left" indent="1"/>
    </xf>
    <xf numFmtId="0" fontId="7" fillId="0" borderId="4" xfId="5" applyFont="1" applyBorder="1" applyAlignment="1">
      <alignment horizontal="left" wrapText="1" indent="3"/>
    </xf>
    <xf numFmtId="165" fontId="7" fillId="0" borderId="31" xfId="5" applyNumberFormat="1" applyFont="1" applyBorder="1"/>
    <xf numFmtId="0" fontId="7" fillId="0" borderId="4" xfId="5" applyFont="1" applyFill="1" applyBorder="1" applyAlignment="1">
      <alignment horizontal="left" wrapText="1" indent="3"/>
    </xf>
    <xf numFmtId="0" fontId="7" fillId="2" borderId="4" xfId="5" applyFont="1" applyFill="1" applyBorder="1" applyAlignment="1">
      <alignment horizontal="left" wrapText="1" indent="3"/>
    </xf>
    <xf numFmtId="0" fontId="7" fillId="0" borderId="34" xfId="5" applyFont="1" applyBorder="1" applyAlignment="1">
      <alignment horizontal="left" wrapText="1" indent="3"/>
    </xf>
    <xf numFmtId="165" fontId="7" fillId="0" borderId="40" xfId="5" applyNumberFormat="1" applyFont="1" applyBorder="1"/>
    <xf numFmtId="165" fontId="5" fillId="3" borderId="31" xfId="5" applyNumberFormat="1" applyFont="1" applyFill="1" applyBorder="1"/>
    <xf numFmtId="165" fontId="5" fillId="3" borderId="40" xfId="5" applyNumberFormat="1" applyFont="1" applyFill="1" applyBorder="1"/>
    <xf numFmtId="0" fontId="7" fillId="0" borderId="38" xfId="5" applyFont="1" applyBorder="1" applyAlignment="1">
      <alignment horizontal="left" wrapText="1" indent="3"/>
    </xf>
    <xf numFmtId="0" fontId="5" fillId="3" borderId="38" xfId="5" applyFont="1" applyFill="1" applyBorder="1" applyAlignment="1">
      <alignment horizontal="left" wrapText="1" indent="1"/>
    </xf>
    <xf numFmtId="0" fontId="7" fillId="0" borderId="41" xfId="5" applyFont="1" applyBorder="1" applyAlignment="1">
      <alignment horizontal="left" wrapText="1" indent="3"/>
    </xf>
    <xf numFmtId="0" fontId="7" fillId="0" borderId="42" xfId="5" applyFont="1" applyBorder="1" applyAlignment="1">
      <alignment horizontal="left" wrapText="1" indent="3"/>
    </xf>
    <xf numFmtId="165" fontId="7" fillId="0" borderId="32" xfId="5" applyNumberFormat="1" applyFont="1" applyBorder="1"/>
    <xf numFmtId="165" fontId="5" fillId="3" borderId="43" xfId="5" applyNumberFormat="1" applyFont="1" applyFill="1" applyBorder="1"/>
    <xf numFmtId="165" fontId="5" fillId="2" borderId="31" xfId="5" applyNumberFormat="1" applyFont="1" applyFill="1" applyBorder="1"/>
    <xf numFmtId="14" fontId="9" fillId="0" borderId="35" xfId="5" applyNumberFormat="1" applyFont="1" applyBorder="1"/>
    <xf numFmtId="14" fontId="9" fillId="0" borderId="36" xfId="5" applyNumberFormat="1" applyFont="1" applyBorder="1"/>
    <xf numFmtId="0" fontId="7" fillId="0" borderId="37" xfId="5" applyFont="1" applyBorder="1" applyAlignment="1">
      <alignment horizontal="left" wrapText="1" indent="3"/>
    </xf>
    <xf numFmtId="165" fontId="7" fillId="0" borderId="44" xfId="5" applyNumberFormat="1" applyFont="1" applyBorder="1"/>
    <xf numFmtId="165" fontId="7" fillId="0" borderId="45" xfId="5" applyNumberFormat="1" applyFont="1" applyBorder="1"/>
    <xf numFmtId="0" fontId="13" fillId="0" borderId="0" xfId="6" applyFont="1"/>
    <xf numFmtId="0" fontId="3" fillId="10" borderId="1" xfId="3" applyFont="1" applyFill="1" applyBorder="1" applyAlignment="1">
      <alignment horizontal="center" vertical="center" wrapText="1"/>
    </xf>
    <xf numFmtId="0" fontId="14" fillId="0" borderId="0" xfId="1" applyFont="1"/>
    <xf numFmtId="167" fontId="15" fillId="11" borderId="46" xfId="1" applyNumberFormat="1" applyFont="1" applyFill="1" applyBorder="1" applyAlignment="1">
      <alignment horizontal="center" vertical="center" wrapText="1"/>
    </xf>
    <xf numFmtId="0" fontId="15" fillId="11" borderId="47" xfId="1" applyFont="1" applyFill="1" applyBorder="1" applyAlignment="1">
      <alignment horizontal="center" vertical="center" wrapText="1"/>
    </xf>
    <xf numFmtId="1" fontId="16" fillId="0" borderId="48" xfId="1" applyNumberFormat="1" applyFont="1" applyBorder="1" applyAlignment="1">
      <alignment horizontal="center"/>
    </xf>
    <xf numFmtId="168" fontId="0" fillId="0" borderId="49" xfId="0" applyNumberFormat="1" applyBorder="1"/>
    <xf numFmtId="168" fontId="0" fillId="0" borderId="50" xfId="0" applyNumberFormat="1" applyBorder="1"/>
    <xf numFmtId="167" fontId="15" fillId="12" borderId="51" xfId="1" applyNumberFormat="1" applyFont="1" applyFill="1" applyBorder="1" applyAlignment="1">
      <alignment horizontal="center" vertical="center" wrapText="1"/>
    </xf>
    <xf numFmtId="167" fontId="15" fillId="12" borderId="52" xfId="1" applyNumberFormat="1" applyFont="1" applyFill="1" applyBorder="1" applyAlignment="1">
      <alignment horizontal="center" vertical="center" wrapText="1"/>
    </xf>
    <xf numFmtId="14" fontId="15" fillId="12" borderId="6" xfId="6" applyNumberFormat="1" applyFont="1" applyFill="1" applyBorder="1" applyAlignment="1">
      <alignment horizontal="center" vertical="center"/>
    </xf>
    <xf numFmtId="1" fontId="0" fillId="0" borderId="0" xfId="0" applyNumberFormat="1"/>
    <xf numFmtId="49" fontId="0" fillId="0" borderId="50" xfId="0" applyNumberFormat="1" applyBorder="1"/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3" fillId="0" borderId="2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wrapText="1"/>
    </xf>
    <xf numFmtId="1" fontId="3" fillId="0" borderId="1" xfId="3" applyNumberFormat="1" applyFont="1" applyBorder="1" applyAlignment="1">
      <alignment horizontal="center" vertical="center" wrapText="1"/>
    </xf>
    <xf numFmtId="16" fontId="3" fillId="2" borderId="13" xfId="7" applyNumberFormat="1" applyFont="1" applyFill="1" applyBorder="1" applyAlignment="1">
      <alignment horizontal="center" vertical="center" wrapText="1"/>
    </xf>
    <xf numFmtId="16" fontId="3" fillId="2" borderId="14" xfId="7" applyNumberFormat="1" applyFont="1" applyFill="1" applyBorder="1" applyAlignment="1">
      <alignment horizontal="center" vertical="center" wrapText="1"/>
    </xf>
    <xf numFmtId="16" fontId="3" fillId="2" borderId="5" xfId="7" applyNumberFormat="1" applyFont="1" applyFill="1" applyBorder="1" applyAlignment="1">
      <alignment horizontal="center" vertical="center" wrapText="1"/>
    </xf>
    <xf numFmtId="0" fontId="3" fillId="2" borderId="15" xfId="7" applyFont="1" applyFill="1" applyBorder="1" applyAlignment="1">
      <alignment horizontal="center" vertical="center"/>
    </xf>
    <xf numFmtId="0" fontId="3" fillId="0" borderId="19" xfId="7" applyFont="1" applyFill="1" applyBorder="1" applyAlignment="1">
      <alignment horizontal="center" vertical="center"/>
    </xf>
    <xf numFmtId="0" fontId="9" fillId="0" borderId="9" xfId="5" applyFont="1" applyBorder="1" applyAlignment="1">
      <alignment horizontal="center" vertical="center" wrapText="1"/>
    </xf>
    <xf numFmtId="0" fontId="9" fillId="0" borderId="16" xfId="5" applyFont="1" applyBorder="1" applyAlignment="1">
      <alignment horizontal="center" vertical="center" wrapText="1"/>
    </xf>
    <xf numFmtId="16" fontId="3" fillId="2" borderId="10" xfId="7" applyNumberFormat="1" applyFont="1" applyFill="1" applyBorder="1" applyAlignment="1">
      <alignment horizontal="center" vertical="center" wrapText="1"/>
    </xf>
    <xf numFmtId="16" fontId="3" fillId="2" borderId="11" xfId="7" applyNumberFormat="1" applyFont="1" applyFill="1" applyBorder="1" applyAlignment="1">
      <alignment horizontal="center" vertical="center" wrapText="1"/>
    </xf>
    <xf numFmtId="16" fontId="3" fillId="2" borderId="12" xfId="7" applyNumberFormat="1" applyFont="1" applyFill="1" applyBorder="1" applyAlignment="1">
      <alignment horizontal="center" vertical="center" wrapText="1"/>
    </xf>
  </cellXfs>
  <cellStyles count="10">
    <cellStyle name="Обычный" xfId="0" builtinId="0"/>
    <cellStyle name="Обычный 2" xfId="1"/>
    <cellStyle name="Обычный 2 2" xfId="8"/>
    <cellStyle name="Обычный 3" xfId="5"/>
    <cellStyle name="Обычный 4" xfId="6"/>
    <cellStyle name="Обычный 5" xfId="3"/>
    <cellStyle name="Обычный 5 2" xfId="7"/>
    <cellStyle name="Процентный 2" xfId="9"/>
    <cellStyle name="Финансовый 2" xfId="2"/>
    <cellStyle name="Финансовый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O14"/>
  <sheetViews>
    <sheetView tabSelected="1" workbookViewId="0">
      <selection activeCell="D17" sqref="D17"/>
    </sheetView>
  </sheetViews>
  <sheetFormatPr defaultRowHeight="15" x14ac:dyDescent="0.25"/>
  <cols>
    <col min="1" max="1" width="7.140625" style="1" customWidth="1"/>
    <col min="2" max="2" width="9.140625" style="1"/>
    <col min="3" max="3" width="28.42578125" style="1" customWidth="1"/>
    <col min="4" max="4" width="15.140625" style="1" bestFit="1" customWidth="1"/>
    <col min="5" max="5" width="15.42578125" style="1" customWidth="1"/>
    <col min="6" max="6" width="27" style="1" customWidth="1"/>
    <col min="7" max="14" width="13.140625" style="1" customWidth="1"/>
    <col min="15" max="15" width="21.28515625" style="1" customWidth="1"/>
    <col min="16" max="16384" width="9.140625" style="1"/>
  </cols>
  <sheetData>
    <row r="1" spans="1:15" x14ac:dyDescent="0.25">
      <c r="G1" s="2">
        <f>SUBTOTAL(9,G6:G14)</f>
        <v>0</v>
      </c>
      <c r="H1" s="2">
        <f>SUBTOTAL(9,H6:H14)</f>
        <v>0</v>
      </c>
    </row>
    <row r="2" spans="1:15" x14ac:dyDescent="0.25">
      <c r="A2" s="83" t="s">
        <v>0</v>
      </c>
      <c r="B2" s="87" t="s">
        <v>1</v>
      </c>
      <c r="C2" s="83" t="s">
        <v>2</v>
      </c>
      <c r="D2" s="88" t="s">
        <v>3</v>
      </c>
      <c r="E2" s="83" t="s">
        <v>4</v>
      </c>
      <c r="F2" s="83" t="s">
        <v>5</v>
      </c>
      <c r="G2" s="83" t="s">
        <v>6</v>
      </c>
      <c r="H2" s="84"/>
      <c r="I2" s="83" t="s">
        <v>7</v>
      </c>
      <c r="J2" s="84"/>
      <c r="K2" s="83" t="s">
        <v>8</v>
      </c>
      <c r="L2" s="84"/>
      <c r="M2" s="83" t="s">
        <v>9</v>
      </c>
      <c r="N2" s="84"/>
    </row>
    <row r="3" spans="1:15" x14ac:dyDescent="0.25">
      <c r="A3" s="83"/>
      <c r="B3" s="87"/>
      <c r="C3" s="83"/>
      <c r="D3" s="88"/>
      <c r="E3" s="83"/>
      <c r="F3" s="83"/>
      <c r="G3" s="85"/>
      <c r="H3" s="86"/>
      <c r="I3" s="84"/>
      <c r="J3" s="84"/>
      <c r="K3" s="84"/>
      <c r="L3" s="84"/>
      <c r="M3" s="84"/>
      <c r="N3" s="84"/>
    </row>
    <row r="4" spans="1:15" x14ac:dyDescent="0.25">
      <c r="A4" s="83"/>
      <c r="B4" s="87"/>
      <c r="C4" s="83"/>
      <c r="D4" s="88" t="s">
        <v>3</v>
      </c>
      <c r="E4" s="83"/>
      <c r="F4" s="83"/>
      <c r="G4" s="3">
        <v>2024</v>
      </c>
      <c r="H4" s="3">
        <v>2025</v>
      </c>
      <c r="I4" s="3">
        <v>2024</v>
      </c>
      <c r="J4" s="3">
        <v>2025</v>
      </c>
      <c r="K4" s="3">
        <v>2024</v>
      </c>
      <c r="L4" s="3">
        <v>2025</v>
      </c>
      <c r="M4" s="3">
        <v>2024</v>
      </c>
      <c r="N4" s="3">
        <v>2025</v>
      </c>
      <c r="O4" s="71" t="s">
        <v>10</v>
      </c>
    </row>
    <row r="5" spans="1:15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  <c r="L5" s="4">
        <v>12</v>
      </c>
      <c r="M5" s="4">
        <v>13</v>
      </c>
      <c r="N5" s="4">
        <v>14</v>
      </c>
    </row>
    <row r="6" spans="1:15" x14ac:dyDescent="0.25">
      <c r="A6" s="9">
        <v>1</v>
      </c>
      <c r="B6" s="9"/>
      <c r="C6" s="7"/>
      <c r="D6" s="82">
        <v>1111111</v>
      </c>
      <c r="E6" s="10"/>
      <c r="F6" s="11"/>
      <c r="G6" s="6"/>
      <c r="H6" s="5"/>
      <c r="I6" s="5">
        <f>IFERROR(INDEX(Лист3!$F:$F,MATCH($D6*1,Лист3!$G:$G,0),1)*$O6,"")</f>
        <v>2533.8399999999997</v>
      </c>
      <c r="J6" s="5" t="str">
        <f>IFERROR(INDEX(Лист4!$F:$F,MATCH($D6*1,Лист4!$G:$G,0),1)*$O6,"")</f>
        <v/>
      </c>
      <c r="K6" s="5" t="str">
        <f>IFERROR(INDEX(Лист3!$J:$J,MATCH($D6*1,Лист3!$K:$K,0),1)*$O6,"")</f>
        <v/>
      </c>
      <c r="L6" s="5" t="str">
        <f>IFERROR(INDEX(Лист4!$J:$J,MATCH($D6*1,Лист4!$K:$K,0),1)*$O6,"")</f>
        <v/>
      </c>
      <c r="M6" s="5" t="str">
        <f>IFERROR(INDEX(Лист3!$N:$N,MATCH($D6*1,Лист3!$O:$O,0),1)*$O6,"")</f>
        <v/>
      </c>
      <c r="N6" s="5" t="str">
        <f>IFERROR(INDEX(Лист4!$N:$N,MATCH($D6*1,Лист4!$O:$O,0),1)*$O6,"")</f>
        <v/>
      </c>
      <c r="O6" s="77">
        <v>80</v>
      </c>
    </row>
    <row r="7" spans="1:15" x14ac:dyDescent="0.25">
      <c r="A7" s="9">
        <v>2</v>
      </c>
      <c r="B7" s="9"/>
      <c r="C7" s="7"/>
      <c r="D7" s="82">
        <v>1111112</v>
      </c>
      <c r="E7" s="10"/>
      <c r="F7" s="11"/>
      <c r="G7" s="6"/>
      <c r="H7" s="5"/>
      <c r="I7" s="5">
        <f>IFERROR(INDEX(Лист3!$F:$F,MATCH($D7*1,Лист3!$G:$G,0),1)*$O7,"")</f>
        <v>383.72</v>
      </c>
      <c r="J7" s="5" t="str">
        <f>IFERROR(INDEX(Лист4!$F:$F,MATCH($D7*1,Лист4!$G:$G,0),1)*$O7,"")</f>
        <v/>
      </c>
      <c r="K7" s="5" t="str">
        <f>IFERROR(INDEX(Лист3!$J:$J,MATCH($D7*1,Лист3!$K:$K,0),1)*$O7,"")</f>
        <v/>
      </c>
      <c r="L7" s="5" t="str">
        <f>IFERROR(INDEX(Лист4!$J:$J,MATCH($D7*1,Лист4!$K:$K,0),1)*$O7,"")</f>
        <v/>
      </c>
      <c r="M7" s="5" t="str">
        <f>IFERROR(INDEX(Лист3!$N:$N,MATCH($D7*1,Лист3!$O:$O,0),1)*$O7,"")</f>
        <v/>
      </c>
      <c r="N7" s="5" t="str">
        <f>IFERROR(INDEX(Лист4!$N:$N,MATCH($D7*1,Лист4!$O:$O,0),1)*$O7,"")</f>
        <v/>
      </c>
      <c r="O7" s="77">
        <v>80</v>
      </c>
    </row>
    <row r="8" spans="1:15" x14ac:dyDescent="0.25">
      <c r="A8" s="9">
        <v>3</v>
      </c>
      <c r="B8" s="9"/>
      <c r="C8" s="7"/>
      <c r="D8" s="82">
        <v>1111113</v>
      </c>
      <c r="E8" s="10"/>
      <c r="F8" s="11"/>
      <c r="G8" s="6"/>
      <c r="H8" s="5"/>
      <c r="I8" s="5">
        <f>IFERROR(INDEX(Лист3!$F:$F,MATCH($D8*1,Лист3!$G:$G,0),1)*$O8,"")</f>
        <v>404.15999999999997</v>
      </c>
      <c r="J8" s="5" t="str">
        <f>IFERROR(INDEX(Лист4!$F:$F,MATCH($D8*1,Лист4!$G:$G,0),1)*$O8,"")</f>
        <v/>
      </c>
      <c r="K8" s="5" t="str">
        <f>IFERROR(INDEX(Лист3!$J:$J,MATCH($D8*1,Лист3!$K:$K,0),1)*$O8,"")</f>
        <v/>
      </c>
      <c r="L8" s="5" t="str">
        <f>IFERROR(INDEX(Лист4!$J:$J,MATCH($D8*1,Лист4!$K:$K,0),1)*$O8,"")</f>
        <v/>
      </c>
      <c r="M8" s="5" t="str">
        <f>IFERROR(INDEX(Лист3!$N:$N,MATCH($D8*1,Лист3!$O:$O,0),1)*$O8,"")</f>
        <v/>
      </c>
      <c r="N8" s="5" t="str">
        <f>IFERROR(INDEX(Лист4!$N:$N,MATCH($D8*1,Лист4!$O:$O,0),1)*$O8,"")</f>
        <v/>
      </c>
      <c r="O8" s="77">
        <v>80</v>
      </c>
    </row>
    <row r="9" spans="1:15" x14ac:dyDescent="0.25">
      <c r="A9" s="9">
        <v>4</v>
      </c>
      <c r="B9" s="9"/>
      <c r="C9" s="8"/>
      <c r="D9" s="82">
        <v>1111114</v>
      </c>
      <c r="E9" s="10"/>
      <c r="F9" s="11"/>
      <c r="G9" s="6"/>
      <c r="H9" s="5"/>
      <c r="I9" s="5">
        <f>IFERROR(INDEX(Лист3!$F:$F,MATCH($D9*1,Лист3!$G:$G,0),1)*$O9,"")</f>
        <v>4108.28</v>
      </c>
      <c r="J9" s="5" t="str">
        <f>IFERROR(INDEX(Лист4!$F:$F,MATCH($D9*1,Лист4!$G:$G,0),1)*$O9,"")</f>
        <v/>
      </c>
      <c r="K9" s="5" t="str">
        <f>IFERROR(INDEX(Лист3!$J:$J,MATCH($D9*1,Лист3!$K:$K,0),1)*$O9,"")</f>
        <v/>
      </c>
      <c r="L9" s="5" t="str">
        <f>IFERROR(INDEX(Лист4!$J:$J,MATCH($D9*1,Лист4!$K:$K,0),1)*$O9,"")</f>
        <v/>
      </c>
      <c r="M9" s="5" t="str">
        <f>IFERROR(INDEX(Лист3!$N:$N,MATCH($D9*1,Лист3!$O:$O,0),1)*$O9,"")</f>
        <v/>
      </c>
      <c r="N9" s="5" t="str">
        <f>IFERROR(INDEX(Лист4!$N:$N,MATCH($D9*1,Лист4!$O:$O,0),1)*$O9,"")</f>
        <v/>
      </c>
      <c r="O9" s="77">
        <v>80</v>
      </c>
    </row>
    <row r="10" spans="1:15" x14ac:dyDescent="0.25">
      <c r="A10" s="9">
        <v>5</v>
      </c>
      <c r="B10" s="9"/>
      <c r="C10" s="8"/>
      <c r="D10" s="82">
        <v>1111115</v>
      </c>
      <c r="E10" s="10"/>
      <c r="F10" s="11"/>
      <c r="G10" s="6"/>
      <c r="H10" s="5"/>
      <c r="I10" s="5">
        <f>IFERROR(INDEX(Лист3!$F:$F,MATCH($D10*1,Лист3!$G:$G,0),1)*$O10,"")</f>
        <v>2681.52</v>
      </c>
      <c r="J10" s="5" t="str">
        <f>IFERROR(INDEX(Лист4!$F:$F,MATCH($D10*1,Лист4!$G:$G,0),1)*$O10,"")</f>
        <v/>
      </c>
      <c r="K10" s="5" t="str">
        <f>IFERROR(INDEX(Лист3!$J:$J,MATCH($D10*1,Лист3!$K:$K,0),1)*$O10,"")</f>
        <v/>
      </c>
      <c r="L10" s="5" t="str">
        <f>IFERROR(INDEX(Лист4!$J:$J,MATCH($D10*1,Лист4!$K:$K,0),1)*$O10,"")</f>
        <v/>
      </c>
      <c r="M10" s="5" t="str">
        <f>IFERROR(INDEX(Лист3!$N:$N,MATCH($D10*1,Лист3!$O:$O,0),1)*$O10,"")</f>
        <v/>
      </c>
      <c r="N10" s="5" t="str">
        <f>IFERROR(INDEX(Лист4!$N:$N,MATCH($D10*1,Лист4!$O:$O,0),1)*$O10,"")</f>
        <v/>
      </c>
      <c r="O10" s="77">
        <v>80</v>
      </c>
    </row>
    <row r="11" spans="1:15" x14ac:dyDescent="0.25">
      <c r="A11" s="9">
        <v>6</v>
      </c>
      <c r="B11" s="9"/>
      <c r="C11" s="8"/>
      <c r="D11" s="82">
        <v>1111116</v>
      </c>
      <c r="E11" s="10"/>
      <c r="F11" s="11"/>
      <c r="G11" s="6"/>
      <c r="H11" s="5"/>
      <c r="I11" s="5">
        <f>IFERROR(INDEX(Лист3!$F:$F,MATCH($D11*1,Лист3!$G:$G,0),1)*$O11,"")</f>
        <v>2937.12</v>
      </c>
      <c r="J11" s="5" t="str">
        <f>IFERROR(INDEX(Лист4!$F:$F,MATCH($D11*1,Лист4!$G:$G,0),1)*$O11,"")</f>
        <v/>
      </c>
      <c r="K11" s="5" t="str">
        <f>IFERROR(INDEX(Лист3!$J:$J,MATCH($D11*1,Лист3!$K:$K,0),1)*$O11,"")</f>
        <v/>
      </c>
      <c r="L11" s="5" t="str">
        <f>IFERROR(INDEX(Лист4!$J:$J,MATCH($D11*1,Лист4!$K:$K,0),1)*$O11,"")</f>
        <v/>
      </c>
      <c r="M11" s="5" t="str">
        <f>IFERROR(INDEX(Лист3!$N:$N,MATCH($D11*1,Лист3!$O:$O,0),1)*$O11,"")</f>
        <v/>
      </c>
      <c r="N11" s="5" t="str">
        <f>IFERROR(INDEX(Лист4!$N:$N,MATCH($D11*1,Лист4!$O:$O,0),1)*$O11,"")</f>
        <v/>
      </c>
      <c r="O11" s="77">
        <v>80</v>
      </c>
    </row>
    <row r="12" spans="1:15" x14ac:dyDescent="0.25">
      <c r="A12" s="9">
        <v>7</v>
      </c>
      <c r="B12" s="9"/>
      <c r="C12" s="8"/>
      <c r="D12" s="82">
        <v>1111117</v>
      </c>
      <c r="E12" s="10"/>
      <c r="F12" s="11"/>
      <c r="G12" s="6"/>
      <c r="H12" s="5"/>
      <c r="I12" s="5">
        <f>IFERROR(INDEX(Лист3!$F:$F,MATCH($D12*1,Лист3!$G:$G,0),1)*$O12,"")</f>
        <v>67718.5</v>
      </c>
      <c r="J12" s="5" t="str">
        <f>IFERROR(INDEX(Лист4!$F:$F,MATCH($D12*1,Лист4!$G:$G,0),1)*$O12,"")</f>
        <v/>
      </c>
      <c r="K12" s="5" t="str">
        <f>IFERROR(INDEX(Лист3!$J:$J,MATCH($D12*1,Лист3!$K:$K,0),1)*$O12,"")</f>
        <v/>
      </c>
      <c r="L12" s="5" t="str">
        <f>IFERROR(INDEX(Лист4!$J:$J,MATCH($D12*1,Лист4!$K:$K,0),1)*$O12,"")</f>
        <v/>
      </c>
      <c r="M12" s="5" t="str">
        <f>IFERROR(INDEX(Лист3!$N:$N,MATCH($D12*1,Лист3!$O:$O,0),1)*$O12,"")</f>
        <v/>
      </c>
      <c r="N12" s="5" t="str">
        <f>IFERROR(INDEX(Лист4!$N:$N,MATCH($D12*1,Лист4!$O:$O,0),1)*$O12,"")</f>
        <v/>
      </c>
      <c r="O12" s="77">
        <v>500</v>
      </c>
    </row>
    <row r="13" spans="1:15" x14ac:dyDescent="0.25">
      <c r="A13" s="9">
        <v>8</v>
      </c>
      <c r="B13" s="9"/>
      <c r="C13" s="8"/>
      <c r="D13" s="82">
        <v>1111118</v>
      </c>
      <c r="E13" s="10"/>
      <c r="F13" s="11"/>
      <c r="G13" s="6"/>
      <c r="H13" s="5"/>
      <c r="I13" s="5">
        <f>IFERROR(INDEX(Лист3!$F:$F,MATCH($D13*1,Лист3!$G:$G,0),1)*$O13,"")</f>
        <v>9791.5</v>
      </c>
      <c r="J13" s="5" t="str">
        <f>IFERROR(INDEX(Лист4!$F:$F,MATCH($D13*1,Лист4!$G:$G,0),1)*$O13,"")</f>
        <v/>
      </c>
      <c r="K13" s="5" t="str">
        <f>IFERROR(INDEX(Лист3!$J:$J,MATCH($D13*1,Лист3!$K:$K,0),1)*$O13,"")</f>
        <v/>
      </c>
      <c r="L13" s="5" t="str">
        <f>IFERROR(INDEX(Лист4!$J:$J,MATCH($D13*1,Лист4!$K:$K,0),1)*$O13,"")</f>
        <v/>
      </c>
      <c r="M13" s="5" t="str">
        <f>IFERROR(INDEX(Лист3!$N:$N,MATCH($D13*1,Лист3!$O:$O,0),1)*$O13,"")</f>
        <v/>
      </c>
      <c r="N13" s="5" t="str">
        <f>IFERROR(INDEX(Лист4!$N:$N,MATCH($D13*1,Лист4!$O:$O,0),1)*$O13,"")</f>
        <v/>
      </c>
      <c r="O13" s="77">
        <v>500</v>
      </c>
    </row>
    <row r="14" spans="1:15" x14ac:dyDescent="0.25">
      <c r="A14" s="9">
        <v>9</v>
      </c>
      <c r="B14" s="9"/>
      <c r="C14" s="8"/>
      <c r="D14" s="82">
        <v>1111119</v>
      </c>
      <c r="E14" s="10"/>
      <c r="F14" s="11"/>
      <c r="G14" s="6"/>
      <c r="H14" s="5"/>
      <c r="I14" s="5">
        <f>IFERROR(INDEX(Лист3!$F:$F,MATCH($D14*1,Лист3!$G:$G,0),1)*$O14,"")</f>
        <v>1698.58</v>
      </c>
      <c r="J14" s="5" t="str">
        <f>IFERROR(INDEX(Лист4!$F:$F,MATCH($D14*1,Лист4!$G:$G,0),1)*$O14,"")</f>
        <v/>
      </c>
      <c r="K14" s="5" t="str">
        <f>IFERROR(INDEX(Лист3!$J:$J,MATCH($D14*1,Лист3!$K:$K,0),1)*$O14,"")</f>
        <v/>
      </c>
      <c r="L14" s="5" t="str">
        <f>IFERROR(INDEX(Лист4!$J:$J,MATCH($D14*1,Лист4!$K:$K,0),1)*$O14,"")</f>
        <v/>
      </c>
      <c r="M14" s="5" t="str">
        <f>IFERROR(INDEX(Лист3!$N:$N,MATCH($D14*1,Лист3!$O:$O,0),1)*$O14,"")</f>
        <v/>
      </c>
      <c r="N14" s="5" t="str">
        <f>IFERROR(INDEX(Лист4!$N:$N,MATCH($D14*1,Лист4!$O:$O,0),1)*$O14,"")</f>
        <v/>
      </c>
      <c r="O14" s="77">
        <v>20</v>
      </c>
    </row>
  </sheetData>
  <autoFilter ref="A5:N14"/>
  <mergeCells count="14">
    <mergeCell ref="F2:F4"/>
    <mergeCell ref="A2:A4"/>
    <mergeCell ref="B2:B4"/>
    <mergeCell ref="C2:C4"/>
    <mergeCell ref="D2:D4"/>
    <mergeCell ref="E2:E4"/>
    <mergeCell ref="G2:H2"/>
    <mergeCell ref="I2:J2"/>
    <mergeCell ref="K2:L2"/>
    <mergeCell ref="M2:N2"/>
    <mergeCell ref="G3:H3"/>
    <mergeCell ref="I3:J3"/>
    <mergeCell ref="K3:L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40"/>
  <sheetViews>
    <sheetView zoomScale="80" zoomScaleNormal="80" workbookViewId="0">
      <selection activeCell="D25" sqref="D25"/>
    </sheetView>
  </sheetViews>
  <sheetFormatPr defaultColWidth="9.140625" defaultRowHeight="15" outlineLevelRow="1" outlineLevelCol="1" x14ac:dyDescent="0.25"/>
  <cols>
    <col min="1" max="1" width="6.7109375" style="70" customWidth="1"/>
    <col min="2" max="2" width="18" style="70" customWidth="1" outlineLevel="1"/>
    <col min="3" max="3" width="18.28515625" style="70" customWidth="1"/>
    <col min="4" max="4" width="58.7109375" style="70" customWidth="1"/>
    <col min="5" max="5" width="49.5703125" style="70" customWidth="1"/>
    <col min="6" max="6" width="40.5703125" style="70" customWidth="1"/>
    <col min="7" max="7" width="26.42578125" style="13" customWidth="1"/>
    <col min="8" max="10" width="24.28515625" style="13" customWidth="1"/>
    <col min="11" max="11" width="12.140625" style="13" customWidth="1"/>
    <col min="12" max="12" width="11.28515625" style="13" customWidth="1"/>
    <col min="13" max="14" width="10.28515625" style="13" customWidth="1"/>
    <col min="15" max="15" width="14.42578125" style="13" customWidth="1"/>
    <col min="16" max="16" width="18" style="13" customWidth="1"/>
    <col min="17" max="17" width="20.5703125" style="13" customWidth="1"/>
    <col min="18" max="18" width="24" style="13" customWidth="1"/>
    <col min="19" max="19" width="9.140625" style="13" customWidth="1"/>
    <col min="20" max="20" width="15.28515625" style="13" customWidth="1"/>
    <col min="21" max="21" width="13.85546875" style="13" customWidth="1"/>
    <col min="22" max="22" width="10.140625" style="13" customWidth="1"/>
    <col min="23" max="25" width="9.140625" style="13" customWidth="1"/>
    <col min="26" max="16384" width="9.140625" style="13"/>
  </cols>
  <sheetData>
    <row r="1" spans="1:18" x14ac:dyDescent="0.25">
      <c r="A1" s="12"/>
      <c r="B1" s="12"/>
      <c r="C1" s="12"/>
      <c r="D1" s="12"/>
      <c r="E1" s="12"/>
      <c r="F1" s="12"/>
    </row>
    <row r="2" spans="1:18" ht="15.75" x14ac:dyDescent="0.25">
      <c r="A2" s="14"/>
      <c r="B2" s="12"/>
      <c r="C2" s="12"/>
      <c r="D2" s="12"/>
      <c r="E2" s="12"/>
      <c r="F2" s="12"/>
    </row>
    <row r="3" spans="1:18" ht="12" customHeight="1" x14ac:dyDescent="0.25">
      <c r="A3" s="12"/>
      <c r="B3" s="12"/>
      <c r="C3" s="12"/>
      <c r="D3" s="12"/>
      <c r="E3" s="12"/>
      <c r="F3" s="12"/>
      <c r="G3" s="15"/>
      <c r="H3" s="15"/>
      <c r="I3" s="15"/>
      <c r="J3" s="15"/>
      <c r="K3" s="15"/>
      <c r="L3" s="15"/>
    </row>
    <row r="4" spans="1:18" ht="12" customHeight="1" thickBot="1" x14ac:dyDescent="0.3">
      <c r="A4" s="12"/>
      <c r="B4" s="12"/>
      <c r="C4" s="12"/>
      <c r="D4" s="12"/>
      <c r="E4" s="12"/>
      <c r="F4" s="12"/>
    </row>
    <row r="5" spans="1:18" ht="24.75" customHeight="1" x14ac:dyDescent="0.25">
      <c r="A5" s="16"/>
      <c r="B5" s="17"/>
      <c r="C5" s="17"/>
      <c r="D5" s="17"/>
      <c r="E5" s="18"/>
      <c r="F5" s="18"/>
    </row>
    <row r="6" spans="1:18" ht="24.75" customHeight="1" thickBot="1" x14ac:dyDescent="0.3">
      <c r="A6" s="19"/>
      <c r="B6" s="20"/>
      <c r="C6" s="20"/>
      <c r="D6" s="20"/>
      <c r="E6" s="18"/>
      <c r="F6" s="18"/>
    </row>
    <row r="7" spans="1:18" ht="24.75" customHeight="1" thickBot="1" x14ac:dyDescent="0.3">
      <c r="A7" s="94"/>
      <c r="B7" s="94"/>
      <c r="C7" s="94"/>
      <c r="D7" s="94"/>
      <c r="E7" s="18"/>
      <c r="F7" s="18"/>
      <c r="G7" s="96"/>
      <c r="H7" s="97"/>
      <c r="I7" s="97"/>
      <c r="J7" s="98"/>
      <c r="K7" s="89"/>
      <c r="L7" s="90"/>
      <c r="M7" s="89"/>
      <c r="N7" s="90"/>
      <c r="O7" s="91"/>
      <c r="P7" s="92"/>
      <c r="Q7" s="91"/>
      <c r="R7" s="92"/>
    </row>
    <row r="8" spans="1:18" ht="42.75" customHeight="1" thickBot="1" x14ac:dyDescent="0.3">
      <c r="A8" s="95"/>
      <c r="B8" s="95"/>
      <c r="C8" s="95"/>
      <c r="D8" s="95"/>
      <c r="E8" s="18"/>
      <c r="F8" s="18"/>
      <c r="G8" s="21"/>
      <c r="H8" s="22"/>
      <c r="I8" s="93"/>
      <c r="J8" s="93"/>
      <c r="K8" s="23"/>
      <c r="L8" s="24"/>
      <c r="M8" s="24"/>
      <c r="N8" s="24"/>
      <c r="O8" s="24"/>
      <c r="P8" s="24"/>
      <c r="Q8" s="24"/>
      <c r="R8" s="24"/>
    </row>
    <row r="9" spans="1:18" ht="15.75" thickBot="1" x14ac:dyDescent="0.3">
      <c r="A9" s="25"/>
      <c r="B9" s="26"/>
      <c r="C9" s="27"/>
      <c r="D9" s="28"/>
      <c r="E9" s="29"/>
      <c r="F9" s="29"/>
      <c r="G9" s="30"/>
      <c r="H9" s="31"/>
      <c r="I9" s="32"/>
      <c r="J9" s="32"/>
      <c r="K9" s="30"/>
      <c r="L9" s="31"/>
      <c r="M9" s="30"/>
      <c r="N9" s="31"/>
      <c r="O9" s="30"/>
      <c r="P9" s="31"/>
      <c r="Q9" s="30"/>
      <c r="R9" s="31"/>
    </row>
    <row r="10" spans="1:18" ht="15.75" x14ac:dyDescent="0.25">
      <c r="A10" s="33"/>
      <c r="B10" s="34"/>
      <c r="C10" s="35"/>
      <c r="D10" s="36"/>
      <c r="E10" s="37"/>
      <c r="F10" s="37"/>
      <c r="G10" s="40"/>
      <c r="H10" s="40"/>
      <c r="I10" s="38"/>
      <c r="J10" s="39"/>
      <c r="K10" s="40"/>
      <c r="L10" s="40"/>
      <c r="M10" s="40"/>
      <c r="N10" s="40"/>
      <c r="O10" s="40"/>
      <c r="P10" s="40"/>
      <c r="Q10" s="40"/>
      <c r="R10" s="40"/>
    </row>
    <row r="11" spans="1:18" ht="15" customHeight="1" outlineLevel="1" x14ac:dyDescent="0.25">
      <c r="A11" s="41"/>
      <c r="B11" s="42"/>
      <c r="C11" s="43"/>
      <c r="D11" s="44"/>
      <c r="E11" s="45"/>
      <c r="F11" s="45"/>
      <c r="G11" s="56"/>
      <c r="H11" s="56"/>
      <c r="I11" s="38"/>
      <c r="J11" s="39"/>
      <c r="K11" s="56"/>
      <c r="L11" s="57"/>
      <c r="M11" s="56"/>
      <c r="N11" s="57"/>
      <c r="O11" s="56"/>
      <c r="P11" s="57"/>
      <c r="Q11" s="56"/>
      <c r="R11" s="57"/>
    </row>
    <row r="12" spans="1:18" ht="15" customHeight="1" outlineLevel="1" x14ac:dyDescent="0.25">
      <c r="A12" s="41"/>
      <c r="B12" s="48"/>
      <c r="C12" s="49"/>
      <c r="D12" s="54"/>
      <c r="E12" s="50"/>
      <c r="F12" s="58"/>
      <c r="G12" s="51"/>
      <c r="H12" s="51"/>
      <c r="I12" s="38"/>
      <c r="J12" s="39"/>
      <c r="K12" s="51"/>
      <c r="L12" s="51"/>
      <c r="M12" s="51"/>
      <c r="N12" s="51"/>
      <c r="O12" s="51"/>
      <c r="P12" s="51"/>
      <c r="Q12" s="51"/>
      <c r="R12" s="51"/>
    </row>
    <row r="13" spans="1:18" ht="12.75" customHeight="1" outlineLevel="1" x14ac:dyDescent="0.25">
      <c r="A13" s="47"/>
      <c r="B13" s="48"/>
      <c r="C13" s="49"/>
      <c r="D13" s="54"/>
      <c r="E13" s="53"/>
      <c r="F13" s="58"/>
      <c r="G13" s="51"/>
      <c r="H13" s="51"/>
      <c r="I13" s="38"/>
      <c r="J13" s="39"/>
      <c r="K13" s="51"/>
      <c r="L13" s="51"/>
      <c r="M13" s="51"/>
      <c r="N13" s="51"/>
      <c r="O13" s="51"/>
      <c r="P13" s="51"/>
      <c r="Q13" s="51"/>
      <c r="R13" s="51"/>
    </row>
    <row r="14" spans="1:18" ht="12.75" customHeight="1" outlineLevel="1" x14ac:dyDescent="0.25">
      <c r="A14" s="47"/>
      <c r="B14" s="48"/>
      <c r="C14" s="49"/>
      <c r="D14" s="54"/>
      <c r="E14" s="50"/>
      <c r="F14" s="58"/>
      <c r="G14" s="51"/>
      <c r="H14" s="51"/>
      <c r="I14" s="38"/>
      <c r="J14" s="39"/>
      <c r="K14" s="51"/>
      <c r="L14" s="55"/>
      <c r="M14" s="51"/>
      <c r="N14" s="55"/>
      <c r="O14" s="51"/>
      <c r="P14" s="55"/>
      <c r="Q14" s="51"/>
      <c r="R14" s="55"/>
    </row>
    <row r="15" spans="1:18" ht="15" customHeight="1" outlineLevel="1" x14ac:dyDescent="0.25">
      <c r="A15" s="41"/>
      <c r="B15" s="42"/>
      <c r="C15" s="43"/>
      <c r="D15" s="44"/>
      <c r="E15" s="45"/>
      <c r="F15" s="45"/>
      <c r="G15" s="56"/>
      <c r="H15" s="56"/>
      <c r="I15" s="38"/>
      <c r="J15" s="39"/>
      <c r="K15" s="56"/>
      <c r="L15" s="57"/>
      <c r="M15" s="56"/>
      <c r="N15" s="57"/>
      <c r="O15" s="56"/>
      <c r="P15" s="57"/>
      <c r="Q15" s="56"/>
      <c r="R15" s="57"/>
    </row>
    <row r="16" spans="1:18" ht="15" customHeight="1" outlineLevel="1" x14ac:dyDescent="0.25">
      <c r="A16" s="41"/>
      <c r="B16" s="48"/>
      <c r="C16" s="49"/>
      <c r="D16" s="52"/>
      <c r="E16" s="52"/>
      <c r="F16" s="50"/>
      <c r="G16" s="51"/>
      <c r="H16" s="51"/>
      <c r="I16" s="38"/>
      <c r="J16" s="39"/>
      <c r="K16" s="56"/>
      <c r="L16" s="57"/>
      <c r="M16" s="56"/>
      <c r="N16" s="57"/>
      <c r="O16" s="56"/>
      <c r="P16" s="57"/>
      <c r="Q16" s="56"/>
      <c r="R16" s="57"/>
    </row>
    <row r="17" spans="1:18" ht="12.75" customHeight="1" outlineLevel="1" x14ac:dyDescent="0.25">
      <c r="A17" s="47"/>
      <c r="B17" s="48"/>
      <c r="C17" s="49"/>
      <c r="D17" s="54"/>
      <c r="E17" s="50"/>
      <c r="F17" s="50"/>
      <c r="G17" s="51"/>
      <c r="H17" s="51"/>
      <c r="I17" s="38"/>
      <c r="J17" s="39"/>
      <c r="K17" s="51"/>
      <c r="L17" s="55"/>
      <c r="M17" s="51"/>
      <c r="N17" s="55"/>
      <c r="O17" s="51"/>
      <c r="P17" s="55"/>
      <c r="Q17" s="51"/>
      <c r="R17" s="55"/>
    </row>
    <row r="18" spans="1:18" ht="15" customHeight="1" outlineLevel="1" x14ac:dyDescent="0.25">
      <c r="A18" s="41"/>
      <c r="B18" s="42"/>
      <c r="C18" s="43"/>
      <c r="D18" s="44"/>
      <c r="E18" s="45"/>
      <c r="F18" s="45"/>
      <c r="G18" s="56"/>
      <c r="H18" s="57"/>
      <c r="I18" s="38"/>
      <c r="J18" s="39"/>
      <c r="K18" s="56"/>
      <c r="L18" s="57"/>
      <c r="M18" s="56"/>
      <c r="N18" s="57"/>
      <c r="O18" s="56"/>
      <c r="P18" s="57"/>
      <c r="Q18" s="56"/>
      <c r="R18" s="57"/>
    </row>
    <row r="19" spans="1:18" ht="12.75" customHeight="1" outlineLevel="1" x14ac:dyDescent="0.25">
      <c r="A19" s="47"/>
      <c r="B19" s="48"/>
      <c r="C19" s="49"/>
      <c r="D19" s="54"/>
      <c r="E19" s="50"/>
      <c r="F19" s="50"/>
      <c r="G19" s="51"/>
      <c r="H19" s="55"/>
      <c r="I19" s="38"/>
      <c r="J19" s="39"/>
      <c r="K19" s="51"/>
      <c r="L19" s="55"/>
      <c r="M19" s="51"/>
      <c r="N19" s="55"/>
      <c r="O19" s="51"/>
      <c r="P19" s="55"/>
      <c r="Q19" s="51"/>
      <c r="R19" s="55"/>
    </row>
    <row r="20" spans="1:18" ht="12.75" customHeight="1" outlineLevel="1" x14ac:dyDescent="0.25">
      <c r="A20" s="47"/>
      <c r="B20" s="48"/>
      <c r="C20" s="49"/>
      <c r="D20" s="54"/>
      <c r="E20" s="50"/>
      <c r="F20" s="50"/>
      <c r="G20" s="51"/>
      <c r="H20" s="55"/>
      <c r="I20" s="38"/>
      <c r="J20" s="39"/>
      <c r="K20" s="51"/>
      <c r="L20" s="55"/>
      <c r="M20" s="51"/>
      <c r="N20" s="55"/>
      <c r="O20" s="51"/>
      <c r="P20" s="55"/>
      <c r="Q20" s="51"/>
      <c r="R20" s="55"/>
    </row>
    <row r="21" spans="1:18" ht="15" customHeight="1" outlineLevel="1" x14ac:dyDescent="0.25">
      <c r="A21" s="41"/>
      <c r="B21" s="42"/>
      <c r="C21" s="43"/>
      <c r="D21" s="44"/>
      <c r="E21" s="45"/>
      <c r="F21" s="59"/>
      <c r="G21" s="56"/>
      <c r="H21" s="56"/>
      <c r="I21" s="38"/>
      <c r="J21" s="39"/>
      <c r="K21" s="56"/>
      <c r="L21" s="57"/>
      <c r="M21" s="56"/>
      <c r="N21" s="57"/>
      <c r="O21" s="56"/>
      <c r="P21" s="57"/>
      <c r="Q21" s="56"/>
      <c r="R21" s="57"/>
    </row>
    <row r="22" spans="1:18" ht="12.75" customHeight="1" outlineLevel="1" x14ac:dyDescent="0.25">
      <c r="A22" s="47"/>
      <c r="B22" s="48"/>
      <c r="C22" s="49"/>
      <c r="D22" s="54"/>
      <c r="E22" s="60"/>
      <c r="F22" s="61"/>
      <c r="G22" s="62"/>
      <c r="H22" s="51"/>
      <c r="I22" s="38"/>
      <c r="J22" s="39"/>
      <c r="K22" s="51"/>
      <c r="L22" s="55"/>
      <c r="M22" s="51"/>
      <c r="N22" s="55"/>
      <c r="O22" s="51"/>
      <c r="P22" s="55"/>
      <c r="Q22" s="51"/>
      <c r="R22" s="55"/>
    </row>
    <row r="23" spans="1:18" ht="27" customHeight="1" outlineLevel="1" x14ac:dyDescent="0.25">
      <c r="A23" s="47"/>
      <c r="B23" s="48"/>
      <c r="C23" s="49"/>
      <c r="D23" s="54"/>
      <c r="E23" s="60"/>
      <c r="F23" s="61"/>
      <c r="G23" s="62"/>
      <c r="H23" s="51"/>
      <c r="I23" s="38"/>
      <c r="J23" s="39"/>
      <c r="K23" s="51"/>
      <c r="L23" s="55"/>
      <c r="M23" s="51"/>
      <c r="N23" s="55"/>
      <c r="O23" s="51"/>
      <c r="P23" s="55"/>
      <c r="Q23" s="51"/>
      <c r="R23" s="55"/>
    </row>
    <row r="24" spans="1:18" ht="12.75" customHeight="1" outlineLevel="1" x14ac:dyDescent="0.25">
      <c r="A24" s="47"/>
      <c r="B24" s="48"/>
      <c r="C24" s="49"/>
      <c r="D24" s="54"/>
      <c r="E24" s="60"/>
      <c r="F24" s="61"/>
      <c r="G24" s="62"/>
      <c r="H24" s="62"/>
      <c r="I24" s="38"/>
      <c r="J24" s="39"/>
      <c r="K24" s="51"/>
      <c r="L24" s="55"/>
      <c r="M24" s="51"/>
      <c r="N24" s="55"/>
      <c r="O24" s="51"/>
      <c r="P24" s="55"/>
      <c r="Q24" s="51"/>
      <c r="R24" s="55"/>
    </row>
    <row r="25" spans="1:18" ht="15" customHeight="1" outlineLevel="1" x14ac:dyDescent="0.25">
      <c r="A25" s="41"/>
      <c r="B25" s="42"/>
      <c r="C25" s="43"/>
      <c r="D25" s="44"/>
      <c r="E25" s="44"/>
      <c r="F25" s="59"/>
      <c r="G25" s="56"/>
      <c r="H25" s="56"/>
      <c r="I25" s="38"/>
      <c r="J25" s="39"/>
      <c r="K25" s="56"/>
      <c r="L25" s="56"/>
      <c r="M25" s="56"/>
      <c r="N25" s="56"/>
      <c r="O25" s="56"/>
      <c r="P25" s="56"/>
      <c r="Q25" s="56"/>
      <c r="R25" s="56"/>
    </row>
    <row r="26" spans="1:18" ht="15" customHeight="1" outlineLevel="1" x14ac:dyDescent="0.25">
      <c r="A26" s="41"/>
      <c r="B26" s="48"/>
      <c r="C26" s="49"/>
      <c r="D26" s="54"/>
      <c r="E26" s="54"/>
      <c r="F26" s="61"/>
      <c r="G26" s="62"/>
      <c r="H26" s="51"/>
      <c r="I26" s="38"/>
      <c r="J26" s="39"/>
      <c r="K26" s="56"/>
      <c r="L26" s="63"/>
      <c r="M26" s="56"/>
      <c r="N26" s="63"/>
      <c r="O26" s="56"/>
      <c r="P26" s="63"/>
      <c r="Q26" s="56"/>
      <c r="R26" s="63"/>
    </row>
    <row r="27" spans="1:18" ht="15" customHeight="1" outlineLevel="1" x14ac:dyDescent="0.25">
      <c r="A27" s="41"/>
      <c r="B27" s="48"/>
      <c r="C27" s="49"/>
      <c r="D27" s="54"/>
      <c r="E27" s="54"/>
      <c r="F27" s="61"/>
      <c r="G27" s="62"/>
      <c r="H27" s="51"/>
      <c r="I27" s="38"/>
      <c r="J27" s="39"/>
      <c r="K27" s="56"/>
      <c r="L27" s="63"/>
      <c r="M27" s="56"/>
      <c r="N27" s="63"/>
      <c r="O27" s="56"/>
      <c r="P27" s="63"/>
      <c r="Q27" s="56"/>
      <c r="R27" s="63"/>
    </row>
    <row r="28" spans="1:18" ht="12.75" customHeight="1" outlineLevel="1" x14ac:dyDescent="0.25">
      <c r="A28" s="47"/>
      <c r="B28" s="48"/>
      <c r="C28" s="49"/>
      <c r="D28" s="54"/>
      <c r="E28" s="54"/>
      <c r="F28" s="61"/>
      <c r="G28" s="51"/>
      <c r="H28" s="51"/>
      <c r="I28" s="38"/>
      <c r="J28" s="39"/>
      <c r="K28" s="51"/>
      <c r="L28" s="55"/>
      <c r="M28" s="51"/>
      <c r="N28" s="55"/>
      <c r="O28" s="51"/>
      <c r="P28" s="55"/>
      <c r="Q28" s="51"/>
      <c r="R28" s="55"/>
    </row>
    <row r="29" spans="1:18" ht="30" customHeight="1" outlineLevel="1" x14ac:dyDescent="0.25">
      <c r="A29" s="41"/>
      <c r="B29" s="42"/>
      <c r="C29" s="43"/>
      <c r="D29" s="44"/>
      <c r="E29" s="45"/>
      <c r="F29" s="45"/>
      <c r="G29" s="56"/>
      <c r="H29" s="56"/>
      <c r="I29" s="38"/>
      <c r="J29" s="39"/>
      <c r="K29" s="56"/>
      <c r="L29" s="57"/>
      <c r="M29" s="56"/>
      <c r="N29" s="57"/>
      <c r="O29" s="56"/>
      <c r="P29" s="57"/>
      <c r="Q29" s="56"/>
      <c r="R29" s="57"/>
    </row>
    <row r="30" spans="1:18" ht="12.75" customHeight="1" outlineLevel="1" x14ac:dyDescent="0.25">
      <c r="A30" s="47"/>
      <c r="B30" s="48"/>
      <c r="C30" s="49"/>
      <c r="D30" s="54"/>
      <c r="E30" s="50"/>
      <c r="F30" s="50"/>
      <c r="G30" s="62"/>
      <c r="H30" s="51"/>
      <c r="I30" s="38"/>
      <c r="J30" s="39"/>
      <c r="K30" s="51"/>
      <c r="L30" s="55"/>
      <c r="M30" s="51"/>
      <c r="N30" s="55"/>
      <c r="O30" s="51"/>
      <c r="P30" s="55"/>
      <c r="Q30" s="51"/>
      <c r="R30" s="55"/>
    </row>
    <row r="31" spans="1:18" ht="27.75" customHeight="1" outlineLevel="1" x14ac:dyDescent="0.25">
      <c r="A31" s="47"/>
      <c r="B31" s="48"/>
      <c r="C31" s="49"/>
      <c r="D31" s="54"/>
      <c r="E31" s="50"/>
      <c r="F31" s="50"/>
      <c r="G31" s="62"/>
      <c r="H31" s="51"/>
      <c r="I31" s="38"/>
      <c r="J31" s="39"/>
      <c r="K31" s="51"/>
      <c r="L31" s="55"/>
      <c r="M31" s="51"/>
      <c r="N31" s="55"/>
      <c r="O31" s="51"/>
      <c r="P31" s="55"/>
      <c r="Q31" s="51"/>
      <c r="R31" s="55"/>
    </row>
    <row r="32" spans="1:18" ht="27.75" customHeight="1" outlineLevel="1" x14ac:dyDescent="0.25">
      <c r="A32" s="47"/>
      <c r="B32" s="48"/>
      <c r="C32" s="49"/>
      <c r="D32" s="54"/>
      <c r="E32" s="54"/>
      <c r="F32" s="50"/>
      <c r="G32" s="62"/>
      <c r="H32" s="51"/>
      <c r="I32" s="38"/>
      <c r="J32" s="39"/>
      <c r="K32" s="51"/>
      <c r="L32" s="55"/>
      <c r="M32" s="51"/>
      <c r="N32" s="55"/>
      <c r="O32" s="51"/>
      <c r="P32" s="55"/>
      <c r="Q32" s="51"/>
      <c r="R32" s="55"/>
    </row>
    <row r="33" spans="1:18" ht="12.75" customHeight="1" outlineLevel="1" x14ac:dyDescent="0.25">
      <c r="A33" s="47"/>
      <c r="B33" s="48"/>
      <c r="C33" s="49"/>
      <c r="D33" s="54"/>
      <c r="E33" s="54"/>
      <c r="F33" s="50"/>
      <c r="G33" s="62"/>
      <c r="H33" s="62"/>
      <c r="I33" s="38"/>
      <c r="J33" s="39"/>
      <c r="K33" s="51"/>
      <c r="L33" s="55"/>
      <c r="M33" s="51"/>
      <c r="N33" s="55"/>
      <c r="O33" s="51"/>
      <c r="P33" s="55"/>
      <c r="Q33" s="51"/>
      <c r="R33" s="55"/>
    </row>
    <row r="34" spans="1:18" ht="15" customHeight="1" outlineLevel="1" x14ac:dyDescent="0.25">
      <c r="A34" s="41"/>
      <c r="B34" s="42"/>
      <c r="C34" s="43"/>
      <c r="D34" s="44"/>
      <c r="E34" s="45"/>
      <c r="F34" s="45"/>
      <c r="G34" s="64"/>
      <c r="H34" s="64"/>
      <c r="I34" s="38"/>
      <c r="J34" s="39"/>
      <c r="K34" s="64"/>
      <c r="L34" s="64"/>
      <c r="M34" s="64"/>
      <c r="N34" s="64"/>
      <c r="O34" s="64"/>
      <c r="P34" s="64"/>
      <c r="Q34" s="64"/>
      <c r="R34" s="64"/>
    </row>
    <row r="35" spans="1:18" ht="15" customHeight="1" outlineLevel="1" x14ac:dyDescent="0.25">
      <c r="A35" s="41"/>
      <c r="B35" s="42"/>
      <c r="C35" s="43"/>
      <c r="D35" s="44"/>
      <c r="E35" s="45"/>
      <c r="F35" s="45"/>
      <c r="G35" s="56"/>
      <c r="H35" s="57"/>
      <c r="I35" s="38"/>
      <c r="J35" s="39"/>
      <c r="K35" s="56"/>
      <c r="L35" s="57"/>
      <c r="M35" s="56"/>
      <c r="N35" s="57"/>
      <c r="O35" s="56"/>
      <c r="P35" s="57"/>
      <c r="Q35" s="56"/>
      <c r="R35" s="57"/>
    </row>
    <row r="36" spans="1:18" ht="12.75" customHeight="1" outlineLevel="1" x14ac:dyDescent="0.25">
      <c r="A36" s="47"/>
      <c r="B36" s="48"/>
      <c r="C36" s="49"/>
      <c r="D36" s="54"/>
      <c r="E36" s="50"/>
      <c r="F36" s="50"/>
      <c r="G36" s="51"/>
      <c r="H36" s="55"/>
      <c r="I36" s="38"/>
      <c r="J36" s="39"/>
      <c r="K36" s="51"/>
      <c r="L36" s="55"/>
      <c r="M36" s="51"/>
      <c r="N36" s="55"/>
      <c r="O36" s="51"/>
      <c r="P36" s="55"/>
      <c r="Q36" s="51"/>
      <c r="R36" s="55"/>
    </row>
    <row r="37" spans="1:18" ht="13.5" customHeight="1" outlineLevel="1" thickBot="1" x14ac:dyDescent="0.3">
      <c r="A37" s="65"/>
      <c r="B37" s="66"/>
      <c r="C37" s="49"/>
      <c r="D37" s="67"/>
      <c r="E37" s="58"/>
      <c r="F37" s="58"/>
      <c r="G37" s="68"/>
      <c r="H37" s="69"/>
      <c r="I37" s="38"/>
      <c r="J37" s="39"/>
      <c r="K37" s="68"/>
      <c r="L37" s="69"/>
      <c r="M37" s="68"/>
      <c r="N37" s="69"/>
      <c r="O37" s="68"/>
      <c r="P37" s="69"/>
      <c r="Q37" s="68"/>
      <c r="R37" s="69"/>
    </row>
    <row r="38" spans="1:18" x14ac:dyDescent="0.25">
      <c r="G38" s="46"/>
      <c r="H38" s="46"/>
      <c r="I38" s="46"/>
      <c r="J38" s="46"/>
      <c r="K38" s="46"/>
      <c r="L38" s="46"/>
      <c r="M38" s="46"/>
      <c r="N38" s="46"/>
    </row>
    <row r="39" spans="1:18" x14ac:dyDescent="0.25">
      <c r="O39" s="46"/>
      <c r="P39" s="46"/>
      <c r="Q39" s="46"/>
      <c r="R39" s="46"/>
    </row>
    <row r="40" spans="1:18" x14ac:dyDescent="0.25">
      <c r="H40" s="46"/>
      <c r="I40" s="46"/>
      <c r="J40" s="46"/>
    </row>
  </sheetData>
  <mergeCells count="10">
    <mergeCell ref="M7:N7"/>
    <mergeCell ref="O7:P7"/>
    <mergeCell ref="Q7:R7"/>
    <mergeCell ref="I8:J8"/>
    <mergeCell ref="A7:A8"/>
    <mergeCell ref="B7:B8"/>
    <mergeCell ref="C7:C8"/>
    <mergeCell ref="D7:D8"/>
    <mergeCell ref="G7:J7"/>
    <mergeCell ref="K7:L7"/>
  </mergeCells>
  <pageMargins left="0.7" right="0.7" top="0.75" bottom="0.75" header="0.3" footer="0.3"/>
  <pageSetup paperSize="9" scale="3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FF0000"/>
  </sheetPr>
  <dimension ref="E1:O20"/>
  <sheetViews>
    <sheetView topLeftCell="A2" workbookViewId="0">
      <selection activeCell="D20" sqref="D20"/>
    </sheetView>
  </sheetViews>
  <sheetFormatPr defaultRowHeight="15" x14ac:dyDescent="0.25"/>
  <cols>
    <col min="5" max="5" width="15.5703125" customWidth="1"/>
    <col min="6" max="6" width="12.140625" customWidth="1"/>
    <col min="7" max="7" width="15.140625" style="81" bestFit="1" customWidth="1"/>
    <col min="9" max="9" width="15.5703125" customWidth="1"/>
    <col min="10" max="10" width="12.140625" customWidth="1"/>
    <col min="11" max="11" width="15.140625" bestFit="1" customWidth="1"/>
    <col min="13" max="13" width="15.5703125" customWidth="1"/>
    <col min="14" max="14" width="12.140625" customWidth="1"/>
    <col min="15" max="15" width="15.140625" bestFit="1" customWidth="1"/>
  </cols>
  <sheetData>
    <row r="1" spans="5:15" x14ac:dyDescent="0.25">
      <c r="E1" s="72"/>
      <c r="F1" s="72"/>
      <c r="I1" s="72"/>
      <c r="J1" s="72"/>
      <c r="M1" s="72"/>
      <c r="N1" s="72"/>
    </row>
    <row r="2" spans="5:15" x14ac:dyDescent="0.25">
      <c r="E2" s="72"/>
      <c r="F2" s="72"/>
      <c r="I2" s="72"/>
      <c r="J2" s="72"/>
      <c r="M2" s="72"/>
      <c r="N2" s="72"/>
    </row>
    <row r="3" spans="5:15" ht="15.75" thickBot="1" x14ac:dyDescent="0.3">
      <c r="E3" s="72"/>
      <c r="F3" s="72"/>
      <c r="I3" s="72"/>
      <c r="J3" s="72"/>
      <c r="M3" s="72"/>
      <c r="N3" s="72"/>
    </row>
    <row r="4" spans="5:15" ht="15.75" thickBot="1" x14ac:dyDescent="0.3">
      <c r="E4" s="80" t="s">
        <v>15</v>
      </c>
      <c r="F4" s="80" t="s">
        <v>16</v>
      </c>
      <c r="I4" s="80"/>
      <c r="J4" s="80"/>
      <c r="M4" s="80"/>
      <c r="N4" s="80"/>
    </row>
    <row r="5" spans="5:15" ht="22.5" x14ac:dyDescent="0.25">
      <c r="E5" s="73" t="s">
        <v>11</v>
      </c>
      <c r="F5" s="78" t="s">
        <v>13</v>
      </c>
      <c r="I5" s="73"/>
      <c r="J5" s="78"/>
      <c r="M5" s="73"/>
      <c r="N5" s="78"/>
    </row>
    <row r="6" spans="5:15" ht="15.75" thickBot="1" x14ac:dyDescent="0.3">
      <c r="E6" s="74" t="s">
        <v>12</v>
      </c>
      <c r="F6" s="79"/>
      <c r="I6" s="74"/>
      <c r="J6" s="79"/>
      <c r="M6" s="74"/>
      <c r="N6" s="79"/>
    </row>
    <row r="7" spans="5:15" x14ac:dyDescent="0.25">
      <c r="E7" s="75">
        <v>11</v>
      </c>
      <c r="F7" t="s">
        <v>14</v>
      </c>
      <c r="I7" s="75"/>
      <c r="M7" s="75"/>
    </row>
    <row r="8" spans="5:15" x14ac:dyDescent="0.25">
      <c r="E8" s="82">
        <v>1111111</v>
      </c>
      <c r="F8" s="77">
        <v>31.672999999999998</v>
      </c>
      <c r="G8" s="81">
        <f>E8*1</f>
        <v>1111111</v>
      </c>
      <c r="I8" s="76"/>
      <c r="J8" s="76"/>
      <c r="K8" s="81">
        <f>I8*1</f>
        <v>0</v>
      </c>
      <c r="M8" s="76"/>
      <c r="N8" s="76"/>
      <c r="O8" s="81">
        <f>M8*1</f>
        <v>0</v>
      </c>
    </row>
    <row r="9" spans="5:15" x14ac:dyDescent="0.25">
      <c r="E9" s="82">
        <v>1111112</v>
      </c>
      <c r="F9" s="77">
        <v>4.7965</v>
      </c>
      <c r="G9" s="81">
        <f t="shared" ref="G9:G20" si="0">E9*1</f>
        <v>1111112</v>
      </c>
      <c r="I9" s="77"/>
      <c r="J9" s="77"/>
      <c r="K9" s="81">
        <f t="shared" ref="K9:K20" si="1">I9*1</f>
        <v>0</v>
      </c>
      <c r="M9" s="77"/>
      <c r="N9" s="77"/>
      <c r="O9" s="81">
        <f t="shared" ref="O9:O20" si="2">M9*1</f>
        <v>0</v>
      </c>
    </row>
    <row r="10" spans="5:15" x14ac:dyDescent="0.25">
      <c r="E10" s="82">
        <v>1111113</v>
      </c>
      <c r="F10" s="77">
        <v>5.0519999999999996</v>
      </c>
      <c r="G10" s="81">
        <f t="shared" si="0"/>
        <v>1111113</v>
      </c>
      <c r="I10" s="77"/>
      <c r="J10" s="77"/>
      <c r="K10" s="81">
        <f t="shared" si="1"/>
        <v>0</v>
      </c>
      <c r="M10" s="77"/>
      <c r="N10" s="77"/>
      <c r="O10" s="81">
        <f t="shared" si="2"/>
        <v>0</v>
      </c>
    </row>
    <row r="11" spans="5:15" x14ac:dyDescent="0.25">
      <c r="E11" s="82">
        <v>1111114</v>
      </c>
      <c r="F11" s="77">
        <v>51.353499999999997</v>
      </c>
      <c r="G11" s="81">
        <f t="shared" si="0"/>
        <v>1111114</v>
      </c>
      <c r="I11" s="77"/>
      <c r="J11" s="77"/>
      <c r="K11" s="81">
        <f t="shared" si="1"/>
        <v>0</v>
      </c>
      <c r="M11" s="77"/>
      <c r="N11" s="77"/>
      <c r="O11" s="81">
        <f t="shared" si="2"/>
        <v>0</v>
      </c>
    </row>
    <row r="12" spans="5:15" x14ac:dyDescent="0.25">
      <c r="E12" s="82">
        <v>1111115</v>
      </c>
      <c r="F12" s="77">
        <v>33.518999999999998</v>
      </c>
      <c r="G12" s="81">
        <f t="shared" si="0"/>
        <v>1111115</v>
      </c>
      <c r="I12" s="77"/>
      <c r="J12" s="77"/>
      <c r="K12" s="81">
        <f t="shared" si="1"/>
        <v>0</v>
      </c>
      <c r="M12" s="77"/>
      <c r="N12" s="77"/>
      <c r="O12" s="81">
        <f t="shared" si="2"/>
        <v>0</v>
      </c>
    </row>
    <row r="13" spans="5:15" x14ac:dyDescent="0.25">
      <c r="E13" s="82">
        <v>1111116</v>
      </c>
      <c r="F13" s="77">
        <v>36.713999999999999</v>
      </c>
      <c r="G13" s="81">
        <f t="shared" si="0"/>
        <v>1111116</v>
      </c>
      <c r="I13" s="77"/>
      <c r="J13" s="77"/>
      <c r="K13" s="81">
        <f t="shared" si="1"/>
        <v>0</v>
      </c>
      <c r="M13" s="77"/>
      <c r="N13" s="77"/>
      <c r="O13" s="81">
        <f t="shared" si="2"/>
        <v>0</v>
      </c>
    </row>
    <row r="14" spans="5:15" x14ac:dyDescent="0.25">
      <c r="E14" s="82">
        <v>1111117</v>
      </c>
      <c r="F14" s="77">
        <v>135.43700000000001</v>
      </c>
      <c r="G14" s="81">
        <f t="shared" si="0"/>
        <v>1111117</v>
      </c>
      <c r="I14" s="77"/>
      <c r="J14" s="77"/>
      <c r="K14" s="81">
        <f t="shared" si="1"/>
        <v>0</v>
      </c>
      <c r="M14" s="77"/>
      <c r="N14" s="77"/>
      <c r="O14" s="81">
        <f t="shared" si="2"/>
        <v>0</v>
      </c>
    </row>
    <row r="15" spans="5:15" x14ac:dyDescent="0.25">
      <c r="E15" s="82">
        <v>1111118</v>
      </c>
      <c r="F15" s="77">
        <v>19.582999999999998</v>
      </c>
      <c r="G15" s="81">
        <f t="shared" si="0"/>
        <v>1111118</v>
      </c>
      <c r="I15" s="77"/>
      <c r="J15" s="77"/>
      <c r="K15" s="81">
        <f t="shared" si="1"/>
        <v>0</v>
      </c>
      <c r="M15" s="77"/>
      <c r="N15" s="77"/>
      <c r="O15" s="81">
        <f t="shared" si="2"/>
        <v>0</v>
      </c>
    </row>
    <row r="16" spans="5:15" x14ac:dyDescent="0.25">
      <c r="E16" s="82">
        <v>1111119</v>
      </c>
      <c r="F16" s="77">
        <v>84.929000000000002</v>
      </c>
      <c r="G16" s="81">
        <f t="shared" si="0"/>
        <v>1111119</v>
      </c>
      <c r="I16" s="77"/>
      <c r="J16" s="77"/>
      <c r="K16" s="81">
        <f t="shared" si="1"/>
        <v>0</v>
      </c>
      <c r="M16" s="77"/>
      <c r="N16" s="77"/>
      <c r="O16" s="81">
        <f t="shared" si="2"/>
        <v>0</v>
      </c>
    </row>
    <row r="17" spans="7:15" x14ac:dyDescent="0.25">
      <c r="G17" s="81">
        <f t="shared" si="0"/>
        <v>0</v>
      </c>
      <c r="I17" s="77"/>
      <c r="J17" s="77"/>
      <c r="K17" s="81">
        <f t="shared" si="1"/>
        <v>0</v>
      </c>
      <c r="M17" s="77"/>
      <c r="N17" s="77"/>
      <c r="O17" s="81">
        <f t="shared" si="2"/>
        <v>0</v>
      </c>
    </row>
    <row r="18" spans="7:15" x14ac:dyDescent="0.25">
      <c r="G18" s="81">
        <f t="shared" si="0"/>
        <v>0</v>
      </c>
      <c r="I18" s="77"/>
      <c r="J18" s="77"/>
      <c r="K18" s="81">
        <f t="shared" si="1"/>
        <v>0</v>
      </c>
      <c r="M18" s="77"/>
      <c r="N18" s="77"/>
      <c r="O18" s="81">
        <f t="shared" si="2"/>
        <v>0</v>
      </c>
    </row>
    <row r="19" spans="7:15" x14ac:dyDescent="0.25">
      <c r="G19" s="81">
        <f t="shared" si="0"/>
        <v>0</v>
      </c>
      <c r="I19" s="77"/>
      <c r="J19" s="77"/>
      <c r="K19" s="81">
        <f t="shared" si="1"/>
        <v>0</v>
      </c>
      <c r="M19" s="77"/>
      <c r="N19" s="77"/>
      <c r="O19" s="81">
        <f t="shared" si="2"/>
        <v>0</v>
      </c>
    </row>
    <row r="20" spans="7:15" x14ac:dyDescent="0.25">
      <c r="G20" s="81">
        <f t="shared" si="0"/>
        <v>0</v>
      </c>
      <c r="I20" s="77"/>
      <c r="J20" s="77"/>
      <c r="K20" s="81">
        <f t="shared" si="1"/>
        <v>0</v>
      </c>
      <c r="M20" s="77"/>
      <c r="N20" s="77"/>
      <c r="O20" s="81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rgb="FF00B0F0"/>
  </sheetPr>
  <dimension ref="E1:G20"/>
  <sheetViews>
    <sheetView topLeftCell="A2" workbookViewId="0">
      <selection activeCell="C22" sqref="C22"/>
    </sheetView>
  </sheetViews>
  <sheetFormatPr defaultRowHeight="15" x14ac:dyDescent="0.25"/>
  <cols>
    <col min="5" max="5" width="15.5703125" customWidth="1"/>
    <col min="6" max="6" width="12.140625" customWidth="1"/>
    <col min="7" max="7" width="15.140625" style="81" bestFit="1" customWidth="1"/>
  </cols>
  <sheetData>
    <row r="1" spans="5:7" x14ac:dyDescent="0.25">
      <c r="E1" s="72"/>
      <c r="F1" s="72"/>
    </row>
    <row r="2" spans="5:7" x14ac:dyDescent="0.25">
      <c r="E2" s="72"/>
      <c r="F2" s="72"/>
    </row>
    <row r="3" spans="5:7" ht="15.75" thickBot="1" x14ac:dyDescent="0.3">
      <c r="E3" s="72"/>
      <c r="F3" s="72"/>
    </row>
    <row r="4" spans="5:7" ht="15.75" thickBot="1" x14ac:dyDescent="0.3">
      <c r="E4" s="80"/>
      <c r="F4" s="80"/>
    </row>
    <row r="5" spans="5:7" x14ac:dyDescent="0.25">
      <c r="E5" s="73"/>
      <c r="F5" s="78"/>
    </row>
    <row r="6" spans="5:7" ht="15.75" thickBot="1" x14ac:dyDescent="0.3">
      <c r="E6" s="74"/>
      <c r="F6" s="79"/>
    </row>
    <row r="7" spans="5:7" x14ac:dyDescent="0.25">
      <c r="E7" s="75"/>
    </row>
    <row r="8" spans="5:7" x14ac:dyDescent="0.25">
      <c r="E8" s="76"/>
      <c r="F8" s="76"/>
      <c r="G8" s="81">
        <f>E8*1</f>
        <v>0</v>
      </c>
    </row>
    <row r="9" spans="5:7" x14ac:dyDescent="0.25">
      <c r="E9" s="77"/>
      <c r="F9" s="77"/>
      <c r="G9" s="81">
        <f t="shared" ref="G9:G20" si="0">E9*1</f>
        <v>0</v>
      </c>
    </row>
    <row r="10" spans="5:7" x14ac:dyDescent="0.25">
      <c r="E10" s="77"/>
      <c r="F10" s="77"/>
      <c r="G10" s="81">
        <f t="shared" si="0"/>
        <v>0</v>
      </c>
    </row>
    <row r="11" spans="5:7" x14ac:dyDescent="0.25">
      <c r="E11" s="77"/>
      <c r="F11" s="77"/>
      <c r="G11" s="81">
        <f t="shared" si="0"/>
        <v>0</v>
      </c>
    </row>
    <row r="12" spans="5:7" x14ac:dyDescent="0.25">
      <c r="E12" s="77"/>
      <c r="F12" s="77"/>
      <c r="G12" s="81">
        <f t="shared" si="0"/>
        <v>0</v>
      </c>
    </row>
    <row r="13" spans="5:7" x14ac:dyDescent="0.25">
      <c r="E13" s="77"/>
      <c r="F13" s="77"/>
      <c r="G13" s="81">
        <f t="shared" si="0"/>
        <v>0</v>
      </c>
    </row>
    <row r="14" spans="5:7" x14ac:dyDescent="0.25">
      <c r="E14" s="77"/>
      <c r="F14" s="77"/>
      <c r="G14" s="81">
        <f t="shared" si="0"/>
        <v>0</v>
      </c>
    </row>
    <row r="15" spans="5:7" x14ac:dyDescent="0.25">
      <c r="E15" s="77"/>
      <c r="F15" s="77"/>
      <c r="G15" s="81">
        <f t="shared" si="0"/>
        <v>0</v>
      </c>
    </row>
    <row r="16" spans="5:7" x14ac:dyDescent="0.25">
      <c r="E16" s="77"/>
      <c r="F16" s="77"/>
      <c r="G16" s="81">
        <f t="shared" si="0"/>
        <v>0</v>
      </c>
    </row>
    <row r="17" spans="5:7" x14ac:dyDescent="0.25">
      <c r="E17" s="77"/>
      <c r="F17" s="77"/>
      <c r="G17" s="81">
        <f t="shared" si="0"/>
        <v>0</v>
      </c>
    </row>
    <row r="18" spans="5:7" x14ac:dyDescent="0.25">
      <c r="E18" s="77"/>
      <c r="F18" s="77"/>
      <c r="G18" s="81">
        <f t="shared" si="0"/>
        <v>0</v>
      </c>
    </row>
    <row r="19" spans="5:7" x14ac:dyDescent="0.25">
      <c r="E19" s="77"/>
      <c r="F19" s="77"/>
      <c r="G19" s="81">
        <f t="shared" si="0"/>
        <v>0</v>
      </c>
    </row>
    <row r="20" spans="5:7" x14ac:dyDescent="0.25">
      <c r="E20" s="77"/>
      <c r="F20" s="77"/>
      <c r="G20" s="8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Перечень МКС</vt:lpstr>
      <vt:lpstr>Реестр КП_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2025-01-15T13:32:04Z</dcterms:modified>
</cp:coreProperties>
</file>