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web\WebProjects\graph2.0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<sst xmlns="http://schemas.openxmlformats.org/spreadsheetml/2006/main" count="103" uniqueCount="46">
  <si>
    <t>Номер теста</t>
  </si>
  <si>
    <t>Кол-во вершин</t>
  </si>
  <si>
    <t>Кол-во ребер</t>
  </si>
  <si>
    <t>Дейкстры</t>
  </si>
  <si>
    <t>Среднее практическое время работы (мс)</t>
  </si>
  <si>
    <t>Алгортим</t>
  </si>
  <si>
    <t>Флойда</t>
  </si>
  <si>
    <t>Среднее теоретическое время работы (мс)</t>
  </si>
  <si>
    <t>Форда</t>
  </si>
  <si>
    <t>Название станции</t>
  </si>
  <si>
    <t>Номер вершины (нач)</t>
  </si>
  <si>
    <t>Номер вершины (кон)</t>
  </si>
  <si>
    <t>Путь (если такой сущ)</t>
  </si>
  <si>
    <t>Алгоритм</t>
  </si>
  <si>
    <t>Время</t>
  </si>
  <si>
    <t>Практическое время</t>
  </si>
  <si>
    <t>Парнас</t>
  </si>
  <si>
    <t xml:space="preserve"> 2.9999999997671694</t>
  </si>
  <si>
    <t>4.000000000232831</t>
  </si>
  <si>
    <t>5.000000000232831</t>
  </si>
  <si>
    <t>47 - Улица Дыбенко</t>
  </si>
  <si>
    <t>нет - 72</t>
  </si>
  <si>
    <t>Девяткино</t>
  </si>
  <si>
    <t>36 - Проспект ветеранов</t>
  </si>
  <si>
    <t>0,1,2,3,4,5,6,7,52,53,54,50,49,48,47</t>
  </si>
  <si>
    <t>нет - 73</t>
  </si>
  <si>
    <t>22,23,24,25,26,27,28,29,30,53,55,58,57,31,32,33,34,35,36</t>
  </si>
  <si>
    <t>Горьковское</t>
  </si>
  <si>
    <t>14 - Купчино</t>
  </si>
  <si>
    <t>нет - 47</t>
  </si>
  <si>
    <t>7,52,56,57,8,9,10,11,12,13,14</t>
  </si>
  <si>
    <t>2.01239020992834</t>
  </si>
  <si>
    <t>Международная</t>
  </si>
  <si>
    <t>49 - Лодажская</t>
  </si>
  <si>
    <t>нет - 48</t>
  </si>
  <si>
    <t>37,38,39,40,58,49</t>
  </si>
  <si>
    <t>Приморская</t>
  </si>
  <si>
    <t>19 - Пролетарская</t>
  </si>
  <si>
    <t>1.9950000010430813</t>
  </si>
  <si>
    <t>7.995000000111759</t>
  </si>
  <si>
    <t xml:space="preserve"> 8.005000000819564</t>
  </si>
  <si>
    <t>нет - 71</t>
  </si>
  <si>
    <t>15,16,52,53,54,17,18,19</t>
  </si>
  <si>
    <t>1.0050000008195639</t>
  </si>
  <si>
    <r>
      <rPr>
        <sz val="11"/>
        <color theme="1"/>
        <rFont val="Arial"/>
        <family val="2"/>
        <charset val="204"/>
      </rPr>
      <t>12.99500000011175</t>
    </r>
    <r>
      <rPr>
        <sz val="11"/>
        <color rgb="FFFFFFFF"/>
        <rFont val="Arial"/>
        <family val="2"/>
        <charset val="204"/>
      </rPr>
      <t>9</t>
    </r>
  </si>
  <si>
    <t>9.345667666654346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</si>
</sst>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FFFF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  <a:endParaRPr lang="en-US"/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Дейкстры</a:t>
            </a:r>
            <a:endParaRPr lang="ru-RU"/>
          </a:p>
        </c:rich>
      </c:tx>
      <c:layout>
        <c:manualLayout>
          <c:xMode val="edge"/>
          <c:yMode val="edge"/>
          <c:x val="0.16548061335069081"/>
          <c:y val="2.949638978898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(Sheet1!$E$2,Sheet1!$E$5,Sheet1!$E$8,Sheet1!$E$11,Sheet1!$E$14,Sheet1!$E$17,Sheet1!$E$20,Sheet1!$E$23,Sheet1!$E$26,Sheet1!$E$29,Sheet1!$E$32,Sheet1!$E$35,Sheet1!$E$38)</c:f>
              <c:numCache>
                <c:formatCode>General</c:formatCode>
                <c:ptCount val="13"/>
                <c:pt idx="0">
                  <c:v>3.125E-2</c:v>
                </c:pt>
                <c:pt idx="1">
                  <c:v>8.6113284956312403E-2</c:v>
                </c:pt>
                <c:pt idx="2">
                  <c:v>0.37076576233095299</c:v>
                </c:pt>
                <c:pt idx="3">
                  <c:v>0.26259826660270602</c:v>
                </c:pt>
                <c:pt idx="4">
                  <c:v>1.0832451085174</c:v>
                </c:pt>
                <c:pt idx="5">
                  <c:v>1.8467687421135299</c:v>
                </c:pt>
                <c:pt idx="6">
                  <c:v>2.0432974487565998</c:v>
                </c:pt>
                <c:pt idx="7">
                  <c:v>3.8701930840152698</c:v>
                </c:pt>
                <c:pt idx="8">
                  <c:v>4.4994463364335102</c:v>
                </c:pt>
                <c:pt idx="9">
                  <c:v>7.3407382200933498</c:v>
                </c:pt>
                <c:pt idx="10">
                  <c:v>8.9780400602666095</c:v>
                </c:pt>
                <c:pt idx="11">
                  <c:v>10.1486223244509</c:v>
                </c:pt>
                <c:pt idx="12">
                  <c:v>12.2681600549771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56912"/>
        <c:axId val="1681054192"/>
      </c:lineChart>
      <c:catAx>
        <c:axId val="16810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4192"/>
        <c:crosses val="autoZero"/>
        <c:auto val="1"/>
        <c:lblAlgn val="ctr"/>
        <c:lblOffset val="100"/>
        <c:noMultiLvlLbl val="0"/>
      </c:catAx>
      <c:valAx>
        <c:axId val="1681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Флойда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(Sheet1!$E$3,Sheet1!$E$6,Sheet1!$E$9,Sheet1!$E$12,Sheet1!$E$15,Sheet1!$E$18,Sheet1!$E$21,Sheet1!$E$24,Sheet1!$E$27,Sheet1!$E$30,Sheet1!$E$33,Sheet1!$E$36,Sheet1!$E$39)</c:f>
              <c:numCache>
                <c:formatCode>General</c:formatCode>
                <c:ptCount val="13"/>
                <c:pt idx="0">
                  <c:v>1.5625E-2</c:v>
                </c:pt>
                <c:pt idx="1">
                  <c:v>7.9129028320106196E-3</c:v>
                </c:pt>
                <c:pt idx="2">
                  <c:v>0.25195503235044198</c:v>
                </c:pt>
                <c:pt idx="3">
                  <c:v>0.94348083496141999</c:v>
                </c:pt>
                <c:pt idx="4">
                  <c:v>3.2441070387591198E-2</c:v>
                </c:pt>
                <c:pt idx="5">
                  <c:v>1.01156615073583</c:v>
                </c:pt>
                <c:pt idx="6">
                  <c:v>0.99877543867507701</c:v>
                </c:pt>
                <c:pt idx="7">
                  <c:v>1.52334721845348</c:v>
                </c:pt>
                <c:pt idx="8">
                  <c:v>2.6249657387394101</c:v>
                </c:pt>
                <c:pt idx="9">
                  <c:v>3.0517644226334202</c:v>
                </c:pt>
                <c:pt idx="10">
                  <c:v>3.3901145653477101</c:v>
                </c:pt>
                <c:pt idx="11">
                  <c:v>4.00331717142112</c:v>
                </c:pt>
                <c:pt idx="12">
                  <c:v>5.0029313445931001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59632"/>
        <c:axId val="1681051472"/>
      </c:lineChart>
      <c:catAx>
        <c:axId val="16810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1472"/>
        <c:crosses val="autoZero"/>
        <c:auto val="1"/>
        <c:lblAlgn val="ctr"/>
        <c:lblOffset val="100"/>
        <c:noMultiLvlLbl val="0"/>
      </c:catAx>
      <c:valAx>
        <c:axId val="1681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/>
            </a:pPr>
            <a:r>
              <a:rPr lang="ru-RU"/>
              <a:t>Алгоритм Форда</a:t>
            </a:r>
          </a:p>
        </c:rich>
      </c:tx>
      <c:layout>
        <c:manualLayout>
          <c:xMode val="edge"/>
          <c:yMode val="edge"/>
          <c:x val="0.10547194029549563"/>
          <c:y val="2.9570677995108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(Sheet1!$E$4,Sheet1!$E$7,Sheet1!$E$10,Sheet1!$E$13,Sheet1!$E$16,Sheet1!$E$19,Sheet1!$E$22,Sheet1!$E$25,Sheet1!$E$28,Sheet1!$E$31,Sheet1!$E$34,Sheet1!$E$37,Sheet1!$E$40)</c:f>
              <c:numCache>
                <c:formatCode>General</c:formatCode>
                <c:ptCount val="13"/>
                <c:pt idx="0">
                  <c:v>3.125E-2</c:v>
                </c:pt>
                <c:pt idx="1">
                  <c:v>0.12500296992882701</c:v>
                </c:pt>
                <c:pt idx="2">
                  <c:v>0.41673088073957998</c:v>
                </c:pt>
                <c:pt idx="3">
                  <c:v>0.24929875373668101</c:v>
                </c:pt>
                <c:pt idx="4">
                  <c:v>1.00414049398752</c:v>
                </c:pt>
                <c:pt idx="5">
                  <c:v>1.3762929097016301</c:v>
                </c:pt>
                <c:pt idx="6">
                  <c:v>1.87440051169718</c:v>
                </c:pt>
                <c:pt idx="7">
                  <c:v>2.93364099853952</c:v>
                </c:pt>
                <c:pt idx="8">
                  <c:v>4.1815467594623703</c:v>
                </c:pt>
                <c:pt idx="9">
                  <c:v>4.2547778274645296</c:v>
                </c:pt>
                <c:pt idx="10">
                  <c:v>4.0680983291805202</c:v>
                </c:pt>
                <c:pt idx="11">
                  <c:v>7.4406808806085003</c:v>
                </c:pt>
                <c:pt idx="12">
                  <c:v>7.7411532919211599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65072"/>
        <c:axId val="1681060176"/>
      </c:lineChart>
      <c:catAx>
        <c:axId val="168106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0176"/>
        <c:crosses val="autoZero"/>
        <c:auto val="1"/>
        <c:lblAlgn val="ctr"/>
        <c:lblOffset val="100"/>
        <c:noMultiLvlLbl val="0"/>
      </c:catAx>
      <c:valAx>
        <c:axId val="16810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Алгорим Дейкстры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(Sheet1!$F$2,Sheet1!$F$5,Sheet1!$F$8,Sheet1!$F$11,Sheet1!$F$14,Sheet1!$F$17,Sheet1!$F$20,Sheet1!$F$23,Sheet1!$F$26,Sheet1!$F$29,Sheet1!$F$32,Sheet1!$F$35,Sheet1!$F$38)</c:f>
              <c:numCache>
                <c:formatCode>General</c:formatCode>
                <c:ptCount val="13"/>
                <c:pt idx="0">
                  <c:v>3.82E-5</c:v>
                </c:pt>
                <c:pt idx="1">
                  <c:v>8.6799999999999996E-5</c:v>
                </c:pt>
                <c:pt idx="2">
                  <c:v>1.226E-4</c:v>
                </c:pt>
                <c:pt idx="3">
                  <c:v>2.1450000000000001E-4</c:v>
                </c:pt>
                <c:pt idx="4">
                  <c:v>3.5129999999999997E-4</c:v>
                </c:pt>
                <c:pt idx="5">
                  <c:v>4.7889999999999999E-4</c:v>
                </c:pt>
                <c:pt idx="6">
                  <c:v>6.2629999999999999E-4</c:v>
                </c:pt>
                <c:pt idx="7">
                  <c:v>7.9339999999999999E-4</c:v>
                </c:pt>
                <c:pt idx="8">
                  <c:v>9.8029999999999992E-4</c:v>
                </c:pt>
                <c:pt idx="9">
                  <c:v>1.1868E-3</c:v>
                </c:pt>
                <c:pt idx="10">
                  <c:v>1.4132000000000001E-3</c:v>
                </c:pt>
                <c:pt idx="11">
                  <c:v>1.6592E-3</c:v>
                </c:pt>
                <c:pt idx="12">
                  <c:v>1.9250000000000001E-3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55824"/>
        <c:axId val="1681058544"/>
      </c:lineChart>
      <c:catAx>
        <c:axId val="168105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8544"/>
        <c:crosses val="autoZero"/>
        <c:auto val="1"/>
        <c:lblAlgn val="ctr"/>
        <c:lblOffset val="100"/>
        <c:noMultiLvlLbl val="0"/>
      </c:catAx>
      <c:valAx>
        <c:axId val="1681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Алгоритм Флойда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(Sheet1!$F$3,Sheet1!$F$6,Sheet1!$F$9,Sheet1!$F$12,Sheet1!$F$15,Sheet1!$F$18,Sheet1!$F$21,Sheet1!$F$24,Sheet1!$F$27,Sheet1!$F$30,Sheet1!$F$33,Sheet1!$F$36,Sheet1!$F$39)</c:f>
              <c:numCache>
                <c:formatCode>General</c:formatCode>
                <c:ptCount val="13"/>
                <c:pt idx="0">
                  <c:v>2.632E-4</c:v>
                </c:pt>
                <c:pt idx="1">
                  <c:v>8.8820000000000001E-4</c:v>
                </c:pt>
                <c:pt idx="2">
                  <c:v>2.1053000000000001E-3</c:v>
                </c:pt>
                <c:pt idx="3">
                  <c:v>4.1117999999999997E-3</c:v>
                </c:pt>
                <c:pt idx="4">
                  <c:v>7.1053000000000002E-3</c:v>
                </c:pt>
                <c:pt idx="5">
                  <c:v>1.12829E-2</c:v>
                </c:pt>
                <c:pt idx="6">
                  <c:v>1.6842099999999999E-2</c:v>
                </c:pt>
                <c:pt idx="7">
                  <c:v>2.39803E-2</c:v>
                </c:pt>
                <c:pt idx="8">
                  <c:v>3.2894699999999999E-2</c:v>
                </c:pt>
                <c:pt idx="9">
                  <c:v>4.37829E-2</c:v>
                </c:pt>
                <c:pt idx="10">
                  <c:v>5.68421E-2</c:v>
                </c:pt>
                <c:pt idx="11">
                  <c:v>7.2269700000000006E-2</c:v>
                </c:pt>
                <c:pt idx="12">
                  <c:v>9.0263200000000002E-2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57456"/>
        <c:axId val="1681059088"/>
      </c:lineChart>
      <c:catAx>
        <c:axId val="168105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9088"/>
        <c:crosses val="autoZero"/>
        <c:auto val="1"/>
        <c:lblAlgn val="ctr"/>
        <c:lblOffset val="100"/>
        <c:noMultiLvlLbl val="0"/>
      </c:catAx>
      <c:valAx>
        <c:axId val="1681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Форда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(Sheet1!$F$4,Sheet1!$F$7,Sheet1!$F$10,Sheet1!$F$13,Sheet1!$F$16,Sheet1!$F$19,Sheet1!$F$22,Sheet1!$F$25,Sheet1!$F$28,Sheet1!$F$31,Sheet1!$F$34,Sheet1!$F$37,Sheet1!$F$40)</c:f>
              <c:numCache>
                <c:formatCode>General</c:formatCode>
                <c:ptCount val="13"/>
                <c:pt idx="0">
                  <c:v>1.184E-4</c:v>
                </c:pt>
                <c:pt idx="1">
                  <c:v>4.1449999999999999E-4</c:v>
                </c:pt>
                <c:pt idx="2">
                  <c:v>3.4739999999999999E-4</c:v>
                </c:pt>
                <c:pt idx="3">
                  <c:v>1.25E-3</c:v>
                </c:pt>
                <c:pt idx="4">
                  <c:v>3.4342000000000001E-3</c:v>
                </c:pt>
                <c:pt idx="5">
                  <c:v>5.4802999999999996E-3</c:v>
                </c:pt>
                <c:pt idx="6">
                  <c:v>8.2105000000000008E-3</c:v>
                </c:pt>
                <c:pt idx="7">
                  <c:v>1.17237E-2</c:v>
                </c:pt>
                <c:pt idx="8">
                  <c:v>1.6118400000000001E-2</c:v>
                </c:pt>
                <c:pt idx="9">
                  <c:v>2.1493399999999999E-2</c:v>
                </c:pt>
                <c:pt idx="10">
                  <c:v>2.7947400000000001E-2</c:v>
                </c:pt>
                <c:pt idx="11">
                  <c:v>3.5578899999999997E-2</c:v>
                </c:pt>
                <c:pt idx="12">
                  <c:v>4.44868E-2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06384"/>
        <c:axId val="1684906928"/>
      </c:lineChart>
      <c:catAx>
        <c:axId val="16849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906928"/>
        <c:crosses val="autoZero"/>
        <c:auto val="1"/>
        <c:lblAlgn val="ctr"/>
        <c:lblOffset val="100"/>
        <c:noMultiLvlLbl val="0"/>
      </c:catAx>
      <c:valAx>
        <c:axId val="16849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9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608135</xdr:colOff>
      <xdr:row>40</xdr:row>
      <xdr:rowOff>56292</xdr:rowOff>
    </xdr:from>
    <xdr:to>
      <xdr:col>4</xdr:col>
      <xdr:colOff>296831</xdr:colOff>
      <xdr:row>53</xdr:row>
      <xdr:rowOff>163159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824279</xdr:colOff>
      <xdr:row>40</xdr:row>
      <xdr:rowOff>43963</xdr:rowOff>
    </xdr:from>
    <xdr:to>
      <xdr:col>7</xdr:col>
      <xdr:colOff>131885</xdr:colOff>
      <xdr:row>53</xdr:row>
      <xdr:rowOff>146539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146538</xdr:rowOff>
    </xdr:from>
    <xdr:to>
      <xdr:col>3</xdr:col>
      <xdr:colOff>985473</xdr:colOff>
      <xdr:row>67</xdr:row>
      <xdr:rowOff>56415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183172</xdr:colOff>
      <xdr:row>55</xdr:row>
      <xdr:rowOff>36633</xdr:rowOff>
    </xdr:from>
    <xdr:to>
      <xdr:col>5</xdr:col>
      <xdr:colOff>772989</xdr:colOff>
      <xdr:row>67</xdr:row>
      <xdr:rowOff>100376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1179634</xdr:colOff>
      <xdr:row>54</xdr:row>
      <xdr:rowOff>82793</xdr:rowOff>
    </xdr:from>
    <xdr:to>
      <xdr:col>13</xdr:col>
      <xdr:colOff>124557</xdr:colOff>
      <xdr:row>68</xdr:row>
      <xdr:rowOff>158993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1190625</xdr:colOff>
      <xdr:row>39</xdr:row>
      <xdr:rowOff>119428</xdr:rowOff>
    </xdr:from>
    <xdr:to>
      <xdr:col>13</xdr:col>
      <xdr:colOff>135548</xdr:colOff>
      <xdr:row>54</xdr:row>
      <xdr:rowOff>5128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G1" zoomScale="130" zoomScaleNormal="130" workbookViewId="0">
      <selection activeCell="R20" sqref="R20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16.140625" customWidth="1"/>
    <col min="5" max="5" width="39.7109375" customWidth="1"/>
    <col min="6" max="6" width="20.5703125" customWidth="1"/>
    <col min="12" max="12" width="17.140625" customWidth="1"/>
    <col min="13" max="13" width="19.85546875" customWidth="1"/>
    <col min="14" max="15" width="22.42578125" customWidth="1"/>
    <col min="17" max="17" width="22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7</v>
      </c>
      <c r="G1" s="2"/>
      <c r="L1" s="8" t="s">
        <v>15</v>
      </c>
      <c r="M1" s="8"/>
      <c r="N1" s="8"/>
      <c r="O1" s="8"/>
      <c r="P1" s="8"/>
      <c r="Q1" s="8"/>
    </row>
    <row r="2" spans="1:17" x14ac:dyDescent="0.25">
      <c r="A2" s="5">
        <v>1</v>
      </c>
      <c r="B2" s="5">
        <v>10</v>
      </c>
      <c r="C2" s="6">
        <v>45</v>
      </c>
      <c r="D2" s="2" t="s">
        <v>3</v>
      </c>
      <c r="E2" s="3">
        <v>3.125E-2</v>
      </c>
      <c r="F2" s="2">
        <f>ROUND((B2^2 + C2)/3800000,7)</f>
        <v>3.82E-5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 s="5"/>
      <c r="B3" s="5"/>
      <c r="C3" s="6"/>
      <c r="D3" s="2" t="s">
        <v>6</v>
      </c>
      <c r="E3" s="2">
        <v>1.5625E-2</v>
      </c>
      <c r="F3" s="2">
        <f>ROUND((B2^3)/3800000,7)</f>
        <v>2.632E-4</v>
      </c>
      <c r="L3" s="8" t="s">
        <v>16</v>
      </c>
      <c r="M3" s="8">
        <v>0</v>
      </c>
      <c r="N3" s="8" t="s">
        <v>20</v>
      </c>
      <c r="O3" s="11" t="s">
        <v>21</v>
      </c>
      <c r="P3" t="s">
        <v>3</v>
      </c>
      <c r="Q3" s="10" t="s">
        <v>17</v>
      </c>
    </row>
    <row r="4" spans="1:17" x14ac:dyDescent="0.25">
      <c r="A4" s="5"/>
      <c r="B4" s="5"/>
      <c r="C4" s="6"/>
      <c r="D4" s="2" t="s">
        <v>8</v>
      </c>
      <c r="E4" s="2">
        <v>3.125E-2</v>
      </c>
      <c r="F4" s="2">
        <f>ROUND((B2*C2)/3800000,7)</f>
        <v>1.184E-4</v>
      </c>
      <c r="L4" s="8"/>
      <c r="M4" s="8"/>
      <c r="N4" s="8"/>
      <c r="O4" s="11" t="s">
        <v>24</v>
      </c>
      <c r="P4" t="s">
        <v>6</v>
      </c>
      <c r="Q4" s="10" t="s">
        <v>18</v>
      </c>
    </row>
    <row r="5" spans="1:17" x14ac:dyDescent="0.25">
      <c r="A5" s="5">
        <v>2</v>
      </c>
      <c r="B5" s="5">
        <v>15</v>
      </c>
      <c r="C5" s="5">
        <v>105</v>
      </c>
      <c r="D5" s="2" t="s">
        <v>3</v>
      </c>
      <c r="E5" s="2">
        <v>8.6113284956312403E-2</v>
      </c>
      <c r="F5" s="2">
        <f t="shared" ref="F5" si="0">ROUND((B5^2 + C5)/3800000,7)</f>
        <v>8.6799999999999996E-5</v>
      </c>
      <c r="L5" s="8"/>
      <c r="M5" s="8"/>
      <c r="N5" s="8"/>
      <c r="O5" s="11" t="s">
        <v>21</v>
      </c>
      <c r="P5" t="s">
        <v>8</v>
      </c>
      <c r="Q5" t="s">
        <v>19</v>
      </c>
    </row>
    <row r="6" spans="1:17" x14ac:dyDescent="0.25">
      <c r="A6" s="5"/>
      <c r="B6" s="5"/>
      <c r="C6" s="5"/>
      <c r="D6" s="2" t="s">
        <v>6</v>
      </c>
      <c r="E6" s="2">
        <v>7.9129028320106196E-3</v>
      </c>
      <c r="F6" s="2">
        <f t="shared" ref="F6" si="1">ROUND((B5^3)/3800000,7)</f>
        <v>8.8820000000000001E-4</v>
      </c>
      <c r="L6" s="8" t="s">
        <v>22</v>
      </c>
      <c r="M6" s="8">
        <v>22</v>
      </c>
      <c r="N6" s="8" t="s">
        <v>23</v>
      </c>
      <c r="O6" s="11" t="s">
        <v>25</v>
      </c>
      <c r="P6" t="s">
        <v>3</v>
      </c>
      <c r="Q6">
        <v>2</v>
      </c>
    </row>
    <row r="7" spans="1:17" x14ac:dyDescent="0.25">
      <c r="A7" s="5"/>
      <c r="B7" s="5"/>
      <c r="C7" s="5"/>
      <c r="D7" s="2" t="s">
        <v>8</v>
      </c>
      <c r="E7" s="2">
        <v>0.12500296992882701</v>
      </c>
      <c r="F7" s="2">
        <f t="shared" ref="F7" si="2">ROUND((B5*C5)/3800000,7)</f>
        <v>4.1449999999999999E-4</v>
      </c>
      <c r="L7" s="8"/>
      <c r="M7" s="8"/>
      <c r="N7" s="8"/>
      <c r="O7" t="s">
        <v>26</v>
      </c>
      <c r="P7" t="s">
        <v>6</v>
      </c>
      <c r="Q7" s="10" t="s">
        <v>19</v>
      </c>
    </row>
    <row r="8" spans="1:17" x14ac:dyDescent="0.25">
      <c r="A8" s="5">
        <v>3</v>
      </c>
      <c r="B8" s="5">
        <v>20</v>
      </c>
      <c r="C8" s="5">
        <v>66</v>
      </c>
      <c r="D8" s="2" t="s">
        <v>3</v>
      </c>
      <c r="E8" s="2">
        <v>0.37076576233095299</v>
      </c>
      <c r="F8" s="2">
        <f t="shared" ref="F8" si="3">ROUND((B8^2 + C8)/3800000,7)</f>
        <v>1.226E-4</v>
      </c>
      <c r="L8" s="8"/>
      <c r="M8" s="8"/>
      <c r="N8" s="8"/>
      <c r="O8" t="s">
        <v>25</v>
      </c>
      <c r="P8" t="s">
        <v>8</v>
      </c>
      <c r="Q8">
        <v>5</v>
      </c>
    </row>
    <row r="9" spans="1:17" x14ac:dyDescent="0.25">
      <c r="A9" s="5"/>
      <c r="B9" s="5"/>
      <c r="C9" s="5"/>
      <c r="D9" s="2" t="s">
        <v>6</v>
      </c>
      <c r="E9" s="2">
        <v>0.25195503235044198</v>
      </c>
      <c r="F9" s="2">
        <f t="shared" ref="F9" si="4">ROUND((B8^3)/3800000,7)</f>
        <v>2.1053000000000001E-3</v>
      </c>
      <c r="L9" s="8" t="s">
        <v>27</v>
      </c>
      <c r="M9" s="8">
        <v>7</v>
      </c>
      <c r="N9" s="8" t="s">
        <v>28</v>
      </c>
      <c r="O9" t="s">
        <v>29</v>
      </c>
      <c r="P9" t="s">
        <v>3</v>
      </c>
      <c r="Q9" t="s">
        <v>31</v>
      </c>
    </row>
    <row r="10" spans="1:17" x14ac:dyDescent="0.25">
      <c r="A10" s="5"/>
      <c r="B10" s="5"/>
      <c r="C10" s="5"/>
      <c r="D10" s="2" t="s">
        <v>8</v>
      </c>
      <c r="E10" s="2">
        <v>0.41673088073957998</v>
      </c>
      <c r="F10" s="2">
        <f t="shared" ref="F10" si="5">ROUND((B8*C8)/3800000,7)</f>
        <v>3.4739999999999999E-4</v>
      </c>
      <c r="L10" s="8"/>
      <c r="M10" s="8"/>
      <c r="N10" s="8"/>
      <c r="O10" t="s">
        <v>30</v>
      </c>
      <c r="P10" t="s">
        <v>6</v>
      </c>
      <c r="Q10">
        <v>6</v>
      </c>
    </row>
    <row r="11" spans="1:17" x14ac:dyDescent="0.25">
      <c r="A11" s="5">
        <v>4</v>
      </c>
      <c r="B11" s="5">
        <v>25</v>
      </c>
      <c r="C11" s="5">
        <v>190</v>
      </c>
      <c r="D11" s="2" t="s">
        <v>3</v>
      </c>
      <c r="E11" s="2">
        <v>0.26259826660270602</v>
      </c>
      <c r="F11" s="2">
        <f t="shared" ref="F11" si="6">ROUND((B11^2 + C11)/3800000,7)</f>
        <v>2.1450000000000001E-4</v>
      </c>
      <c r="L11" s="8"/>
      <c r="M11" s="8"/>
      <c r="N11" s="8"/>
      <c r="O11" t="s">
        <v>29</v>
      </c>
      <c r="P11" t="s">
        <v>8</v>
      </c>
      <c r="Q11">
        <v>10</v>
      </c>
    </row>
    <row r="12" spans="1:17" x14ac:dyDescent="0.25">
      <c r="A12" s="5"/>
      <c r="B12" s="5"/>
      <c r="C12" s="5"/>
      <c r="D12" s="2" t="s">
        <v>6</v>
      </c>
      <c r="E12" s="2">
        <v>0.94348083496141999</v>
      </c>
      <c r="F12" s="2">
        <f t="shared" ref="F12" si="7">ROUND((B11^3)/3800000,7)</f>
        <v>4.1117999999999997E-3</v>
      </c>
      <c r="L12" s="8" t="s">
        <v>32</v>
      </c>
      <c r="M12" s="8">
        <v>37</v>
      </c>
      <c r="N12" s="8" t="s">
        <v>33</v>
      </c>
      <c r="O12" t="s">
        <v>34</v>
      </c>
      <c r="P12" t="s">
        <v>3</v>
      </c>
      <c r="Q12" s="10" t="s">
        <v>38</v>
      </c>
    </row>
    <row r="13" spans="1:17" x14ac:dyDescent="0.25">
      <c r="A13" s="5"/>
      <c r="B13" s="5"/>
      <c r="C13" s="5"/>
      <c r="D13" s="2" t="s">
        <v>8</v>
      </c>
      <c r="E13" s="2">
        <v>0.24929875373668101</v>
      </c>
      <c r="F13" s="2">
        <f t="shared" ref="F13" si="8">ROUND((B11*C11)/3800000,7)</f>
        <v>1.25E-3</v>
      </c>
      <c r="L13" s="8"/>
      <c r="M13" s="8"/>
      <c r="N13" s="8"/>
      <c r="O13" t="s">
        <v>35</v>
      </c>
      <c r="P13" t="s">
        <v>6</v>
      </c>
      <c r="Q13" s="10" t="s">
        <v>39</v>
      </c>
    </row>
    <row r="14" spans="1:17" x14ac:dyDescent="0.25">
      <c r="A14" s="5">
        <v>5</v>
      </c>
      <c r="B14" s="5">
        <v>30</v>
      </c>
      <c r="C14" s="5">
        <v>435</v>
      </c>
      <c r="D14" s="2" t="s">
        <v>3</v>
      </c>
      <c r="E14" s="2">
        <v>1.0832451085174</v>
      </c>
      <c r="F14" s="2">
        <f t="shared" ref="F14" si="9">ROUND((B14^2 + C14)/3800000,7)</f>
        <v>3.5129999999999997E-4</v>
      </c>
      <c r="L14" s="8"/>
      <c r="M14" s="8"/>
      <c r="N14" s="8"/>
      <c r="O14" t="s">
        <v>34</v>
      </c>
      <c r="P14" t="s">
        <v>8</v>
      </c>
      <c r="Q14" t="s">
        <v>40</v>
      </c>
    </row>
    <row r="15" spans="1:17" x14ac:dyDescent="0.25">
      <c r="A15" s="5"/>
      <c r="B15" s="5"/>
      <c r="C15" s="5"/>
      <c r="D15" s="2" t="s">
        <v>6</v>
      </c>
      <c r="E15" s="2">
        <v>3.2441070387591198E-2</v>
      </c>
      <c r="F15" s="2">
        <f t="shared" ref="F15" si="10">ROUND((B14^3)/3800000,7)</f>
        <v>7.1053000000000002E-3</v>
      </c>
      <c r="L15" s="8" t="s">
        <v>36</v>
      </c>
      <c r="M15" s="8">
        <v>15</v>
      </c>
      <c r="N15" s="8" t="s">
        <v>37</v>
      </c>
      <c r="O15" t="s">
        <v>41</v>
      </c>
      <c r="P15" t="s">
        <v>3</v>
      </c>
      <c r="Q15" t="s">
        <v>43</v>
      </c>
    </row>
    <row r="16" spans="1:17" x14ac:dyDescent="0.25">
      <c r="A16" s="5"/>
      <c r="B16" s="5"/>
      <c r="C16" s="5"/>
      <c r="D16" s="2" t="s">
        <v>8</v>
      </c>
      <c r="E16" s="2">
        <v>1.00414049398752</v>
      </c>
      <c r="F16" s="2">
        <f t="shared" ref="F16" si="11">ROUND((B14*C14)/3800000,7)</f>
        <v>3.4342000000000001E-3</v>
      </c>
      <c r="L16" s="8"/>
      <c r="M16" s="8"/>
      <c r="N16" s="8"/>
      <c r="O16" t="s">
        <v>42</v>
      </c>
      <c r="P16" t="s">
        <v>6</v>
      </c>
      <c r="Q16" s="10" t="s">
        <v>45</v>
      </c>
    </row>
    <row r="17" spans="1:17" x14ac:dyDescent="0.25">
      <c r="A17" s="5">
        <v>6</v>
      </c>
      <c r="B17" s="5">
        <v>35</v>
      </c>
      <c r="C17" s="5">
        <v>595</v>
      </c>
      <c r="D17" s="2" t="s">
        <v>3</v>
      </c>
      <c r="E17" s="2">
        <v>1.8467687421135299</v>
      </c>
      <c r="F17" s="2">
        <f t="shared" ref="F17" si="12">ROUND((B17^2 + C17)/3800000,7)</f>
        <v>4.7889999999999999E-4</v>
      </c>
      <c r="L17" s="8"/>
      <c r="M17" s="8"/>
      <c r="N17" s="8"/>
      <c r="O17" t="s">
        <v>41</v>
      </c>
      <c r="P17" t="s">
        <v>8</v>
      </c>
      <c r="Q17" s="9" t="s">
        <v>44</v>
      </c>
    </row>
    <row r="18" spans="1:17" x14ac:dyDescent="0.25">
      <c r="A18" s="5"/>
      <c r="B18" s="5"/>
      <c r="C18" s="5"/>
      <c r="D18" s="2" t="s">
        <v>6</v>
      </c>
      <c r="E18" s="2">
        <v>1.01156615073583</v>
      </c>
      <c r="F18" s="2">
        <f t="shared" ref="F18" si="13">ROUND((B17^3)/3800000,7)</f>
        <v>1.12829E-2</v>
      </c>
    </row>
    <row r="19" spans="1:17" x14ac:dyDescent="0.25">
      <c r="A19" s="5"/>
      <c r="B19" s="5"/>
      <c r="C19" s="5"/>
      <c r="D19" s="2" t="s">
        <v>8</v>
      </c>
      <c r="E19" s="2">
        <v>1.3762929097016301</v>
      </c>
      <c r="F19" s="2">
        <f t="shared" ref="F19" si="14">ROUND((B17*C17)/3800000,7)</f>
        <v>5.4802999999999996E-3</v>
      </c>
    </row>
    <row r="20" spans="1:17" x14ac:dyDescent="0.25">
      <c r="A20" s="7">
        <v>7</v>
      </c>
      <c r="B20" s="5">
        <v>40</v>
      </c>
      <c r="C20" s="5">
        <v>780</v>
      </c>
      <c r="D20" s="2" t="s">
        <v>3</v>
      </c>
      <c r="E20" s="2">
        <v>2.0432974487565998</v>
      </c>
      <c r="F20" s="2">
        <f t="shared" ref="F20" si="15">ROUND((B20^2 + C20)/3800000,7)</f>
        <v>6.2629999999999999E-4</v>
      </c>
    </row>
    <row r="21" spans="1:17" x14ac:dyDescent="0.25">
      <c r="A21" s="7"/>
      <c r="B21" s="5"/>
      <c r="C21" s="5"/>
      <c r="D21" s="2" t="s">
        <v>6</v>
      </c>
      <c r="E21" s="2">
        <v>0.99877543867507701</v>
      </c>
      <c r="F21" s="2">
        <f t="shared" ref="F21" si="16">ROUND((B20^3)/3800000,7)</f>
        <v>1.6842099999999999E-2</v>
      </c>
    </row>
    <row r="22" spans="1:17" x14ac:dyDescent="0.25">
      <c r="A22" s="7"/>
      <c r="B22" s="5"/>
      <c r="C22" s="5"/>
      <c r="D22" s="2" t="s">
        <v>8</v>
      </c>
      <c r="E22" s="2">
        <v>1.87440051169718</v>
      </c>
      <c r="F22" s="2">
        <f t="shared" ref="F22" si="17">ROUND((B20*C20)/3800000,7)</f>
        <v>8.2105000000000008E-3</v>
      </c>
    </row>
    <row r="23" spans="1:17" x14ac:dyDescent="0.25">
      <c r="A23" s="7">
        <v>8</v>
      </c>
      <c r="B23" s="5">
        <v>45</v>
      </c>
      <c r="C23" s="5">
        <v>990</v>
      </c>
      <c r="D23" s="2" t="s">
        <v>3</v>
      </c>
      <c r="E23" s="2">
        <v>3.8701930840152698</v>
      </c>
      <c r="F23" s="2">
        <f t="shared" ref="F23" si="18">ROUND((B23^2 + C23)/3800000,7)</f>
        <v>7.9339999999999999E-4</v>
      </c>
    </row>
    <row r="24" spans="1:17" x14ac:dyDescent="0.25">
      <c r="A24" s="7"/>
      <c r="B24" s="5"/>
      <c r="C24" s="5"/>
      <c r="D24" s="2" t="s">
        <v>6</v>
      </c>
      <c r="E24" s="2">
        <v>1.52334721845348</v>
      </c>
      <c r="F24" s="2">
        <f t="shared" ref="F24" si="19">ROUND((B23^3)/3800000,7)</f>
        <v>2.39803E-2</v>
      </c>
    </row>
    <row r="25" spans="1:17" x14ac:dyDescent="0.25">
      <c r="A25" s="7"/>
      <c r="B25" s="5"/>
      <c r="C25" s="5"/>
      <c r="D25" s="2" t="s">
        <v>8</v>
      </c>
      <c r="E25" s="2">
        <v>2.93364099853952</v>
      </c>
      <c r="F25" s="2">
        <f t="shared" ref="F25" si="20">ROUND((B23*C23)/3800000,7)</f>
        <v>1.17237E-2</v>
      </c>
    </row>
    <row r="26" spans="1:17" x14ac:dyDescent="0.25">
      <c r="A26" s="7">
        <v>9</v>
      </c>
      <c r="B26" s="5">
        <v>50</v>
      </c>
      <c r="C26" s="5">
        <v>1225</v>
      </c>
      <c r="D26" s="2" t="s">
        <v>3</v>
      </c>
      <c r="E26" s="2">
        <v>4.4994463364335102</v>
      </c>
      <c r="F26" s="2">
        <f t="shared" ref="F26" si="21">ROUND((B26^2 + C26)/3800000,7)</f>
        <v>9.8029999999999992E-4</v>
      </c>
    </row>
    <row r="27" spans="1:17" x14ac:dyDescent="0.25">
      <c r="A27" s="7"/>
      <c r="B27" s="5"/>
      <c r="C27" s="5"/>
      <c r="D27" s="2" t="s">
        <v>6</v>
      </c>
      <c r="E27" s="2">
        <v>2.6249657387394101</v>
      </c>
      <c r="F27" s="2">
        <f t="shared" ref="F27" si="22">ROUND((B26^3)/3800000,7)</f>
        <v>3.2894699999999999E-2</v>
      </c>
    </row>
    <row r="28" spans="1:17" x14ac:dyDescent="0.25">
      <c r="A28" s="7"/>
      <c r="B28" s="5"/>
      <c r="C28" s="5"/>
      <c r="D28" s="2" t="s">
        <v>8</v>
      </c>
      <c r="E28" s="2">
        <v>4.1815467594623703</v>
      </c>
      <c r="F28" s="2">
        <f t="shared" ref="F28" si="23">ROUND((B26*C26)/3800000,7)</f>
        <v>1.6118400000000001E-2</v>
      </c>
    </row>
    <row r="29" spans="1:17" x14ac:dyDescent="0.25">
      <c r="A29" s="7">
        <v>10</v>
      </c>
      <c r="B29" s="5">
        <v>55</v>
      </c>
      <c r="C29" s="5">
        <v>1485</v>
      </c>
      <c r="D29" s="2" t="s">
        <v>3</v>
      </c>
      <c r="E29" s="2">
        <v>7.3407382200933498</v>
      </c>
      <c r="F29" s="2">
        <f t="shared" ref="F29" si="24">ROUND((B29^2 + C29)/3800000,7)</f>
        <v>1.1868E-3</v>
      </c>
    </row>
    <row r="30" spans="1:17" x14ac:dyDescent="0.25">
      <c r="A30" s="7"/>
      <c r="B30" s="5"/>
      <c r="C30" s="5"/>
      <c r="D30" s="2" t="s">
        <v>6</v>
      </c>
      <c r="E30" s="2">
        <v>3.0517644226334202</v>
      </c>
      <c r="F30" s="2">
        <f t="shared" ref="F30" si="25">ROUND((B29^3)/3800000,7)</f>
        <v>4.37829E-2</v>
      </c>
    </row>
    <row r="31" spans="1:17" x14ac:dyDescent="0.25">
      <c r="A31" s="7"/>
      <c r="B31" s="5"/>
      <c r="C31" s="5"/>
      <c r="D31" s="2" t="s">
        <v>8</v>
      </c>
      <c r="E31" s="2">
        <v>4.2547778274645296</v>
      </c>
      <c r="F31" s="2">
        <f t="shared" ref="F31" si="26">ROUND((B29*C29)/3800000,7)</f>
        <v>2.1493399999999999E-2</v>
      </c>
    </row>
    <row r="32" spans="1:17" x14ac:dyDescent="0.25">
      <c r="A32" s="7">
        <v>11</v>
      </c>
      <c r="B32" s="5">
        <v>60</v>
      </c>
      <c r="C32" s="5">
        <v>1770</v>
      </c>
      <c r="D32" s="2" t="s">
        <v>3</v>
      </c>
      <c r="E32" s="2">
        <v>8.9780400602666095</v>
      </c>
      <c r="F32" s="2">
        <f t="shared" ref="F32" si="27">ROUND((B32^2 + C32)/3800000,7)</f>
        <v>1.4132000000000001E-3</v>
      </c>
    </row>
    <row r="33" spans="1:6" x14ac:dyDescent="0.25">
      <c r="A33" s="7"/>
      <c r="B33" s="5"/>
      <c r="C33" s="5"/>
      <c r="D33" s="2" t="s">
        <v>6</v>
      </c>
      <c r="E33" s="2">
        <v>3.3901145653477101</v>
      </c>
      <c r="F33" s="2">
        <f t="shared" ref="F33" si="28">ROUND((B32^3)/3800000,7)</f>
        <v>5.68421E-2</v>
      </c>
    </row>
    <row r="34" spans="1:6" x14ac:dyDescent="0.25">
      <c r="A34" s="7"/>
      <c r="B34" s="5"/>
      <c r="C34" s="5"/>
      <c r="D34" s="2" t="s">
        <v>8</v>
      </c>
      <c r="E34" s="2">
        <v>4.0680983291805202</v>
      </c>
      <c r="F34" s="2">
        <f t="shared" ref="F34" si="29">ROUND((B32*C32)/3800000,7)</f>
        <v>2.7947400000000001E-2</v>
      </c>
    </row>
    <row r="35" spans="1:6" x14ac:dyDescent="0.25">
      <c r="A35" s="7">
        <v>12</v>
      </c>
      <c r="B35" s="5">
        <v>65</v>
      </c>
      <c r="C35" s="5">
        <v>2080</v>
      </c>
      <c r="D35" s="2" t="s">
        <v>3</v>
      </c>
      <c r="E35" s="2">
        <v>10.1486223244509</v>
      </c>
      <c r="F35" s="2">
        <f t="shared" ref="F35" si="30">ROUND((B35^2 + C35)/3800000,7)</f>
        <v>1.6592E-3</v>
      </c>
    </row>
    <row r="36" spans="1:6" x14ac:dyDescent="0.25">
      <c r="A36" s="7"/>
      <c r="B36" s="5"/>
      <c r="C36" s="5"/>
      <c r="D36" s="2" t="s">
        <v>6</v>
      </c>
      <c r="E36" s="2">
        <v>4.00331717142112</v>
      </c>
      <c r="F36" s="2">
        <f t="shared" ref="F36" si="31">ROUND((B35^3)/3800000,7)</f>
        <v>7.2269700000000006E-2</v>
      </c>
    </row>
    <row r="37" spans="1:6" x14ac:dyDescent="0.25">
      <c r="A37" s="7"/>
      <c r="B37" s="5"/>
      <c r="C37" s="5"/>
      <c r="D37" s="2" t="s">
        <v>8</v>
      </c>
      <c r="E37" s="2">
        <v>7.4406808806085003</v>
      </c>
      <c r="F37" s="2">
        <f t="shared" ref="F37" si="32">ROUND((B35*C35)/3800000,7)</f>
        <v>3.5578899999999997E-2</v>
      </c>
    </row>
    <row r="38" spans="1:6" x14ac:dyDescent="0.25">
      <c r="A38" s="7">
        <v>13</v>
      </c>
      <c r="B38" s="5">
        <v>70</v>
      </c>
      <c r="C38" s="5">
        <v>2415</v>
      </c>
      <c r="D38" s="2" t="s">
        <v>3</v>
      </c>
      <c r="E38" s="2">
        <v>12.2681600549771</v>
      </c>
      <c r="F38" s="2">
        <f t="shared" ref="F38" si="33">ROUND((B38^2 + C38)/3800000,7)</f>
        <v>1.9250000000000001E-3</v>
      </c>
    </row>
    <row r="39" spans="1:6" x14ac:dyDescent="0.25">
      <c r="A39" s="7"/>
      <c r="B39" s="5"/>
      <c r="C39" s="5"/>
      <c r="D39" s="2" t="s">
        <v>6</v>
      </c>
      <c r="E39" s="2">
        <v>5.0029313445931001</v>
      </c>
      <c r="F39" s="2">
        <f t="shared" ref="F39" si="34">ROUND((B38^3)/3800000,7)</f>
        <v>9.0263200000000002E-2</v>
      </c>
    </row>
    <row r="40" spans="1:6" x14ac:dyDescent="0.25">
      <c r="A40" s="7"/>
      <c r="B40" s="5"/>
      <c r="C40" s="5"/>
      <c r="D40" s="2" t="s">
        <v>8</v>
      </c>
      <c r="E40" s="2">
        <v>7.7411532919211599</v>
      </c>
      <c r="F40" s="2">
        <f>ROUND((B38*C38)/3800000,7)</f>
        <v>4.44868E-2</v>
      </c>
    </row>
    <row r="41" spans="1:6" x14ac:dyDescent="0.25">
      <c r="A41" s="4"/>
      <c r="B41" s="2"/>
      <c r="C41" s="2"/>
      <c r="D41" s="2"/>
      <c r="E41" s="2"/>
      <c r="F41" s="4"/>
    </row>
    <row r="47" spans="1:6" x14ac:dyDescent="0.25">
      <c r="F47" s="2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</sheetData>
  <mergeCells count="55">
    <mergeCell ref="L12:L14"/>
    <mergeCell ref="L15:L17"/>
    <mergeCell ref="M12:M14"/>
    <mergeCell ref="M15:M17"/>
    <mergeCell ref="N12:N14"/>
    <mergeCell ref="N15:N17"/>
    <mergeCell ref="L6:L8"/>
    <mergeCell ref="M6:M8"/>
    <mergeCell ref="N6:N8"/>
    <mergeCell ref="L9:L11"/>
    <mergeCell ref="M9:M11"/>
    <mergeCell ref="N9:N11"/>
    <mergeCell ref="L1:Q1"/>
    <mergeCell ref="N3:N5"/>
    <mergeCell ref="M3:M5"/>
    <mergeCell ref="L3:L5"/>
    <mergeCell ref="A35:A37"/>
    <mergeCell ref="A38:A40"/>
    <mergeCell ref="B35:B37"/>
    <mergeCell ref="C35:C37"/>
    <mergeCell ref="B38:B40"/>
    <mergeCell ref="C38:C40"/>
    <mergeCell ref="A29:A31"/>
    <mergeCell ref="B29:B31"/>
    <mergeCell ref="C29:C31"/>
    <mergeCell ref="A32:A34"/>
    <mergeCell ref="B32:B34"/>
    <mergeCell ref="C32:C34"/>
    <mergeCell ref="A23:A25"/>
    <mergeCell ref="B23:B25"/>
    <mergeCell ref="C23:C25"/>
    <mergeCell ref="A26:A28"/>
    <mergeCell ref="B26:B28"/>
    <mergeCell ref="C26:C28"/>
    <mergeCell ref="A17:A19"/>
    <mergeCell ref="B17:B19"/>
    <mergeCell ref="C17:C19"/>
    <mergeCell ref="A20:A22"/>
    <mergeCell ref="B20:B22"/>
    <mergeCell ref="C20:C22"/>
    <mergeCell ref="A14:A16"/>
    <mergeCell ref="B14:B16"/>
    <mergeCell ref="C14:C16"/>
    <mergeCell ref="A8:A10"/>
    <mergeCell ref="B8:B10"/>
    <mergeCell ref="C8:C10"/>
    <mergeCell ref="A11:A13"/>
    <mergeCell ref="B11:B13"/>
    <mergeCell ref="C11:C13"/>
    <mergeCell ref="A5:A7"/>
    <mergeCell ref="B5:B7"/>
    <mergeCell ref="C5:C7"/>
    <mergeCell ref="C2:C4"/>
    <mergeCell ref="B2:B4"/>
    <mergeCell ref="A2:A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2018-02-03T17:26:11Z</dcterms:created>
  <dcterms:modified xsi:type="dcterms:W3CDTF">2018-02-14T16:40:46Z</dcterms:modified>
</cp:coreProperties>
</file>