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web\WebProjects\graph2.0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<sst xmlns="http://schemas.openxmlformats.org/spreadsheetml/2006/main" count="83" uniqueCount="47">
  <si>
    <t>Номер теста</t>
  </si>
  <si>
    <t>Кол-во вершин</t>
  </si>
  <si>
    <t>Кол-во ребер</t>
  </si>
  <si>
    <t>Дейкстры</t>
  </si>
  <si>
    <t>Среднее практическое время работы (мс)</t>
  </si>
  <si>
    <t>Алгортим</t>
  </si>
  <si>
    <t>0.03125</t>
  </si>
  <si>
    <t>Флойда</t>
  </si>
  <si>
    <t>0.015625</t>
  </si>
  <si>
    <t>0.26259826660270663</t>
  </si>
  <si>
    <t>0.9434808349614201</t>
  </si>
  <si>
    <t>0.2492987537366818</t>
  </si>
  <si>
    <t>1.0832451085174002</t>
  </si>
  <si>
    <t>0.03244107038759127</t>
  </si>
  <si>
    <t>1.004140493987522</t>
  </si>
  <si>
    <t>1.8467687421135375</t>
  </si>
  <si>
    <t>1.0115661507358342</t>
  </si>
  <si>
    <t>1.3762929097016332</t>
  </si>
  <si>
    <t>2.0432974487566096</t>
  </si>
  <si>
    <t>0.9987754386750779</t>
  </si>
  <si>
    <t>1.8744005116971878</t>
  </si>
  <si>
    <t>3.8701930840152756</t>
  </si>
  <si>
    <t>1.5233472184534815</t>
  </si>
  <si>
    <t>2.933640998539524</t>
  </si>
  <si>
    <t>4.499446336433519</t>
  </si>
  <si>
    <t>2.6249657387394145</t>
  </si>
  <si>
    <t>4.18154675946237</t>
  </si>
  <si>
    <t>7.34073822009335</t>
  </si>
  <si>
    <t>3.051764422633423</t>
  </si>
  <si>
    <t>4.25477782746453</t>
  </si>
  <si>
    <t>Среднее теоретическое время работы (мс)</t>
  </si>
  <si>
    <t>8.978040060266618</t>
  </si>
  <si>
    <t>3.390114565347713</t>
  </si>
  <si>
    <t>Форда</t>
  </si>
  <si>
    <t>4.068098329180523</t>
  </si>
  <si>
    <t>10.14862232445093</t>
  </si>
  <si>
    <t>4.003317171421124</t>
  </si>
  <si>
    <t>7.4406808806085</t>
  </si>
  <si>
    <t>12.268160054977198</t>
  </si>
  <si>
    <t>5.002931344593102</t>
  </si>
  <si>
    <t>7.741153291921163</t>
  </si>
  <si>
    <t>0.08611328495631242</t>
  </si>
  <si>
    <t>0.007912902832010626</t>
  </si>
  <si>
    <t>0.12500296992882792</t>
  </si>
  <si>
    <t>0.37076576233095326</t>
  </si>
  <si>
    <t>0.25195503235044203</t>
  </si>
  <si>
    <t>0.41673088073958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</si>
</sst>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B31" zoomScale="205" zoomScaleNormal="205" workbookViewId="0">
      <selection activeCell="E30" sqref="E30"/>
    </sheetView>
  </sheetViews>
  <sheetFormatPr defaultRowHeight="15" x14ac:dyDescent="0.25"/>
  <cols>
    <col min="1" max="1" width="12.7109375" customWidth="1"/>
    <col min="2" max="2" width="14.7109375" customWidth="1"/>
    <col min="3" max="3" width="12.7109375" customWidth="1"/>
    <col min="4" max="4" width="16.140625" customWidth="1"/>
    <col min="5" max="5" width="39.7109375" customWidth="1"/>
    <col min="6" max="6" width="20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30</v>
      </c>
      <c r="G1" s="2"/>
    </row>
    <row r="2" spans="1:7" x14ac:dyDescent="0.25">
      <c r="A2" s="5">
        <v>1</v>
      </c>
      <c r="B2" s="5">
        <v>10</v>
      </c>
      <c r="C2" s="6">
        <v>45</v>
      </c>
      <c r="D2" s="2" t="s">
        <v>3</v>
      </c>
      <c r="E2" s="3">
        <v>3.125E-2</v>
      </c>
      <c r="F2" s="1">
        <f>ROUND((B2^2 + C2)/3800000,7)</f>
        <v>3.82E-5</v>
      </c>
    </row>
    <row r="3" spans="1:7" x14ac:dyDescent="0.25">
      <c r="A3" s="5"/>
      <c r="B3" s="5"/>
      <c r="C3" s="6"/>
      <c r="D3" s="2" t="s">
        <v>7</v>
      </c>
      <c r="E3" s="1" t="s">
        <v>8</v>
      </c>
      <c r="F3" s="1">
        <f>ROUND((B2^3)/3800000,7)</f>
        <v>2.632E-4</v>
      </c>
    </row>
    <row r="4" spans="1:7" x14ac:dyDescent="0.25">
      <c r="A4" s="5"/>
      <c r="B4" s="5"/>
      <c r="C4" s="6"/>
      <c r="D4" s="2" t="s">
        <v>33</v>
      </c>
      <c r="E4" s="1" t="s">
        <v>6</v>
      </c>
      <c r="F4" s="1">
        <f>ROUND((B2*C2)/3800000,7)</f>
        <v>1.184E-4</v>
      </c>
    </row>
    <row r="5" spans="1:7" x14ac:dyDescent="0.25">
      <c r="A5" s="5">
        <v>2</v>
      </c>
      <c r="B5" s="5">
        <v>15</v>
      </c>
      <c r="C5" s="5">
        <v>105</v>
      </c>
      <c r="D5" s="2" t="s">
        <v>3</v>
      </c>
      <c r="E5" s="2" t="s">
        <v>41</v>
      </c>
      <c r="F5" s="1">
        <f t="shared" ref="F5" si="0">ROUND((B5^2 + C5)/3800000,7)</f>
        <v>8.6799999999999996E-5</v>
      </c>
    </row>
    <row r="6" spans="1:7" x14ac:dyDescent="0.25">
      <c r="A6" s="5"/>
      <c r="B6" s="5"/>
      <c r="C6" s="5"/>
      <c r="D6" s="2" t="s">
        <v>7</v>
      </c>
      <c r="E6" s="1" t="s">
        <v>42</v>
      </c>
      <c r="F6" s="1">
        <f t="shared" ref="F6" si="1">ROUND((B5^3)/3800000,7)</f>
        <v>8.8820000000000001E-4</v>
      </c>
    </row>
    <row r="7" spans="1:7" x14ac:dyDescent="0.25">
      <c r="A7" s="5"/>
      <c r="B7" s="5"/>
      <c r="C7" s="5"/>
      <c r="D7" s="2" t="s">
        <v>33</v>
      </c>
      <c r="E7" s="1" t="s">
        <v>43</v>
      </c>
      <c r="F7" s="1">
        <f t="shared" ref="F7" si="2">ROUND((B5*C5)/3800000,7)</f>
        <v>4.1449999999999999E-4</v>
      </c>
    </row>
    <row r="8" spans="1:7" x14ac:dyDescent="0.25">
      <c r="A8" s="5">
        <v>3</v>
      </c>
      <c r="B8" s="5">
        <v>20</v>
      </c>
      <c r="C8" s="5">
        <v>66</v>
      </c>
      <c r="D8" s="2" t="s">
        <v>3</v>
      </c>
      <c r="E8" s="1" t="s">
        <v>44</v>
      </c>
      <c r="F8" s="1">
        <f t="shared" ref="F8" si="3">ROUND((B8^2 + C8)/3800000,7)</f>
        <v>1.226E-4</v>
      </c>
    </row>
    <row r="9" spans="1:7" x14ac:dyDescent="0.25">
      <c r="A9" s="5"/>
      <c r="B9" s="5"/>
      <c r="C9" s="5"/>
      <c r="D9" s="2" t="s">
        <v>7</v>
      </c>
      <c r="E9" s="2" t="s">
        <v>45</v>
      </c>
      <c r="F9" s="1">
        <f t="shared" ref="F9" si="4">ROUND((B8^3)/3800000,7)</f>
        <v>2.1053000000000001E-3</v>
      </c>
    </row>
    <row r="10" spans="1:7" x14ac:dyDescent="0.25">
      <c r="A10" s="5"/>
      <c r="B10" s="5"/>
      <c r="C10" s="5"/>
      <c r="D10" s="2" t="s">
        <v>33</v>
      </c>
      <c r="E10" s="2" t="s">
        <v>46</v>
      </c>
      <c r="F10" s="1">
        <f t="shared" ref="F10" si="5">ROUND((B8*C8)/3800000,7)</f>
        <v>3.4739999999999999E-4</v>
      </c>
    </row>
    <row r="11" spans="1:7" x14ac:dyDescent="0.25">
      <c r="A11" s="5">
        <v>4</v>
      </c>
      <c r="B11" s="5">
        <v>25</v>
      </c>
      <c r="C11" s="5">
        <v>190</v>
      </c>
      <c r="D11" s="2" t="s">
        <v>3</v>
      </c>
      <c r="E11" s="1" t="s">
        <v>9</v>
      </c>
      <c r="F11" s="1">
        <f t="shared" ref="F11" si="6">ROUND((B11^2 + C11)/3800000,7)</f>
        <v>2.1450000000000001E-4</v>
      </c>
    </row>
    <row r="12" spans="1:7" x14ac:dyDescent="0.25">
      <c r="A12" s="5"/>
      <c r="B12" s="5"/>
      <c r="C12" s="5"/>
      <c r="D12" s="2" t="s">
        <v>7</v>
      </c>
      <c r="E12" s="2" t="s">
        <v>10</v>
      </c>
      <c r="F12" s="1">
        <f t="shared" ref="F12" si="7">ROUND((B11^3)/3800000,7)</f>
        <v>4.1117999999999997E-3</v>
      </c>
    </row>
    <row r="13" spans="1:7" x14ac:dyDescent="0.25">
      <c r="A13" s="5"/>
      <c r="B13" s="5"/>
      <c r="C13" s="5"/>
      <c r="D13" s="2" t="s">
        <v>33</v>
      </c>
      <c r="E13" s="2" t="s">
        <v>11</v>
      </c>
      <c r="F13" s="1">
        <f t="shared" ref="F13" si="8">ROUND((B11*C11)/3800000,7)</f>
        <v>1.25E-3</v>
      </c>
    </row>
    <row r="14" spans="1:7" x14ac:dyDescent="0.25">
      <c r="A14" s="5">
        <v>5</v>
      </c>
      <c r="B14" s="5">
        <v>30</v>
      </c>
      <c r="C14" s="5">
        <v>435</v>
      </c>
      <c r="D14" s="2" t="s">
        <v>3</v>
      </c>
      <c r="E14" s="1" t="s">
        <v>12</v>
      </c>
      <c r="F14" s="1">
        <f t="shared" ref="F14" si="9">ROUND((B14^2 + C14)/3800000,7)</f>
        <v>3.5129999999999997E-4</v>
      </c>
    </row>
    <row r="15" spans="1:7" x14ac:dyDescent="0.25">
      <c r="A15" s="5"/>
      <c r="B15" s="5"/>
      <c r="C15" s="5"/>
      <c r="D15" s="2" t="s">
        <v>7</v>
      </c>
      <c r="E15" s="2" t="s">
        <v>13</v>
      </c>
      <c r="F15" s="1">
        <f t="shared" ref="F15" si="10">ROUND((B14^3)/3800000,7)</f>
        <v>7.1053000000000002E-3</v>
      </c>
    </row>
    <row r="16" spans="1:7" x14ac:dyDescent="0.25">
      <c r="A16" s="5"/>
      <c r="B16" s="5"/>
      <c r="C16" s="5"/>
      <c r="D16" s="2" t="s">
        <v>33</v>
      </c>
      <c r="E16" s="2" t="s">
        <v>14</v>
      </c>
      <c r="F16" s="1">
        <f t="shared" ref="F16" si="11">ROUND((B14*C14)/3800000,7)</f>
        <v>3.4342000000000001E-3</v>
      </c>
    </row>
    <row r="17" spans="1:6" x14ac:dyDescent="0.25">
      <c r="A17" s="5">
        <v>6</v>
      </c>
      <c r="B17" s="5">
        <v>35</v>
      </c>
      <c r="C17" s="5">
        <v>595</v>
      </c>
      <c r="D17" s="2" t="s">
        <v>3</v>
      </c>
      <c r="E17" s="1" t="s">
        <v>15</v>
      </c>
      <c r="F17" s="1">
        <f t="shared" ref="F17" si="12">ROUND((B17^2 + C17)/3800000,7)</f>
        <v>4.7889999999999999E-4</v>
      </c>
    </row>
    <row r="18" spans="1:6" x14ac:dyDescent="0.25">
      <c r="A18" s="5"/>
      <c r="B18" s="5"/>
      <c r="C18" s="5"/>
      <c r="D18" s="2" t="s">
        <v>7</v>
      </c>
      <c r="E18" s="2" t="s">
        <v>16</v>
      </c>
      <c r="F18" s="1">
        <f t="shared" ref="F18" si="13">ROUND((B17^3)/3800000,7)</f>
        <v>1.12829E-2</v>
      </c>
    </row>
    <row r="19" spans="1:6" x14ac:dyDescent="0.25">
      <c r="A19" s="5"/>
      <c r="B19" s="5"/>
      <c r="C19" s="5"/>
      <c r="D19" s="2" t="s">
        <v>33</v>
      </c>
      <c r="E19" s="2" t="s">
        <v>17</v>
      </c>
      <c r="F19" s="1">
        <f t="shared" ref="F19" si="14">ROUND((B17*C17)/3800000,7)</f>
        <v>5.4802999999999996E-3</v>
      </c>
    </row>
    <row r="20" spans="1:6" x14ac:dyDescent="0.25">
      <c r="A20" s="4">
        <v>7</v>
      </c>
      <c r="B20" s="5">
        <v>40</v>
      </c>
      <c r="C20" s="5">
        <v>780</v>
      </c>
      <c r="D20" s="2" t="s">
        <v>3</v>
      </c>
      <c r="E20" s="2" t="s">
        <v>18</v>
      </c>
      <c r="F20" s="1">
        <f t="shared" ref="F20" si="15">ROUND((B20^2 + C20)/3800000,7)</f>
        <v>6.2629999999999999E-4</v>
      </c>
    </row>
    <row r="21" spans="1:6" x14ac:dyDescent="0.25">
      <c r="A21" s="4"/>
      <c r="B21" s="5"/>
      <c r="C21" s="5"/>
      <c r="D21" s="2" t="s">
        <v>7</v>
      </c>
      <c r="E21" s="2" t="s">
        <v>19</v>
      </c>
      <c r="F21" s="1">
        <f t="shared" ref="F21" si="16">ROUND((B20^3)/3800000,7)</f>
        <v>1.6842099999999999E-2</v>
      </c>
    </row>
    <row r="22" spans="1:6" x14ac:dyDescent="0.25">
      <c r="A22" s="4"/>
      <c r="B22" s="5"/>
      <c r="C22" s="5"/>
      <c r="D22" s="2" t="s">
        <v>33</v>
      </c>
      <c r="E22" s="2" t="s">
        <v>20</v>
      </c>
      <c r="F22" s="1">
        <f t="shared" ref="F22" si="17">ROUND((B20*C20)/3800000,7)</f>
        <v>8.2105000000000008E-3</v>
      </c>
    </row>
    <row r="23" spans="1:6" x14ac:dyDescent="0.25">
      <c r="A23" s="4">
        <v>8</v>
      </c>
      <c r="B23" s="5">
        <v>45</v>
      </c>
      <c r="C23" s="5">
        <v>990</v>
      </c>
      <c r="D23" s="2" t="s">
        <v>3</v>
      </c>
      <c r="E23" s="2" t="s">
        <v>21</v>
      </c>
      <c r="F23" s="1">
        <f t="shared" ref="F23" si="18">ROUND((B23^2 + C23)/3800000,7)</f>
        <v>7.9339999999999999E-4</v>
      </c>
    </row>
    <row r="24" spans="1:6" x14ac:dyDescent="0.25">
      <c r="A24" s="4"/>
      <c r="B24" s="5"/>
      <c r="C24" s="5"/>
      <c r="D24" s="2" t="s">
        <v>7</v>
      </c>
      <c r="E24" s="2" t="s">
        <v>22</v>
      </c>
      <c r="F24" s="1">
        <f t="shared" ref="F24" si="19">ROUND((B23^3)/3800000,7)</f>
        <v>2.39803E-2</v>
      </c>
    </row>
    <row r="25" spans="1:6" x14ac:dyDescent="0.25">
      <c r="A25" s="4"/>
      <c r="B25" s="5"/>
      <c r="C25" s="5"/>
      <c r="D25" s="2" t="s">
        <v>33</v>
      </c>
      <c r="E25" s="2" t="s">
        <v>23</v>
      </c>
      <c r="F25" s="1">
        <f t="shared" ref="F25" si="20">ROUND((B23*C23)/3800000,7)</f>
        <v>1.17237E-2</v>
      </c>
    </row>
    <row r="26" spans="1:6" x14ac:dyDescent="0.25">
      <c r="A26" s="4">
        <v>9</v>
      </c>
      <c r="B26" s="5">
        <v>50</v>
      </c>
      <c r="C26" s="5">
        <v>1225</v>
      </c>
      <c r="D26" s="2" t="s">
        <v>3</v>
      </c>
      <c r="E26" s="2" t="s">
        <v>24</v>
      </c>
      <c r="F26" s="1">
        <f t="shared" ref="F26" si="21">ROUND((B26^2 + C26)/3800000,7)</f>
        <v>9.8029999999999992E-4</v>
      </c>
    </row>
    <row r="27" spans="1:6" x14ac:dyDescent="0.25">
      <c r="A27" s="4"/>
      <c r="B27" s="5"/>
      <c r="C27" s="5"/>
      <c r="D27" s="2" t="s">
        <v>7</v>
      </c>
      <c r="E27" s="2" t="s">
        <v>25</v>
      </c>
      <c r="F27" s="1">
        <f t="shared" ref="F27" si="22">ROUND((B26^3)/3800000,7)</f>
        <v>3.2894699999999999E-2</v>
      </c>
    </row>
    <row r="28" spans="1:6" x14ac:dyDescent="0.25">
      <c r="A28" s="4"/>
      <c r="B28" s="5"/>
      <c r="C28" s="5"/>
      <c r="D28" s="2" t="s">
        <v>33</v>
      </c>
      <c r="E28" s="2" t="s">
        <v>26</v>
      </c>
      <c r="F28" s="1">
        <f t="shared" ref="F28" si="23">ROUND((B26*C26)/3800000,7)</f>
        <v>1.6118400000000001E-2</v>
      </c>
    </row>
    <row r="29" spans="1:6" x14ac:dyDescent="0.25">
      <c r="A29" s="4">
        <v>10</v>
      </c>
      <c r="B29" s="5">
        <v>55</v>
      </c>
      <c r="C29" s="5">
        <v>1485</v>
      </c>
      <c r="D29" s="2" t="s">
        <v>3</v>
      </c>
      <c r="E29" s="2" t="s">
        <v>27</v>
      </c>
      <c r="F29" s="1">
        <f t="shared" ref="F29" si="24">ROUND((B29^2 + C29)/3800000,7)</f>
        <v>1.1868E-3</v>
      </c>
    </row>
    <row r="30" spans="1:6" x14ac:dyDescent="0.25">
      <c r="A30" s="4"/>
      <c r="B30" s="5"/>
      <c r="C30" s="5"/>
      <c r="D30" s="2" t="s">
        <v>7</v>
      </c>
      <c r="E30" s="2" t="s">
        <v>28</v>
      </c>
      <c r="F30" s="1">
        <f t="shared" ref="F30" si="25">ROUND((B29^3)/3800000,7)</f>
        <v>4.37829E-2</v>
      </c>
    </row>
    <row r="31" spans="1:6" x14ac:dyDescent="0.25">
      <c r="A31" s="4"/>
      <c r="B31" s="5"/>
      <c r="C31" s="5"/>
      <c r="D31" s="2" t="s">
        <v>33</v>
      </c>
      <c r="E31" s="2" t="s">
        <v>29</v>
      </c>
      <c r="F31" s="1">
        <f t="shared" ref="F31" si="26">ROUND((B29*C29)/3800000,7)</f>
        <v>2.1493399999999999E-2</v>
      </c>
    </row>
    <row r="32" spans="1:6" x14ac:dyDescent="0.25">
      <c r="A32" s="4">
        <v>11</v>
      </c>
      <c r="B32" s="5">
        <v>60</v>
      </c>
      <c r="C32" s="5">
        <v>1770</v>
      </c>
      <c r="D32" s="2" t="s">
        <v>3</v>
      </c>
      <c r="E32" s="2" t="s">
        <v>31</v>
      </c>
      <c r="F32" s="1">
        <f t="shared" ref="F32" si="27">ROUND((B32^2 + C32)/3800000,7)</f>
        <v>1.4132000000000001E-3</v>
      </c>
    </row>
    <row r="33" spans="1:6" x14ac:dyDescent="0.25">
      <c r="A33" s="4"/>
      <c r="B33" s="5"/>
      <c r="C33" s="5"/>
      <c r="D33" s="2" t="s">
        <v>7</v>
      </c>
      <c r="E33" s="2" t="s">
        <v>32</v>
      </c>
      <c r="F33" s="1">
        <f t="shared" ref="F33" si="28">ROUND((B32^3)/3800000,7)</f>
        <v>5.68421E-2</v>
      </c>
    </row>
    <row r="34" spans="1:6" x14ac:dyDescent="0.25">
      <c r="A34" s="4"/>
      <c r="B34" s="5"/>
      <c r="C34" s="5"/>
      <c r="D34" s="2" t="s">
        <v>33</v>
      </c>
      <c r="E34" s="2" t="s">
        <v>34</v>
      </c>
      <c r="F34" s="1">
        <f t="shared" ref="F34" si="29">ROUND((B32*C32)/3800000,7)</f>
        <v>2.7947400000000001E-2</v>
      </c>
    </row>
    <row r="35" spans="1:6" x14ac:dyDescent="0.25">
      <c r="A35" s="4">
        <v>12</v>
      </c>
      <c r="B35" s="5">
        <v>65</v>
      </c>
      <c r="C35" s="5">
        <v>2080</v>
      </c>
      <c r="D35" s="2" t="s">
        <v>3</v>
      </c>
      <c r="E35" s="2" t="s">
        <v>35</v>
      </c>
      <c r="F35" s="1">
        <f t="shared" ref="F35" si="30">ROUND((B35^2 + C35)/3800000,7)</f>
        <v>1.6592E-3</v>
      </c>
    </row>
    <row r="36" spans="1:6" x14ac:dyDescent="0.25">
      <c r="A36" s="4"/>
      <c r="B36" s="5"/>
      <c r="C36" s="5"/>
      <c r="D36" s="2" t="s">
        <v>7</v>
      </c>
      <c r="E36" s="2" t="s">
        <v>36</v>
      </c>
      <c r="F36" s="1">
        <f t="shared" ref="F36" si="31">ROUND((B35^3)/3800000,7)</f>
        <v>7.2269700000000006E-2</v>
      </c>
    </row>
    <row r="37" spans="1:6" x14ac:dyDescent="0.25">
      <c r="A37" s="4"/>
      <c r="B37" s="5"/>
      <c r="C37" s="5"/>
      <c r="D37" s="2" t="s">
        <v>33</v>
      </c>
      <c r="E37" s="2" t="s">
        <v>37</v>
      </c>
      <c r="F37" s="1">
        <f t="shared" ref="F37" si="32">ROUND((B35*C35)/3800000,7)</f>
        <v>3.5578899999999997E-2</v>
      </c>
    </row>
    <row r="38" spans="1:6" x14ac:dyDescent="0.25">
      <c r="A38" s="4">
        <v>13</v>
      </c>
      <c r="B38" s="5">
        <v>70</v>
      </c>
      <c r="C38" s="5">
        <v>2415</v>
      </c>
      <c r="D38" s="2" t="s">
        <v>3</v>
      </c>
      <c r="E38" s="2" t="s">
        <v>38</v>
      </c>
      <c r="F38" s="1">
        <f t="shared" ref="F38" si="33">ROUND((B38^2 + C38)/3800000,7)</f>
        <v>1.9250000000000001E-3</v>
      </c>
    </row>
    <row r="39" spans="1:6" x14ac:dyDescent="0.25">
      <c r="A39" s="4"/>
      <c r="B39" s="5"/>
      <c r="C39" s="5"/>
      <c r="D39" s="2" t="s">
        <v>7</v>
      </c>
      <c r="E39" s="2" t="s">
        <v>39</v>
      </c>
      <c r="F39" s="1">
        <f t="shared" ref="F39" si="34">ROUND((B38^3)/3800000,7)</f>
        <v>9.0263200000000002E-2</v>
      </c>
    </row>
    <row r="40" spans="1:6" x14ac:dyDescent="0.25">
      <c r="A40" s="4"/>
      <c r="B40" s="5"/>
      <c r="C40" s="5"/>
      <c r="D40" s="2" t="s">
        <v>33</v>
      </c>
      <c r="E40" s="2" t="s">
        <v>40</v>
      </c>
      <c r="F40" s="1">
        <f t="shared" ref="F40" si="35">ROUND((B38*C38)/3800000,7)</f>
        <v>4.44868E-2</v>
      </c>
    </row>
    <row r="41" spans="1:6" x14ac:dyDescent="0.25">
      <c r="B41" s="1"/>
      <c r="C41" s="1"/>
      <c r="D41" s="1"/>
      <c r="E41" s="1"/>
    </row>
    <row r="47" spans="1:6" x14ac:dyDescent="0.25">
      <c r="F47" s="2"/>
    </row>
    <row r="48" spans="1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</sheetData>
  <mergeCells count="39">
    <mergeCell ref="A5:A7"/>
    <mergeCell ref="B5:B7"/>
    <mergeCell ref="C5:C7"/>
    <mergeCell ref="C2:C4"/>
    <mergeCell ref="B2:B4"/>
    <mergeCell ref="A2:A4"/>
    <mergeCell ref="A14:A16"/>
    <mergeCell ref="B14:B16"/>
    <mergeCell ref="C14:C16"/>
    <mergeCell ref="A8:A10"/>
    <mergeCell ref="B8:B10"/>
    <mergeCell ref="C8:C10"/>
    <mergeCell ref="A11:A13"/>
    <mergeCell ref="B11:B13"/>
    <mergeCell ref="C11:C13"/>
    <mergeCell ref="A17:A19"/>
    <mergeCell ref="B17:B19"/>
    <mergeCell ref="C17:C19"/>
    <mergeCell ref="A20:A22"/>
    <mergeCell ref="B20:B22"/>
    <mergeCell ref="C20:C22"/>
    <mergeCell ref="A23:A25"/>
    <mergeCell ref="B23:B25"/>
    <mergeCell ref="C23:C25"/>
    <mergeCell ref="A26:A28"/>
    <mergeCell ref="B26:B28"/>
    <mergeCell ref="C26:C28"/>
    <mergeCell ref="A29:A31"/>
    <mergeCell ref="B29:B31"/>
    <mergeCell ref="C29:C31"/>
    <mergeCell ref="A32:A34"/>
    <mergeCell ref="B32:B34"/>
    <mergeCell ref="C32:C34"/>
    <mergeCell ref="A35:A37"/>
    <mergeCell ref="A38:A40"/>
    <mergeCell ref="B35:B37"/>
    <mergeCell ref="C35:C37"/>
    <mergeCell ref="B38:B40"/>
    <mergeCell ref="C38:C4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2018-02-03T17:26:11Z</dcterms:created>
  <dcterms:modified xsi:type="dcterms:W3CDTF">2018-02-08T16:01:19Z</dcterms:modified>
</cp:coreProperties>
</file>