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5427C08E-5308-40AA-8D9C-BFC14B771343}" xr6:coauthVersionLast="47" xr6:coauthVersionMax="47" xr10:uidLastSave="{00000000-0000-0000-0000-000000000000}"/>
  <bookViews>
    <workbookView xWindow="2868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3" i="11" l="1"/>
  <c r="F9" i="11"/>
  <c r="H7" i="11"/>
  <c r="E22" i="11" l="1"/>
  <c r="F22" i="11"/>
  <c r="F23" i="11" l="1"/>
  <c r="E23" i="11"/>
  <c r="I5" i="11"/>
  <c r="H85" i="11"/>
  <c r="H84" i="11"/>
  <c r="H78" i="11"/>
  <c r="H58" i="11"/>
  <c r="H24" i="11"/>
  <c r="H8" i="11"/>
  <c r="H9" i="11" l="1"/>
  <c r="F10" i="11"/>
  <c r="F11" i="11" s="1"/>
  <c r="I6" i="11"/>
  <c r="H10" i="11" l="1"/>
  <c r="H25" i="11"/>
  <c r="H22" i="11"/>
  <c r="J5" i="11"/>
  <c r="K5" i="11" s="1"/>
  <c r="L5" i="11" s="1"/>
  <c r="M5" i="11" s="1"/>
  <c r="N5" i="11" s="1"/>
  <c r="O5" i="11" s="1"/>
  <c r="P5" i="11" s="1"/>
  <c r="I4" i="11"/>
  <c r="H32" i="11" l="1"/>
  <c r="H11" i="11"/>
  <c r="P4" i="11"/>
  <c r="Q5" i="11"/>
  <c r="R5" i="11" s="1"/>
  <c r="S5" i="11" s="1"/>
  <c r="T5" i="11" s="1"/>
  <c r="U5" i="11" s="1"/>
  <c r="V5" i="11" s="1"/>
  <c r="W5" i="11" s="1"/>
  <c r="J6" i="11"/>
  <c r="H43" i="11" l="1"/>
  <c r="H40" i="11"/>
  <c r="W4" i="11"/>
  <c r="X5" i="11"/>
  <c r="Y5" i="11" s="1"/>
  <c r="Z5" i="11" s="1"/>
  <c r="AA5" i="11" s="1"/>
  <c r="AB5" i="11" s="1"/>
  <c r="AC5" i="11" s="1"/>
  <c r="AD5" i="11" s="1"/>
  <c r="K6" i="11"/>
  <c r="H56" i="11" l="1"/>
  <c r="E59" i="11"/>
  <c r="AE5" i="11"/>
  <c r="AF5" i="11" s="1"/>
  <c r="AG5" i="11" s="1"/>
  <c r="AH5" i="11" s="1"/>
  <c r="AI5" i="11" s="1"/>
  <c r="AJ5" i="11" s="1"/>
  <c r="AD4" i="11"/>
  <c r="L6" i="11"/>
  <c r="H59" i="11" l="1"/>
  <c r="AK5" i="11"/>
  <c r="AL5" i="11" s="1"/>
  <c r="AM5" i="11" s="1"/>
  <c r="AN5" i="11" s="1"/>
  <c r="AO5" i="11" s="1"/>
  <c r="AP5" i="11" s="1"/>
  <c r="AQ5" i="11" s="1"/>
  <c r="M6" i="11"/>
  <c r="AR5" i="11" l="1"/>
  <c r="AS5" i="11" s="1"/>
  <c r="AK4" i="11"/>
  <c r="N6" i="11"/>
  <c r="H61" i="11" l="1"/>
  <c r="AT5" i="11"/>
  <c r="AS6" i="11"/>
  <c r="AR4" i="11"/>
  <c r="O6" i="11"/>
  <c r="H62" i="11" l="1"/>
  <c r="AU5" i="11"/>
  <c r="AT6" i="11"/>
  <c r="H63" i="11" l="1"/>
  <c r="AV5" i="11"/>
  <c r="AU6" i="11"/>
  <c r="P6" i="11"/>
  <c r="Q6" i="11"/>
  <c r="AW5" i="11" l="1"/>
  <c r="AV6" i="11"/>
  <c r="R6" i="11"/>
  <c r="H66" i="11" l="1"/>
  <c r="AX5" i="11"/>
  <c r="AY5" i="11" s="1"/>
  <c r="AW6" i="11"/>
  <c r="S6" i="11"/>
  <c r="H79" i="11" l="1"/>
  <c r="AY6" i="11"/>
  <c r="AZ5" i="11"/>
  <c r="AY4" i="11"/>
  <c r="AX6" i="11"/>
  <c r="T6" i="11"/>
  <c r="BA5" i="11" l="1"/>
  <c r="AZ6" i="11"/>
  <c r="U6" i="11"/>
  <c r="H80" i="11" l="1"/>
  <c r="BA6" i="11"/>
  <c r="BB5" i="11"/>
  <c r="V6" i="11"/>
  <c r="H83" i="11" l="1"/>
  <c r="BB6" i="1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<sst xmlns="http://schemas.openxmlformats.org/spreadsheetml/2006/main" count="191" uniqueCount="127">
  <si>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</si>
  <si>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</si>
  <si>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</si>
  <si>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</si>
  <si>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</si>
  <si>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</si>
  <si>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</si>
  <si>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</si>
  <si>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</si>
  <si>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</si>
  <si>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</si>
  <si>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</si>
  <si>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</si>
  <si>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</si>
  <si>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</si>
  <si>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</si>
  <si>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</si>
  <si>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</si>
  <si>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</si>
  <si>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</si>
  <si>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</si>
  <si>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</si>
  <si>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</si>
  <si>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</si>
  <si>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</si>
  <si>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</si>
  <si>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</si>
  <si>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</si>
  <si>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</si>
  <si>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</si>
  <si>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</si>
  <si>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</si>
  <si>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</si>
  <si>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</si>
  <si>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</si>
  <si>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</si>
  <si>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</si>
  <si>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LEAD</t>
  </si>
  <si>
    <t>BIG Golf Website</t>
  </si>
  <si>
    <t>Team Kachow</t>
  </si>
  <si>
    <t>Phase 1: Set-Up Base</t>
  </si>
  <si>
    <t>Research Languages/Technologies to use</t>
  </si>
  <si>
    <t>Set-Up Coding Environment</t>
  </si>
  <si>
    <t>Meet with BIG Golf (design/layout of website)</t>
  </si>
  <si>
    <t>Testing and Improvements</t>
  </si>
  <si>
    <t>Camelia, Tori</t>
  </si>
  <si>
    <t>Daniel, Dorothy</t>
  </si>
  <si>
    <t>Daniel</t>
  </si>
  <si>
    <t>Dorothy, Tori</t>
  </si>
  <si>
    <t>Daniel, Camelia</t>
  </si>
  <si>
    <t>Dorothy</t>
  </si>
  <si>
    <t>Camelia</t>
  </si>
  <si>
    <t>Tori</t>
  </si>
  <si>
    <t>Daniel, Tori</t>
  </si>
  <si>
    <t>Dorothy, Camelia</t>
  </si>
  <si>
    <t>Daniel, Dorothy, Tori, Camelia</t>
  </si>
  <si>
    <t>BIG Golf</t>
  </si>
  <si>
    <t>All</t>
  </si>
  <si>
    <t>Learn MERN stack</t>
  </si>
  <si>
    <t>Build Structure of Home Page</t>
  </si>
  <si>
    <t>Build Structure of Players Page</t>
  </si>
  <si>
    <t>Build Structure of Photos Page</t>
  </si>
  <si>
    <t>Build Structure of Tournaments Page</t>
  </si>
  <si>
    <t>Build Structure of Season Rankings Page</t>
  </si>
  <si>
    <t>Build Structure of About Us/Contact Page</t>
  </si>
  <si>
    <t>Adjust Requirements Table</t>
  </si>
  <si>
    <t>Learn/Review JavaScript</t>
  </si>
  <si>
    <t>Give improvements/suggestions to each other for pages.</t>
  </si>
  <si>
    <t>Finish Figma Design of Home Page</t>
  </si>
  <si>
    <t>Finish Figma Design of Players Page</t>
  </si>
  <si>
    <t>Finish Figma Design of  Photos Page</t>
  </si>
  <si>
    <t>Finish Figma Design of  Tournaments Page</t>
  </si>
  <si>
    <t>Finish Figma Design of Season Rankings Page</t>
  </si>
  <si>
    <t>Finish Figma Design of About Us/Contact Page</t>
  </si>
  <si>
    <t>Finish HTML/CSS of Home Page</t>
  </si>
  <si>
    <t>Finish HTML/CSS of Players Page</t>
  </si>
  <si>
    <t>Finish HTML/CSS of Photos Page</t>
  </si>
  <si>
    <t>Finish HTML/CSS of Tournaments Page</t>
  </si>
  <si>
    <t>Finish HTML/CSS of Season Rankings Page</t>
  </si>
  <si>
    <t>Finish HTML/CSS of About Us/Contact Page</t>
  </si>
  <si>
    <t>Meet with BIG Golf (Current Design, Feature Prioritization, Extra pages/steps we missed)</t>
  </si>
  <si>
    <t>Design Extra Pages/Functionality missed on Figma. (this will get split up after meeting)</t>
  </si>
  <si>
    <t>Adjust Gantt Chart</t>
  </si>
  <si>
    <t>Create Home Page with React (see Requirements/Figma for Reference)</t>
  </si>
  <si>
    <t>Create News Page with React (see Requirements/Figma for Reference)</t>
  </si>
  <si>
    <t>Create Season Rankings Page with React (see Requirements/Figma for Reference)</t>
  </si>
  <si>
    <t>Create About Us/Contact Page with React (see Requirements/Figma for Reference)</t>
  </si>
  <si>
    <t>Create Players (List) Page with React (see Requirements/Figma for Reference)</t>
  </si>
  <si>
    <t>Create Photos (List) Page with React (see Requirements/Figma for Reference)</t>
  </si>
  <si>
    <t>Create Tournaments (List) Page with React (see Requirements/Figma for Reference)</t>
  </si>
  <si>
    <t>Create Base Player Page (Stats) with React</t>
  </si>
  <si>
    <t>Design Admin Portal on Figma (what admin will see, how user can post/edit/remove information)</t>
  </si>
  <si>
    <t>Research MongoDB and Express.js for Database</t>
  </si>
  <si>
    <t>Register admin with an account for Admin Portal</t>
  </si>
  <si>
    <t>Create authentication system for admin portal</t>
  </si>
  <si>
    <t>Allow admin to change account details through admin portal</t>
  </si>
  <si>
    <t>Phase 3: Start of Back End - Admin Portal connecting with BIG Golf Website</t>
  </si>
  <si>
    <t>Research on Mail Server technology</t>
  </si>
  <si>
    <t>Create Form for Registration for upcoming Tournament</t>
  </si>
  <si>
    <t>Allow Admin to have access to info of who filled out registration form.</t>
  </si>
  <si>
    <t>Allow admin to add players to player list through admin portal, (save on DB) show on players page.</t>
  </si>
  <si>
    <t>Create Base Tournament Photos Page with React (place where pictures will be shown)</t>
  </si>
  <si>
    <t>Create Base Tournaments Page (Stats) with React (place where scores will be shown)</t>
  </si>
  <si>
    <t>Create Database and schemas needed.</t>
  </si>
  <si>
    <t>Allow admin to create a tournament and post scores through the admin portal, show scores in Tournaments Page</t>
  </si>
  <si>
    <t>Connect tournament scores to individual Player, show individual player score and stats.</t>
  </si>
  <si>
    <t>Phase 4: Part 2 of Backend</t>
  </si>
  <si>
    <t>Update Season Rankings list based on scores from tournaments.</t>
  </si>
  <si>
    <t>Upload those photos onto the website, shown in Photos page.</t>
  </si>
  <si>
    <t>Dorothy, Daniel</t>
  </si>
  <si>
    <t>Camelia, Dorothy</t>
  </si>
  <si>
    <t>Create Necessary Pages (UI) for Admin Portal using React (split up)</t>
  </si>
  <si>
    <t>Post announcement through admin portal, (save on DB) show through news page on BIG Golf Website</t>
  </si>
  <si>
    <t>Teach admin how to use the system</t>
  </si>
  <si>
    <t>Populate website with real data that club currently has.</t>
  </si>
  <si>
    <t>Build Structure of News Page</t>
  </si>
  <si>
    <t>Start using React with project (Need to finish HTML/CSS first)</t>
  </si>
  <si>
    <t>Finish Figma Design of News Page</t>
  </si>
  <si>
    <t>Finish HTML/CSS of News Page</t>
  </si>
  <si>
    <t>Create Navigation Bar in React</t>
  </si>
  <si>
    <t>Phase 2: Finish Front-End of BIG-Golf Website</t>
  </si>
  <si>
    <t>Allow user to request tee time for upcoming tournament through form.</t>
  </si>
  <si>
    <t>Allow user to request groupmates for upcoming tournament through form.</t>
  </si>
  <si>
    <t>Camelia Tori</t>
  </si>
  <si>
    <t>Assign Handicap to player scores</t>
  </si>
  <si>
    <t>Set-up ability for users to subscribe to mailing list</t>
  </si>
  <si>
    <t>Allow admin to have access to mailing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</si>
</sst>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88"/>
  <sheetViews>
    <sheetView showGridLines="0" tabSelected="1" showRuler="0" zoomScale="85" zoomScaleNormal="85" zoomScalePageLayoutView="70" workbookViewId="0">
      <pane ySplit="6" topLeftCell="A26" activePane="bottomLeft" state="frozen"/>
      <selection pane="bottomLeft" activeCell="D79" sqref="D79"/>
    </sheetView>
  </sheetViews>
  <sheetFormatPr defaultColWidth="8.85546875" defaultRowHeight="30" customHeight="1" x14ac:dyDescent="0.25"/>
  <cols>
    <col min="1" max="1" width="2.7109375" style="58" customWidth="1"/>
    <col min="2" max="2" width="96.42578125" bestFit="1" customWidth="1"/>
    <col min="3" max="3" width="30.7109375" customWidth="1"/>
    <col min="4" max="4" width="9.7109375" bestFit="1"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5">
      <c r="A1" s="59" t="s">
        <v>28</v>
      </c>
      <c r="B1" s="63" t="s">
        <v>38</v>
      </c>
      <c r="C1" s="1"/>
      <c r="D1" s="2"/>
      <c r="E1" s="4"/>
      <c r="F1" s="47"/>
      <c r="H1" s="2"/>
      <c r="I1" s="14" t="s">
        <v>11</v>
      </c>
    </row>
    <row r="2" spans="1:64" ht="30" customHeight="1" x14ac:dyDescent="0.3">
      <c r="A2" s="58" t="s">
        <v>23</v>
      </c>
      <c r="B2" s="64" t="s">
        <v>56</v>
      </c>
      <c r="I2" s="61" t="s">
        <v>16</v>
      </c>
    </row>
    <row r="3" spans="1:64" ht="30" customHeight="1" x14ac:dyDescent="0.25">
      <c r="A3" s="58" t="s">
        <v>29</v>
      </c>
      <c r="B3" s="65" t="s">
        <v>39</v>
      </c>
      <c r="C3" s="85" t="s">
        <v>1</v>
      </c>
      <c r="D3" s="86"/>
      <c r="E3" s="91">
        <f ca="1" xml:space="preserve"> TODAY()-36</f>
        <v>44869</v>
      </c>
      <c r="F3" s="91"/>
    </row>
    <row r="4" spans="1:64" ht="30" customHeight="1" x14ac:dyDescent="0.25">
      <c r="A4" s="59" t="s">
        <v>30</v>
      </c>
      <c r="B4" t="s">
        <v>55</v>
      </c>
      <c r="C4" s="85" t="s">
        <v>7</v>
      </c>
      <c r="D4" s="86"/>
      <c r="E4" s="7">
        <v>1</v>
      </c>
      <c r="I4" s="88">
        <f ca="1">I5</f>
        <v>44865</v>
      </c>
      <c r="J4" s="89"/>
      <c r="K4" s="89"/>
      <c r="L4" s="89"/>
      <c r="M4" s="89"/>
      <c r="N4" s="89"/>
      <c r="O4" s="90"/>
      <c r="P4" s="88">
        <f ca="1">P5</f>
        <v>44872</v>
      </c>
      <c r="Q4" s="89"/>
      <c r="R4" s="89"/>
      <c r="S4" s="89"/>
      <c r="T4" s="89"/>
      <c r="U4" s="89"/>
      <c r="V4" s="90"/>
      <c r="W4" s="88">
        <f ca="1">W5</f>
        <v>44879</v>
      </c>
      <c r="X4" s="89"/>
      <c r="Y4" s="89"/>
      <c r="Z4" s="89"/>
      <c r="AA4" s="89"/>
      <c r="AB4" s="89"/>
      <c r="AC4" s="90"/>
      <c r="AD4" s="88">
        <f ca="1">AD5</f>
        <v>44886</v>
      </c>
      <c r="AE4" s="89"/>
      <c r="AF4" s="89"/>
      <c r="AG4" s="89"/>
      <c r="AH4" s="89"/>
      <c r="AI4" s="89"/>
      <c r="AJ4" s="90"/>
      <c r="AK4" s="88">
        <f ca="1">AK5</f>
        <v>44893</v>
      </c>
      <c r="AL4" s="89"/>
      <c r="AM4" s="89"/>
      <c r="AN4" s="89"/>
      <c r="AO4" s="89"/>
      <c r="AP4" s="89"/>
      <c r="AQ4" s="90"/>
      <c r="AR4" s="88">
        <f ca="1">AR5</f>
        <v>44900</v>
      </c>
      <c r="AS4" s="89"/>
      <c r="AT4" s="89"/>
      <c r="AU4" s="89"/>
      <c r="AV4" s="89"/>
      <c r="AW4" s="89"/>
      <c r="AX4" s="90"/>
      <c r="AY4" s="88">
        <f ca="1">AY5</f>
        <v>44907</v>
      </c>
      <c r="AZ4" s="89"/>
      <c r="BA4" s="89"/>
      <c r="BB4" s="89"/>
      <c r="BC4" s="89"/>
      <c r="BD4" s="89"/>
      <c r="BE4" s="90"/>
      <c r="BF4" s="88">
        <f ca="1">BF5</f>
        <v>44914</v>
      </c>
      <c r="BG4" s="89"/>
      <c r="BH4" s="89"/>
      <c r="BI4" s="89"/>
      <c r="BJ4" s="89"/>
      <c r="BK4" s="89"/>
      <c r="BL4" s="90"/>
    </row>
    <row r="5" spans="1:64" ht="15" customHeight="1" x14ac:dyDescent="0.25">
      <c r="A5" s="59" t="s">
        <v>31</v>
      </c>
      <c r="B5" s="87"/>
      <c r="C5" s="87"/>
      <c r="D5" s="87"/>
      <c r="E5" s="87"/>
      <c r="F5" s="87"/>
      <c r="G5" s="87"/>
      <c r="I5" s="11">
        <f ca="1">Project_Start-WEEKDAY(Project_Start,1)+2+7*(Display_Week-1)</f>
        <v>44865</v>
      </c>
      <c r="J5" s="10">
        <f ca="1">I5+1</f>
        <v>44866</v>
      </c>
      <c r="K5" s="10">
        <f t="shared" ref="K5:AX5" ca="1" si="0">J5+1</f>
        <v>44867</v>
      </c>
      <c r="L5" s="10">
        <f t="shared" ca="1" si="0"/>
        <v>44868</v>
      </c>
      <c r="M5" s="10">
        <f t="shared" ca="1" si="0"/>
        <v>44869</v>
      </c>
      <c r="N5" s="10">
        <f t="shared" ca="1" si="0"/>
        <v>44870</v>
      </c>
      <c r="O5" s="12">
        <f t="shared" ca="1" si="0"/>
        <v>44871</v>
      </c>
      <c r="P5" s="11">
        <f ca="1">O5+1</f>
        <v>44872</v>
      </c>
      <c r="Q5" s="10">
        <f ca="1">P5+1</f>
        <v>44873</v>
      </c>
      <c r="R5" s="10">
        <f t="shared" ca="1" si="0"/>
        <v>44874</v>
      </c>
      <c r="S5" s="10">
        <f t="shared" ca="1" si="0"/>
        <v>44875</v>
      </c>
      <c r="T5" s="10">
        <f t="shared" ca="1" si="0"/>
        <v>44876</v>
      </c>
      <c r="U5" s="10">
        <f t="shared" ca="1" si="0"/>
        <v>44877</v>
      </c>
      <c r="V5" s="12">
        <f t="shared" ca="1" si="0"/>
        <v>44878</v>
      </c>
      <c r="W5" s="11">
        <f ca="1">V5+1</f>
        <v>44879</v>
      </c>
      <c r="X5" s="10">
        <f ca="1">W5+1</f>
        <v>44880</v>
      </c>
      <c r="Y5" s="10">
        <f t="shared" ca="1" si="0"/>
        <v>44881</v>
      </c>
      <c r="Z5" s="10">
        <f t="shared" ca="1" si="0"/>
        <v>44882</v>
      </c>
      <c r="AA5" s="10">
        <f t="shared" ca="1" si="0"/>
        <v>44883</v>
      </c>
      <c r="AB5" s="10">
        <f t="shared" ca="1" si="0"/>
        <v>44884</v>
      </c>
      <c r="AC5" s="12">
        <f t="shared" ca="1" si="0"/>
        <v>44885</v>
      </c>
      <c r="AD5" s="11">
        <f ca="1">AC5+1</f>
        <v>44886</v>
      </c>
      <c r="AE5" s="10">
        <f ca="1">AD5+1</f>
        <v>44887</v>
      </c>
      <c r="AF5" s="10">
        <f t="shared" ca="1" si="0"/>
        <v>44888</v>
      </c>
      <c r="AG5" s="10">
        <f t="shared" ca="1" si="0"/>
        <v>44889</v>
      </c>
      <c r="AH5" s="10">
        <f t="shared" ca="1" si="0"/>
        <v>44890</v>
      </c>
      <c r="AI5" s="10">
        <f t="shared" ca="1" si="0"/>
        <v>44891</v>
      </c>
      <c r="AJ5" s="12">
        <f t="shared" ca="1" si="0"/>
        <v>44892</v>
      </c>
      <c r="AK5" s="11">
        <f ca="1">AJ5+1</f>
        <v>44893</v>
      </c>
      <c r="AL5" s="10">
        <f ca="1">AK5+1</f>
        <v>44894</v>
      </c>
      <c r="AM5" s="10">
        <f t="shared" ca="1" si="0"/>
        <v>44895</v>
      </c>
      <c r="AN5" s="10">
        <f t="shared" ca="1" si="0"/>
        <v>44896</v>
      </c>
      <c r="AO5" s="10">
        <f t="shared" ca="1" si="0"/>
        <v>44897</v>
      </c>
      <c r="AP5" s="10">
        <f t="shared" ca="1" si="0"/>
        <v>44898</v>
      </c>
      <c r="AQ5" s="12">
        <f t="shared" ca="1" si="0"/>
        <v>44899</v>
      </c>
      <c r="AR5" s="11">
        <f ca="1">AQ5+1</f>
        <v>44900</v>
      </c>
      <c r="AS5" s="10">
        <f ca="1">AR5+1</f>
        <v>44901</v>
      </c>
      <c r="AT5" s="10">
        <f t="shared" ca="1" si="0"/>
        <v>44902</v>
      </c>
      <c r="AU5" s="10">
        <f t="shared" ca="1" si="0"/>
        <v>44903</v>
      </c>
      <c r="AV5" s="10">
        <f t="shared" ca="1" si="0"/>
        <v>44904</v>
      </c>
      <c r="AW5" s="10">
        <f t="shared" ca="1" si="0"/>
        <v>44905</v>
      </c>
      <c r="AX5" s="12">
        <f t="shared" ca="1" si="0"/>
        <v>44906</v>
      </c>
      <c r="AY5" s="11">
        <f ca="1">AX5+1</f>
        <v>44907</v>
      </c>
      <c r="AZ5" s="10">
        <f ca="1">AY5+1</f>
        <v>44908</v>
      </c>
      <c r="BA5" s="10">
        <f t="shared" ref="BA5:BE5" ca="1" si="1">AZ5+1</f>
        <v>44909</v>
      </c>
      <c r="BB5" s="10">
        <f t="shared" ca="1" si="1"/>
        <v>44910</v>
      </c>
      <c r="BC5" s="10">
        <f t="shared" ca="1" si="1"/>
        <v>44911</v>
      </c>
      <c r="BD5" s="10">
        <f t="shared" ca="1" si="1"/>
        <v>44912</v>
      </c>
      <c r="BE5" s="12">
        <f t="shared" ca="1" si="1"/>
        <v>44913</v>
      </c>
      <c r="BF5" s="11">
        <f ca="1">BE5+1</f>
        <v>44914</v>
      </c>
      <c r="BG5" s="10">
        <f ca="1">BF5+1</f>
        <v>44915</v>
      </c>
      <c r="BH5" s="10">
        <f t="shared" ref="BH5:BL5" ca="1" si="2">BG5+1</f>
        <v>44916</v>
      </c>
      <c r="BI5" s="10">
        <f t="shared" ca="1" si="2"/>
        <v>44917</v>
      </c>
      <c r="BJ5" s="10">
        <f t="shared" ca="1" si="2"/>
        <v>44918</v>
      </c>
      <c r="BK5" s="10">
        <f t="shared" ca="1" si="2"/>
        <v>44919</v>
      </c>
      <c r="BL5" s="12">
        <f t="shared" ca="1" si="2"/>
        <v>44920</v>
      </c>
    </row>
    <row r="6" spans="1:64" ht="30" customHeight="1" thickBot="1" x14ac:dyDescent="0.3">
      <c r="A6" s="59" t="s">
        <v>32</v>
      </c>
      <c r="B6" s="8" t="s">
        <v>8</v>
      </c>
      <c r="C6" s="9" t="s">
        <v>37</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1"/>
      <c r="D8" s="19"/>
      <c r="E8" s="20"/>
      <c r="F8" s="21"/>
      <c r="G8" s="17"/>
      <c r="H8" s="17" t="str">
        <f t="shared" ref="H8:H8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41</v>
      </c>
      <c r="C9" s="72" t="s">
        <v>45</v>
      </c>
      <c r="D9" s="22">
        <v>1</v>
      </c>
      <c r="E9" s="66">
        <v>44837</v>
      </c>
      <c r="F9" s="66">
        <f>E9+3</f>
        <v>44840</v>
      </c>
      <c r="G9" s="17"/>
      <c r="H9" s="17">
        <f t="shared"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35</v>
      </c>
      <c r="B10" s="80" t="s">
        <v>42</v>
      </c>
      <c r="C10" s="72" t="s">
        <v>46</v>
      </c>
      <c r="D10" s="22">
        <v>1</v>
      </c>
      <c r="E10" s="66">
        <v>44837</v>
      </c>
      <c r="F10" s="66">
        <f>E10+2</f>
        <v>44839</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43</v>
      </c>
      <c r="C11" s="72" t="s">
        <v>46</v>
      </c>
      <c r="D11" s="22">
        <v>1</v>
      </c>
      <c r="E11" s="66">
        <v>44837</v>
      </c>
      <c r="F11" s="66">
        <f>E11+1</f>
        <v>44838</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66</v>
      </c>
      <c r="C12" s="72" t="s">
        <v>57</v>
      </c>
      <c r="D12" s="22">
        <v>1</v>
      </c>
      <c r="E12" s="66">
        <v>44838</v>
      </c>
      <c r="F12" s="66">
        <v>44845</v>
      </c>
      <c r="G12" s="17"/>
      <c r="H12" s="17"/>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58</v>
      </c>
      <c r="C13" s="72" t="s">
        <v>57</v>
      </c>
      <c r="D13" s="22">
        <v>1</v>
      </c>
      <c r="E13" s="66">
        <v>44838</v>
      </c>
      <c r="F13" s="66">
        <v>44845</v>
      </c>
      <c r="G13" s="17"/>
      <c r="H13" s="17"/>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59</v>
      </c>
      <c r="C14" s="72" t="s">
        <v>47</v>
      </c>
      <c r="D14" s="22">
        <v>1</v>
      </c>
      <c r="E14" s="66">
        <v>44841</v>
      </c>
      <c r="F14" s="66">
        <v>44845</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115</v>
      </c>
      <c r="C15" s="72" t="s">
        <v>52</v>
      </c>
      <c r="D15" s="22">
        <v>1</v>
      </c>
      <c r="E15" s="66">
        <v>44841</v>
      </c>
      <c r="F15" s="66">
        <v>44845</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60</v>
      </c>
      <c r="C16" s="72" t="s">
        <v>51</v>
      </c>
      <c r="D16" s="22">
        <v>1</v>
      </c>
      <c r="E16" s="66">
        <v>44841</v>
      </c>
      <c r="F16" s="66">
        <v>44845</v>
      </c>
      <c r="G16" s="17"/>
      <c r="H16" s="17"/>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61</v>
      </c>
      <c r="C17" s="72" t="s">
        <v>48</v>
      </c>
      <c r="D17" s="22">
        <v>1</v>
      </c>
      <c r="E17" s="66">
        <v>44841</v>
      </c>
      <c r="F17" s="66">
        <v>44845</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62</v>
      </c>
      <c r="C18" s="72" t="s">
        <v>48</v>
      </c>
      <c r="D18" s="22">
        <v>1</v>
      </c>
      <c r="E18" s="66">
        <v>44841</v>
      </c>
      <c r="F18" s="66">
        <v>44845</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63</v>
      </c>
      <c r="C19" s="72" t="s">
        <v>48</v>
      </c>
      <c r="D19" s="22">
        <v>1</v>
      </c>
      <c r="E19" s="66">
        <v>44841</v>
      </c>
      <c r="F19" s="66">
        <v>44845</v>
      </c>
      <c r="G19" s="17"/>
      <c r="H19" s="17"/>
      <c r="I19" s="44"/>
      <c r="J19" s="44"/>
      <c r="K19" s="44"/>
      <c r="L19" s="44"/>
      <c r="M19" s="44"/>
      <c r="N19" s="44"/>
      <c r="O19" s="44"/>
      <c r="P19" s="44"/>
      <c r="Q19" s="44"/>
      <c r="R19" s="44"/>
      <c r="S19" s="44"/>
      <c r="T19" s="44"/>
      <c r="U19" s="44"/>
      <c r="V19" s="44"/>
      <c r="W19" s="44"/>
      <c r="X19" s="44"/>
      <c r="Y19" s="45"/>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0" t="s">
        <v>64</v>
      </c>
      <c r="C20" s="72" t="s">
        <v>51</v>
      </c>
      <c r="D20" s="22">
        <v>1</v>
      </c>
      <c r="E20" s="66">
        <v>44841</v>
      </c>
      <c r="F20" s="66">
        <v>44845</v>
      </c>
      <c r="G20" s="17"/>
      <c r="H20" s="17"/>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0" t="s">
        <v>65</v>
      </c>
      <c r="C21" s="72" t="s">
        <v>47</v>
      </c>
      <c r="D21" s="22">
        <v>1</v>
      </c>
      <c r="E21" s="66">
        <v>44838</v>
      </c>
      <c r="F21" s="66">
        <v>44842</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0" t="s">
        <v>116</v>
      </c>
      <c r="C22" s="72" t="s">
        <v>57</v>
      </c>
      <c r="D22" s="22">
        <v>1</v>
      </c>
      <c r="E22" s="66">
        <f>F21</f>
        <v>44842</v>
      </c>
      <c r="F22" s="66">
        <f>F21+2</f>
        <v>44844</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0" t="s">
        <v>44</v>
      </c>
      <c r="C23" s="72" t="s">
        <v>49</v>
      </c>
      <c r="D23" s="22">
        <v>1</v>
      </c>
      <c r="E23" s="66">
        <f>F22</f>
        <v>44844</v>
      </c>
      <c r="F23" s="66">
        <f>F22+1</f>
        <v>44845</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9" t="s">
        <v>36</v>
      </c>
      <c r="B24" s="23" t="s">
        <v>120</v>
      </c>
      <c r="C24" s="73"/>
      <c r="D24" s="24"/>
      <c r="E24" s="25"/>
      <c r="F24" s="2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9"/>
      <c r="B25" s="81" t="s">
        <v>68</v>
      </c>
      <c r="C25" s="74" t="s">
        <v>47</v>
      </c>
      <c r="D25" s="27">
        <v>1</v>
      </c>
      <c r="E25" s="67">
        <v>44846</v>
      </c>
      <c r="F25" s="67">
        <v>44851</v>
      </c>
      <c r="G25" s="17"/>
      <c r="H25" s="17">
        <f t="shared"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9"/>
      <c r="B26" s="81" t="s">
        <v>117</v>
      </c>
      <c r="C26" s="74" t="s">
        <v>52</v>
      </c>
      <c r="D26" s="27">
        <v>1</v>
      </c>
      <c r="E26" s="67">
        <v>44846</v>
      </c>
      <c r="F26" s="67">
        <v>44851</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9"/>
      <c r="B27" s="81" t="s">
        <v>69</v>
      </c>
      <c r="C27" s="74" t="s">
        <v>51</v>
      </c>
      <c r="D27" s="27">
        <v>1</v>
      </c>
      <c r="E27" s="67">
        <v>44846</v>
      </c>
      <c r="F27" s="67">
        <v>44851</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9"/>
      <c r="B28" s="81" t="s">
        <v>70</v>
      </c>
      <c r="C28" s="74" t="s">
        <v>50</v>
      </c>
      <c r="D28" s="27">
        <v>1</v>
      </c>
      <c r="E28" s="67">
        <v>44846</v>
      </c>
      <c r="F28" s="67">
        <v>44851</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9"/>
      <c r="B29" s="81" t="s">
        <v>71</v>
      </c>
      <c r="C29" s="74" t="s">
        <v>50</v>
      </c>
      <c r="D29" s="27">
        <v>1</v>
      </c>
      <c r="E29" s="67">
        <v>44846</v>
      </c>
      <c r="F29" s="67">
        <v>44851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9"/>
      <c r="B30" s="81" t="s">
        <v>72</v>
      </c>
      <c r="C30" s="74" t="s">
        <v>52</v>
      </c>
      <c r="D30" s="27">
        <v>1</v>
      </c>
      <c r="E30" s="67">
        <v>44846</v>
      </c>
      <c r="F30" s="67">
        <v>44851</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9"/>
      <c r="B31" s="81" t="s">
        <v>73</v>
      </c>
      <c r="C31" s="74" t="s">
        <v>47</v>
      </c>
      <c r="D31" s="27">
        <v>1</v>
      </c>
      <c r="E31" s="67">
        <v>44846</v>
      </c>
      <c r="F31" s="67">
        <v>44851</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1" t="s">
        <v>67</v>
      </c>
      <c r="C32" s="74" t="s">
        <v>57</v>
      </c>
      <c r="D32" s="27">
        <v>1</v>
      </c>
      <c r="E32" s="67">
        <v>44851</v>
      </c>
      <c r="F32" s="67">
        <v>44851</v>
      </c>
      <c r="G32" s="17"/>
      <c r="H32" s="17">
        <f t="shared" si="6"/>
        <v>1</v>
      </c>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1" t="s">
        <v>74</v>
      </c>
      <c r="C33" s="74" t="s">
        <v>47</v>
      </c>
      <c r="D33" s="27">
        <v>1</v>
      </c>
      <c r="E33" s="67">
        <v>44851</v>
      </c>
      <c r="F33" s="67">
        <v>44853</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1" t="s">
        <v>118</v>
      </c>
      <c r="C34" s="74" t="s">
        <v>52</v>
      </c>
      <c r="D34" s="27">
        <v>1</v>
      </c>
      <c r="E34" s="67">
        <v>44851</v>
      </c>
      <c r="F34" s="67">
        <v>44853</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1" t="s">
        <v>75</v>
      </c>
      <c r="C35" s="74" t="s">
        <v>51</v>
      </c>
      <c r="D35" s="27">
        <v>1</v>
      </c>
      <c r="E35" s="67">
        <v>44851</v>
      </c>
      <c r="F35" s="67">
        <v>44853</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1" t="s">
        <v>76</v>
      </c>
      <c r="C36" s="74" t="s">
        <v>50</v>
      </c>
      <c r="D36" s="27">
        <v>1</v>
      </c>
      <c r="E36" s="67">
        <v>44851</v>
      </c>
      <c r="F36" s="67">
        <v>44853</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1" t="s">
        <v>77</v>
      </c>
      <c r="C37" s="74" t="s">
        <v>50</v>
      </c>
      <c r="D37" s="27">
        <v>1</v>
      </c>
      <c r="E37" s="67">
        <v>44851</v>
      </c>
      <c r="F37" s="67">
        <v>44853</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1" t="s">
        <v>78</v>
      </c>
      <c r="C38" s="74" t="s">
        <v>52</v>
      </c>
      <c r="D38" s="27">
        <v>1</v>
      </c>
      <c r="E38" s="67">
        <v>44851</v>
      </c>
      <c r="F38" s="67">
        <v>44853</v>
      </c>
      <c r="G38" s="17"/>
      <c r="H38" s="17"/>
      <c r="I38" s="44"/>
      <c r="J38" s="44"/>
      <c r="K38" s="44"/>
      <c r="L38" s="44"/>
      <c r="M38" s="44"/>
      <c r="N38" s="44"/>
      <c r="O38" s="44"/>
      <c r="P38" s="44"/>
      <c r="Q38" s="44"/>
      <c r="R38" s="44"/>
      <c r="S38" s="44"/>
      <c r="T38" s="44"/>
      <c r="U38" s="45"/>
      <c r="V38" s="45"/>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1" t="s">
        <v>79</v>
      </c>
      <c r="C39" s="74" t="s">
        <v>47</v>
      </c>
      <c r="D39" s="27">
        <v>1</v>
      </c>
      <c r="E39" s="67">
        <v>44851</v>
      </c>
      <c r="F39" s="67">
        <v>44853</v>
      </c>
      <c r="G39" s="17"/>
      <c r="H39" s="17"/>
      <c r="I39" s="44"/>
      <c r="J39" s="44"/>
      <c r="K39" s="44"/>
      <c r="L39" s="44"/>
      <c r="M39" s="44"/>
      <c r="N39" s="44"/>
      <c r="O39" s="44"/>
      <c r="P39" s="44"/>
      <c r="Q39" s="44"/>
      <c r="R39" s="44"/>
      <c r="S39" s="44"/>
      <c r="T39" s="44"/>
      <c r="U39" s="45"/>
      <c r="V39" s="45"/>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c r="B40" s="81" t="s">
        <v>80</v>
      </c>
      <c r="C40" s="74" t="s">
        <v>47</v>
      </c>
      <c r="D40" s="27">
        <v>1</v>
      </c>
      <c r="E40" s="67">
        <v>44852</v>
      </c>
      <c r="F40" s="67">
        <v>44852</v>
      </c>
      <c r="G40" s="17"/>
      <c r="H40" s="17">
        <f t="shared" si="6"/>
        <v>1</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8"/>
      <c r="B41" s="81" t="s">
        <v>65</v>
      </c>
      <c r="C41" s="74" t="s">
        <v>57</v>
      </c>
      <c r="D41" s="27">
        <v>1</v>
      </c>
      <c r="E41" s="67">
        <v>44854</v>
      </c>
      <c r="F41" s="67">
        <v>44857</v>
      </c>
      <c r="G41" s="17"/>
      <c r="H41" s="17"/>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3">
      <c r="A42" s="58"/>
      <c r="B42" s="81" t="s">
        <v>82</v>
      </c>
      <c r="C42" s="74" t="s">
        <v>47</v>
      </c>
      <c r="D42" s="27">
        <v>1</v>
      </c>
      <c r="E42" s="67">
        <v>44857</v>
      </c>
      <c r="F42" s="67">
        <v>44858</v>
      </c>
      <c r="G42" s="17"/>
      <c r="H42" s="17"/>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3">
      <c r="A43" s="58"/>
      <c r="B43" s="81" t="s">
        <v>81</v>
      </c>
      <c r="C43" s="74" t="s">
        <v>57</v>
      </c>
      <c r="D43" s="27">
        <v>1</v>
      </c>
      <c r="E43" s="67">
        <v>44858</v>
      </c>
      <c r="F43" s="67">
        <v>44859</v>
      </c>
      <c r="G43" s="17"/>
      <c r="H43" s="17">
        <f t="shared" si="6"/>
        <v>2</v>
      </c>
      <c r="I43" s="44"/>
      <c r="J43" s="44"/>
      <c r="K43" s="44"/>
      <c r="L43" s="44"/>
      <c r="M43" s="44"/>
      <c r="N43" s="44"/>
      <c r="O43" s="44"/>
      <c r="P43" s="44"/>
      <c r="Q43" s="44"/>
      <c r="R43" s="44"/>
      <c r="S43" s="44"/>
      <c r="T43" s="44"/>
      <c r="U43" s="44"/>
      <c r="V43" s="44"/>
      <c r="W43" s="44"/>
      <c r="X43" s="44"/>
      <c r="Y43" s="45"/>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3">
      <c r="A44" s="58"/>
      <c r="B44" s="81" t="s">
        <v>119</v>
      </c>
      <c r="C44" s="74" t="s">
        <v>47</v>
      </c>
      <c r="D44" s="27">
        <v>1</v>
      </c>
      <c r="E44" s="67">
        <v>44859</v>
      </c>
      <c r="F44" s="67">
        <v>44866</v>
      </c>
      <c r="G44" s="17"/>
      <c r="H44" s="17"/>
      <c r="I44" s="44"/>
      <c r="J44" s="44"/>
      <c r="K44" s="44"/>
      <c r="L44" s="44"/>
      <c r="M44" s="44"/>
      <c r="N44" s="44"/>
      <c r="O44" s="44"/>
      <c r="P44" s="44"/>
      <c r="Q44" s="44"/>
      <c r="R44" s="44"/>
      <c r="S44" s="44"/>
      <c r="T44" s="44"/>
      <c r="U44" s="44"/>
      <c r="V44" s="44"/>
      <c r="W44" s="44"/>
      <c r="X44" s="44"/>
      <c r="Y44" s="45"/>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3">
      <c r="A45" s="58"/>
      <c r="B45" s="81" t="s">
        <v>83</v>
      </c>
      <c r="C45" s="74" t="s">
        <v>47</v>
      </c>
      <c r="D45" s="27">
        <v>1</v>
      </c>
      <c r="E45" s="67">
        <v>44859</v>
      </c>
      <c r="F45" s="67">
        <v>44866</v>
      </c>
      <c r="G45" s="17"/>
      <c r="H45" s="17"/>
      <c r="I45" s="44"/>
      <c r="J45" s="44"/>
      <c r="K45" s="44"/>
      <c r="L45" s="44"/>
      <c r="M45" s="44"/>
      <c r="N45" s="44"/>
      <c r="O45" s="44"/>
      <c r="P45" s="44"/>
      <c r="Q45" s="44"/>
      <c r="R45" s="44"/>
      <c r="S45" s="44"/>
      <c r="T45" s="44"/>
      <c r="U45" s="44"/>
      <c r="V45" s="44"/>
      <c r="W45" s="44"/>
      <c r="X45" s="44"/>
      <c r="Y45" s="45"/>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3">
      <c r="A46" s="58"/>
      <c r="B46" s="81" t="s">
        <v>84</v>
      </c>
      <c r="C46" s="74" t="s">
        <v>52</v>
      </c>
      <c r="D46" s="27">
        <v>1</v>
      </c>
      <c r="E46" s="67">
        <v>44859</v>
      </c>
      <c r="F46" s="67">
        <v>44866</v>
      </c>
      <c r="G46" s="17"/>
      <c r="H46" s="17"/>
      <c r="I46" s="44"/>
      <c r="J46" s="44"/>
      <c r="K46" s="44"/>
      <c r="L46" s="44"/>
      <c r="M46" s="44"/>
      <c r="N46" s="44"/>
      <c r="O46" s="44"/>
      <c r="P46" s="44"/>
      <c r="Q46" s="44"/>
      <c r="R46" s="44"/>
      <c r="S46" s="44"/>
      <c r="T46" s="44"/>
      <c r="U46" s="44"/>
      <c r="V46" s="44"/>
      <c r="W46" s="44"/>
      <c r="X46" s="44"/>
      <c r="Y46" s="45"/>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3">
      <c r="A47" s="58"/>
      <c r="B47" s="81" t="s">
        <v>87</v>
      </c>
      <c r="C47" s="74" t="s">
        <v>51</v>
      </c>
      <c r="D47" s="27">
        <v>1</v>
      </c>
      <c r="E47" s="67">
        <v>44859</v>
      </c>
      <c r="F47" s="67">
        <v>44866</v>
      </c>
      <c r="G47" s="17"/>
      <c r="H47" s="17"/>
      <c r="I47" s="44"/>
      <c r="J47" s="44"/>
      <c r="K47" s="44"/>
      <c r="L47" s="44"/>
      <c r="M47" s="44"/>
      <c r="N47" s="44"/>
      <c r="O47" s="44"/>
      <c r="P47" s="44"/>
      <c r="Q47" s="44"/>
      <c r="R47" s="44"/>
      <c r="S47" s="44"/>
      <c r="T47" s="44"/>
      <c r="U47" s="44"/>
      <c r="V47" s="44"/>
      <c r="W47" s="44"/>
      <c r="X47" s="44"/>
      <c r="Y47" s="45"/>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3">
      <c r="A48" s="58"/>
      <c r="B48" s="81" t="s">
        <v>90</v>
      </c>
      <c r="C48" s="74" t="s">
        <v>51</v>
      </c>
      <c r="D48" s="27">
        <v>1</v>
      </c>
      <c r="E48" s="67">
        <v>44859</v>
      </c>
      <c r="F48" s="67">
        <v>44866</v>
      </c>
      <c r="G48" s="17"/>
      <c r="H48" s="17"/>
      <c r="I48" s="44"/>
      <c r="J48" s="44"/>
      <c r="K48" s="44"/>
      <c r="L48" s="44"/>
      <c r="M48" s="44"/>
      <c r="N48" s="44"/>
      <c r="O48" s="44"/>
      <c r="P48" s="44"/>
      <c r="Q48" s="44"/>
      <c r="R48" s="44"/>
      <c r="S48" s="44"/>
      <c r="T48" s="44"/>
      <c r="U48" s="44"/>
      <c r="V48" s="44"/>
      <c r="W48" s="44"/>
      <c r="X48" s="44"/>
      <c r="Y48" s="45"/>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3">
      <c r="A49" s="58"/>
      <c r="B49" s="81" t="s">
        <v>88</v>
      </c>
      <c r="C49" s="74" t="s">
        <v>50</v>
      </c>
      <c r="D49" s="27">
        <v>1</v>
      </c>
      <c r="E49" s="67">
        <v>44859</v>
      </c>
      <c r="F49" s="67">
        <v>44866</v>
      </c>
      <c r="G49" s="17"/>
      <c r="H49" s="17"/>
      <c r="I49" s="44"/>
      <c r="J49" s="44"/>
      <c r="K49" s="44"/>
      <c r="L49" s="44"/>
      <c r="M49" s="44"/>
      <c r="N49" s="44"/>
      <c r="O49" s="44"/>
      <c r="P49" s="44"/>
      <c r="Q49" s="44"/>
      <c r="R49" s="44"/>
      <c r="S49" s="44"/>
      <c r="T49" s="44"/>
      <c r="U49" s="44"/>
      <c r="V49" s="44"/>
      <c r="W49" s="44"/>
      <c r="X49" s="44"/>
      <c r="Y49" s="45"/>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3">
      <c r="A50" s="58"/>
      <c r="B50" s="81" t="s">
        <v>101</v>
      </c>
      <c r="C50" s="74" t="s">
        <v>47</v>
      </c>
      <c r="D50" s="27">
        <v>1</v>
      </c>
      <c r="E50" s="67">
        <v>44859</v>
      </c>
      <c r="F50" s="67">
        <v>44866</v>
      </c>
      <c r="G50" s="17"/>
      <c r="H50" s="17"/>
      <c r="I50" s="44"/>
      <c r="J50" s="44"/>
      <c r="K50" s="44"/>
      <c r="L50" s="44"/>
      <c r="M50" s="44"/>
      <c r="N50" s="44"/>
      <c r="O50" s="44"/>
      <c r="P50" s="44"/>
      <c r="Q50" s="44"/>
      <c r="R50" s="44"/>
      <c r="S50" s="44"/>
      <c r="T50" s="44"/>
      <c r="U50" s="44"/>
      <c r="V50" s="44"/>
      <c r="W50" s="44"/>
      <c r="X50" s="44"/>
      <c r="Y50" s="45"/>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3">
      <c r="A51" s="58"/>
      <c r="B51" s="81" t="s">
        <v>89</v>
      </c>
      <c r="C51" s="74" t="s">
        <v>50</v>
      </c>
      <c r="D51" s="27">
        <v>1</v>
      </c>
      <c r="E51" s="67">
        <v>44859</v>
      </c>
      <c r="F51" s="67">
        <v>44866</v>
      </c>
      <c r="G51" s="17"/>
      <c r="H51" s="17"/>
      <c r="I51" s="44"/>
      <c r="J51" s="44"/>
      <c r="K51" s="44"/>
      <c r="L51" s="44"/>
      <c r="M51" s="44"/>
      <c r="N51" s="44"/>
      <c r="O51" s="44"/>
      <c r="P51" s="44"/>
      <c r="Q51" s="44"/>
      <c r="R51" s="44"/>
      <c r="S51" s="44"/>
      <c r="T51" s="44"/>
      <c r="U51" s="44"/>
      <c r="V51" s="44"/>
      <c r="W51" s="44"/>
      <c r="X51" s="44"/>
      <c r="Y51" s="45"/>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3">
      <c r="A52" s="58"/>
      <c r="B52" s="81" t="s">
        <v>102</v>
      </c>
      <c r="C52" s="74" t="s">
        <v>50</v>
      </c>
      <c r="D52" s="27">
        <v>1</v>
      </c>
      <c r="E52" s="67">
        <v>44859</v>
      </c>
      <c r="F52" s="67">
        <v>44866</v>
      </c>
      <c r="G52" s="17"/>
      <c r="H52" s="17"/>
      <c r="I52" s="44"/>
      <c r="J52" s="44"/>
      <c r="K52" s="44"/>
      <c r="L52" s="44"/>
      <c r="M52" s="44"/>
      <c r="N52" s="44"/>
      <c r="O52" s="44"/>
      <c r="P52" s="44"/>
      <c r="Q52" s="44"/>
      <c r="R52" s="44"/>
      <c r="S52" s="44"/>
      <c r="T52" s="44"/>
      <c r="U52" s="44"/>
      <c r="V52" s="44"/>
      <c r="W52" s="44"/>
      <c r="X52" s="44"/>
      <c r="Y52" s="45"/>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3">
      <c r="A53" s="58"/>
      <c r="B53" s="81" t="s">
        <v>85</v>
      </c>
      <c r="C53" s="74" t="s">
        <v>52</v>
      </c>
      <c r="D53" s="27">
        <v>1</v>
      </c>
      <c r="E53" s="67">
        <v>44859</v>
      </c>
      <c r="F53" s="67">
        <v>44866</v>
      </c>
      <c r="G53" s="17"/>
      <c r="H53" s="17"/>
      <c r="I53" s="44"/>
      <c r="J53" s="44"/>
      <c r="K53" s="44"/>
      <c r="L53" s="44"/>
      <c r="M53" s="44"/>
      <c r="N53" s="44"/>
      <c r="O53" s="44"/>
      <c r="P53" s="44"/>
      <c r="Q53" s="44"/>
      <c r="R53" s="44"/>
      <c r="S53" s="44"/>
      <c r="T53" s="44"/>
      <c r="U53" s="44"/>
      <c r="V53" s="44"/>
      <c r="W53" s="44"/>
      <c r="X53" s="44"/>
      <c r="Y53" s="45"/>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3">
      <c r="A54" s="58"/>
      <c r="B54" s="81" t="s">
        <v>86</v>
      </c>
      <c r="C54" s="74" t="s">
        <v>47</v>
      </c>
      <c r="D54" s="27">
        <v>1</v>
      </c>
      <c r="E54" s="67">
        <v>44859</v>
      </c>
      <c r="F54" s="67">
        <v>44866</v>
      </c>
      <c r="G54" s="17"/>
      <c r="H54" s="17"/>
      <c r="I54" s="44"/>
      <c r="J54" s="44"/>
      <c r="K54" s="44"/>
      <c r="L54" s="44"/>
      <c r="M54" s="44"/>
      <c r="N54" s="44"/>
      <c r="O54" s="44"/>
      <c r="P54" s="44"/>
      <c r="Q54" s="44"/>
      <c r="R54" s="44"/>
      <c r="S54" s="44"/>
      <c r="T54" s="44"/>
      <c r="U54" s="44"/>
      <c r="V54" s="44"/>
      <c r="W54" s="44"/>
      <c r="X54" s="44"/>
      <c r="Y54" s="45"/>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3">
      <c r="A55" s="58"/>
      <c r="B55" s="81" t="s">
        <v>91</v>
      </c>
      <c r="C55" s="74" t="s">
        <v>57</v>
      </c>
      <c r="D55" s="27">
        <v>1</v>
      </c>
      <c r="E55" s="67">
        <v>44859</v>
      </c>
      <c r="F55" s="67">
        <v>44866</v>
      </c>
      <c r="G55" s="17"/>
      <c r="H55" s="17"/>
      <c r="I55" s="44"/>
      <c r="J55" s="44"/>
      <c r="K55" s="44"/>
      <c r="L55" s="44"/>
      <c r="M55" s="44"/>
      <c r="N55" s="44"/>
      <c r="O55" s="44"/>
      <c r="P55" s="44"/>
      <c r="Q55" s="44"/>
      <c r="R55" s="44"/>
      <c r="S55" s="44"/>
      <c r="T55" s="44"/>
      <c r="U55" s="44"/>
      <c r="V55" s="44"/>
      <c r="W55" s="44"/>
      <c r="X55" s="44"/>
      <c r="Y55" s="45"/>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3">
      <c r="A56" s="58"/>
      <c r="B56" s="81" t="s">
        <v>111</v>
      </c>
      <c r="C56" s="74" t="s">
        <v>57</v>
      </c>
      <c r="D56" s="27">
        <v>1</v>
      </c>
      <c r="E56" s="67">
        <v>44861</v>
      </c>
      <c r="F56" s="67">
        <v>44866</v>
      </c>
      <c r="G56" s="17"/>
      <c r="H56" s="17">
        <f t="shared" si="6"/>
        <v>6</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3">
      <c r="A57" s="58"/>
      <c r="B57" s="81" t="s">
        <v>44</v>
      </c>
      <c r="C57" s="74" t="s">
        <v>57</v>
      </c>
      <c r="D57" s="27">
        <v>1</v>
      </c>
      <c r="E57" s="67">
        <v>44864</v>
      </c>
      <c r="F57" s="67">
        <v>44865</v>
      </c>
      <c r="G57" s="17"/>
      <c r="H57" s="17"/>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3">
      <c r="A58" s="58" t="s">
        <v>24</v>
      </c>
      <c r="B58" s="28" t="s">
        <v>96</v>
      </c>
      <c r="C58" s="75"/>
      <c r="D58" s="29"/>
      <c r="E58" s="30"/>
      <c r="F58" s="31"/>
      <c r="G58" s="17"/>
      <c r="H58" s="17" t="str">
        <f t="shared" si="6"/>
        <v/>
      </c>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3">
      <c r="A59" s="58"/>
      <c r="B59" s="82" t="s">
        <v>92</v>
      </c>
      <c r="C59" s="76" t="s">
        <v>57</v>
      </c>
      <c r="D59" s="32">
        <v>1</v>
      </c>
      <c r="E59" s="68">
        <f>F57+1</f>
        <v>44866</v>
      </c>
      <c r="F59" s="68">
        <v>44872</v>
      </c>
      <c r="G59" s="17"/>
      <c r="H59" s="17">
        <f t="shared" si="6"/>
        <v>7</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3">
      <c r="A60" s="58"/>
      <c r="B60" s="82" t="s">
        <v>103</v>
      </c>
      <c r="C60" s="76" t="s">
        <v>57</v>
      </c>
      <c r="D60" s="32">
        <v>1</v>
      </c>
      <c r="E60" s="68">
        <v>44867</v>
      </c>
      <c r="F60" s="68">
        <v>44872</v>
      </c>
      <c r="G60" s="17"/>
      <c r="H60" s="17"/>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row>
    <row r="61" spans="1:64" s="3" customFormat="1" ht="30" customHeight="1" thickBot="1" x14ac:dyDescent="0.3">
      <c r="A61" s="58"/>
      <c r="B61" s="82" t="s">
        <v>93</v>
      </c>
      <c r="C61" s="76" t="s">
        <v>53</v>
      </c>
      <c r="D61" s="32">
        <v>1</v>
      </c>
      <c r="E61" s="68">
        <v>44867</v>
      </c>
      <c r="F61" s="68">
        <v>44872</v>
      </c>
      <c r="G61" s="17"/>
      <c r="H61" s="17">
        <f t="shared" si="6"/>
        <v>6</v>
      </c>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row>
    <row r="62" spans="1:64" s="3" customFormat="1" ht="30" customHeight="1" thickBot="1" x14ac:dyDescent="0.3">
      <c r="A62" s="58"/>
      <c r="B62" s="82" t="s">
        <v>94</v>
      </c>
      <c r="C62" s="76" t="s">
        <v>53</v>
      </c>
      <c r="D62" s="32">
        <v>1</v>
      </c>
      <c r="E62" s="68">
        <v>44867</v>
      </c>
      <c r="F62" s="68">
        <v>44872</v>
      </c>
      <c r="G62" s="17"/>
      <c r="H62" s="17">
        <f t="shared" si="6"/>
        <v>6</v>
      </c>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row>
    <row r="63" spans="1:64" s="3" customFormat="1" ht="30" customHeight="1" thickBot="1" x14ac:dyDescent="0.3">
      <c r="A63" s="58"/>
      <c r="B63" s="82" t="s">
        <v>95</v>
      </c>
      <c r="C63" s="76" t="s">
        <v>47</v>
      </c>
      <c r="D63" s="32">
        <v>1</v>
      </c>
      <c r="E63" s="68">
        <v>44867</v>
      </c>
      <c r="F63" s="68">
        <v>44872</v>
      </c>
      <c r="G63" s="17"/>
      <c r="H63" s="17">
        <f t="shared" si="6"/>
        <v>6</v>
      </c>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row>
    <row r="64" spans="1:64" s="3" customFormat="1" ht="30" customHeight="1" thickBot="1" x14ac:dyDescent="0.3">
      <c r="A64" s="58"/>
      <c r="B64" s="82" t="s">
        <v>112</v>
      </c>
      <c r="C64" s="76" t="s">
        <v>53</v>
      </c>
      <c r="D64" s="32">
        <v>1</v>
      </c>
      <c r="E64" s="68">
        <v>44868</v>
      </c>
      <c r="F64" s="68">
        <v>44874</v>
      </c>
      <c r="G64" s="17"/>
      <c r="H64" s="17"/>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row>
    <row r="65" spans="1:64" s="3" customFormat="1" ht="30" customHeight="1" thickBot="1" x14ac:dyDescent="0.3">
      <c r="A65" s="58"/>
      <c r="B65" s="82" t="s">
        <v>100</v>
      </c>
      <c r="C65" s="76" t="s">
        <v>45</v>
      </c>
      <c r="D65" s="32">
        <v>1</v>
      </c>
      <c r="E65" s="68">
        <v>44868</v>
      </c>
      <c r="F65" s="68">
        <v>44874</v>
      </c>
      <c r="G65" s="17"/>
      <c r="H65" s="17"/>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row>
    <row r="66" spans="1:64" s="3" customFormat="1" ht="30" customHeight="1" thickBot="1" x14ac:dyDescent="0.3">
      <c r="A66" s="58"/>
      <c r="B66" s="82" t="s">
        <v>97</v>
      </c>
      <c r="C66" s="76" t="s">
        <v>109</v>
      </c>
      <c r="D66" s="32">
        <v>1</v>
      </c>
      <c r="E66" s="68">
        <v>44869</v>
      </c>
      <c r="F66" s="68">
        <v>44874</v>
      </c>
      <c r="G66" s="17"/>
      <c r="H66" s="17">
        <f t="shared" si="6"/>
        <v>6</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row>
    <row r="67" spans="1:64" s="3" customFormat="1" ht="30" customHeight="1" thickBot="1" x14ac:dyDescent="0.3">
      <c r="A67" s="58"/>
      <c r="B67" s="82" t="s">
        <v>125</v>
      </c>
      <c r="C67" s="76" t="s">
        <v>109</v>
      </c>
      <c r="D67" s="32">
        <v>1</v>
      </c>
      <c r="E67" s="68">
        <v>44869</v>
      </c>
      <c r="F67" s="68">
        <v>44875</v>
      </c>
      <c r="G67" s="17"/>
      <c r="H67" s="17"/>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row>
    <row r="68" spans="1:64" s="3" customFormat="1" ht="30" customHeight="1" thickBot="1" x14ac:dyDescent="0.3">
      <c r="A68" s="58"/>
      <c r="B68" s="82" t="s">
        <v>126</v>
      </c>
      <c r="C68" s="76" t="s">
        <v>109</v>
      </c>
      <c r="D68" s="32">
        <v>1</v>
      </c>
      <c r="E68" s="68">
        <v>44869</v>
      </c>
      <c r="F68" s="68">
        <v>44876</v>
      </c>
      <c r="G68" s="17"/>
      <c r="H68" s="17"/>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row>
    <row r="69" spans="1:64" s="3" customFormat="1" ht="30" customHeight="1" thickBot="1" x14ac:dyDescent="0.3">
      <c r="A69" s="58"/>
      <c r="B69" s="82" t="s">
        <v>98</v>
      </c>
      <c r="C69" s="76" t="s">
        <v>45</v>
      </c>
      <c r="D69" s="32">
        <v>1</v>
      </c>
      <c r="E69" s="68">
        <v>44869</v>
      </c>
      <c r="F69" s="68">
        <v>44874</v>
      </c>
      <c r="G69" s="17"/>
      <c r="H69" s="17"/>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row>
    <row r="70" spans="1:64" s="3" customFormat="1" ht="30" hidden="1" customHeight="1" thickBot="1" x14ac:dyDescent="0.3">
      <c r="A70" s="58"/>
      <c r="B70" s="82"/>
      <c r="C70" s="76"/>
      <c r="D70" s="32"/>
      <c r="E70" s="68"/>
      <c r="F70" s="68"/>
      <c r="G70" s="17"/>
      <c r="H70" s="17"/>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row>
    <row r="71" spans="1:64" s="3" customFormat="1" ht="30" customHeight="1" thickBot="1" x14ac:dyDescent="0.3">
      <c r="A71" s="58"/>
      <c r="B71" s="82" t="s">
        <v>121</v>
      </c>
      <c r="C71" s="76" t="s">
        <v>45</v>
      </c>
      <c r="D71" s="32">
        <v>1</v>
      </c>
      <c r="E71" s="68">
        <v>44869</v>
      </c>
      <c r="F71" s="68">
        <v>44874</v>
      </c>
      <c r="G71" s="17"/>
      <c r="H71" s="17"/>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row>
    <row r="72" spans="1:64" s="3" customFormat="1" ht="30" customHeight="1" thickBot="1" x14ac:dyDescent="0.3">
      <c r="A72" s="58"/>
      <c r="B72" s="82" t="s">
        <v>122</v>
      </c>
      <c r="C72" s="76" t="s">
        <v>123</v>
      </c>
      <c r="D72" s="32">
        <v>1</v>
      </c>
      <c r="E72" s="68">
        <v>44869</v>
      </c>
      <c r="F72" s="68">
        <v>44874</v>
      </c>
      <c r="G72" s="17"/>
      <c r="H72" s="17"/>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row>
    <row r="73" spans="1:64" s="3" customFormat="1" ht="30" customHeight="1" thickBot="1" x14ac:dyDescent="0.3">
      <c r="A73" s="58"/>
      <c r="B73" s="82" t="s">
        <v>99</v>
      </c>
      <c r="C73" s="76" t="s">
        <v>45</v>
      </c>
      <c r="D73" s="32">
        <v>1</v>
      </c>
      <c r="E73" s="68">
        <v>44874</v>
      </c>
      <c r="F73" s="68">
        <v>44875</v>
      </c>
      <c r="G73" s="17"/>
      <c r="H73" s="17"/>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row>
    <row r="74" spans="1:64" s="3" customFormat="1" ht="30" customHeight="1" thickBot="1" x14ac:dyDescent="0.3">
      <c r="A74" s="58"/>
      <c r="B74" s="82" t="s">
        <v>104</v>
      </c>
      <c r="C74" s="76" t="s">
        <v>110</v>
      </c>
      <c r="D74" s="32">
        <v>1</v>
      </c>
      <c r="E74" s="68">
        <v>44869</v>
      </c>
      <c r="F74" s="68">
        <v>44876</v>
      </c>
      <c r="G74" s="17"/>
      <c r="H74" s="17"/>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row>
    <row r="75" spans="1:64" s="3" customFormat="1" ht="30" customHeight="1" thickBot="1" x14ac:dyDescent="0.3">
      <c r="A75" s="58"/>
      <c r="B75" s="82" t="s">
        <v>124</v>
      </c>
      <c r="C75" s="76" t="s">
        <v>53</v>
      </c>
      <c r="D75" s="32">
        <v>1</v>
      </c>
      <c r="E75" s="68">
        <v>44869</v>
      </c>
      <c r="F75" s="68">
        <v>44874</v>
      </c>
      <c r="G75" s="17"/>
      <c r="H75" s="17"/>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row>
    <row r="76" spans="1:64" s="3" customFormat="1" ht="30" customHeight="1" thickBot="1" x14ac:dyDescent="0.3">
      <c r="A76" s="58"/>
      <c r="B76" s="82" t="s">
        <v>105</v>
      </c>
      <c r="C76" s="76" t="s">
        <v>110</v>
      </c>
      <c r="D76" s="32">
        <v>1</v>
      </c>
      <c r="E76" s="68">
        <v>44874</v>
      </c>
      <c r="F76" s="68">
        <v>44876</v>
      </c>
      <c r="G76" s="17"/>
      <c r="H76" s="17"/>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row>
    <row r="77" spans="1:64" s="3" customFormat="1" ht="30" customHeight="1" thickBot="1" x14ac:dyDescent="0.3">
      <c r="A77" s="58"/>
      <c r="B77" s="82" t="s">
        <v>44</v>
      </c>
      <c r="C77" s="76" t="s">
        <v>57</v>
      </c>
      <c r="D77" s="32">
        <v>1</v>
      </c>
      <c r="E77" s="68">
        <v>44876</v>
      </c>
      <c r="F77" s="68">
        <v>44877</v>
      </c>
      <c r="G77" s="17"/>
      <c r="H77" s="17"/>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row>
    <row r="78" spans="1:64" s="3" customFormat="1" ht="29.1" customHeight="1" thickBot="1" x14ac:dyDescent="0.3">
      <c r="A78" s="58" t="s">
        <v>24</v>
      </c>
      <c r="B78" s="33" t="s">
        <v>106</v>
      </c>
      <c r="C78" s="77"/>
      <c r="D78" s="34"/>
      <c r="E78" s="35"/>
      <c r="F78" s="36"/>
      <c r="G78" s="17"/>
      <c r="H78" s="17" t="str">
        <f t="shared" si="6"/>
        <v/>
      </c>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row>
    <row r="79" spans="1:64" s="3" customFormat="1" ht="30" customHeight="1" thickBot="1" x14ac:dyDescent="0.3">
      <c r="A79" s="58"/>
      <c r="B79" s="83" t="s">
        <v>107</v>
      </c>
      <c r="C79" s="78" t="s">
        <v>53</v>
      </c>
      <c r="D79" s="37">
        <v>1</v>
      </c>
      <c r="E79" s="69">
        <v>44878</v>
      </c>
      <c r="F79" s="69">
        <v>44881</v>
      </c>
      <c r="G79" s="17"/>
      <c r="H79" s="17">
        <f t="shared" si="6"/>
        <v>4</v>
      </c>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row>
    <row r="80" spans="1:64" s="3" customFormat="1" ht="30" customHeight="1" thickBot="1" x14ac:dyDescent="0.3">
      <c r="A80" s="58"/>
      <c r="B80" s="83" t="s">
        <v>108</v>
      </c>
      <c r="C80" s="78" t="s">
        <v>54</v>
      </c>
      <c r="D80" s="37">
        <v>1</v>
      </c>
      <c r="E80" s="69">
        <v>44878</v>
      </c>
      <c r="F80" s="69">
        <v>44883</v>
      </c>
      <c r="G80" s="17"/>
      <c r="H80" s="17">
        <f t="shared" si="6"/>
        <v>6</v>
      </c>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row>
    <row r="81" spans="1:64" s="3" customFormat="1" ht="30" customHeight="1" thickBot="1" x14ac:dyDescent="0.3">
      <c r="A81" s="58"/>
      <c r="B81" s="83" t="s">
        <v>113</v>
      </c>
      <c r="C81" s="78" t="s">
        <v>57</v>
      </c>
      <c r="D81" s="37">
        <v>0</v>
      </c>
      <c r="E81" s="69">
        <v>44887</v>
      </c>
      <c r="F81" s="69">
        <v>44889</v>
      </c>
      <c r="G81" s="17"/>
      <c r="H81" s="17"/>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row>
    <row r="82" spans="1:64" s="3" customFormat="1" ht="30" customHeight="1" thickBot="1" x14ac:dyDescent="0.3">
      <c r="A82" s="58"/>
      <c r="B82" s="83" t="s">
        <v>114</v>
      </c>
      <c r="C82" s="78" t="s">
        <v>57</v>
      </c>
      <c r="D82" s="37">
        <v>0.5</v>
      </c>
      <c r="E82" s="69">
        <v>44887</v>
      </c>
      <c r="F82" s="69">
        <v>44890</v>
      </c>
      <c r="G82" s="17"/>
      <c r="H82" s="17"/>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row>
    <row r="83" spans="1:64" s="3" customFormat="1" ht="30" customHeight="1" thickBot="1" x14ac:dyDescent="0.3">
      <c r="A83" s="58"/>
      <c r="B83" s="83" t="s">
        <v>44</v>
      </c>
      <c r="C83" s="78" t="s">
        <v>57</v>
      </c>
      <c r="D83" s="37">
        <v>0</v>
      </c>
      <c r="E83" s="69">
        <v>44890</v>
      </c>
      <c r="F83" s="69">
        <v>44892</v>
      </c>
      <c r="G83" s="17"/>
      <c r="H83" s="17">
        <f t="shared" si="6"/>
        <v>3</v>
      </c>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row>
    <row r="84" spans="1:64" s="3" customFormat="1" ht="30" customHeight="1" thickBot="1" x14ac:dyDescent="0.3">
      <c r="A84" s="58" t="s">
        <v>26</v>
      </c>
      <c r="B84" s="84"/>
      <c r="C84" s="79"/>
      <c r="D84" s="16"/>
      <c r="E84" s="70"/>
      <c r="F84" s="70"/>
      <c r="G84" s="17"/>
      <c r="H84" s="17" t="str">
        <f t="shared" si="6"/>
        <v/>
      </c>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row>
    <row r="85" spans="1:64" s="3" customFormat="1" ht="30" customHeight="1" thickBot="1" x14ac:dyDescent="0.3">
      <c r="A85" s="59" t="s">
        <v>25</v>
      </c>
      <c r="B85" s="38" t="s">
        <v>0</v>
      </c>
      <c r="C85" s="39"/>
      <c r="D85" s="40"/>
      <c r="E85" s="41"/>
      <c r="F85" s="42"/>
      <c r="G85" s="43"/>
      <c r="H85" s="43" t="str">
        <f t="shared" si="6"/>
        <v/>
      </c>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46"/>
      <c r="BD85" s="46"/>
      <c r="BE85" s="46"/>
      <c r="BF85" s="46"/>
      <c r="BG85" s="46"/>
      <c r="BH85" s="46"/>
      <c r="BI85" s="46"/>
      <c r="BJ85" s="46"/>
      <c r="BK85" s="46"/>
      <c r="BL85" s="46"/>
    </row>
    <row r="86" spans="1:64" ht="30" customHeight="1" x14ac:dyDescent="0.25">
      <c r="G86" s="6"/>
    </row>
    <row r="87" spans="1:64" ht="30" customHeight="1" x14ac:dyDescent="0.25">
      <c r="C87" s="14"/>
      <c r="F87" s="60"/>
    </row>
    <row r="88" spans="1:64" ht="30" customHeight="1" x14ac:dyDescent="0.25">
      <c r="C8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8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5">
    <cfRule type="expression" dxfId="2" priority="33">
      <formula>AND(TODAY()&gt;=I$5,TODAY()&lt;J$5)</formula>
    </cfRule>
  </conditionalFormatting>
  <conditionalFormatting sqref="I7:BL8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22</v>
      </c>
    </row>
    <row r="7" spans="1:2" s="48" customFormat="1" ht="204.95" customHeight="1" x14ac:dyDescent="0.25">
      <c r="A7" s="57" t="s">
        <v>21</v>
      </c>
    </row>
    <row r="8" spans="1:2" s="51" customFormat="1" ht="26.25" x14ac:dyDescent="0.4">
      <c r="A8" s="52" t="s">
        <v>12</v>
      </c>
    </row>
    <row r="9" spans="1:2" ht="60" x14ac:dyDescent="0.2">
      <c r="A9" s="53" t="s">
        <v>20</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3</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2022-12-10T22:08:18Z</dcterms:modified>
</cp:coreProperties>
</file>