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>
    <mc:Choice Requires="x15">
      <x15ac:absPath xmlns:x15ac="http://schemas.microsoft.com/office/spreadsheetml/2010/11/ac" url="C:\Users\DenLilleMand\oikos\oikos-project\masterexcel\"/>
    </mc:Choice>
  </mc:AlternateContent>
  <bookViews>
    <workbookView xWindow="0" yWindow="0" windowWidth="19365" windowHeight="3720"/>
  </bookViews>
  <sheets>
    <sheet name="Underskrift" sheetId="1" r:id="rId1"/>
    <sheet name="Ovf. engagement 1" sheetId="2" r:id="rId2"/>
    <sheet name="Ovf. engagement 2" sheetId="3" r:id="rId3"/>
    <sheet name="Dankort 1" sheetId="4" r:id="rId4"/>
    <sheet name="Dankort 2" sheetId="5" r:id="rId5"/>
    <sheet name="Arbejdsgiver 1" sheetId="6" r:id="rId6"/>
    <sheet name="Arbejdsgiver 2" sheetId="7" r:id="rId7"/>
    <sheet name="Flytning PBS" sheetId="8" r:id="rId8"/>
    <sheet name="Åbning af konti i Fksp." sheetId="9" r:id="rId9"/>
    <sheet name="append" sheetId="10" r:id="rId10"/>
  </sheets>
  <externalReferences>
    <externalReference r:id="rId11"/>
  </externalReferences>
  <definedNames>
    <definedName name="_xlnm.Print_Area" localSheetId="5">'Arbejdsgiver 1'!$A$1:$AJ$21</definedName>
    <definedName name="_xlnm.Print_Area" localSheetId="6">'Arbejdsgiver 2'!$A$1:$AJ$21</definedName>
    <definedName name="_xlnm.Print_Area" localSheetId="3">'Dankort 1'!$A$1:$AD$36</definedName>
    <definedName name="_xlnm.Print_Area" localSheetId="4">'Dankort 2'!$A$1:$AD$36</definedName>
    <definedName name="_xlnm.Print_Area" localSheetId="7">'Flytning PBS'!$A$1:$AF$50</definedName>
    <definedName name="_xlnm.Print_Area" localSheetId="1">'Ovf. engagement 1'!$A$1:$AK$47</definedName>
    <definedName name="_xlnm.Print_Area" localSheetId="2">'Ovf. engagement 2'!$A$1:$AK$46</definedName>
    <definedName name="_xlnm.Print_Area" localSheetId="0">Underskrift!$A$8:$AK$59</definedName>
    <definedName name="_xlnm.Print_Area" localSheetId="8">'Åbning af konti i Fksp.'!$A$1:$AL$42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9" l="1"/>
  <c r="A36" i="9"/>
  <c r="A34" i="9"/>
  <c r="T27" i="9"/>
  <c r="O27" i="9"/>
  <c r="A27" i="9"/>
  <c r="T26" i="9"/>
  <c r="O26" i="9"/>
  <c r="A26" i="9"/>
  <c r="T25" i="9"/>
  <c r="O25" i="9"/>
  <c r="A25" i="9"/>
  <c r="D48" i="1"/>
  <c r="C12" i="9"/>
  <c r="R11" i="9"/>
  <c r="K11" i="9"/>
  <c r="R10" i="9"/>
  <c r="R9" i="9"/>
  <c r="B9" i="9"/>
  <c r="R8" i="9"/>
  <c r="B8" i="9"/>
  <c r="R7" i="9"/>
  <c r="B7" i="9"/>
  <c r="AN10" i="1"/>
  <c r="R6" i="9"/>
  <c r="I12" i="8"/>
  <c r="C12" i="8"/>
  <c r="B9" i="8"/>
  <c r="B8" i="8"/>
  <c r="B7" i="8"/>
  <c r="B20" i="7"/>
  <c r="AE14" i="7"/>
  <c r="Y14" i="7"/>
  <c r="D14" i="7"/>
  <c r="Y13" i="7"/>
  <c r="D13" i="7"/>
  <c r="Y12" i="7"/>
  <c r="Y11" i="7"/>
  <c r="D11" i="7"/>
  <c r="Y10" i="7"/>
  <c r="D13" i="6"/>
  <c r="B20" i="6"/>
  <c r="AE14" i="6"/>
  <c r="Y14" i="6"/>
  <c r="D14" i="6"/>
  <c r="Y13" i="6"/>
  <c r="Y12" i="6"/>
  <c r="Y11" i="6"/>
  <c r="D11" i="6"/>
  <c r="Y10" i="6"/>
  <c r="I22" i="5"/>
  <c r="I21" i="5"/>
  <c r="I20" i="5"/>
  <c r="B17" i="5"/>
  <c r="S12" i="5"/>
  <c r="O11" i="5"/>
  <c r="D5" i="5"/>
  <c r="U4" i="5"/>
  <c r="L3" i="5"/>
  <c r="A3" i="5"/>
  <c r="I22" i="4"/>
  <c r="I21" i="4"/>
  <c r="I20" i="4"/>
  <c r="B17" i="4"/>
  <c r="S12" i="4"/>
  <c r="O11" i="4"/>
  <c r="D5" i="4"/>
  <c r="L3" i="4"/>
  <c r="F38" i="3"/>
  <c r="X27" i="3"/>
  <c r="AM22" i="3"/>
  <c r="AM21" i="3"/>
  <c r="AM20" i="3"/>
  <c r="AM19" i="3"/>
  <c r="AM18" i="3"/>
  <c r="AM17" i="2"/>
  <c r="AM17" i="3"/>
  <c r="B11" i="3"/>
  <c r="B10" i="3"/>
  <c r="B9" i="3"/>
  <c r="Y4" i="3"/>
  <c r="AA3" i="3"/>
  <c r="D53" i="2"/>
  <c r="A53" i="2"/>
  <c r="A52" i="2"/>
  <c r="F38" i="2"/>
  <c r="X27" i="2"/>
  <c r="AM22" i="2"/>
  <c r="AM21" i="2"/>
  <c r="AM20" i="2"/>
  <c r="AM19" i="2"/>
  <c r="AM18" i="2"/>
  <c r="V14" i="2"/>
  <c r="O14" i="2"/>
  <c r="B14" i="2"/>
  <c r="V13" i="2"/>
  <c r="O13" i="2"/>
  <c r="B13" i="2"/>
  <c r="B11" i="2"/>
  <c r="B10" i="2"/>
  <c r="B9" i="2"/>
  <c r="Y4" i="2"/>
  <c r="B59" i="1"/>
  <c r="AA56" i="1"/>
  <c r="O56" i="1"/>
  <c r="B56" i="1"/>
  <c r="AA53" i="1"/>
  <c r="O53" i="1"/>
  <c r="B53" i="1"/>
  <c r="B50" i="1"/>
  <c r="AN15" i="1"/>
  <c r="AN14" i="1"/>
  <c r="AN13" i="1"/>
  <c r="AN12" i="1"/>
  <c r="AN11" i="1"/>
</calcChain>
</file>

<file path=xl/sharedStrings.xml><?xml version="1.0" encoding="utf-8"?>
<sst xmlns="http://schemas.openxmlformats.org/spreadsheetml/2006/main" count="294" uniqueCount="155">
  <si>
    <t>Når kontoånbingsformularen/underskriftsformularen er udfyldt, vil der alene mangle følgende indtastninger:</t>
  </si>
  <si>
    <t>1)</t>
  </si>
  <si>
    <t>Anmodning om flytning af engagementer skal udfyldes med navn på pengeinstitut, kontonumre og krediteringskonti.</t>
  </si>
  <si>
    <t>2)</t>
  </si>
  <si>
    <t xml:space="preserve">3) </t>
  </si>
  <si>
    <t>4)</t>
  </si>
  <si>
    <t>På bilaget til flytning af PBS betalinger skal alene anføres reg. nr. på afgivende pengeinstitut.</t>
  </si>
  <si>
    <t>5)</t>
  </si>
  <si>
    <t>Bilaget til Folkesparekassen kan benyttes umiddelbart, med mindre der er fuldmagtshavere der skal registreres.</t>
  </si>
  <si>
    <t>ETABLERING AF KONTO/FULDMAGT</t>
  </si>
  <si>
    <t>Kontonummer:</t>
  </si>
  <si>
    <t>Medlem nr.:</t>
  </si>
  <si>
    <t>Sæt kryds ud for de konti, som skal åbnes i Folkesparekassen</t>
  </si>
  <si>
    <t>Kontohaver/e:</t>
  </si>
  <si>
    <t>Navn:</t>
  </si>
  <si>
    <t>Cpr./Se nr.:</t>
  </si>
  <si>
    <t>Adresse:</t>
  </si>
  <si>
    <t>3)</t>
  </si>
  <si>
    <t>Tlf. privat:</t>
  </si>
  <si>
    <t>Mobil tlf.:</t>
  </si>
  <si>
    <t>Fax :</t>
  </si>
  <si>
    <t>E-mail:</t>
  </si>
  <si>
    <t>Sæt kryds, hvis der skal overføres engagement fra 2 pengeinstitutter</t>
  </si>
  <si>
    <t>Internetbank:</t>
  </si>
  <si>
    <t>Tlf. arbejde:</t>
  </si>
  <si>
    <t>Kontohaverne disponerer:</t>
  </si>
  <si>
    <t>Firkanterne udfyldes ved klik med musen</t>
  </si>
  <si>
    <t>Kontoart:</t>
  </si>
  <si>
    <t>Fuldmagt:</t>
  </si>
  <si>
    <t>Herved bemyndiges :</t>
  </si>
  <si>
    <t>Navn på den der udfylder bilaget:</t>
  </si>
  <si>
    <t>til at disponere over ovennævnte konto/konti:</t>
  </si>
  <si>
    <t xml:space="preserve">Underskrift af bemyndigede - jvf. nedenstående underskriftsprøve - skal i alle henseender være bindende for mig/os, indtil </t>
  </si>
  <si>
    <t>denne fuldmagt tilbagekaldes.</t>
  </si>
  <si>
    <t>Ved misbrug gøres opmærksom på risiko for registrering i pengeinstitutternes checkmisbrugerregister.</t>
  </si>
  <si>
    <t xml:space="preserve">Undertegnede erklærer at have modtaget andelskasssens "Almindelige forretningsbetingelser" herunder bestemmelserne </t>
  </si>
  <si>
    <t>om rentefri indlån.</t>
  </si>
  <si>
    <t>Dato:</t>
  </si>
  <si>
    <t>Husk at indtaste dato i felt DEFGH41</t>
  </si>
  <si>
    <t>Underskrift af kontohaver/e:</t>
  </si>
  <si>
    <t>Underskrift af fuldmagtshaver/e:</t>
  </si>
  <si>
    <t>Samtidigt skal de øvrige oplysninger til afgivende pengeinstitut indtastes, PBS, gl. Dankort m.v.</t>
  </si>
  <si>
    <t>Bilag til arbejdsgiver kan bruges som de er, med mindre man vil markere om der er tale om en lønoverførsel m.m.</t>
  </si>
  <si>
    <t>Anmodning om overførsel af konto/engagement</t>
  </si>
  <si>
    <t>Reg. nr.:</t>
  </si>
  <si>
    <t>Udarbejdet af:</t>
  </si>
  <si>
    <t>Kontohaver/e, navn:</t>
  </si>
  <si>
    <t>Cpr./SE nr.</t>
  </si>
  <si>
    <t>Adresse</t>
  </si>
  <si>
    <t>Kontoart</t>
  </si>
  <si>
    <t>Kontonr.</t>
  </si>
  <si>
    <t>Mærke</t>
  </si>
  <si>
    <t>Saldo iflg.bog/udskrift</t>
  </si>
  <si>
    <t>Ovf. til konto nr.</t>
  </si>
  <si>
    <t>Forventet provenu ca. kr.</t>
  </si>
  <si>
    <t>Flytning af effekter i depot:</t>
  </si>
  <si>
    <t>Provenuet:</t>
  </si>
  <si>
    <t>Bemærkninger:</t>
  </si>
  <si>
    <t>Med venlig hilsen</t>
  </si>
  <si>
    <t>Anmodning om overførsel bekræftes herved:</t>
  </si>
  <si>
    <t>(Afsendende pengeinstitut)</t>
  </si>
  <si>
    <t>BESTILLING AF DANKORT/VISADANKORT</t>
  </si>
  <si>
    <t>Fornavn og efternavn maks (25 kar.)</t>
  </si>
  <si>
    <t>Cpr. nr.:</t>
  </si>
  <si>
    <t>Firma:</t>
  </si>
  <si>
    <t>Undertegnede bestiller herved et :</t>
  </si>
  <si>
    <t>til den anførte konto.</t>
  </si>
  <si>
    <t>(underskrift firma)</t>
  </si>
  <si>
    <t>(andelskassens underskrift)</t>
  </si>
  <si>
    <t>Oprettelse af konto for overførsel af :</t>
  </si>
  <si>
    <t xml:space="preserve"> Løn</t>
  </si>
  <si>
    <t xml:space="preserve"> Pension</t>
  </si>
  <si>
    <t xml:space="preserve"> Kontohaver:</t>
  </si>
  <si>
    <t xml:space="preserve"> Udfyldes af pengeinstituttet:</t>
  </si>
  <si>
    <t xml:space="preserve"> Medarbejder nummer:</t>
  </si>
  <si>
    <t xml:space="preserve"> Pengeinstituttet:</t>
  </si>
  <si>
    <t xml:space="preserve"> Cpr.nr.:</t>
  </si>
  <si>
    <t xml:space="preserve"> Adresse:</t>
  </si>
  <si>
    <t xml:space="preserve"> Stilling</t>
  </si>
  <si>
    <t xml:space="preserve"> Postnr. og by:</t>
  </si>
  <si>
    <t xml:space="preserve"> Navn:</t>
  </si>
  <si>
    <t xml:space="preserve"> Telefon nr.:</t>
  </si>
  <si>
    <t xml:space="preserve"> Reg.nr.:</t>
  </si>
  <si>
    <t xml:space="preserve"> Kontonr.:</t>
  </si>
  <si>
    <t>Evt. bemærkninger:</t>
  </si>
  <si>
    <t>ÆNDRING AF PBS BETALINGER I FORBINDELSE MED OVERFØRSEL AF ENGAGEMENT</t>
  </si>
  <si>
    <t>Andelskassens navn:</t>
  </si>
  <si>
    <t>Ref.:</t>
  </si>
  <si>
    <t>Følgende PBS aftaler bedes flyttet:</t>
  </si>
  <si>
    <t>PBS
 kode</t>
  </si>
  <si>
    <t>Kontonummer</t>
  </si>
  <si>
    <t>Cpr. nr.</t>
  </si>
  <si>
    <t>Reg.nr. afgivende
 pengeinstitut</t>
  </si>
  <si>
    <t>Kontohaver</t>
  </si>
  <si>
    <t>ETABLERING/ÆNDRING AF KONTO</t>
  </si>
  <si>
    <t>Følgende konto/ konti bedes åbnet:</t>
  </si>
  <si>
    <t>Kundenr.:</t>
  </si>
  <si>
    <t>Ovennævnte konto/konti bedes:</t>
  </si>
  <si>
    <t>ændret</t>
  </si>
  <si>
    <t>Ophævet</t>
  </si>
  <si>
    <t>Kontoen bedes etableret med fuldmagt til :</t>
  </si>
  <si>
    <t>Cpr./SE nr.:</t>
  </si>
  <si>
    <t>Ved etableringen bedes følgende undersøgt:</t>
  </si>
  <si>
    <t>Checkmisbrugerregister</t>
  </si>
  <si>
    <t>Ribers Kreditinformation</t>
  </si>
  <si>
    <t>x</t>
  </si>
  <si>
    <t xml:space="preserve"> </t>
  </si>
  <si>
    <t>Tlf.nr.:</t>
  </si>
  <si>
    <t>Etablerede konti</t>
  </si>
  <si>
    <t>Udskrives på</t>
  </si>
  <si>
    <t>brevpapir</t>
  </si>
  <si>
    <t>alm. kopipapir</t>
  </si>
  <si>
    <t>kopipapir A5</t>
  </si>
  <si>
    <t>Andre aftaler vedrørende kontoen:</t>
  </si>
  <si>
    <t>Rentefri:</t>
  </si>
  <si>
    <t>Forrentet:</t>
  </si>
  <si>
    <t>Rente p.t.:</t>
  </si>
  <si>
    <t>6)</t>
  </si>
  <si>
    <t>Kontonummer til PBS Betalinger:</t>
  </si>
  <si>
    <t>Kontonummer til Dankort/Visadankort:</t>
  </si>
  <si>
    <t>Ved firmaer eller foreninger vil der kunne etableres Dankort/Visadankort til de to første fuldmagtshavere</t>
  </si>
  <si>
    <t>Ved firmaer, foreninger m.v. sæt krryds</t>
  </si>
  <si>
    <t>Kontonr.:</t>
  </si>
  <si>
    <t>På bestillingsformularerne til Dankort skal anføres, om der skal udstedes Dankort eller Visadankort.</t>
  </si>
  <si>
    <t>Kontonummer til løn:</t>
  </si>
  <si>
    <t>De bedes overføres følgende konti/depoter til andelskassen. Hvis størrelsen af de negative saldi overstiger det angivne, forbeholder andelskassen  sig ret til at returnere engagementet.</t>
  </si>
  <si>
    <t xml:space="preserve">Konto nr. </t>
  </si>
  <si>
    <t>bedes indberettet som "NemKonto".</t>
  </si>
  <si>
    <t>Undertegede frabeder sig enhver form fra henvendelse fra Dem i forbindelse med flytningen af engagementet.</t>
  </si>
  <si>
    <t>Oprettet</t>
  </si>
  <si>
    <t xml:space="preserve">Deres provenu bedes trukket på reg. nr. </t>
  </si>
  <si>
    <t>Træksedlen sendes til os.</t>
  </si>
  <si>
    <t>.</t>
  </si>
  <si>
    <t>De gældende regler for det bestilte kort fremsendes sammen med kortet.</t>
  </si>
  <si>
    <t>Samtidig med min underskrift accepterer jeg udveksling</t>
  </si>
  <si>
    <t>af data fra kortets tilknyttede ydelser mellem</t>
  </si>
  <si>
    <t>Folkesparekassen og de til enhver tid værende leverandører</t>
  </si>
  <si>
    <t>310358-0764</t>
  </si>
  <si>
    <t>Ja</t>
  </si>
  <si>
    <t>(Kontohaver)</t>
  </si>
  <si>
    <t>firstname</t>
  </si>
  <si>
    <t>lastname</t>
  </si>
  <si>
    <t>address</t>
  </si>
  <si>
    <t>email</t>
  </si>
  <si>
    <t>3</t>
  </si>
  <si>
    <t>1234567891</t>
  </si>
  <si>
    <t>Privat</t>
  </si>
  <si>
    <t>Joe Andersen</t>
  </si>
  <si>
    <t>120456-8780</t>
  </si>
  <si>
    <t xml:space="preserve"> Krogerupgade 46 4 th KBH N 2200 KBH N Danmark</t>
  </si>
  <si>
    <t/>
  </si>
  <si>
    <t>2147483647</t>
  </si>
  <si>
    <t>email@gmail.com</t>
  </si>
  <si>
    <t>Plasma Amelund</t>
  </si>
  <si>
    <t>9860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</si>
</sst>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kr&quot;\ * #,##0.00_);_(&quot;kr&quot;\ * \(#,##0.00\);_(&quot;kr&quot;\ * &quot;-&quot;??_);_(@_)"/>
    <numFmt numFmtId="165" formatCode="dd\.mm\.yy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8"/>
      <color rgb="FF000000"/>
      <name val="Tahoma"/>
      <family val="2"/>
    </font>
    <font>
      <name val="Calibri"/>
      <sz val="9.0"/>
      <color indexed="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423">
    <xf numFmtId="0" fontId="0" fillId="0" borderId="0" xfId="0"/>
    <xf numFmtId="0" fontId="2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5" xfId="0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6" xfId="0" applyFont="1" applyFill="1" applyBorder="1" applyAlignment="1" applyProtection="1">
      <alignment vertical="center"/>
    </xf>
    <xf numFmtId="0" fontId="3" fillId="2" borderId="7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6" fillId="0" borderId="8" xfId="0" applyFont="1" applyBorder="1" applyAlignment="1" applyProtection="1">
      <alignment vertical="center"/>
    </xf>
    <xf numFmtId="0" fontId="6" fillId="0" borderId="9" xfId="0" applyFont="1" applyBorder="1" applyAlignment="1" applyProtection="1">
      <alignment vertical="center"/>
    </xf>
    <xf numFmtId="0" fontId="3" fillId="3" borderId="10" xfId="0" applyFont="1" applyFill="1" applyBorder="1" applyAlignment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7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3" fillId="0" borderId="1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</xf>
    <xf numFmtId="0" fontId="6" fillId="0" borderId="13" xfId="0" applyFont="1" applyBorder="1" applyAlignment="1" applyProtection="1">
      <alignment vertical="center"/>
    </xf>
    <xf numFmtId="0" fontId="3" fillId="0" borderId="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3" fillId="0" borderId="7" xfId="0" applyFont="1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8" fillId="3" borderId="0" xfId="0" applyFont="1" applyFill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" xfId="0" applyFont="1" applyBorder="1" applyProtection="1"/>
    <xf numFmtId="0" fontId="8" fillId="0" borderId="2" xfId="0" applyFont="1" applyBorder="1" applyProtection="1"/>
    <xf numFmtId="0" fontId="8" fillId="0" borderId="3" xfId="0" applyFont="1" applyBorder="1" applyProtection="1"/>
    <xf numFmtId="0" fontId="8" fillId="0" borderId="0" xfId="0" applyFont="1" applyBorder="1" applyProtection="1"/>
    <xf numFmtId="0" fontId="8" fillId="0" borderId="0" xfId="0" applyFont="1" applyProtection="1"/>
    <xf numFmtId="0" fontId="0" fillId="0" borderId="0" xfId="0" applyProtection="1"/>
    <xf numFmtId="0" fontId="8" fillId="0" borderId="4" xfId="0" applyFont="1" applyBorder="1" applyProtection="1"/>
    <xf numFmtId="0" fontId="8" fillId="0" borderId="5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8" fillId="0" borderId="14" xfId="0" applyFont="1" applyBorder="1" applyProtection="1"/>
    <xf numFmtId="0" fontId="0" fillId="0" borderId="1" xfId="0" applyBorder="1" applyAlignment="1" applyProtection="1">
      <alignment vertical="center"/>
    </xf>
    <xf numFmtId="0" fontId="8" fillId="0" borderId="3" xfId="0" applyFont="1" applyBorder="1" applyAlignment="1" applyProtection="1">
      <alignment vertical="center"/>
    </xf>
    <xf numFmtId="0" fontId="8" fillId="0" borderId="8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13" xfId="0" applyFont="1" applyBorder="1" applyAlignment="1" applyProtection="1">
      <alignment horizontal="left" vertical="center"/>
    </xf>
    <xf numFmtId="0" fontId="8" fillId="0" borderId="13" xfId="0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right" vertical="center"/>
    </xf>
    <xf numFmtId="0" fontId="8" fillId="0" borderId="0" xfId="0" applyFont="1" applyBorder="1" applyAlignment="1" applyProtection="1">
      <alignment horizontal="right" vertical="center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5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 vertical="center"/>
    </xf>
    <xf numFmtId="0" fontId="8" fillId="0" borderId="4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/>
    </xf>
    <xf numFmtId="0" fontId="8" fillId="0" borderId="3" xfId="0" applyFont="1" applyBorder="1" applyAlignment="1" applyProtection="1">
      <alignment horizontal="right" vertical="center"/>
    </xf>
    <xf numFmtId="0" fontId="8" fillId="0" borderId="2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right" vertical="center"/>
    </xf>
    <xf numFmtId="0" fontId="8" fillId="0" borderId="1" xfId="0" applyFont="1" applyBorder="1" applyAlignment="1" applyProtection="1"/>
    <xf numFmtId="0" fontId="8" fillId="0" borderId="3" xfId="0" applyFont="1" applyBorder="1" applyAlignment="1" applyProtection="1"/>
    <xf numFmtId="0" fontId="8" fillId="0" borderId="5" xfId="0" applyFont="1" applyBorder="1" applyAlignment="1" applyProtection="1">
      <alignment horizontal="right"/>
    </xf>
    <xf numFmtId="0" fontId="8" fillId="0" borderId="8" xfId="0" applyFont="1" applyBorder="1" applyAlignment="1" applyProtection="1">
      <alignment vertical="center"/>
    </xf>
    <xf numFmtId="0" fontId="8" fillId="0" borderId="9" xfId="0" applyFont="1" applyBorder="1" applyAlignment="1" applyProtection="1">
      <alignment vertical="center"/>
    </xf>
    <xf numFmtId="0" fontId="0" fillId="0" borderId="9" xfId="0" applyBorder="1" applyProtection="1"/>
    <xf numFmtId="0" fontId="8" fillId="0" borderId="9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8" fillId="0" borderId="13" xfId="0" applyFont="1" applyBorder="1" applyAlignment="1" applyProtection="1">
      <alignment vertical="center"/>
    </xf>
    <xf numFmtId="0" fontId="8" fillId="0" borderId="6" xfId="0" applyFont="1" applyBorder="1" applyAlignment="1" applyProtection="1">
      <alignment vertical="center"/>
    </xf>
    <xf numFmtId="0" fontId="8" fillId="0" borderId="7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0" fillId="0" borderId="14" xfId="0" applyBorder="1" applyProtection="1"/>
    <xf numFmtId="0" fontId="8" fillId="0" borderId="8" xfId="0" applyFont="1" applyBorder="1" applyAlignment="1" applyProtection="1">
      <alignment horizontal="left"/>
    </xf>
    <xf numFmtId="0" fontId="0" fillId="0" borderId="9" xfId="0" applyBorder="1" applyAlignment="1" applyProtection="1">
      <alignment horizontal="center"/>
    </xf>
    <xf numFmtId="0" fontId="8" fillId="0" borderId="9" xfId="0" applyFont="1" applyBorder="1" applyProtection="1"/>
    <xf numFmtId="0" fontId="8" fillId="0" borderId="13" xfId="0" applyFont="1" applyBorder="1" applyProtection="1"/>
    <xf numFmtId="0" fontId="8" fillId="0" borderId="0" xfId="0" applyFont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/>
    <xf numFmtId="0" fontId="3" fillId="0" borderId="0" xfId="0" applyFont="1"/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/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3" xfId="0" applyFont="1" applyBorder="1" applyAlignment="1" applyProtection="1">
      <alignment vertical="center"/>
    </xf>
    <xf numFmtId="0" fontId="6" fillId="0" borderId="4" xfId="0" applyFont="1" applyBorder="1" applyAlignment="1" applyProtection="1">
      <alignment vertical="center"/>
    </xf>
    <xf numFmtId="0" fontId="6" fillId="0" borderId="5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1" fontId="6" fillId="0" borderId="0" xfId="0" applyNumberFormat="1" applyFont="1" applyAlignment="1" applyProtection="1">
      <alignment horizontal="right"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6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Protection="1"/>
    <xf numFmtId="0" fontId="3" fillId="4" borderId="12" xfId="0" applyFont="1" applyFill="1" applyBorder="1" applyAlignment="1" applyProtection="1">
      <alignment horizontal="center" vertical="center"/>
    </xf>
    <xf numFmtId="0" fontId="3" fillId="4" borderId="15" xfId="0" applyFont="1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/>
    </xf>
    <xf numFmtId="0" fontId="0" fillId="4" borderId="11" xfId="0" applyFill="1" applyBorder="1" applyAlignment="1" applyProtection="1">
      <alignment horizontal="center"/>
    </xf>
    <xf numFmtId="0" fontId="0" fillId="4" borderId="12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3" fillId="2" borderId="14" xfId="0" applyFont="1" applyFill="1" applyBorder="1" applyAlignment="1" applyProtection="1">
      <alignment vertical="center"/>
    </xf>
    <xf numFmtId="0" fontId="0" fillId="3" borderId="0" xfId="0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0" fontId="0" fillId="3" borderId="7" xfId="0" applyFill="1" applyBorder="1" applyAlignment="1">
      <alignment horizontal="left"/>
    </xf>
    <xf numFmtId="0" fontId="0" fillId="0" borderId="10" xfId="0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vertical="center"/>
    </xf>
    <xf numFmtId="165" fontId="3" fillId="0" borderId="0" xfId="0" applyNumberFormat="1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0" fillId="0" borderId="0" xfId="0" applyBorder="1" applyProtection="1"/>
    <xf numFmtId="0" fontId="10" fillId="0" borderId="0" xfId="0" applyFont="1" applyBorder="1" applyAlignment="1" applyProtection="1">
      <alignment horizontal="left"/>
    </xf>
    <xf numFmtId="0" fontId="0" fillId="4" borderId="12" xfId="0" applyFill="1" applyBorder="1" applyProtection="1"/>
    <xf numFmtId="0" fontId="0" fillId="4" borderId="11" xfId="0" applyFill="1" applyBorder="1" applyProtection="1"/>
    <xf numFmtId="0" fontId="0" fillId="0" borderId="0" xfId="0" applyBorder="1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top"/>
    </xf>
    <xf numFmtId="0" fontId="8" fillId="0" borderId="0" xfId="0" applyFont="1" applyAlignment="1" applyProtection="1">
      <alignment vertical="top"/>
    </xf>
    <xf numFmtId="0" fontId="0" fillId="0" borderId="0" xfId="0" applyFill="1" applyBorder="1" applyAlignment="1" applyProtection="1">
      <alignment vertical="center"/>
    </xf>
    <xf numFmtId="0" fontId="5" fillId="3" borderId="12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vertical="center"/>
    </xf>
    <xf numFmtId="0" fontId="3" fillId="2" borderId="12" xfId="0" applyFont="1" applyFill="1" applyBorder="1" applyAlignment="1" applyProtection="1">
      <alignment vertical="center"/>
    </xf>
    <xf numFmtId="164" fontId="6" fillId="0" borderId="0" xfId="1" applyFont="1" applyBorder="1" applyAlignment="1" applyProtection="1">
      <alignment horizontal="left" vertical="center"/>
    </xf>
    <xf numFmtId="164" fontId="6" fillId="3" borderId="0" xfId="1" applyFont="1" applyFill="1" applyBorder="1" applyAlignment="1" applyProtection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4" borderId="15" xfId="0" applyFill="1" applyBorder="1" applyAlignment="1" applyProtection="1">
      <alignment horizontal="center"/>
    </xf>
    <xf numFmtId="0" fontId="0" fillId="0" borderId="6" xfId="0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vertical="center"/>
    </xf>
    <xf numFmtId="0" fontId="5" fillId="0" borderId="16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5" fillId="0" borderId="17" xfId="0" applyFont="1" applyBorder="1" applyAlignment="1" applyProtection="1">
      <alignment horizontal="left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vertical="center"/>
    </xf>
    <xf numFmtId="0" fontId="0" fillId="0" borderId="8" xfId="0" applyBorder="1" applyProtection="1"/>
    <xf numFmtId="0" fontId="0" fillId="0" borderId="13" xfId="0" applyBorder="1" applyProtection="1"/>
    <xf numFmtId="0" fontId="6" fillId="0" borderId="0" xfId="0" applyFont="1"/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2" fillId="5" borderId="8" xfId="0" applyFont="1" applyFill="1" applyBorder="1" applyAlignment="1" applyProtection="1">
      <alignment horizontal="left" vertical="center"/>
    </xf>
    <xf numFmtId="0" fontId="2" fillId="5" borderId="9" xfId="0" applyFont="1" applyFill="1" applyBorder="1" applyAlignment="1" applyProtection="1">
      <alignment horizontal="left" vertical="center"/>
    </xf>
    <xf numFmtId="0" fontId="2" fillId="5" borderId="13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left" vertical="center" wrapText="1"/>
    </xf>
    <xf numFmtId="0" fontId="5" fillId="5" borderId="2" xfId="0" applyFont="1" applyFill="1" applyBorder="1" applyAlignment="1" applyProtection="1">
      <alignment horizontal="left" vertical="center" wrapText="1"/>
    </xf>
    <xf numFmtId="0" fontId="5" fillId="5" borderId="3" xfId="0" applyFont="1" applyFill="1" applyBorder="1" applyAlignment="1" applyProtection="1">
      <alignment horizontal="left" vertical="center" wrapText="1"/>
    </xf>
    <xf numFmtId="0" fontId="5" fillId="5" borderId="4" xfId="0" applyFont="1" applyFill="1" applyBorder="1" applyAlignment="1" applyProtection="1">
      <alignment horizontal="left" vertical="center" wrapText="1"/>
    </xf>
    <xf numFmtId="0" fontId="5" fillId="5" borderId="0" xfId="0" applyFont="1" applyFill="1" applyBorder="1" applyAlignment="1" applyProtection="1">
      <alignment horizontal="left" vertical="center" wrapText="1"/>
    </xf>
    <xf numFmtId="0" fontId="5" fillId="5" borderId="5" xfId="0" applyFont="1" applyFill="1" applyBorder="1" applyAlignment="1" applyProtection="1">
      <alignment horizontal="left" vertical="center" wrapText="1"/>
    </xf>
    <xf numFmtId="0" fontId="5" fillId="5" borderId="6" xfId="0" applyFont="1" applyFill="1" applyBorder="1" applyAlignment="1" applyProtection="1">
      <alignment horizontal="left" vertical="center" wrapText="1"/>
    </xf>
    <xf numFmtId="0" fontId="5" fillId="5" borderId="7" xfId="0" applyFont="1" applyFill="1" applyBorder="1" applyAlignment="1" applyProtection="1">
      <alignment horizontal="left" vertical="center" wrapText="1"/>
    </xf>
    <xf numFmtId="0" fontId="5" fillId="5" borderId="14" xfId="0" applyFont="1" applyFill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0" fontId="3" fillId="0" borderId="0" xfId="0" applyFont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</xf>
    <xf numFmtId="0" fontId="8" fillId="3" borderId="0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left"/>
      <protection locked="0"/>
    </xf>
    <xf numFmtId="10" fontId="3" fillId="0" borderId="6" xfId="0" applyNumberFormat="1" applyFont="1" applyBorder="1" applyAlignment="1" applyProtection="1">
      <alignment horizontal="center" vertical="center"/>
      <protection locked="0"/>
    </xf>
    <xf numFmtId="10" fontId="3" fillId="0" borderId="7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165" fontId="3" fillId="0" borderId="9" xfId="0" applyNumberFormat="1" applyFont="1" applyBorder="1" applyAlignment="1" applyProtection="1">
      <alignment horizontal="left" vertical="center"/>
      <protection locked="0"/>
    </xf>
    <xf numFmtId="165" fontId="3" fillId="0" borderId="13" xfId="0" applyNumberFormat="1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</xf>
    <xf numFmtId="0" fontId="5" fillId="5" borderId="8" xfId="0" applyFont="1" applyFill="1" applyBorder="1" applyAlignment="1" applyProtection="1">
      <alignment horizontal="left" vertical="center"/>
    </xf>
    <xf numFmtId="0" fontId="5" fillId="5" borderId="9" xfId="0" applyFont="1" applyFill="1" applyBorder="1" applyAlignment="1" applyProtection="1">
      <alignment horizontal="left" vertical="center"/>
    </xf>
    <xf numFmtId="0" fontId="5" fillId="5" borderId="13" xfId="0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</xf>
    <xf numFmtId="0" fontId="6" fillId="0" borderId="0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14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5" fillId="5" borderId="8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5" borderId="5" xfId="0" applyFont="1" applyFill="1" applyBorder="1" applyAlignment="1" applyProtection="1">
      <alignment horizontal="left" vertical="center"/>
    </xf>
    <xf numFmtId="0" fontId="5" fillId="5" borderId="6" xfId="0" applyFont="1" applyFill="1" applyBorder="1" applyAlignment="1" applyProtection="1">
      <alignment horizontal="left" vertical="center"/>
    </xf>
    <xf numFmtId="0" fontId="5" fillId="5" borderId="7" xfId="0" applyFont="1" applyFill="1" applyBorder="1" applyAlignment="1" applyProtection="1">
      <alignment horizontal="left" vertical="center"/>
    </xf>
    <xf numFmtId="0" fontId="5" fillId="5" borderId="14" xfId="0" applyFont="1" applyFill="1" applyBorder="1" applyAlignment="1" applyProtection="1">
      <alignment horizontal="left"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0" xfId="0" applyFont="1" applyFill="1" applyBorder="1" applyAlignment="1" applyProtection="1">
      <alignment horizontal="center" vertical="center" wrapText="1"/>
    </xf>
    <xf numFmtId="0" fontId="5" fillId="5" borderId="5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7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0" fontId="12" fillId="0" borderId="9" xfId="2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right" vertical="center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 applyProtection="1">
      <alignment horizontal="right" vertical="center"/>
      <protection locked="0"/>
    </xf>
    <xf numFmtId="0" fontId="6" fillId="0" borderId="13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right" vertical="center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</xf>
    <xf numFmtId="0" fontId="6" fillId="0" borderId="1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10" fontId="3" fillId="0" borderId="4" xfId="0" applyNumberFormat="1" applyFont="1" applyBorder="1" applyAlignment="1" applyProtection="1">
      <alignment horizontal="center" vertical="center"/>
      <protection locked="0"/>
    </xf>
    <xf numFmtId="10" fontId="3" fillId="0" borderId="0" xfId="0" applyNumberFormat="1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 vertical="center"/>
    </xf>
    <xf numFmtId="0" fontId="3" fillId="0" borderId="2" xfId="0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/>
    </xf>
    <xf numFmtId="0" fontId="3" fillId="0" borderId="2" xfId="1" applyNumberFormat="1" applyFont="1" applyBorder="1" applyAlignment="1" applyProtection="1">
      <alignment horizontal="left" vertical="center" wrapText="1"/>
    </xf>
    <xf numFmtId="0" fontId="3" fillId="0" borderId="7" xfId="1" applyNumberFormat="1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left"/>
    </xf>
    <xf numFmtId="0" fontId="0" fillId="0" borderId="8" xfId="0" applyBorder="1" applyAlignment="1" applyProtection="1">
      <alignment horizontal="left"/>
    </xf>
    <xf numFmtId="0" fontId="0" fillId="0" borderId="9" xfId="0" applyBorder="1" applyAlignment="1" applyProtection="1">
      <alignment horizontal="left"/>
    </xf>
    <xf numFmtId="0" fontId="0" fillId="0" borderId="13" xfId="0" applyBorder="1" applyAlignment="1" applyProtection="1">
      <alignment horizontal="left"/>
    </xf>
    <xf numFmtId="0" fontId="8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4" fontId="3" fillId="0" borderId="2" xfId="0" applyNumberFormat="1" applyFont="1" applyBorder="1" applyAlignment="1" applyProtection="1">
      <alignment horizontal="right" vertical="center"/>
    </xf>
    <xf numFmtId="4" fontId="8" fillId="0" borderId="0" xfId="0" applyNumberFormat="1" applyFont="1" applyBorder="1" applyAlignment="1" applyProtection="1">
      <alignment horizontal="right" vertical="center"/>
      <protection locked="0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8" fillId="0" borderId="7" xfId="0" applyNumberFormat="1" applyFont="1" applyBorder="1" applyAlignment="1" applyProtection="1">
      <alignment horizontal="right" vertical="center"/>
      <protection locked="0"/>
    </xf>
    <xf numFmtId="4" fontId="8" fillId="0" borderId="2" xfId="0" applyNumberFormat="1" applyFont="1" applyBorder="1" applyAlignment="1" applyProtection="1">
      <alignment horizontal="right" vertical="center"/>
      <protection locked="0"/>
    </xf>
    <xf numFmtId="0" fontId="0" fillId="0" borderId="12" xfId="0" applyBorder="1" applyAlignment="1" applyProtection="1">
      <alignment horizontal="center" wrapText="1"/>
    </xf>
    <xf numFmtId="0" fontId="0" fillId="0" borderId="11" xfId="0" applyBorder="1" applyAlignment="1" applyProtection="1">
      <alignment horizontal="center" wrapText="1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165" fontId="3" fillId="0" borderId="0" xfId="0" applyNumberFormat="1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7" xfId="0" applyFont="1" applyBorder="1" applyAlignment="1" applyProtection="1">
      <alignment horizontal="left"/>
    </xf>
    <xf numFmtId="165" fontId="8" fillId="0" borderId="0" xfId="0" applyNumberFormat="1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left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center" vertical="center"/>
    </xf>
    <xf numFmtId="165" fontId="6" fillId="0" borderId="13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165" fontId="6" fillId="0" borderId="9" xfId="0" applyNumberFormat="1" applyFont="1" applyBorder="1" applyAlignment="1" applyProtection="1">
      <alignment horizontal="left" vertical="center"/>
    </xf>
    <xf numFmtId="165" fontId="6" fillId="0" borderId="9" xfId="0" applyNumberFormat="1" applyFont="1" applyBorder="1" applyAlignment="1" applyProtection="1">
      <alignment horizontal="left" vertical="center"/>
      <protection locked="0"/>
    </xf>
    <xf numFmtId="165" fontId="6" fillId="0" borderId="13" xfId="0" applyNumberFormat="1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14" fillId="0" borderId="0" xfId="0" applyFont="true">
      <alignment horizontal="center"/>
    </xf>
  </cellXfs>
  <cellStyles count="3">
    <cellStyle name="Link" xfId="2" builtinId="8"/>
    <cellStyle name="Normal" xfId="0" builtinId="0"/>
    <cellStyle name="Valuta" xfId="1" builtinId="4"/>
  </cellStyles>
  <dxfs count="10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43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externalLink" Target="externalLinks/externalLink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15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76200</xdr:rowOff>
        </xdr:from>
        <xdr:to>
          <xdr:col>14</xdr:col>
          <xdr:colOff>161925</xdr:colOff>
          <xdr:row>26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219075</xdr:colOff>
          <xdr:row>24</xdr:row>
          <xdr:rowOff>76200</xdr:rowOff>
        </xdr:from>
        <xdr:to>
          <xdr:col>19</xdr:col>
          <xdr:colOff>161925</xdr:colOff>
          <xdr:row>26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228600</xdr:colOff>
          <xdr:row>36</xdr:row>
          <xdr:rowOff>38100</xdr:rowOff>
        </xdr:from>
        <xdr:to>
          <xdr:col>20</xdr:col>
          <xdr:colOff>200025</xdr:colOff>
          <xdr:row>38</xdr:row>
          <xdr:rowOff>28575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Hver i sær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219075</xdr:colOff>
          <xdr:row>36</xdr:row>
          <xdr:rowOff>38100</xdr:rowOff>
        </xdr:from>
        <xdr:to>
          <xdr:col>25</xdr:col>
          <xdr:colOff>161925</xdr:colOff>
          <xdr:row>38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2 i forening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30</xdr:row>
          <xdr:rowOff>200025</xdr:rowOff>
        </xdr:from>
        <xdr:to>
          <xdr:col>11</xdr:col>
          <xdr:colOff>228600</xdr:colOff>
          <xdr:row>31</xdr:row>
          <xdr:rowOff>266700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Bog/bøger vedlægges, antal stk.: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142875</xdr:colOff>
          <xdr:row>30</xdr:row>
          <xdr:rowOff>200025</xdr:rowOff>
        </xdr:from>
        <xdr:to>
          <xdr:col>34</xdr:col>
          <xdr:colOff>180975</xdr:colOff>
          <xdr:row>31</xdr:row>
          <xdr:rowOff>266700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Erklæringer vedr. særlige indlånsformer bedes 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32</xdr:row>
          <xdr:rowOff>0</xdr:rowOff>
        </xdr:from>
        <xdr:to>
          <xdr:col>17</xdr:col>
          <xdr:colOff>0</xdr:colOff>
          <xdr:row>33</xdr:row>
          <xdr:rowOff>9525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Ubenyttede checkblanketter vedlægges fra/til: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0</xdr:rowOff>
        </xdr:from>
        <xdr:to>
          <xdr:col>21</xdr:col>
          <xdr:colOff>9525</xdr:colOff>
          <xdr:row>34</xdr:row>
          <xdr:rowOff>9525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Dankort/Visadankort er vedlagt i annulleret stand, antal stk: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33</xdr:row>
          <xdr:rowOff>257175</xdr:rowOff>
        </xdr:from>
        <xdr:to>
          <xdr:col>17</xdr:col>
          <xdr:colOff>66675</xdr:colOff>
          <xdr:row>34</xdr:row>
          <xdr:rowOff>266700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Undlad sletning af PBS, vi ordner det fornødne.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33</xdr:row>
          <xdr:rowOff>266700</xdr:rowOff>
        </xdr:from>
        <xdr:to>
          <xdr:col>36</xdr:col>
          <xdr:colOff>0</xdr:colOff>
          <xdr:row>35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Betalingstjeneste bedes meddelt/tilsendt os.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34</xdr:row>
          <xdr:rowOff>238125</xdr:rowOff>
        </xdr:from>
        <xdr:to>
          <xdr:col>19</xdr:col>
          <xdr:colOff>76200</xdr:colOff>
          <xdr:row>35</xdr:row>
          <xdr:rowOff>257175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bedes sendt til os i check.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142875</xdr:colOff>
          <xdr:row>34</xdr:row>
          <xdr:rowOff>266700</xdr:rowOff>
        </xdr:from>
        <xdr:to>
          <xdr:col>31</xdr:col>
          <xdr:colOff>161925</xdr:colOff>
          <xdr:row>36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bedes trukket i mellemregningen.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76200</xdr:rowOff>
        </xdr:from>
        <xdr:to>
          <xdr:col>11</xdr:col>
          <xdr:colOff>142875</xdr:colOff>
          <xdr:row>7</xdr:row>
          <xdr:rowOff>371475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66675</xdr:rowOff>
        </xdr:from>
        <xdr:to>
          <xdr:col>17</xdr:col>
          <xdr:colOff>142875</xdr:colOff>
          <xdr:row>7</xdr:row>
          <xdr:rowOff>352425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7</xdr:row>
          <xdr:rowOff>66675</xdr:rowOff>
        </xdr:from>
        <xdr:to>
          <xdr:col>5</xdr:col>
          <xdr:colOff>76200</xdr:colOff>
          <xdr:row>7</xdr:row>
          <xdr:rowOff>352425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7</xdr:row>
          <xdr:rowOff>85725</xdr:rowOff>
        </xdr:from>
        <xdr:to>
          <xdr:col>11</xdr:col>
          <xdr:colOff>123825</xdr:colOff>
          <xdr:row>7</xdr:row>
          <xdr:rowOff>381000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VISADANKORT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7</xdr:row>
          <xdr:rowOff>85725</xdr:rowOff>
        </xdr:from>
        <xdr:to>
          <xdr:col>17</xdr:col>
          <xdr:colOff>142875</xdr:colOff>
          <xdr:row>7</xdr:row>
          <xdr:rowOff>381000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VisaElektron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C/Adresser%20dokumenter/&#198;ndring%20af%20adresser%20i%20Excel%20dokumenter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  <sheetName val="Ark2"/>
      <sheetName val="Ark3"/>
    </sheetNames>
    <sheetDataSet>
      <sheetData sheetId="0">
        <row r="14">
          <cell r="C14" t="str">
            <v>Andelskassen OIKOS</v>
          </cell>
        </row>
        <row r="17">
          <cell r="C17" t="str">
            <v>Kløvermarksvej 4</v>
          </cell>
        </row>
        <row r="18">
          <cell r="C18" t="str">
            <v>8200  Århus N</v>
          </cell>
        </row>
        <row r="19">
          <cell r="C19" t="str">
            <v>8668 2333</v>
          </cell>
        </row>
        <row r="26">
          <cell r="C26" t="str">
            <v>Folkesparekassen</v>
          </cell>
        </row>
        <row r="29">
          <cell r="C29">
            <v>9860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trlProp" Target="../ctrlProps/ctrlProp1.xml"/>
  <Relationship Id="rId5" Type="http://schemas.openxmlformats.org/officeDocument/2006/relationships/ctrlProp" Target="../ctrlProps/ctrlProp2.xml"/>
  <Relationship Id="rId6" Type="http://schemas.openxmlformats.org/officeDocument/2006/relationships/ctrlProp" Target="../ctrlProps/ctrlProp3.xml"/>
  <Relationship Id="rId7" Type="http://schemas.openxmlformats.org/officeDocument/2006/relationships/ctrlProp" Target="../ctrlProps/ctrlProp4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10" Type="http://schemas.openxmlformats.org/officeDocument/2006/relationships/ctrlProp" Target="../ctrlProps/ctrlProp12.xml"/>
  <Relationship Id="rId2" Type="http://schemas.openxmlformats.org/officeDocument/2006/relationships/vmlDrawing" Target="../drawings/vmlDrawing2.vml"/>
  <Relationship Id="rId3" Type="http://schemas.openxmlformats.org/officeDocument/2006/relationships/ctrlProp" Target="../ctrlProps/ctrlProp5.xml"/>
  <Relationship Id="rId4" Type="http://schemas.openxmlformats.org/officeDocument/2006/relationships/ctrlProp" Target="../ctrlProps/ctrlProp6.xml"/>
  <Relationship Id="rId5" Type="http://schemas.openxmlformats.org/officeDocument/2006/relationships/ctrlProp" Target="../ctrlProps/ctrlProp7.xml"/>
  <Relationship Id="rId6" Type="http://schemas.openxmlformats.org/officeDocument/2006/relationships/ctrlProp" Target="../ctrlProps/ctrlProp8.xml"/>
  <Relationship Id="rId7" Type="http://schemas.openxmlformats.org/officeDocument/2006/relationships/ctrlProp" Target="../ctrlProps/ctrlProp9.xml"/>
  <Relationship Id="rId8" Type="http://schemas.openxmlformats.org/officeDocument/2006/relationships/ctrlProp" Target="../ctrlProps/ctrlProp10.xml"/>
  <Relationship Id="rId9" Type="http://schemas.openxmlformats.org/officeDocument/2006/relationships/ctrlProp" Target="../ctrlProps/ctrlProp1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10" Type="http://schemas.openxmlformats.org/officeDocument/2006/relationships/ctrlProp" Target="../ctrlProps/ctrlProp20.xml"/>
  <Relationship Id="rId2" Type="http://schemas.openxmlformats.org/officeDocument/2006/relationships/vmlDrawing" Target="../drawings/vmlDrawing3.vml"/>
  <Relationship Id="rId3" Type="http://schemas.openxmlformats.org/officeDocument/2006/relationships/ctrlProp" Target="../ctrlProps/ctrlProp13.xml"/>
  <Relationship Id="rId4" Type="http://schemas.openxmlformats.org/officeDocument/2006/relationships/ctrlProp" Target="../ctrlProps/ctrlProp14.xml"/>
  <Relationship Id="rId5" Type="http://schemas.openxmlformats.org/officeDocument/2006/relationships/ctrlProp" Target="../ctrlProps/ctrlProp15.xml"/>
  <Relationship Id="rId6" Type="http://schemas.openxmlformats.org/officeDocument/2006/relationships/ctrlProp" Target="../ctrlProps/ctrlProp16.xml"/>
  <Relationship Id="rId7" Type="http://schemas.openxmlformats.org/officeDocument/2006/relationships/ctrlProp" Target="../ctrlProps/ctrlProp17.xml"/>
  <Relationship Id="rId8" Type="http://schemas.openxmlformats.org/officeDocument/2006/relationships/ctrlProp" Target="../ctrlProps/ctrlProp18.xml"/>
  <Relationship Id="rId9" Type="http://schemas.openxmlformats.org/officeDocument/2006/relationships/ctrlProp" Target="../ctrlProps/ctrlProp1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  <Relationship Id="rId2" Type="http://schemas.openxmlformats.org/officeDocument/2006/relationships/vmlDrawing" Target="../drawings/vmlDrawing4.vml"/>
  <Relationship Id="rId3" Type="http://schemas.openxmlformats.org/officeDocument/2006/relationships/ctrlProp" Target="../ctrlProps/ctrlProp21.xml"/>
  <Relationship Id="rId4" Type="http://schemas.openxmlformats.org/officeDocument/2006/relationships/ctrlProp" Target="../ctrlProps/ctrlProp22.xml"/>
  <Relationship Id="rId5" Type="http://schemas.openxmlformats.org/officeDocument/2006/relationships/ctrlProp" Target="../ctrlProps/ctrlProp2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  <Relationship Id="rId2" Type="http://schemas.openxmlformats.org/officeDocument/2006/relationships/vmlDrawing" Target="../drawings/vmlDrawing5.vml"/>
  <Relationship Id="rId3" Type="http://schemas.openxmlformats.org/officeDocument/2006/relationships/ctrlProp" Target="../ctrlProps/ctrlProp24.xml"/>
  <Relationship Id="rId4" Type="http://schemas.openxmlformats.org/officeDocument/2006/relationships/ctrlProp" Target="../ctrlProps/ctrlProp25.xml"/>
  <Relationship Id="rId5" Type="http://schemas.openxmlformats.org/officeDocument/2006/relationships/ctrlProp" Target="../ctrlProps/ctrlProp26.xml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/>
  <dimension ref="A1:BA93"/>
  <sheetViews>
    <sheetView tabSelected="1" topLeftCell="A10" workbookViewId="0">
      <selection activeCell="T33" sqref="T33:AK33"/>
    </sheetView>
  </sheetViews>
  <sheetFormatPr defaultColWidth="8.85546875" defaultRowHeight="12.75" x14ac:dyDescent="0.2"/>
  <cols>
    <col min="1" max="4" customWidth="true" style="13" width="2.7109375" collapsed="true"/>
    <col min="5" max="5" customWidth="true" style="13" width="2.28515625" collapsed="true"/>
    <col min="6" max="13" customWidth="true" style="13" width="2.7109375" collapsed="true"/>
    <col min="14" max="14" customWidth="true" style="13" width="3.0" collapsed="true"/>
    <col min="15" max="16" customWidth="true" style="13" width="2.7109375" collapsed="true"/>
    <col min="17" max="17" customWidth="true" style="13" width="2.42578125" collapsed="true"/>
    <col min="18" max="27" customWidth="true" style="13" width="2.7109375" collapsed="true"/>
    <col min="28" max="28" customWidth="true" style="13" width="3.28515625" collapsed="true"/>
    <col min="29" max="37" customWidth="true" style="13" width="2.7109375" collapsed="true"/>
    <col min="38" max="38" customWidth="true" style="4" width="4.7109375" collapsed="true"/>
    <col min="39" max="39" customWidth="true" style="4" width="3.7109375" collapsed="true"/>
    <col min="40" max="40" customWidth="true" style="4" width="12.7109375" collapsed="true"/>
    <col min="41" max="41" customWidth="true" style="5" width="3.7109375" collapsed="true"/>
    <col min="42" max="42" style="5" width="8.85546875" collapsed="true"/>
    <col min="43" max="16384" style="6" width="8.85546875" collapsed="true"/>
  </cols>
  <sheetData>
    <row r="1" spans="1:5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N1" s="155" t="s">
        <v>109</v>
      </c>
    </row>
    <row r="2" spans="1:53" x14ac:dyDescent="0.2">
      <c r="A2" s="7" t="s">
        <v>1</v>
      </c>
      <c r="B2" s="8" t="s">
        <v>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9"/>
      <c r="AN2" s="156" t="s">
        <v>110</v>
      </c>
    </row>
    <row r="3" spans="1:53" x14ac:dyDescent="0.2">
      <c r="A3" s="7"/>
      <c r="B3" s="8" t="s">
        <v>41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9"/>
      <c r="AN3" s="156"/>
    </row>
    <row r="4" spans="1:53" ht="12.75" customHeight="1" x14ac:dyDescent="0.2">
      <c r="A4" s="10" t="s">
        <v>3</v>
      </c>
      <c r="B4" s="8" t="s">
        <v>123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  <c r="AL4" s="210" t="s">
        <v>121</v>
      </c>
      <c r="AM4" s="211"/>
      <c r="AN4" s="212"/>
      <c r="AO4" s="163"/>
      <c r="AP4" s="163"/>
    </row>
    <row r="5" spans="1:53" x14ac:dyDescent="0.2">
      <c r="A5" s="10" t="s">
        <v>4</v>
      </c>
      <c r="B5" s="8" t="s">
        <v>42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9"/>
      <c r="AL5" s="216"/>
      <c r="AM5" s="217"/>
      <c r="AN5" s="218"/>
      <c r="AO5" s="163"/>
      <c r="AP5" s="163"/>
    </row>
    <row r="6" spans="1:53" x14ac:dyDescent="0.2">
      <c r="A6" s="10" t="s">
        <v>5</v>
      </c>
      <c r="B6" s="8" t="s">
        <v>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66"/>
      <c r="AM6" s="165"/>
      <c r="AN6" s="165"/>
      <c r="AO6" s="164"/>
      <c r="AP6" s="164"/>
    </row>
    <row r="7" spans="1:53" x14ac:dyDescent="0.2">
      <c r="A7" s="11" t="s">
        <v>7</v>
      </c>
      <c r="B7" s="12" t="s">
        <v>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62"/>
      <c r="AL7" s="210" t="s">
        <v>12</v>
      </c>
      <c r="AM7" s="211"/>
      <c r="AN7" s="212"/>
    </row>
    <row r="8" spans="1:53" ht="20.100000000000001" customHeight="1" x14ac:dyDescent="0.2">
      <c r="A8" s="316" t="s">
        <v>9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AD8" s="317" t="s">
        <v>11</v>
      </c>
      <c r="AE8" s="318"/>
      <c r="AF8" s="318"/>
      <c r="AG8" s="319"/>
      <c r="AH8" t="s" s="422">
        <v>144</v>
      </c>
      <c r="AI8" s="308"/>
      <c r="AJ8" s="308"/>
      <c r="AK8" s="309"/>
      <c r="AL8" s="213"/>
      <c r="AM8" s="214"/>
      <c r="AN8" s="215"/>
    </row>
    <row r="9" spans="1:53" ht="15.95" customHeight="1" x14ac:dyDescent="0.2">
      <c r="A9" s="242" t="s">
        <v>10</v>
      </c>
      <c r="B9" s="243"/>
      <c r="C9" s="243"/>
      <c r="D9" s="243"/>
      <c r="E9" s="294"/>
      <c r="F9" s="226" t="s">
        <v>27</v>
      </c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46"/>
      <c r="R9" s="310" t="s">
        <v>114</v>
      </c>
      <c r="S9" s="311"/>
      <c r="T9" s="312"/>
      <c r="U9" s="306" t="s">
        <v>115</v>
      </c>
      <c r="V9" s="307"/>
      <c r="W9" s="324"/>
      <c r="X9" s="306" t="s">
        <v>116</v>
      </c>
      <c r="Y9" s="307"/>
      <c r="Z9" s="324"/>
      <c r="AA9" s="327" t="s">
        <v>113</v>
      </c>
      <c r="AB9" s="328"/>
      <c r="AC9" s="328"/>
      <c r="AD9" s="328"/>
      <c r="AE9" s="328"/>
      <c r="AF9" s="328"/>
      <c r="AG9" s="328"/>
      <c r="AH9" s="328"/>
      <c r="AI9" s="328"/>
      <c r="AJ9" s="328"/>
      <c r="AK9" s="329"/>
      <c r="AL9" s="216"/>
      <c r="AM9" s="217"/>
      <c r="AN9" s="218"/>
      <c r="AP9" s="186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5"/>
    </row>
    <row r="10" spans="1:53" ht="15.95" customHeight="1" x14ac:dyDescent="0.2">
      <c r="A10" t="s" s="422">
        <v>145</v>
      </c>
      <c r="B10" s="292"/>
      <c r="C10" s="292"/>
      <c r="D10" s="292"/>
      <c r="E10" s="293"/>
      <c r="F10" t="s" s="422">
        <v>146</v>
      </c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6"/>
      <c r="R10" s="313"/>
      <c r="S10" s="314"/>
      <c r="T10" s="315"/>
      <c r="U10" s="313"/>
      <c r="V10" s="314"/>
      <c r="W10" s="315"/>
      <c r="X10" s="322"/>
      <c r="Y10" s="323"/>
      <c r="Z10" s="323"/>
      <c r="AA10" s="230"/>
      <c r="AB10" s="224"/>
      <c r="AC10" s="224"/>
      <c r="AD10" s="224"/>
      <c r="AE10" s="224"/>
      <c r="AF10" s="224"/>
      <c r="AG10" s="224"/>
      <c r="AH10" s="224"/>
      <c r="AI10" s="224"/>
      <c r="AJ10" s="224"/>
      <c r="AK10" s="225"/>
      <c r="AL10" s="16" t="s">
        <v>1</v>
      </c>
      <c r="AM10" s="17"/>
      <c r="AN10" s="18">
        <f t="shared" ref="AN10:AN15" si="0">IF(AM10&lt;&gt;0,A10,0)</f>
        <v>0</v>
      </c>
    </row>
    <row r="11" spans="1:53" ht="15.95" customHeight="1" x14ac:dyDescent="0.2">
      <c r="A11" s="231"/>
      <c r="B11" s="232"/>
      <c r="C11" s="232"/>
      <c r="D11" s="232"/>
      <c r="E11" s="232"/>
      <c r="F11" s="204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6"/>
      <c r="R11" s="295"/>
      <c r="S11" s="296"/>
      <c r="T11" s="297"/>
      <c r="U11" s="295"/>
      <c r="V11" s="296"/>
      <c r="W11" s="297"/>
      <c r="X11" s="320"/>
      <c r="Y11" s="321"/>
      <c r="Z11" s="321"/>
      <c r="AA11" s="204"/>
      <c r="AB11" s="219"/>
      <c r="AC11" s="219"/>
      <c r="AD11" s="219"/>
      <c r="AE11" s="219"/>
      <c r="AF11" s="219"/>
      <c r="AG11" s="219"/>
      <c r="AH11" s="219"/>
      <c r="AI11" s="219"/>
      <c r="AJ11" s="219"/>
      <c r="AK11" s="220"/>
      <c r="AL11" s="16" t="s">
        <v>3</v>
      </c>
      <c r="AM11" s="19"/>
      <c r="AN11" s="18">
        <f t="shared" si="0"/>
        <v>0</v>
      </c>
    </row>
    <row r="12" spans="1:53" ht="15.95" customHeight="1" x14ac:dyDescent="0.2">
      <c r="A12" s="231"/>
      <c r="B12" s="232"/>
      <c r="C12" s="232"/>
      <c r="D12" s="232"/>
      <c r="E12" s="232"/>
      <c r="F12" s="204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6"/>
      <c r="R12" s="295"/>
      <c r="S12" s="296"/>
      <c r="T12" s="297"/>
      <c r="U12" s="295"/>
      <c r="V12" s="296"/>
      <c r="W12" s="297"/>
      <c r="X12" s="320"/>
      <c r="Y12" s="321"/>
      <c r="Z12" s="321"/>
      <c r="AA12" s="204"/>
      <c r="AB12" s="219"/>
      <c r="AC12" s="219"/>
      <c r="AD12" s="219"/>
      <c r="AE12" s="219"/>
      <c r="AF12" s="219"/>
      <c r="AG12" s="219"/>
      <c r="AH12" s="219"/>
      <c r="AI12" s="219"/>
      <c r="AJ12" s="219"/>
      <c r="AK12" s="220"/>
      <c r="AL12" s="16" t="s">
        <v>17</v>
      </c>
      <c r="AM12" s="19"/>
      <c r="AN12" s="18">
        <f t="shared" si="0"/>
        <v>0</v>
      </c>
    </row>
    <row r="13" spans="1:53" ht="15.95" customHeight="1" x14ac:dyDescent="0.2">
      <c r="A13" s="231"/>
      <c r="B13" s="232"/>
      <c r="C13" s="232"/>
      <c r="D13" s="232"/>
      <c r="E13" s="232"/>
      <c r="F13" s="204"/>
      <c r="G13" s="205"/>
      <c r="H13" s="205"/>
      <c r="I13" s="205"/>
      <c r="J13" s="205"/>
      <c r="K13" s="205"/>
      <c r="L13" s="205"/>
      <c r="M13" s="205"/>
      <c r="N13" s="205"/>
      <c r="O13" s="205"/>
      <c r="P13" s="205"/>
      <c r="Q13" s="206"/>
      <c r="R13" s="295"/>
      <c r="S13" s="296"/>
      <c r="T13" s="297"/>
      <c r="U13" s="295"/>
      <c r="V13" s="296"/>
      <c r="W13" s="297"/>
      <c r="X13" s="320"/>
      <c r="Y13" s="321"/>
      <c r="Z13" s="321"/>
      <c r="AA13" s="204"/>
      <c r="AB13" s="219"/>
      <c r="AC13" s="219"/>
      <c r="AD13" s="219"/>
      <c r="AE13" s="219"/>
      <c r="AF13" s="219"/>
      <c r="AG13" s="219"/>
      <c r="AH13" s="219"/>
      <c r="AI13" s="219"/>
      <c r="AJ13" s="219"/>
      <c r="AK13" s="220"/>
      <c r="AL13" s="16" t="s">
        <v>5</v>
      </c>
      <c r="AM13" s="19"/>
      <c r="AN13" s="18">
        <f t="shared" si="0"/>
        <v>0</v>
      </c>
    </row>
    <row r="14" spans="1:53" ht="15.95" customHeight="1" x14ac:dyDescent="0.2">
      <c r="A14" s="231"/>
      <c r="B14" s="232"/>
      <c r="C14" s="232"/>
      <c r="D14" s="232"/>
      <c r="E14" s="232"/>
      <c r="F14" s="204"/>
      <c r="G14" s="205"/>
      <c r="H14" s="205"/>
      <c r="I14" s="205"/>
      <c r="J14" s="205"/>
      <c r="K14" s="205"/>
      <c r="L14" s="205"/>
      <c r="M14" s="205"/>
      <c r="N14" s="205"/>
      <c r="O14" s="205"/>
      <c r="P14" s="205"/>
      <c r="Q14" s="206"/>
      <c r="R14" s="295"/>
      <c r="S14" s="296"/>
      <c r="T14" s="297"/>
      <c r="U14" s="295"/>
      <c r="V14" s="296"/>
      <c r="W14" s="297"/>
      <c r="X14" s="320"/>
      <c r="Y14" s="321"/>
      <c r="Z14" s="321"/>
      <c r="AA14" s="204"/>
      <c r="AB14" s="219"/>
      <c r="AC14" s="219"/>
      <c r="AD14" s="219"/>
      <c r="AE14" s="219"/>
      <c r="AF14" s="219"/>
      <c r="AG14" s="219"/>
      <c r="AH14" s="219"/>
      <c r="AI14" s="219"/>
      <c r="AJ14" s="219"/>
      <c r="AK14" s="220"/>
      <c r="AL14" s="16" t="s">
        <v>7</v>
      </c>
      <c r="AM14" s="19"/>
      <c r="AN14" s="18">
        <f t="shared" si="0"/>
        <v>0</v>
      </c>
    </row>
    <row r="15" spans="1:53" ht="15.95" customHeight="1" x14ac:dyDescent="0.2">
      <c r="A15" s="302"/>
      <c r="B15" s="303"/>
      <c r="C15" s="303"/>
      <c r="D15" s="303"/>
      <c r="E15" s="303"/>
      <c r="F15" s="221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9"/>
      <c r="R15" s="298"/>
      <c r="S15" s="299"/>
      <c r="T15" s="300"/>
      <c r="U15" s="298"/>
      <c r="V15" s="299"/>
      <c r="W15" s="300"/>
      <c r="X15" s="240"/>
      <c r="Y15" s="241"/>
      <c r="Z15" s="241"/>
      <c r="AA15" s="221"/>
      <c r="AB15" s="222"/>
      <c r="AC15" s="222"/>
      <c r="AD15" s="222"/>
      <c r="AE15" s="222"/>
      <c r="AF15" s="222"/>
      <c r="AG15" s="222"/>
      <c r="AH15" s="222"/>
      <c r="AI15" s="222"/>
      <c r="AJ15" s="222"/>
      <c r="AK15" s="223"/>
      <c r="AL15" s="183" t="s">
        <v>117</v>
      </c>
      <c r="AM15" s="30"/>
      <c r="AN15" s="184">
        <f t="shared" si="0"/>
        <v>0</v>
      </c>
    </row>
    <row r="16" spans="1:53" ht="3.95" customHeight="1" x14ac:dyDescent="0.2">
      <c r="AL16" s="210" t="s">
        <v>119</v>
      </c>
      <c r="AM16" s="211"/>
      <c r="AN16" s="211"/>
      <c r="AO16" s="212"/>
    </row>
    <row r="17" spans="1:43" ht="15" customHeight="1" x14ac:dyDescent="0.2">
      <c r="A17" s="233" t="s">
        <v>13</v>
      </c>
      <c r="B17" s="233"/>
      <c r="C17" s="233"/>
      <c r="D17" s="233"/>
      <c r="E17" s="233"/>
      <c r="AL17" s="213"/>
      <c r="AM17" s="214"/>
      <c r="AN17" s="214"/>
      <c r="AO17" s="215"/>
    </row>
    <row r="18" spans="1:43" ht="3.95" customHeight="1" x14ac:dyDescent="0.2">
      <c r="AL18" s="216"/>
      <c r="AM18" s="217"/>
      <c r="AN18" s="217"/>
      <c r="AO18" s="218"/>
    </row>
    <row r="19" spans="1:43" ht="15.95" customHeight="1" x14ac:dyDescent="0.2">
      <c r="A19" s="301" t="s">
        <v>14</v>
      </c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 t="s">
        <v>15</v>
      </c>
      <c r="P19" s="228"/>
      <c r="Q19" s="228"/>
      <c r="R19" s="228"/>
      <c r="S19" s="228"/>
      <c r="T19" s="228" t="s">
        <v>16</v>
      </c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9"/>
      <c r="AN19" t="s" s="422">
        <v>145</v>
      </c>
    </row>
    <row r="20" spans="1:43" ht="15.95" customHeight="1" x14ac:dyDescent="0.2">
      <c r="A20" t="s" s="422">
        <v>147</v>
      </c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t="s" s="422">
        <v>148</v>
      </c>
      <c r="P20" s="224"/>
      <c r="Q20" s="224"/>
      <c r="R20" s="224"/>
      <c r="S20" s="224"/>
      <c r="T20" t="s" s="422">
        <v>149</v>
      </c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4"/>
      <c r="AI20" s="224"/>
      <c r="AJ20" s="224"/>
      <c r="AK20" s="225"/>
      <c r="AL20" s="210" t="s">
        <v>118</v>
      </c>
      <c r="AM20" s="211"/>
      <c r="AN20" s="211"/>
      <c r="AO20" s="212"/>
    </row>
    <row r="21" spans="1:43" ht="15.95" customHeight="1" x14ac:dyDescent="0.2">
      <c r="A21" s="204"/>
      <c r="B21" s="219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19"/>
      <c r="Q21" s="219"/>
      <c r="R21" s="219"/>
      <c r="S21" s="219"/>
      <c r="T21" s="219"/>
      <c r="U21" s="219"/>
      <c r="V21" s="219"/>
      <c r="W21" s="219"/>
      <c r="X21" s="219"/>
      <c r="Y21" s="219"/>
      <c r="Z21" s="219"/>
      <c r="AA21" s="219"/>
      <c r="AB21" s="219"/>
      <c r="AC21" s="219"/>
      <c r="AD21" s="219"/>
      <c r="AE21" s="219"/>
      <c r="AF21" s="219"/>
      <c r="AG21" s="219"/>
      <c r="AH21" s="219"/>
      <c r="AI21" s="219"/>
      <c r="AJ21" s="219"/>
      <c r="AK21" s="220"/>
      <c r="AL21" s="216"/>
      <c r="AM21" s="217"/>
      <c r="AN21" s="217"/>
      <c r="AO21" s="218"/>
    </row>
    <row r="22" spans="1:43" ht="15.95" customHeight="1" x14ac:dyDescent="0.2">
      <c r="A22" s="221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2"/>
      <c r="R22" s="222"/>
      <c r="S22" s="222"/>
      <c r="T22" s="222"/>
      <c r="U22" s="222"/>
      <c r="V22" s="222"/>
      <c r="W22" s="222"/>
      <c r="X22" s="222"/>
      <c r="Y22" s="222"/>
      <c r="Z22" s="222"/>
      <c r="AA22" s="222"/>
      <c r="AB22" s="222"/>
      <c r="AC22" s="222"/>
      <c r="AD22" s="222"/>
      <c r="AE22" s="222"/>
      <c r="AF22" s="222"/>
      <c r="AG22" s="222"/>
      <c r="AH22" s="222"/>
      <c r="AI22" s="222"/>
      <c r="AJ22" s="222"/>
      <c r="AK22" s="223"/>
      <c r="AN22" t="s" s="422">
        <v>145</v>
      </c>
    </row>
    <row r="23" spans="1:43" ht="15.95" customHeight="1" x14ac:dyDescent="0.2">
      <c r="A23" s="304" t="s">
        <v>18</v>
      </c>
      <c r="B23" s="305"/>
      <c r="C23" s="305"/>
      <c r="D23" t="s" s="422">
        <v>150</v>
      </c>
      <c r="E23" s="266"/>
      <c r="F23" s="266"/>
      <c r="G23" s="266"/>
      <c r="H23" s="267"/>
      <c r="I23" s="306" t="s">
        <v>19</v>
      </c>
      <c r="J23" s="307"/>
      <c r="K23" s="307"/>
      <c r="L23" t="s" s="422">
        <v>151</v>
      </c>
      <c r="M23" s="266"/>
      <c r="N23" s="266"/>
      <c r="O23" s="266"/>
      <c r="P23" s="267"/>
      <c r="Q23" s="226" t="s">
        <v>20</v>
      </c>
      <c r="R23" s="227"/>
      <c r="S23" s="266"/>
      <c r="T23" s="266"/>
      <c r="U23" s="266"/>
      <c r="V23" s="266"/>
      <c r="W23" s="266"/>
      <c r="X23" s="226" t="s">
        <v>21</v>
      </c>
      <c r="Y23" s="227"/>
      <c r="Z23" s="227"/>
      <c r="AA23" t="s" s="422">
        <v>152</v>
      </c>
      <c r="AB23" s="266"/>
      <c r="AC23" s="266"/>
      <c r="AD23" s="266"/>
      <c r="AE23" s="266"/>
      <c r="AF23" s="266"/>
      <c r="AG23" s="266"/>
      <c r="AH23" s="266"/>
      <c r="AI23" s="266"/>
      <c r="AJ23" s="266"/>
      <c r="AK23" s="267"/>
      <c r="AL23" s="207" t="s">
        <v>124</v>
      </c>
      <c r="AM23" s="208"/>
      <c r="AN23" s="208"/>
      <c r="AO23" s="209"/>
    </row>
    <row r="24" spans="1:43" ht="15.95" customHeight="1" x14ac:dyDescent="0.2">
      <c r="A24" s="226" t="s">
        <v>23</v>
      </c>
      <c r="B24" s="227"/>
      <c r="C24" s="227"/>
      <c r="D24" s="227"/>
      <c r="E24" s="266" t="s">
        <v>138</v>
      </c>
      <c r="F24" s="266"/>
      <c r="G24" s="266"/>
      <c r="H24" s="266"/>
      <c r="I24" s="223"/>
      <c r="J24" s="226" t="s">
        <v>24</v>
      </c>
      <c r="K24" s="227"/>
      <c r="L24" s="227"/>
      <c r="M24" s="227"/>
      <c r="N24" s="266"/>
      <c r="O24" s="266"/>
      <c r="P24" s="266"/>
      <c r="Q24" s="266"/>
      <c r="R24" s="266"/>
      <c r="S24" s="266"/>
      <c r="T24" s="266"/>
      <c r="U24" s="266"/>
      <c r="V24" s="266"/>
      <c r="W24" s="267"/>
      <c r="X24" s="271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7"/>
      <c r="AN24" t="s" s="422">
        <v>145</v>
      </c>
    </row>
    <row r="25" spans="1:43" ht="6" customHeight="1" x14ac:dyDescent="0.2"/>
    <row r="26" spans="1:43" ht="14.1" customHeight="1" x14ac:dyDescent="0.2">
      <c r="A26" s="21" t="s">
        <v>25</v>
      </c>
      <c r="B26" s="21"/>
      <c r="C26" s="21"/>
      <c r="D26" s="21"/>
      <c r="E26" s="21"/>
      <c r="F26" s="21"/>
      <c r="G26" s="21"/>
      <c r="H26" s="21"/>
      <c r="I26" s="22" t="s">
        <v>1</v>
      </c>
      <c r="J26" s="23"/>
      <c r="K26" s="22"/>
      <c r="L26" s="22"/>
      <c r="M26" s="22"/>
      <c r="N26" s="22" t="s">
        <v>3</v>
      </c>
      <c r="O26" s="24"/>
      <c r="P26" s="23"/>
      <c r="Q26" s="22"/>
      <c r="R26" s="22"/>
      <c r="S26" s="22"/>
      <c r="T26" s="22"/>
      <c r="AC26" s="6"/>
      <c r="AL26" s="272" t="s">
        <v>26</v>
      </c>
      <c r="AM26" s="273"/>
      <c r="AN26" s="273"/>
      <c r="AO26" s="273"/>
      <c r="AP26" s="274"/>
    </row>
    <row r="27" spans="1:43" ht="3.95" customHeight="1" x14ac:dyDescent="0.2">
      <c r="AL27" s="180"/>
      <c r="AM27" s="281" t="s">
        <v>22</v>
      </c>
      <c r="AN27" s="282"/>
      <c r="AO27" s="282"/>
      <c r="AP27" s="283"/>
    </row>
    <row r="28" spans="1:43" ht="15" customHeight="1" x14ac:dyDescent="0.2">
      <c r="A28" s="233" t="s">
        <v>28</v>
      </c>
      <c r="B28" s="233"/>
      <c r="C28" s="233"/>
      <c r="D28" s="233"/>
      <c r="AL28" s="20"/>
      <c r="AM28" s="284"/>
      <c r="AN28" s="285"/>
      <c r="AO28" s="285"/>
      <c r="AP28" s="286"/>
      <c r="AQ28" s="179"/>
    </row>
    <row r="29" spans="1:43" ht="3.95" customHeight="1" x14ac:dyDescent="0.2">
      <c r="AL29" s="181"/>
      <c r="AM29" s="287"/>
      <c r="AN29" s="288"/>
      <c r="AO29" s="288"/>
      <c r="AP29" s="289"/>
      <c r="AQ29" s="179"/>
    </row>
    <row r="30" spans="1:43" ht="14.1" customHeight="1" x14ac:dyDescent="0.2">
      <c r="A30" s="250" t="s">
        <v>29</v>
      </c>
      <c r="B30" s="250"/>
      <c r="C30" s="250"/>
      <c r="D30" s="250"/>
      <c r="E30" s="250"/>
      <c r="F30" s="250"/>
      <c r="G30" s="250"/>
      <c r="AL30" s="275" t="s">
        <v>30</v>
      </c>
      <c r="AM30" s="276"/>
      <c r="AN30" s="276"/>
      <c r="AO30" s="276"/>
      <c r="AP30" s="277"/>
    </row>
    <row r="31" spans="1:43" ht="3.95" customHeight="1" x14ac:dyDescent="0.2">
      <c r="AL31" s="278"/>
      <c r="AM31" s="279"/>
      <c r="AN31" s="279"/>
      <c r="AO31" s="279"/>
      <c r="AP31" s="280"/>
    </row>
    <row r="32" spans="1:43" ht="15.95" customHeight="1" x14ac:dyDescent="0.2">
      <c r="A32" s="242" t="s">
        <v>14</v>
      </c>
      <c r="B32" s="243"/>
      <c r="C32" s="243"/>
      <c r="D32" s="243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27" t="s">
        <v>15</v>
      </c>
      <c r="P32" s="227"/>
      <c r="Q32" s="227"/>
      <c r="R32" s="227"/>
      <c r="S32" s="227"/>
      <c r="T32" s="227" t="s">
        <v>16</v>
      </c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422"/>
      <c r="AG32" s="227"/>
      <c r="AH32" s="227"/>
      <c r="AI32" s="227"/>
      <c r="AJ32" s="227"/>
      <c r="AK32" s="246"/>
      <c r="AL32" t="s">
        <v>153</v>
      </c>
      <c r="AM32" s="269"/>
      <c r="AN32" s="269"/>
      <c r="AO32" s="270"/>
    </row>
    <row r="33" spans="1:42" ht="15.95" customHeight="1" x14ac:dyDescent="0.2">
      <c r="A33" s="230"/>
      <c r="B33" s="224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4"/>
      <c r="AA33" s="224"/>
      <c r="AB33" s="224"/>
      <c r="AC33" s="224"/>
      <c r="AD33" s="224"/>
      <c r="AE33" s="224"/>
      <c r="AF33" s="224"/>
      <c r="AG33" s="224"/>
      <c r="AH33" s="224"/>
      <c r="AI33" s="224"/>
      <c r="AJ33" s="224"/>
      <c r="AK33" s="225"/>
      <c r="AL33" s="210" t="s">
        <v>120</v>
      </c>
      <c r="AM33" s="211"/>
      <c r="AN33" s="211"/>
      <c r="AO33" s="212"/>
      <c r="AP33" s="161"/>
    </row>
    <row r="34" spans="1:42" ht="15.95" customHeight="1" x14ac:dyDescent="0.2">
      <c r="A34" s="204"/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20"/>
      <c r="AL34" s="213"/>
      <c r="AM34" s="214"/>
      <c r="AN34" s="214"/>
      <c r="AO34" s="215"/>
      <c r="AP34" s="161"/>
    </row>
    <row r="35" spans="1:42" ht="15.95" customHeight="1" x14ac:dyDescent="0.2">
      <c r="A35" s="204"/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20"/>
      <c r="AL35" s="213"/>
      <c r="AM35" s="214"/>
      <c r="AN35" s="214"/>
      <c r="AO35" s="215"/>
    </row>
    <row r="36" spans="1:42" ht="15.95" customHeight="1" x14ac:dyDescent="0.2">
      <c r="A36" s="221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222"/>
      <c r="N36" s="222"/>
      <c r="O36" s="222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22"/>
      <c r="AB36" s="222"/>
      <c r="AC36" s="222"/>
      <c r="AD36" s="222"/>
      <c r="AE36" s="222"/>
      <c r="AF36" s="222"/>
      <c r="AG36" s="222"/>
      <c r="AH36" s="222"/>
      <c r="AI36" s="222"/>
      <c r="AJ36" s="222"/>
      <c r="AK36" s="223"/>
      <c r="AL36" s="216"/>
      <c r="AM36" s="217"/>
      <c r="AN36" s="217"/>
      <c r="AO36" s="218"/>
    </row>
    <row r="37" spans="1:42" ht="3.95" customHeight="1" x14ac:dyDescent="0.2"/>
    <row r="38" spans="1:42" ht="14.1" customHeight="1" x14ac:dyDescent="0.2">
      <c r="A38" s="250" t="s">
        <v>31</v>
      </c>
      <c r="B38" s="250"/>
      <c r="C38" s="250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250"/>
      <c r="O38" s="22" t="s">
        <v>1</v>
      </c>
      <c r="P38" s="22"/>
      <c r="Q38" s="22"/>
      <c r="R38" s="22"/>
      <c r="S38" s="21"/>
      <c r="T38" s="22" t="s">
        <v>3</v>
      </c>
      <c r="U38" s="24"/>
      <c r="V38" s="22"/>
      <c r="W38" s="22"/>
      <c r="X38" s="22"/>
      <c r="Y38" s="251"/>
      <c r="Z38" s="251"/>
      <c r="AA38" s="24"/>
      <c r="AB38" s="24"/>
      <c r="AC38" s="24"/>
      <c r="AD38" s="24"/>
      <c r="AE38" s="21"/>
      <c r="AF38" s="21"/>
      <c r="AG38" s="21"/>
      <c r="AH38" s="21"/>
      <c r="AI38" s="21"/>
      <c r="AJ38" s="21"/>
      <c r="AK38" s="21"/>
      <c r="AL38" s="210" t="s">
        <v>26</v>
      </c>
      <c r="AM38" s="258"/>
      <c r="AN38" s="259"/>
    </row>
    <row r="39" spans="1:42" ht="3.95" customHeight="1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60"/>
      <c r="AM39" s="261"/>
      <c r="AN39" s="262"/>
    </row>
    <row r="40" spans="1:42" ht="14.1" customHeight="1" x14ac:dyDescent="0.2">
      <c r="A40" s="250" t="s">
        <v>32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63"/>
      <c r="AM40" s="264"/>
      <c r="AN40" s="265"/>
    </row>
    <row r="41" spans="1:42" ht="14.1" customHeight="1" x14ac:dyDescent="0.2">
      <c r="A41" s="250" t="s">
        <v>33</v>
      </c>
      <c r="B41" s="250"/>
      <c r="C41" s="250"/>
      <c r="D41" s="250"/>
      <c r="E41" s="250"/>
      <c r="F41" s="250"/>
      <c r="G41" s="250"/>
      <c r="H41" s="250"/>
      <c r="I41" s="250"/>
      <c r="J41" s="25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21"/>
      <c r="AD41" s="21"/>
      <c r="AE41" s="21"/>
      <c r="AF41" s="21"/>
      <c r="AG41" s="21"/>
      <c r="AH41" s="21"/>
      <c r="AI41" s="21"/>
      <c r="AJ41" s="21"/>
      <c r="AK41" s="21"/>
    </row>
    <row r="42" spans="1:42" ht="14.1" customHeight="1" x14ac:dyDescent="0.2">
      <c r="A42" s="21" t="s">
        <v>34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</row>
    <row r="43" spans="1:42" ht="14.1" customHeight="1" x14ac:dyDescent="0.2">
      <c r="A43" s="31" t="s">
        <v>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</row>
    <row r="44" spans="1:42" ht="14.1" customHeight="1" x14ac:dyDescent="0.2">
      <c r="A44" s="31" t="s">
        <v>36</v>
      </c>
      <c r="B44" s="31"/>
      <c r="C44" s="31"/>
      <c r="D44" s="31"/>
      <c r="E44" s="3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</row>
    <row r="45" spans="1:42" ht="3.95" customHeight="1" thickBot="1" x14ac:dyDescent="0.25">
      <c r="A45" s="31"/>
      <c r="B45" s="31"/>
      <c r="C45" s="31"/>
      <c r="D45" s="31"/>
      <c r="E45" s="3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</row>
    <row r="46" spans="1:42" ht="14.1" customHeight="1" thickBot="1" x14ac:dyDescent="0.25">
      <c r="A46" s="194" t="s">
        <v>126</v>
      </c>
      <c r="B46" s="195"/>
      <c r="C46" s="195"/>
      <c r="D46" s="252"/>
      <c r="E46" s="252"/>
      <c r="F46" s="252"/>
      <c r="G46" s="252"/>
      <c r="H46" s="252"/>
      <c r="I46" s="196" t="s">
        <v>127</v>
      </c>
      <c r="J46" s="195"/>
      <c r="K46" s="195"/>
      <c r="L46" s="195"/>
      <c r="M46" s="195"/>
      <c r="N46" s="197"/>
      <c r="O46" s="197"/>
      <c r="P46" s="197"/>
      <c r="Q46" s="197"/>
      <c r="R46" s="197"/>
      <c r="S46" s="197"/>
      <c r="T46" s="198"/>
      <c r="U46" s="24"/>
      <c r="V46" s="193"/>
      <c r="W46" s="199"/>
      <c r="X46" s="193"/>
      <c r="Y46" s="25"/>
      <c r="Z46" s="199"/>
      <c r="AA46" s="25"/>
    </row>
    <row r="47" spans="1:42" ht="3.95" customHeight="1" x14ac:dyDescent="0.2"/>
    <row r="48" spans="1:42" ht="15.95" customHeight="1" x14ac:dyDescent="0.2">
      <c r="A48" s="242" t="s">
        <v>37</v>
      </c>
      <c r="B48" s="243"/>
      <c r="C48" s="243"/>
      <c r="D48" s="244">
        <f ca="1">TODAY()</f>
        <v>41755</v>
      </c>
      <c r="E48" s="244"/>
      <c r="F48" s="244"/>
      <c r="G48" s="244"/>
      <c r="H48" s="244"/>
      <c r="I48" s="245"/>
      <c r="AL48" s="247" t="s">
        <v>38</v>
      </c>
      <c r="AM48" s="248"/>
      <c r="AN48" s="248"/>
      <c r="AO48" s="248"/>
      <c r="AP48" s="249"/>
    </row>
    <row r="49" spans="1:37" ht="15.95" customHeight="1" x14ac:dyDescent="0.2">
      <c r="A49" s="14" t="s">
        <v>39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32"/>
      <c r="N49" s="14" t="s">
        <v>40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32"/>
    </row>
    <row r="50" spans="1:37" ht="15.95" customHeight="1" x14ac:dyDescent="0.2">
      <c r="A50" s="33"/>
      <c r="B50" s="257">
        <f>IF(AL6&lt;&gt;0,A20,0)</f>
        <v>0</v>
      </c>
      <c r="C50" s="257"/>
      <c r="D50" s="257"/>
      <c r="E50" s="257"/>
      <c r="F50" s="257"/>
      <c r="G50" s="257"/>
      <c r="H50" s="257"/>
      <c r="I50" s="257"/>
      <c r="J50" s="257"/>
      <c r="K50" s="257"/>
      <c r="L50" s="257"/>
      <c r="M50" s="34"/>
      <c r="N50" s="33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34"/>
    </row>
    <row r="51" spans="1:37" ht="14.1" customHeight="1" x14ac:dyDescent="0.2">
      <c r="A51" s="33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4"/>
      <c r="N51" s="33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34"/>
    </row>
    <row r="52" spans="1:37" ht="14.1" customHeight="1" x14ac:dyDescent="0.2">
      <c r="A52" s="33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4"/>
      <c r="N52" s="36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25"/>
      <c r="Z52" s="29"/>
      <c r="AA52" s="37"/>
      <c r="AB52" s="35"/>
      <c r="AC52" s="35"/>
      <c r="AD52" s="35"/>
      <c r="AE52" s="35"/>
      <c r="AF52" s="35"/>
      <c r="AG52" s="35"/>
      <c r="AH52" s="35"/>
      <c r="AI52" s="35"/>
      <c r="AJ52" s="35"/>
      <c r="AK52" s="34"/>
    </row>
    <row r="53" spans="1:37" ht="11.1" customHeight="1" x14ac:dyDescent="0.2">
      <c r="A53" s="33"/>
      <c r="B53" s="255">
        <f>IF($AL$6=0,A20,0)</f>
        <v>0</v>
      </c>
      <c r="C53" s="255"/>
      <c r="D53" s="255"/>
      <c r="E53" s="255"/>
      <c r="F53" s="255"/>
      <c r="G53" s="255"/>
      <c r="H53" s="255"/>
      <c r="I53" s="255"/>
      <c r="J53" s="255"/>
      <c r="K53" s="255"/>
      <c r="L53" s="255"/>
      <c r="M53" s="34"/>
      <c r="N53" s="36"/>
      <c r="O53" s="256">
        <f>A33</f>
        <v>0</v>
      </c>
      <c r="P53" s="256"/>
      <c r="Q53" s="256"/>
      <c r="R53" s="256"/>
      <c r="S53" s="256"/>
      <c r="T53" s="256"/>
      <c r="U53" s="256"/>
      <c r="V53" s="256"/>
      <c r="W53" s="256"/>
      <c r="X53" s="256"/>
      <c r="Y53" s="38"/>
      <c r="Z53" s="23"/>
      <c r="AA53" s="256">
        <f>A34</f>
        <v>0</v>
      </c>
      <c r="AB53" s="256"/>
      <c r="AC53" s="256"/>
      <c r="AD53" s="256"/>
      <c r="AE53" s="256"/>
      <c r="AF53" s="256"/>
      <c r="AG53" s="256"/>
      <c r="AH53" s="256"/>
      <c r="AI53" s="256"/>
      <c r="AJ53" s="256"/>
      <c r="AK53" s="34"/>
    </row>
    <row r="54" spans="1:37" ht="14.1" customHeight="1" x14ac:dyDescent="0.2">
      <c r="A54" s="33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34"/>
      <c r="N54" s="33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34"/>
    </row>
    <row r="55" spans="1:37" ht="14.1" customHeight="1" x14ac:dyDescent="0.2">
      <c r="A55" s="33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4"/>
      <c r="N55" s="33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25"/>
      <c r="Z55" s="2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4"/>
    </row>
    <row r="56" spans="1:37" ht="11.1" customHeight="1" x14ac:dyDescent="0.2">
      <c r="A56" s="33"/>
      <c r="B56" s="255">
        <f>IF($AL$6=0,A21,0)</f>
        <v>0</v>
      </c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34"/>
      <c r="N56" s="33"/>
      <c r="O56" s="256">
        <f>A35</f>
        <v>0</v>
      </c>
      <c r="P56" s="256"/>
      <c r="Q56" s="256"/>
      <c r="R56" s="256"/>
      <c r="S56" s="256"/>
      <c r="T56" s="256"/>
      <c r="U56" s="256"/>
      <c r="V56" s="256"/>
      <c r="W56" s="256"/>
      <c r="X56" s="256"/>
      <c r="Y56" s="38"/>
      <c r="Z56" s="23"/>
      <c r="AA56" s="256">
        <f>A36</f>
        <v>0</v>
      </c>
      <c r="AB56" s="256"/>
      <c r="AC56" s="256"/>
      <c r="AD56" s="256"/>
      <c r="AE56" s="256"/>
      <c r="AF56" s="256"/>
      <c r="AG56" s="256"/>
      <c r="AH56" s="256"/>
      <c r="AI56" s="256"/>
      <c r="AJ56" s="256"/>
      <c r="AK56" s="34"/>
    </row>
    <row r="57" spans="1:37" ht="14.1" customHeight="1" x14ac:dyDescent="0.2">
      <c r="A57" s="33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34"/>
      <c r="N57" s="33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34"/>
    </row>
    <row r="58" spans="1:37" ht="14.1" customHeight="1" x14ac:dyDescent="0.2">
      <c r="A58" s="33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4"/>
      <c r="N58" s="33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34"/>
    </row>
    <row r="59" spans="1:37" ht="11.1" customHeight="1" x14ac:dyDescent="0.2">
      <c r="A59" s="39"/>
      <c r="B59" s="253">
        <f>IF($AL$6=0,A22,0)</f>
        <v>0</v>
      </c>
      <c r="C59" s="253"/>
      <c r="D59" s="253"/>
      <c r="E59" s="253"/>
      <c r="F59" s="253"/>
      <c r="G59" s="253"/>
      <c r="H59" s="253"/>
      <c r="I59" s="253"/>
      <c r="J59" s="253"/>
      <c r="K59" s="253"/>
      <c r="L59" s="253"/>
      <c r="M59" s="41"/>
      <c r="N59" s="39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40"/>
      <c r="Z59" s="27"/>
      <c r="AA59" s="254"/>
      <c r="AB59" s="254"/>
      <c r="AC59" s="254"/>
      <c r="AD59" s="254"/>
      <c r="AE59" s="254"/>
      <c r="AF59" s="254"/>
      <c r="AG59" s="254"/>
      <c r="AH59" s="254"/>
      <c r="AI59" s="254"/>
      <c r="AJ59" s="254"/>
      <c r="AK59" s="41"/>
    </row>
    <row r="60" spans="1:37" ht="8.1" customHeight="1" x14ac:dyDescent="0.2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</row>
    <row r="61" spans="1:37" ht="12.75" customHeight="1" x14ac:dyDescent="0.2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  <c r="AB61" s="235"/>
      <c r="AC61" s="235"/>
      <c r="AD61" s="235"/>
      <c r="AE61" s="235"/>
      <c r="AF61" s="235"/>
      <c r="AG61" s="235"/>
      <c r="AH61" s="235"/>
      <c r="AI61" s="235"/>
      <c r="AJ61" s="235"/>
      <c r="AK61" s="235"/>
    </row>
    <row r="62" spans="1:37" ht="8.1" customHeight="1" x14ac:dyDescent="0.2">
      <c r="A62" s="5"/>
      <c r="B62" s="192"/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192"/>
      <c r="Z62" s="236"/>
      <c r="AA62" s="236"/>
      <c r="AB62" s="236"/>
      <c r="AC62" s="236"/>
      <c r="AD62" s="236"/>
      <c r="AE62" s="236"/>
      <c r="AF62" s="236"/>
      <c r="AG62" s="236"/>
      <c r="AH62" s="236"/>
      <c r="AI62" s="236"/>
      <c r="AJ62" s="236"/>
      <c r="AK62" s="236"/>
    </row>
    <row r="63" spans="1:37" ht="9.9499999999999993" customHeight="1" x14ac:dyDescent="0.2">
      <c r="A63" s="5"/>
      <c r="B63" s="192"/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192"/>
      <c r="Z63" s="236"/>
      <c r="AA63" s="236"/>
      <c r="AB63" s="236"/>
      <c r="AC63" s="236"/>
      <c r="AD63" s="236"/>
      <c r="AE63" s="236"/>
      <c r="AF63" s="236"/>
      <c r="AG63" s="236"/>
      <c r="AH63" s="236"/>
      <c r="AI63" s="236"/>
      <c r="AJ63" s="236"/>
      <c r="AK63" s="236"/>
    </row>
    <row r="64" spans="1:37" ht="18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1:37" ht="12.9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"/>
      <c r="AE65" s="4"/>
      <c r="AF65" s="4"/>
      <c r="AG65" s="4"/>
      <c r="AH65" s="4"/>
      <c r="AI65" s="4"/>
      <c r="AJ65" s="4"/>
      <c r="AK65" s="4"/>
    </row>
    <row r="66" spans="1:37" ht="12.9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"/>
      <c r="AE66" s="4"/>
      <c r="AF66" s="4"/>
      <c r="AG66" s="4"/>
      <c r="AH66" s="4"/>
      <c r="AI66" s="4"/>
      <c r="AJ66" s="4"/>
      <c r="AK66" s="4"/>
    </row>
    <row r="67" spans="1:37" ht="18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  <c r="AD67" s="234"/>
      <c r="AE67" s="4"/>
      <c r="AF67" s="4"/>
      <c r="AG67" s="4"/>
      <c r="AH67" s="4"/>
      <c r="AI67" s="4"/>
      <c r="AJ67" s="4"/>
      <c r="AK67" s="4"/>
    </row>
    <row r="68" spans="1:37" ht="18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1:37" ht="18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1:37" ht="18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1:37" ht="18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1:37" ht="18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1:37" ht="18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1:37" ht="18" customHeight="1" x14ac:dyDescent="0.2"/>
    <row r="75" spans="1:37" ht="18" customHeight="1" x14ac:dyDescent="0.2"/>
    <row r="76" spans="1:37" ht="18" customHeight="1" x14ac:dyDescent="0.2"/>
    <row r="77" spans="1:37" ht="18" customHeight="1" x14ac:dyDescent="0.2"/>
    <row r="78" spans="1:37" ht="18" customHeight="1" x14ac:dyDescent="0.2"/>
    <row r="79" spans="1:37" ht="18" customHeight="1" x14ac:dyDescent="0.2"/>
    <row r="80" spans="1:37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22">
    <mergeCell ref="A8:P8"/>
    <mergeCell ref="AD8:AG8"/>
    <mergeCell ref="U15:W15"/>
    <mergeCell ref="U14:W14"/>
    <mergeCell ref="X14:Z14"/>
    <mergeCell ref="U10:W10"/>
    <mergeCell ref="U12:W12"/>
    <mergeCell ref="U13:W13"/>
    <mergeCell ref="X10:Z10"/>
    <mergeCell ref="X11:Z11"/>
    <mergeCell ref="X12:Z12"/>
    <mergeCell ref="X13:Z13"/>
    <mergeCell ref="AA11:AK11"/>
    <mergeCell ref="AA12:AK12"/>
    <mergeCell ref="F12:Q12"/>
    <mergeCell ref="F13:Q13"/>
    <mergeCell ref="U11:W11"/>
    <mergeCell ref="X9:Z9"/>
    <mergeCell ref="U9:W9"/>
    <mergeCell ref="F10:Q10"/>
    <mergeCell ref="R11:T11"/>
    <mergeCell ref="AA9:AK9"/>
    <mergeCell ref="AA10:AK10"/>
    <mergeCell ref="A11:E11"/>
    <mergeCell ref="AL4:AN5"/>
    <mergeCell ref="AL33:AO36"/>
    <mergeCell ref="A12:E12"/>
    <mergeCell ref="A10:E10"/>
    <mergeCell ref="A9:E9"/>
    <mergeCell ref="AL7:AN9"/>
    <mergeCell ref="E24:I24"/>
    <mergeCell ref="R12:T12"/>
    <mergeCell ref="R13:T13"/>
    <mergeCell ref="R15:T15"/>
    <mergeCell ref="R14:T14"/>
    <mergeCell ref="A21:N21"/>
    <mergeCell ref="O21:S21"/>
    <mergeCell ref="T21:AK21"/>
    <mergeCell ref="A19:N19"/>
    <mergeCell ref="A15:E15"/>
    <mergeCell ref="A22:N22"/>
    <mergeCell ref="A23:C23"/>
    <mergeCell ref="D23:H23"/>
    <mergeCell ref="I23:K23"/>
    <mergeCell ref="AH8:AK8"/>
    <mergeCell ref="R9:T9"/>
    <mergeCell ref="R10:T10"/>
    <mergeCell ref="F9:Q9"/>
    <mergeCell ref="T34:AK34"/>
    <mergeCell ref="L23:P23"/>
    <mergeCell ref="Q23:R23"/>
    <mergeCell ref="O22:S22"/>
    <mergeCell ref="S23:W23"/>
    <mergeCell ref="A28:D28"/>
    <mergeCell ref="J24:M24"/>
    <mergeCell ref="N24:W24"/>
    <mergeCell ref="AL32:AO32"/>
    <mergeCell ref="X24:AK24"/>
    <mergeCell ref="AL26:AP26"/>
    <mergeCell ref="AL30:AP31"/>
    <mergeCell ref="AM27:AP29"/>
    <mergeCell ref="A24:D24"/>
    <mergeCell ref="A30:G30"/>
    <mergeCell ref="AA23:AK23"/>
    <mergeCell ref="AL48:AP48"/>
    <mergeCell ref="A38:N38"/>
    <mergeCell ref="Y38:Z38"/>
    <mergeCell ref="D46:H46"/>
    <mergeCell ref="B59:L59"/>
    <mergeCell ref="O59:X59"/>
    <mergeCell ref="AA59:AJ59"/>
    <mergeCell ref="B53:L53"/>
    <mergeCell ref="O53:X53"/>
    <mergeCell ref="AA53:AJ53"/>
    <mergeCell ref="B56:L56"/>
    <mergeCell ref="O56:X56"/>
    <mergeCell ref="AA56:AJ56"/>
    <mergeCell ref="B50:L50"/>
    <mergeCell ref="AL38:AN40"/>
    <mergeCell ref="A40:AK40"/>
    <mergeCell ref="A41:J41"/>
    <mergeCell ref="K67:AD67"/>
    <mergeCell ref="A61:AK61"/>
    <mergeCell ref="C62:M63"/>
    <mergeCell ref="N62:X63"/>
    <mergeCell ref="Z62:AK63"/>
    <mergeCell ref="A36:N36"/>
    <mergeCell ref="O36:S36"/>
    <mergeCell ref="T36:AK36"/>
    <mergeCell ref="F14:Q14"/>
    <mergeCell ref="F15:Q15"/>
    <mergeCell ref="X15:Z15"/>
    <mergeCell ref="A48:C48"/>
    <mergeCell ref="D48:I48"/>
    <mergeCell ref="A33:N33"/>
    <mergeCell ref="O33:S33"/>
    <mergeCell ref="T33:AK33"/>
    <mergeCell ref="A32:N32"/>
    <mergeCell ref="O32:S32"/>
    <mergeCell ref="T32:AK32"/>
    <mergeCell ref="A35:N35"/>
    <mergeCell ref="O35:S35"/>
    <mergeCell ref="T35:AK35"/>
    <mergeCell ref="A34:N34"/>
    <mergeCell ref="O34:S34"/>
    <mergeCell ref="F11:Q11"/>
    <mergeCell ref="AL23:AO23"/>
    <mergeCell ref="AL16:AO18"/>
    <mergeCell ref="AL20:AO21"/>
    <mergeCell ref="AA13:AK13"/>
    <mergeCell ref="AA14:AK14"/>
    <mergeCell ref="AA15:AK15"/>
    <mergeCell ref="T20:AK20"/>
    <mergeCell ref="X23:Z23"/>
    <mergeCell ref="T22:AK22"/>
    <mergeCell ref="O19:S19"/>
    <mergeCell ref="T19:AK19"/>
    <mergeCell ref="A20:N20"/>
    <mergeCell ref="O20:S20"/>
    <mergeCell ref="A13:E13"/>
    <mergeCell ref="A17:E17"/>
    <mergeCell ref="A14:E14"/>
  </mergeCells>
  <phoneticPr fontId="0" type="noConversion"/>
  <conditionalFormatting sqref="O53:Y53 AA53:AJ53 O56:Y56 AA56:AJ56 O59:Y59 AA59:AJ59 B50:L50 B53:L53 B56:L56 B59:L59 AP9 F10:F15">
    <cfRule type="cellIs" dxfId="9" priority="1" stopIfTrue="1" operator="equal">
      <formula>0</formula>
    </cfRule>
  </conditionalFormatting>
  <conditionalFormatting sqref="AN10:AN15">
    <cfRule type="cellIs" dxfId="8" priority="2" stopIfTrue="1" operator="equal">
      <formula>0</formula>
    </cfRule>
  </conditionalFormatting>
  <printOptions horizontalCentered="1" verticalCentered="1"/>
  <pageMargins left="0.19685039370078741" right="0.19685039370078741" top="0.39370078740157483" bottom="0.39370078740157483" header="0.51181102362204722" footer="0.51181102362204722"/>
  <pageSetup paperSize="9" orientation="portrait" r:id="rId1"/>
  <headerFooter alignWithMargins="0"/>
  <drawing r:id="rId2"/>
  <legacyDrawing r:id="rId3"/>
  <mc:AlternateContent>
    <mc:Choice Requires="x14">
      <controls>
        <mc:AlternateContent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76200</xdr:rowOff>
                  </from>
                  <to>
                    <xdr:col>14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13</xdr:col>
                    <xdr:colOff>219075</xdr:colOff>
                    <xdr:row>24</xdr:row>
                    <xdr:rowOff>76200</xdr:rowOff>
                  </from>
                  <to>
                    <xdr:col>19</xdr:col>
                    <xdr:colOff>161925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14</xdr:col>
                    <xdr:colOff>228600</xdr:colOff>
                    <xdr:row>36</xdr:row>
                    <xdr:rowOff>38100</xdr:rowOff>
                  </from>
                  <to>
                    <xdr:col>20</xdr:col>
                    <xdr:colOff>200025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19</xdr:col>
                    <xdr:colOff>219075</xdr:colOff>
                    <xdr:row>36</xdr:row>
                    <xdr:rowOff>38100</xdr:rowOff>
                  </from>
                  <to>
                    <xdr:col>25</xdr:col>
                    <xdr:colOff>161925</xdr:colOff>
                    <xdr:row>38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"/>
    </sheetView>
  </sheetViews>
  <sheetFormatPr defaultRowHeight="12.75" x14ac:dyDescent="0.2"/>
  <sheetData>
    <row r="1" spans="1:1" x14ac:dyDescent="0.2">
      <c r="A1" s="203" t="s">
        <v>140</v>
      </c>
    </row>
    <row r="2" spans="1:1" x14ac:dyDescent="0.2">
      <c r="A2" s="203" t="s">
        <v>141</v>
      </c>
    </row>
    <row r="3" spans="1:1" x14ac:dyDescent="0.2">
      <c r="A3" s="203" t="s">
        <v>142</v>
      </c>
    </row>
    <row r="4" spans="1:1" x14ac:dyDescent="0.2">
      <c r="A4" s="203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2"/>
  <dimension ref="A1:AM54"/>
  <sheetViews>
    <sheetView workbookViewId="0">
      <selection activeCell="AK44" sqref="AK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t="s" s="422">
        <v>153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[1]Ark1!$C$14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[1]Ark1!$C$17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[1]Ark1!$C$18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t="s" s="422">
        <v>147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t="s" s="422">
        <v>148</v>
      </c>
      <c r="P13" s="338"/>
      <c r="Q13" s="338"/>
      <c r="R13" s="338"/>
      <c r="S13" s="338"/>
      <c r="T13" s="338"/>
      <c r="U13" s="338"/>
      <c r="V13" t="s" s="422">
        <v>149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>
        <f>IF(Underskrift!AL28=0,Underskrift!A21,0)</f>
        <v>0</v>
      </c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>
        <f>IF(Underskrift!AL28=0,Underskrift!O21,0)</f>
        <v>0</v>
      </c>
      <c r="P14" s="338"/>
      <c r="Q14" s="338"/>
      <c r="R14" s="338"/>
      <c r="S14" s="338"/>
      <c r="T14" s="338"/>
      <c r="U14" s="338"/>
      <c r="V14" s="338">
        <f>IF(Underskrift!AL28=0,Underskrift!T21,0)</f>
        <v>0</v>
      </c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Underskrift!A10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Underskrift!A11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Underskrift!A12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Underskrift!A13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Underskrift!A14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Underskrift!A15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93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 t="str">
        <f><![CDATA[K53&E54&A53&E54&E53&D53&D54&E54&AA53]]></f>
        <v>Deres provenu bedes trukket på reg. nr.  9860 Folkesparekassen. Træksedlen sendes til os.</v>
      </c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3">
        <f>[1]Ark1!$C$29</f>
        <v>9860</v>
      </c>
      <c r="B53" s="334"/>
      <c r="C53" s="335"/>
      <c r="D53" s="201" t="str">
        <f>[1]Ark1!$C$26</f>
        <v>Folkesparekassen</v>
      </c>
      <c r="E53" s="87"/>
      <c r="F53" s="87"/>
      <c r="G53" s="87"/>
      <c r="H53" s="87"/>
      <c r="I53" s="87"/>
      <c r="J53" s="202"/>
      <c r="K53" s="201" t="s">
        <v>130</v>
      </c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202"/>
      <c r="AA53" s="201" t="s">
        <v>131</v>
      </c>
      <c r="AB53" s="87"/>
      <c r="AC53" s="87"/>
      <c r="AD53" s="87"/>
      <c r="AE53" s="87"/>
      <c r="AF53" s="87"/>
      <c r="AG53" s="87"/>
      <c r="AH53" s="87"/>
      <c r="AI53" s="202"/>
    </row>
    <row r="54" spans="1:37" x14ac:dyDescent="0.2">
      <c r="D54" s="154" t="s">
        <v>132</v>
      </c>
      <c r="E54" s="154" t="s">
        <v>106</v>
      </c>
    </row>
  </sheetData>
  <mergeCells count="107">
    <mergeCell ref="AM15:AM16"/>
    <mergeCell ref="B2:R2"/>
    <mergeCell ref="B3:R3"/>
    <mergeCell ref="V3:Z3"/>
    <mergeCell ref="AA3:AJ3"/>
    <mergeCell ref="B4:R4"/>
    <mergeCell ref="V4:X4"/>
    <mergeCell ref="Y4:AJ4"/>
    <mergeCell ref="B9:R9"/>
    <mergeCell ref="Z9:AB9"/>
    <mergeCell ref="AC9:AF9"/>
    <mergeCell ref="B10:R10"/>
    <mergeCell ref="B11:R11"/>
    <mergeCell ref="B12:N12"/>
    <mergeCell ref="O12:U12"/>
    <mergeCell ref="V12:AJ12"/>
    <mergeCell ref="B15:N15"/>
    <mergeCell ref="O15:U15"/>
    <mergeCell ref="V15:AJ15"/>
    <mergeCell ref="AF16:AJ16"/>
    <mergeCell ref="B13:N13"/>
    <mergeCell ref="O13:U13"/>
    <mergeCell ref="V13:AJ13"/>
    <mergeCell ref="B14:N14"/>
    <mergeCell ref="O14:U14"/>
    <mergeCell ref="V14:AJ14"/>
    <mergeCell ref="AF17:AJ17"/>
    <mergeCell ref="B16:F16"/>
    <mergeCell ref="I16:M16"/>
    <mergeCell ref="P16:U16"/>
    <mergeCell ref="X16:AC16"/>
    <mergeCell ref="B17:F17"/>
    <mergeCell ref="I17:M17"/>
    <mergeCell ref="Q17:U17"/>
    <mergeCell ref="X17:AC17"/>
    <mergeCell ref="AF18:AJ18"/>
    <mergeCell ref="B19:F19"/>
    <mergeCell ref="I19:M19"/>
    <mergeCell ref="Q19:U19"/>
    <mergeCell ref="X19:AC19"/>
    <mergeCell ref="AF19:AJ19"/>
    <mergeCell ref="B18:F18"/>
    <mergeCell ref="I18:M18"/>
    <mergeCell ref="Q18:U18"/>
    <mergeCell ref="X18:AC18"/>
    <mergeCell ref="X21:AC21"/>
    <mergeCell ref="B20:F20"/>
    <mergeCell ref="I20:M20"/>
    <mergeCell ref="Q20:U20"/>
    <mergeCell ref="X20:AC20"/>
    <mergeCell ref="AF20:AJ20"/>
    <mergeCell ref="AF23:AJ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AF26:AJ26"/>
    <mergeCell ref="B27:W27"/>
    <mergeCell ref="X27:AC27"/>
    <mergeCell ref="B28:AJ28"/>
    <mergeCell ref="B26:F26"/>
    <mergeCell ref="I26:M26"/>
    <mergeCell ref="Q24:U24"/>
    <mergeCell ref="X24:AC24"/>
    <mergeCell ref="B23:F23"/>
    <mergeCell ref="I23:M23"/>
    <mergeCell ref="Q23:U23"/>
    <mergeCell ref="X23:AC23"/>
    <mergeCell ref="Q26:U26"/>
    <mergeCell ref="X26:AC26"/>
    <mergeCell ref="AF24:AJ24"/>
    <mergeCell ref="B25:F25"/>
    <mergeCell ref="I25:M25"/>
    <mergeCell ref="Q25:U25"/>
    <mergeCell ref="X25:AC25"/>
    <mergeCell ref="AF25:AJ25"/>
    <mergeCell ref="B24:F24"/>
    <mergeCell ref="I24:M24"/>
    <mergeCell ref="B7:AJ8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Z47:AK48"/>
    <mergeCell ref="B43:Q43"/>
    <mergeCell ref="V43:AJ43"/>
    <mergeCell ref="B44:Q44"/>
    <mergeCell ref="V44:AJ44"/>
    <mergeCell ref="W34:X34"/>
    <mergeCell ref="Y34:AJ34"/>
    <mergeCell ref="F38:AJ38"/>
    <mergeCell ref="B39:Q39"/>
    <mergeCell ref="V39:AJ39"/>
    <mergeCell ref="B29:AJ29"/>
    <mergeCell ref="B30:AJ30"/>
    <mergeCell ref="B31:AJ31"/>
    <mergeCell ref="R33:AJ33"/>
  </mergeCells>
  <phoneticPr fontId="0" type="noConversion"/>
  <conditionalFormatting sqref="W40:AJ42 V40:V43 A52:K53 B29:B31 Y34:Y35 B27 A39:U45 AK29:AK31 Z35:AJ35 U36:AJ37 AK33:AK45 X35 A33:F38 S32:AK32 G36:R37 R34:W35 A51:AK51 A54:AK65536 A32:Q32 G33:Q35 L53:AK53 AK1:AK27 A1:A31 AD10:AF11 C9:AC11 V1:AJ4 B9:B15 X17:AB27 C13:AJ15 AD16:AJ27 B17:T26 V17:W26 B16:X16 B7 O12:AJ12 AG9:AJ11 V6:AJ6 B1:U6 AL1:IV1048576">
    <cfRule type="cellIs" dxfId="7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2289" r:id="rId3" name="Check Box 1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0" r:id="rId4" name="Check Box 2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1" r:id="rId5" name="Check Box 3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2" r:id="rId6" name="Check Box 4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2293" r:id="rId7" name="Check Box 5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2294" r:id="rId8" name="Check Box 6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2295" r:id="rId9" name="Check Box 7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2296" r:id="rId10" name="Check Box 8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3"/>
  <dimension ref="A1:AM53"/>
  <sheetViews>
    <sheetView workbookViewId="0">
      <selection activeCell="V44" sqref="V44:AJ44"/>
    </sheetView>
  </sheetViews>
  <sheetFormatPr defaultColWidth="8.85546875" defaultRowHeight="12.75" x14ac:dyDescent="0.2"/>
  <cols>
    <col min="1" max="1" customWidth="true" style="50" width="1.7109375" collapsed="true"/>
    <col min="2" max="2" customWidth="true" style="50" width="2.7109375" collapsed="true"/>
    <col min="3" max="3" customWidth="true" style="50" width="1.7109375" collapsed="true"/>
    <col min="4" max="4" customWidth="true" style="50" width="3.7109375" collapsed="true"/>
    <col min="5" max="6" customWidth="true" style="50" width="2.7109375" collapsed="true"/>
    <col min="7" max="8" customWidth="true" style="50" width="1.7109375" collapsed="true"/>
    <col min="9" max="13" customWidth="true" style="50" width="2.7109375" collapsed="true"/>
    <col min="14" max="15" customWidth="true" style="50" width="1.7109375" collapsed="true"/>
    <col min="16" max="16" customWidth="true" hidden="true" style="50" width="2.7109375" collapsed="true"/>
    <col min="17" max="17" customWidth="true" style="50" width="2.7109375" collapsed="true"/>
    <col min="18" max="20" customWidth="true" style="50" width="1.7109375" collapsed="true"/>
    <col min="21" max="21" customWidth="true" style="50" width="2.7109375" collapsed="true"/>
    <col min="22" max="23" customWidth="true" style="50" width="1.7109375" collapsed="true"/>
    <col min="24" max="29" customWidth="true" style="50" width="2.7109375" collapsed="true"/>
    <col min="30" max="31" customWidth="true" style="50" width="1.7109375" collapsed="true"/>
    <col min="32" max="36" customWidth="true" style="50" width="2.7109375" collapsed="true"/>
    <col min="37" max="37" customWidth="true" style="50" width="1.7109375" collapsed="true"/>
    <col min="38" max="38" style="50" width="8.85546875" collapsed="true"/>
    <col min="39" max="39" customWidth="true" style="50" width="12.7109375" collapsed="true"/>
    <col min="40" max="16384" style="50" width="8.85546875" collapsed="true"/>
  </cols>
  <sheetData>
    <row r="1" spans="1:39" ht="12" customHeight="1" x14ac:dyDescent="0.2">
      <c r="A1" s="45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7"/>
      <c r="T1" s="48"/>
      <c r="U1" s="48"/>
      <c r="V1" s="48" t="s">
        <v>43</v>
      </c>
      <c r="W1" s="49"/>
      <c r="X1" s="48"/>
      <c r="Y1" s="48"/>
      <c r="Z1" s="49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9" ht="17.100000000000001" customHeight="1" x14ac:dyDescent="0.2">
      <c r="A2" s="51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52"/>
      <c r="T2" s="53"/>
      <c r="U2" s="53"/>
      <c r="V2" s="54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48"/>
    </row>
    <row r="3" spans="1:39" ht="17.100000000000001" customHeight="1" x14ac:dyDescent="0.2">
      <c r="A3" s="51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52"/>
      <c r="T3" s="53"/>
      <c r="U3" s="53"/>
      <c r="V3" s="351" t="s">
        <v>45</v>
      </c>
      <c r="W3" s="351"/>
      <c r="X3" s="351"/>
      <c r="Y3" s="351"/>
      <c r="Z3" s="351"/>
      <c r="AA3" t="s" s="422">
        <v>153</v>
      </c>
      <c r="AB3" s="351"/>
      <c r="AC3" s="351"/>
      <c r="AD3" s="351"/>
      <c r="AE3" s="351"/>
      <c r="AF3" s="351"/>
      <c r="AG3" s="351"/>
      <c r="AH3" s="351"/>
      <c r="AI3" s="351"/>
      <c r="AJ3" s="351"/>
      <c r="AK3" s="48"/>
    </row>
    <row r="4" spans="1:39" ht="17.100000000000001" customHeight="1" x14ac:dyDescent="0.2">
      <c r="A4" s="51"/>
      <c r="B4" s="352"/>
      <c r="C4" s="352"/>
      <c r="D4" s="352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52"/>
      <c r="T4" s="53"/>
      <c r="U4" s="53"/>
      <c r="V4" s="351" t="s">
        <v>37</v>
      </c>
      <c r="W4" s="351"/>
      <c r="X4" s="351"/>
      <c r="Y4" s="353">
        <f ca="1">Underskrift!D48</f>
        <v>41755</v>
      </c>
      <c r="Z4" s="353"/>
      <c r="AA4" s="353"/>
      <c r="AB4" s="353"/>
      <c r="AC4" s="353"/>
      <c r="AD4" s="353"/>
      <c r="AE4" s="353"/>
      <c r="AF4" s="353"/>
      <c r="AG4" s="353"/>
      <c r="AH4" s="353"/>
      <c r="AI4" s="353"/>
      <c r="AJ4" s="353"/>
      <c r="AK4" s="48"/>
    </row>
    <row r="5" spans="1:39" ht="12" customHeight="1" x14ac:dyDescent="0.2">
      <c r="A5" s="55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7"/>
      <c r="T5" s="48"/>
      <c r="U5" s="48"/>
      <c r="AK5" s="48"/>
    </row>
    <row r="6" spans="1:39" ht="17.100000000000001" customHeight="1" x14ac:dyDescent="0.2">
      <c r="A6" s="46"/>
      <c r="B6" s="46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</row>
    <row r="7" spans="1:39" ht="17.100000000000001" customHeight="1" x14ac:dyDescent="0.2">
      <c r="A7" s="58"/>
      <c r="B7" s="330" t="s">
        <v>125</v>
      </c>
      <c r="C7" s="330"/>
      <c r="D7" s="330"/>
      <c r="E7" s="330"/>
      <c r="F7" s="330"/>
      <c r="G7" s="330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0"/>
      <c r="AK7" s="59"/>
      <c r="AM7" s="157" t="s">
        <v>109</v>
      </c>
    </row>
    <row r="8" spans="1:39" ht="17.100000000000001" customHeight="1" x14ac:dyDescent="0.2">
      <c r="A8" s="190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1"/>
      <c r="AA8" s="331"/>
      <c r="AB8" s="331"/>
      <c r="AC8" s="331"/>
      <c r="AD8" s="331"/>
      <c r="AE8" s="331"/>
      <c r="AF8" s="331"/>
      <c r="AG8" s="331"/>
      <c r="AH8" s="331"/>
      <c r="AI8" s="331"/>
      <c r="AJ8" s="331"/>
      <c r="AK8" s="94"/>
      <c r="AM8" s="189"/>
    </row>
    <row r="9" spans="1:39" ht="15.95" customHeight="1" x14ac:dyDescent="0.2">
      <c r="A9" s="36"/>
      <c r="B9" s="351" t="str">
        <f>'Ovf. engagement 1'!B9</f>
        <v>Andelskassen OIKOS</v>
      </c>
      <c r="C9" s="351"/>
      <c r="D9" s="351"/>
      <c r="E9" s="351"/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53"/>
      <c r="T9" s="53"/>
      <c r="U9" s="53"/>
      <c r="V9" s="53"/>
      <c r="W9" s="53"/>
      <c r="X9" s="53"/>
      <c r="Y9" s="53"/>
      <c r="Z9" s="354" t="s">
        <v>44</v>
      </c>
      <c r="AA9" s="354"/>
      <c r="AB9" s="354"/>
      <c r="AC9" s="351">
        <v>9860</v>
      </c>
      <c r="AD9" s="351"/>
      <c r="AE9" s="351"/>
      <c r="AF9" s="351"/>
      <c r="AG9" s="53"/>
      <c r="AH9" s="53"/>
      <c r="AI9" s="53"/>
      <c r="AJ9" s="53"/>
      <c r="AK9" s="52"/>
      <c r="AM9" s="158" t="s">
        <v>110</v>
      </c>
    </row>
    <row r="10" spans="1:39" ht="15.95" customHeight="1" x14ac:dyDescent="0.2">
      <c r="A10" s="36"/>
      <c r="B10" s="351" t="str">
        <f>'Ovf. engagement 1'!B10</f>
        <v>Kløvermarksvej 4</v>
      </c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2"/>
    </row>
    <row r="11" spans="1:39" ht="15.95" customHeight="1" x14ac:dyDescent="0.2">
      <c r="A11" s="36"/>
      <c r="B11" s="351" t="str">
        <f>'Ovf. engagement 1'!B11</f>
        <v>8200  Århus N</v>
      </c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2"/>
    </row>
    <row r="12" spans="1:39" ht="17.100000000000001" customHeight="1" x14ac:dyDescent="0.2">
      <c r="A12" s="60"/>
      <c r="B12" s="342" t="s">
        <v>46</v>
      </c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2" t="s">
        <v>47</v>
      </c>
      <c r="P12" s="342"/>
      <c r="Q12" s="342"/>
      <c r="R12" s="342"/>
      <c r="S12" s="342"/>
      <c r="T12" s="342"/>
      <c r="U12" s="342"/>
      <c r="V12" s="342" t="s">
        <v>48</v>
      </c>
      <c r="W12" s="342"/>
      <c r="X12" s="342"/>
      <c r="Y12" s="342"/>
      <c r="Z12" s="342"/>
      <c r="AA12" s="342"/>
      <c r="AB12" s="342"/>
      <c r="AC12" s="342"/>
      <c r="AD12" s="342"/>
      <c r="AE12" s="342"/>
      <c r="AF12" s="342"/>
      <c r="AG12" s="342"/>
      <c r="AH12" s="342"/>
      <c r="AI12" s="342"/>
      <c r="AJ12" s="342"/>
      <c r="AK12" s="62"/>
    </row>
    <row r="13" spans="1:39" ht="14.1" customHeight="1" x14ac:dyDescent="0.2">
      <c r="A13" s="63"/>
      <c r="B13" t="s" s="422">
        <v>147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8"/>
      <c r="M13" s="338"/>
      <c r="N13" s="338"/>
      <c r="O13" t="s" s="422">
        <v>148</v>
      </c>
      <c r="P13" s="338"/>
      <c r="Q13" s="338"/>
      <c r="R13" s="338"/>
      <c r="S13" s="338"/>
      <c r="T13" s="338"/>
      <c r="U13" s="338"/>
      <c r="V13" t="s" s="422">
        <v>149</v>
      </c>
      <c r="W13" s="338"/>
      <c r="X13" s="338"/>
      <c r="Y13" s="338"/>
      <c r="Z13" s="338"/>
      <c r="AA13" s="338"/>
      <c r="AB13" s="338"/>
      <c r="AC13" s="338"/>
      <c r="AD13" s="338"/>
      <c r="AE13" s="338"/>
      <c r="AF13" s="338"/>
      <c r="AG13" s="338"/>
      <c r="AH13" s="338"/>
      <c r="AI13" s="338"/>
      <c r="AJ13" s="338"/>
      <c r="AK13" s="64"/>
    </row>
    <row r="14" spans="1:39" ht="14.1" customHeight="1" x14ac:dyDescent="0.2">
      <c r="A14" s="63"/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  <c r="AA14" s="338"/>
      <c r="AB14" s="338"/>
      <c r="AC14" s="338"/>
      <c r="AD14" s="338"/>
      <c r="AE14" s="338"/>
      <c r="AF14" s="338"/>
      <c r="AG14" s="338"/>
      <c r="AH14" s="338"/>
      <c r="AI14" s="338"/>
      <c r="AJ14" s="338"/>
      <c r="AK14" s="64"/>
    </row>
    <row r="15" spans="1:39" ht="14.1" customHeight="1" x14ac:dyDescent="0.2">
      <c r="A15" s="63"/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 s="355"/>
      <c r="T15" s="355"/>
      <c r="U15" s="355"/>
      <c r="V15" s="355"/>
      <c r="W15" s="355"/>
      <c r="X15" s="355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  <c r="AI15" s="355"/>
      <c r="AJ15" s="355"/>
      <c r="AK15" s="64"/>
      <c r="AM15" s="349" t="s">
        <v>108</v>
      </c>
    </row>
    <row r="16" spans="1:39" ht="17.100000000000001" customHeight="1" x14ac:dyDescent="0.2">
      <c r="A16" s="65"/>
      <c r="B16" s="253" t="s">
        <v>49</v>
      </c>
      <c r="C16" s="253"/>
      <c r="D16" s="253"/>
      <c r="E16" s="253"/>
      <c r="F16" s="253"/>
      <c r="G16" s="62"/>
      <c r="H16" s="66"/>
      <c r="I16" s="253" t="s">
        <v>50</v>
      </c>
      <c r="J16" s="253"/>
      <c r="K16" s="253"/>
      <c r="L16" s="253"/>
      <c r="M16" s="253"/>
      <c r="N16" s="62"/>
      <c r="O16" s="44"/>
      <c r="P16" s="253" t="s">
        <v>51</v>
      </c>
      <c r="Q16" s="253"/>
      <c r="R16" s="253"/>
      <c r="S16" s="253"/>
      <c r="T16" s="253"/>
      <c r="U16" s="253"/>
      <c r="V16" s="62"/>
      <c r="W16" s="66"/>
      <c r="X16" s="253" t="s">
        <v>52</v>
      </c>
      <c r="Y16" s="253"/>
      <c r="Z16" s="253"/>
      <c r="AA16" s="253"/>
      <c r="AB16" s="253"/>
      <c r="AC16" s="253"/>
      <c r="AD16" s="67"/>
      <c r="AE16" s="60"/>
      <c r="AF16" s="253" t="s">
        <v>53</v>
      </c>
      <c r="AG16" s="253"/>
      <c r="AH16" s="253"/>
      <c r="AI16" s="253"/>
      <c r="AJ16" s="253"/>
      <c r="AK16" s="68"/>
      <c r="AM16" s="350"/>
    </row>
    <row r="17" spans="1:39" ht="14.1" customHeight="1" x14ac:dyDescent="0.2">
      <c r="A17" s="69"/>
      <c r="B17" s="219"/>
      <c r="C17" s="219"/>
      <c r="D17" s="219"/>
      <c r="E17" s="219"/>
      <c r="F17" s="219"/>
      <c r="G17" s="70"/>
      <c r="H17" s="69"/>
      <c r="I17" s="232"/>
      <c r="J17" s="232"/>
      <c r="K17" s="232"/>
      <c r="L17" s="232"/>
      <c r="M17" s="232"/>
      <c r="N17" s="71"/>
      <c r="O17" s="72"/>
      <c r="P17" s="73"/>
      <c r="Q17" s="348"/>
      <c r="R17" s="348"/>
      <c r="S17" s="348"/>
      <c r="T17" s="348"/>
      <c r="U17" s="348"/>
      <c r="V17" s="74"/>
      <c r="W17" s="75"/>
      <c r="X17" s="346"/>
      <c r="Y17" s="346"/>
      <c r="Z17" s="346"/>
      <c r="AA17" s="346"/>
      <c r="AB17" s="346"/>
      <c r="AC17" s="346"/>
      <c r="AD17" s="71"/>
      <c r="AE17" s="76"/>
      <c r="AF17" s="232"/>
      <c r="AG17" s="232"/>
      <c r="AH17" s="232"/>
      <c r="AI17" s="232"/>
      <c r="AJ17" s="232"/>
      <c r="AK17" s="71"/>
      <c r="AM17" s="154">
        <f>'Ovf. engagement 1'!AM17</f>
        <v>0</v>
      </c>
    </row>
    <row r="18" spans="1:39" ht="14.1" customHeight="1" x14ac:dyDescent="0.2">
      <c r="A18" s="69"/>
      <c r="B18" s="219"/>
      <c r="C18" s="219"/>
      <c r="D18" s="219"/>
      <c r="E18" s="219"/>
      <c r="F18" s="219"/>
      <c r="G18" s="52"/>
      <c r="H18" s="77"/>
      <c r="I18" s="232"/>
      <c r="J18" s="232"/>
      <c r="K18" s="232"/>
      <c r="L18" s="232"/>
      <c r="M18" s="232"/>
      <c r="N18" s="71"/>
      <c r="O18" s="72"/>
      <c r="P18" s="73"/>
      <c r="Q18" s="345"/>
      <c r="R18" s="345"/>
      <c r="S18" s="345"/>
      <c r="T18" s="345"/>
      <c r="U18" s="345"/>
      <c r="V18" s="71"/>
      <c r="W18" s="76"/>
      <c r="X18" s="346"/>
      <c r="Y18" s="346"/>
      <c r="Z18" s="346"/>
      <c r="AA18" s="346"/>
      <c r="AB18" s="346"/>
      <c r="AC18" s="346"/>
      <c r="AD18" s="71"/>
      <c r="AE18" s="76"/>
      <c r="AF18" s="232"/>
      <c r="AG18" s="232"/>
      <c r="AH18" s="232"/>
      <c r="AI18" s="232"/>
      <c r="AJ18" s="232"/>
      <c r="AK18" s="71"/>
      <c r="AM18" s="154">
        <f>'Ovf. engagement 1'!AM18</f>
        <v>0</v>
      </c>
    </row>
    <row r="19" spans="1:39" ht="14.1" customHeight="1" x14ac:dyDescent="0.2">
      <c r="A19" s="69"/>
      <c r="B19" s="219"/>
      <c r="C19" s="219"/>
      <c r="D19" s="219"/>
      <c r="E19" s="219"/>
      <c r="F19" s="219"/>
      <c r="G19" s="70"/>
      <c r="H19" s="69"/>
      <c r="I19" s="232"/>
      <c r="J19" s="232"/>
      <c r="K19" s="232"/>
      <c r="L19" s="232"/>
      <c r="M19" s="232"/>
      <c r="N19" s="71"/>
      <c r="O19" s="72"/>
      <c r="P19" s="73"/>
      <c r="Q19" s="345"/>
      <c r="R19" s="345"/>
      <c r="S19" s="345"/>
      <c r="T19" s="345"/>
      <c r="U19" s="345"/>
      <c r="V19" s="71"/>
      <c r="W19" s="76"/>
      <c r="X19" s="346"/>
      <c r="Y19" s="346"/>
      <c r="Z19" s="346"/>
      <c r="AA19" s="346"/>
      <c r="AB19" s="346"/>
      <c r="AC19" s="346"/>
      <c r="AD19" s="71"/>
      <c r="AE19" s="76"/>
      <c r="AF19" s="232"/>
      <c r="AG19" s="232"/>
      <c r="AH19" s="232"/>
      <c r="AI19" s="232"/>
      <c r="AJ19" s="232"/>
      <c r="AK19" s="71"/>
      <c r="AM19" s="154">
        <f>'Ovf. engagement 1'!AM19</f>
        <v>0</v>
      </c>
    </row>
    <row r="20" spans="1:39" ht="14.1" customHeight="1" x14ac:dyDescent="0.2">
      <c r="A20" s="69"/>
      <c r="B20" s="219"/>
      <c r="C20" s="219"/>
      <c r="D20" s="219"/>
      <c r="E20" s="219"/>
      <c r="F20" s="219"/>
      <c r="G20" s="70"/>
      <c r="H20" s="69"/>
      <c r="I20" s="232"/>
      <c r="J20" s="232"/>
      <c r="K20" s="232"/>
      <c r="L20" s="232"/>
      <c r="M20" s="232"/>
      <c r="N20" s="71"/>
      <c r="O20" s="72"/>
      <c r="P20" s="73"/>
      <c r="Q20" s="345"/>
      <c r="R20" s="345"/>
      <c r="S20" s="345"/>
      <c r="T20" s="345"/>
      <c r="U20" s="345"/>
      <c r="V20" s="71"/>
      <c r="W20" s="76"/>
      <c r="X20" s="346"/>
      <c r="Y20" s="346"/>
      <c r="Z20" s="346"/>
      <c r="AA20" s="346"/>
      <c r="AB20" s="346"/>
      <c r="AC20" s="346"/>
      <c r="AD20" s="71"/>
      <c r="AE20" s="76"/>
      <c r="AF20" s="232"/>
      <c r="AG20" s="232"/>
      <c r="AH20" s="232"/>
      <c r="AI20" s="232"/>
      <c r="AJ20" s="232"/>
      <c r="AK20" s="71"/>
      <c r="AM20" s="154">
        <f>'Ovf. engagement 1'!AM20</f>
        <v>0</v>
      </c>
    </row>
    <row r="21" spans="1:39" ht="14.1" customHeight="1" x14ac:dyDescent="0.2">
      <c r="A21" s="69"/>
      <c r="B21" s="219"/>
      <c r="C21" s="219"/>
      <c r="D21" s="219"/>
      <c r="E21" s="219"/>
      <c r="F21" s="219"/>
      <c r="G21" s="70"/>
      <c r="H21" s="69"/>
      <c r="I21" s="232"/>
      <c r="J21" s="232"/>
      <c r="K21" s="232"/>
      <c r="L21" s="232"/>
      <c r="M21" s="232"/>
      <c r="N21" s="71"/>
      <c r="O21" s="72"/>
      <c r="P21" s="73"/>
      <c r="Q21" s="345"/>
      <c r="R21" s="345"/>
      <c r="S21" s="345"/>
      <c r="T21" s="345"/>
      <c r="U21" s="345"/>
      <c r="V21" s="71"/>
      <c r="W21" s="76"/>
      <c r="X21" s="346"/>
      <c r="Y21" s="346"/>
      <c r="Z21" s="346"/>
      <c r="AA21" s="346"/>
      <c r="AB21" s="346"/>
      <c r="AC21" s="346"/>
      <c r="AD21" s="71"/>
      <c r="AE21" s="76"/>
      <c r="AF21" s="232"/>
      <c r="AG21" s="232"/>
      <c r="AH21" s="232"/>
      <c r="AI21" s="232"/>
      <c r="AJ21" s="232"/>
      <c r="AK21" s="71"/>
      <c r="AM21" s="154">
        <f>'Ovf. engagement 1'!AM21</f>
        <v>0</v>
      </c>
    </row>
    <row r="22" spans="1:39" ht="14.1" customHeight="1" x14ac:dyDescent="0.2">
      <c r="A22" s="69"/>
      <c r="B22" s="219"/>
      <c r="C22" s="219"/>
      <c r="D22" s="219"/>
      <c r="E22" s="219"/>
      <c r="F22" s="219"/>
      <c r="G22" s="70"/>
      <c r="H22" s="69"/>
      <c r="I22" s="232"/>
      <c r="J22" s="232"/>
      <c r="K22" s="232"/>
      <c r="L22" s="232"/>
      <c r="M22" s="232"/>
      <c r="N22" s="71"/>
      <c r="O22" s="72"/>
      <c r="P22" s="73"/>
      <c r="Q22" s="345"/>
      <c r="R22" s="345"/>
      <c r="S22" s="345"/>
      <c r="T22" s="345"/>
      <c r="U22" s="345"/>
      <c r="V22" s="71"/>
      <c r="W22" s="76"/>
      <c r="X22" s="346"/>
      <c r="Y22" s="346"/>
      <c r="Z22" s="346"/>
      <c r="AA22" s="346"/>
      <c r="AB22" s="346"/>
      <c r="AC22" s="346"/>
      <c r="AD22" s="71"/>
      <c r="AE22" s="76"/>
      <c r="AF22" s="232"/>
      <c r="AG22" s="232"/>
      <c r="AH22" s="232"/>
      <c r="AI22" s="232"/>
      <c r="AJ22" s="232"/>
      <c r="AK22" s="71"/>
      <c r="AM22" s="154">
        <f>'Ovf. engagement 1'!AM22</f>
        <v>0</v>
      </c>
    </row>
    <row r="23" spans="1:39" ht="14.1" customHeight="1" x14ac:dyDescent="0.2">
      <c r="A23" s="69"/>
      <c r="B23" s="219"/>
      <c r="C23" s="219"/>
      <c r="D23" s="219"/>
      <c r="E23" s="219"/>
      <c r="F23" s="219"/>
      <c r="G23" s="70"/>
      <c r="H23" s="69"/>
      <c r="I23" s="232"/>
      <c r="J23" s="232"/>
      <c r="K23" s="232"/>
      <c r="L23" s="232"/>
      <c r="M23" s="232"/>
      <c r="N23" s="71"/>
      <c r="O23" s="72"/>
      <c r="P23" s="73"/>
      <c r="Q23" s="345"/>
      <c r="R23" s="345"/>
      <c r="S23" s="345"/>
      <c r="T23" s="345"/>
      <c r="U23" s="345"/>
      <c r="V23" s="71"/>
      <c r="W23" s="76"/>
      <c r="X23" s="346"/>
      <c r="Y23" s="346"/>
      <c r="Z23" s="346"/>
      <c r="AA23" s="346"/>
      <c r="AB23" s="346"/>
      <c r="AC23" s="346"/>
      <c r="AD23" s="71"/>
      <c r="AE23" s="76"/>
      <c r="AF23" s="232"/>
      <c r="AG23" s="232"/>
      <c r="AH23" s="232"/>
      <c r="AI23" s="232"/>
      <c r="AJ23" s="232"/>
      <c r="AK23" s="71"/>
    </row>
    <row r="24" spans="1:39" ht="14.1" customHeight="1" x14ac:dyDescent="0.2">
      <c r="A24" s="69"/>
      <c r="B24" s="219"/>
      <c r="C24" s="219"/>
      <c r="D24" s="219"/>
      <c r="E24" s="219"/>
      <c r="F24" s="219"/>
      <c r="G24" s="70"/>
      <c r="H24" s="69"/>
      <c r="I24" s="232"/>
      <c r="J24" s="232"/>
      <c r="K24" s="232"/>
      <c r="L24" s="232"/>
      <c r="M24" s="232"/>
      <c r="N24" s="71"/>
      <c r="O24" s="72"/>
      <c r="P24" s="73"/>
      <c r="Q24" s="345"/>
      <c r="R24" s="345"/>
      <c r="S24" s="345"/>
      <c r="T24" s="345"/>
      <c r="U24" s="345"/>
      <c r="V24" s="71"/>
      <c r="W24" s="76"/>
      <c r="X24" s="346"/>
      <c r="Y24" s="346"/>
      <c r="Z24" s="346"/>
      <c r="AA24" s="346"/>
      <c r="AB24" s="346"/>
      <c r="AC24" s="346"/>
      <c r="AD24" s="71"/>
      <c r="AE24" s="76"/>
      <c r="AF24" s="232"/>
      <c r="AG24" s="232"/>
      <c r="AH24" s="232"/>
      <c r="AI24" s="232"/>
      <c r="AJ24" s="232"/>
      <c r="AK24" s="71"/>
    </row>
    <row r="25" spans="1:39" ht="14.1" customHeight="1" x14ac:dyDescent="0.2">
      <c r="A25" s="69"/>
      <c r="B25" s="219"/>
      <c r="C25" s="219"/>
      <c r="D25" s="219"/>
      <c r="E25" s="219"/>
      <c r="F25" s="219"/>
      <c r="G25" s="70"/>
      <c r="H25" s="69"/>
      <c r="I25" s="232"/>
      <c r="J25" s="232"/>
      <c r="K25" s="232"/>
      <c r="L25" s="232"/>
      <c r="M25" s="232"/>
      <c r="N25" s="71"/>
      <c r="O25" s="72"/>
      <c r="P25" s="73"/>
      <c r="Q25" s="345"/>
      <c r="R25" s="345"/>
      <c r="S25" s="345"/>
      <c r="T25" s="345"/>
      <c r="U25" s="345"/>
      <c r="V25" s="71"/>
      <c r="W25" s="76"/>
      <c r="X25" s="346"/>
      <c r="Y25" s="346"/>
      <c r="Z25" s="346"/>
      <c r="AA25" s="346"/>
      <c r="AB25" s="346"/>
      <c r="AC25" s="346"/>
      <c r="AD25" s="71"/>
      <c r="AE25" s="76"/>
      <c r="AF25" s="232"/>
      <c r="AG25" s="232"/>
      <c r="AH25" s="232"/>
      <c r="AI25" s="232"/>
      <c r="AJ25" s="232"/>
      <c r="AK25" s="70"/>
    </row>
    <row r="26" spans="1:39" ht="14.1" customHeight="1" x14ac:dyDescent="0.2">
      <c r="A26" s="69"/>
      <c r="B26" s="219"/>
      <c r="C26" s="219"/>
      <c r="D26" s="219"/>
      <c r="E26" s="219"/>
      <c r="F26" s="219"/>
      <c r="G26" s="70"/>
      <c r="H26" s="69"/>
      <c r="I26" s="232"/>
      <c r="J26" s="232"/>
      <c r="K26" s="232"/>
      <c r="L26" s="232"/>
      <c r="M26" s="232"/>
      <c r="N26" s="71"/>
      <c r="O26" s="72"/>
      <c r="P26" s="73"/>
      <c r="Q26" s="347"/>
      <c r="R26" s="347"/>
      <c r="S26" s="347"/>
      <c r="T26" s="347"/>
      <c r="U26" s="347"/>
      <c r="V26" s="71"/>
      <c r="W26" s="76"/>
      <c r="X26" s="346"/>
      <c r="Y26" s="346"/>
      <c r="Z26" s="346"/>
      <c r="AA26" s="346"/>
      <c r="AB26" s="346"/>
      <c r="AC26" s="346"/>
      <c r="AD26" s="71"/>
      <c r="AE26" s="76"/>
      <c r="AF26" s="232"/>
      <c r="AG26" s="232"/>
      <c r="AH26" s="232"/>
      <c r="AI26" s="232"/>
      <c r="AJ26" s="232"/>
      <c r="AK26" s="70"/>
    </row>
    <row r="27" spans="1:39" ht="17.100000000000001" customHeight="1" x14ac:dyDescent="0.2">
      <c r="A27" s="78"/>
      <c r="B27" s="328" t="s">
        <v>54</v>
      </c>
      <c r="C27" s="328"/>
      <c r="D27" s="328"/>
      <c r="E27" s="328"/>
      <c r="F27" s="328"/>
      <c r="G27" s="328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44">
        <f>SUM(X17:AC26)</f>
        <v>0</v>
      </c>
      <c r="Y27" s="344"/>
      <c r="Z27" s="344"/>
      <c r="AA27" s="344"/>
      <c r="AB27" s="344"/>
      <c r="AC27" s="344"/>
      <c r="AD27" s="79"/>
      <c r="AE27" s="80"/>
      <c r="AF27" s="81"/>
      <c r="AG27" s="81"/>
      <c r="AH27" s="81"/>
      <c r="AI27" s="81"/>
      <c r="AJ27" s="81"/>
      <c r="AK27" s="79"/>
    </row>
    <row r="28" spans="1:39" ht="15" customHeight="1" x14ac:dyDescent="0.2">
      <c r="A28" s="82"/>
      <c r="B28" s="328" t="s">
        <v>55</v>
      </c>
      <c r="C28" s="328"/>
      <c r="D28" s="328"/>
      <c r="E28" s="328"/>
      <c r="F28" s="328"/>
      <c r="G28" s="328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83"/>
    </row>
    <row r="29" spans="1:39" ht="14.1" customHeight="1" x14ac:dyDescent="0.2">
      <c r="A29" s="63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84"/>
    </row>
    <row r="30" spans="1:39" ht="14.1" customHeight="1" x14ac:dyDescent="0.2">
      <c r="A30" s="63"/>
      <c r="B30" s="219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84"/>
    </row>
    <row r="31" spans="1:39" ht="14.1" customHeight="1" x14ac:dyDescent="0.2">
      <c r="A31" s="63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84"/>
    </row>
    <row r="32" spans="1:39" ht="17.100000000000001" customHeight="1" x14ac:dyDescent="0.2">
      <c r="A32" s="85"/>
      <c r="B32" s="44"/>
      <c r="C32" s="86"/>
      <c r="D32" s="87"/>
      <c r="E32" s="86"/>
      <c r="F32" s="86"/>
      <c r="G32" s="86"/>
      <c r="H32" s="86"/>
      <c r="I32" s="86"/>
      <c r="J32" s="86"/>
      <c r="K32" s="86"/>
      <c r="L32" s="86"/>
      <c r="M32" s="88"/>
      <c r="N32" s="67"/>
      <c r="O32" s="60"/>
      <c r="P32" s="44"/>
      <c r="Q32" s="44"/>
      <c r="R32" s="89"/>
      <c r="S32" s="87"/>
      <c r="T32" s="87"/>
      <c r="U32" s="87"/>
      <c r="V32" s="90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91"/>
    </row>
    <row r="33" spans="1:37" ht="17.100000000000001" customHeight="1" x14ac:dyDescent="0.2">
      <c r="A33" s="85"/>
      <c r="B33" s="44"/>
      <c r="C33" s="86"/>
      <c r="D33" s="87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61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91"/>
    </row>
    <row r="34" spans="1:37" ht="17.100000000000001" customHeight="1" x14ac:dyDescent="0.2">
      <c r="A34" s="85"/>
      <c r="B34" s="44"/>
      <c r="C34" s="86"/>
      <c r="D34" s="87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61"/>
      <c r="W34" s="340"/>
      <c r="X34" s="340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91"/>
    </row>
    <row r="35" spans="1:37" ht="17.100000000000001" customHeight="1" x14ac:dyDescent="0.2">
      <c r="A35" s="92"/>
      <c r="B35" s="40"/>
      <c r="C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4"/>
      <c r="Q35" s="93"/>
      <c r="R35" s="95"/>
      <c r="S35" s="40"/>
      <c r="T35" s="40"/>
      <c r="U35" s="40"/>
      <c r="V35" s="93"/>
      <c r="W35" s="37"/>
      <c r="Y35" s="37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4"/>
    </row>
    <row r="36" spans="1:37" ht="17.100000000000001" customHeight="1" x14ac:dyDescent="0.2">
      <c r="A36" s="96"/>
      <c r="B36" s="86" t="s">
        <v>56</v>
      </c>
      <c r="C36" s="61"/>
      <c r="D36" s="61"/>
      <c r="E36" s="61"/>
      <c r="F36" s="44"/>
      <c r="G36" s="61"/>
      <c r="H36" s="87"/>
      <c r="I36" s="87"/>
      <c r="J36" s="87"/>
      <c r="K36" s="87"/>
      <c r="L36" s="87"/>
      <c r="M36" s="97"/>
      <c r="N36" s="97"/>
      <c r="O36" s="86"/>
      <c r="P36" s="66"/>
      <c r="Q36" s="44"/>
      <c r="R36" s="87"/>
      <c r="S36" s="87"/>
      <c r="T36" s="87"/>
      <c r="U36" s="87"/>
      <c r="V36" s="87"/>
      <c r="W36" s="61"/>
      <c r="X36" s="98"/>
      <c r="Y36" s="98"/>
      <c r="Z36" s="87"/>
      <c r="AA36" s="86"/>
      <c r="AB36" s="87"/>
      <c r="AC36" s="87"/>
      <c r="AD36" s="86"/>
      <c r="AE36" s="86"/>
      <c r="AF36" s="86"/>
      <c r="AG36" s="86"/>
      <c r="AH36" s="86"/>
      <c r="AI36" s="86"/>
      <c r="AJ36" s="86"/>
      <c r="AK36" s="99"/>
    </row>
    <row r="37" spans="1:37" ht="17.100000000000001" customHeight="1" x14ac:dyDescent="0.2">
      <c r="A37" s="96"/>
      <c r="B37" s="86" t="s">
        <v>128</v>
      </c>
      <c r="C37" s="61"/>
      <c r="D37" s="61"/>
      <c r="E37" s="61"/>
      <c r="F37" s="44"/>
      <c r="G37" s="61"/>
      <c r="H37" s="87"/>
      <c r="I37" s="87"/>
      <c r="J37" s="87"/>
      <c r="K37" s="87"/>
      <c r="L37" s="87"/>
      <c r="M37" s="97"/>
      <c r="N37" s="97"/>
      <c r="O37" s="86"/>
      <c r="P37" s="44"/>
      <c r="Q37" s="44"/>
      <c r="R37" s="87"/>
      <c r="S37" s="87"/>
      <c r="T37" s="87"/>
      <c r="U37" s="87"/>
      <c r="V37" s="87"/>
      <c r="W37" s="61"/>
      <c r="X37" s="98"/>
      <c r="Y37" s="98"/>
      <c r="Z37" s="87"/>
      <c r="AA37" s="86"/>
      <c r="AB37" s="87"/>
      <c r="AC37" s="87"/>
      <c r="AD37" s="86"/>
      <c r="AE37" s="86"/>
      <c r="AF37" s="86"/>
      <c r="AG37" s="86"/>
      <c r="AH37" s="86"/>
      <c r="AI37" s="86"/>
      <c r="AJ37" s="86"/>
      <c r="AK37" s="99"/>
    </row>
    <row r="38" spans="1:37" ht="17.100000000000001" customHeight="1" x14ac:dyDescent="0.2">
      <c r="A38" s="96"/>
      <c r="B38" s="61" t="s">
        <v>57</v>
      </c>
      <c r="C38" s="61"/>
      <c r="D38" s="61"/>
      <c r="E38" s="61"/>
      <c r="F38" s="342">
        <f>IF(X27&lt;0,'Ovf. engagement 1'!A52,0)</f>
        <v>0</v>
      </c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42"/>
      <c r="W38" s="342"/>
      <c r="X38" s="342"/>
      <c r="Y38" s="342"/>
      <c r="Z38" s="342"/>
      <c r="AA38" s="342"/>
      <c r="AB38" s="342"/>
      <c r="AC38" s="342"/>
      <c r="AD38" s="342"/>
      <c r="AE38" s="342"/>
      <c r="AF38" s="342"/>
      <c r="AG38" s="342"/>
      <c r="AH38" s="342"/>
      <c r="AI38" s="342"/>
      <c r="AJ38" s="342"/>
      <c r="AK38" s="99"/>
    </row>
    <row r="39" spans="1:37" ht="15.95" customHeight="1" x14ac:dyDescent="0.2">
      <c r="A39" s="49"/>
      <c r="B39" s="343" t="s">
        <v>58</v>
      </c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100"/>
      <c r="S39" s="54"/>
      <c r="T39" s="54"/>
      <c r="U39" s="53"/>
      <c r="V39" s="343" t="s">
        <v>59</v>
      </c>
      <c r="W39" s="343"/>
      <c r="X39" s="343"/>
      <c r="Y39" s="343"/>
      <c r="Z39" s="343"/>
      <c r="AA39" s="343"/>
      <c r="AB39" s="343"/>
      <c r="AC39" s="343"/>
      <c r="AD39" s="343"/>
      <c r="AE39" s="343"/>
      <c r="AF39" s="343"/>
      <c r="AG39" s="343"/>
      <c r="AH39" s="343"/>
      <c r="AI39" s="343"/>
      <c r="AJ39" s="343"/>
      <c r="AK39" s="49"/>
    </row>
    <row r="40" spans="1:37" ht="17.100000000000001" customHeight="1" x14ac:dyDescent="0.2">
      <c r="A40" s="49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3"/>
      <c r="U40" s="53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49"/>
    </row>
    <row r="41" spans="1:37" ht="17.100000000000001" customHeight="1" x14ac:dyDescent="0.2">
      <c r="A41" s="49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3"/>
      <c r="T41" s="53"/>
      <c r="U41" s="53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49"/>
    </row>
    <row r="42" spans="1:37" ht="17.100000000000001" customHeight="1" x14ac:dyDescent="0.2">
      <c r="A42" s="49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3"/>
      <c r="T42" s="53"/>
      <c r="U42" s="53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49"/>
    </row>
    <row r="43" spans="1:37" ht="6" customHeight="1" x14ac:dyDescent="0.2">
      <c r="A43" s="4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38"/>
      <c r="S43" s="54"/>
      <c r="T43" s="54"/>
      <c r="U43" s="53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  <c r="AG43" s="254"/>
      <c r="AH43" s="254"/>
      <c r="AI43" s="254"/>
      <c r="AJ43" s="254"/>
      <c r="AK43" s="49"/>
    </row>
    <row r="44" spans="1:37" x14ac:dyDescent="0.2">
      <c r="A44" s="49"/>
      <c r="B44" s="256" t="s">
        <v>60</v>
      </c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38"/>
      <c r="S44" s="54"/>
      <c r="T44" s="54"/>
      <c r="U44" s="54"/>
      <c r="V44" s="255" t="s">
        <v>139</v>
      </c>
      <c r="W44" s="255"/>
      <c r="X44" s="255"/>
      <c r="Y44" s="255"/>
      <c r="Z44" s="255"/>
      <c r="AA44" s="255"/>
      <c r="AB44" s="255"/>
      <c r="AC44" s="255"/>
      <c r="AD44" s="255"/>
      <c r="AE44" s="255"/>
      <c r="AF44" s="255"/>
      <c r="AG44" s="255"/>
      <c r="AH44" s="255"/>
      <c r="AI44" s="255"/>
      <c r="AJ44" s="255"/>
      <c r="AK44" s="49"/>
    </row>
    <row r="45" spans="1:37" ht="9.9499999999999993" customHeight="1" x14ac:dyDescent="0.2">
      <c r="A45" s="4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54"/>
      <c r="T45" s="54"/>
      <c r="U45" s="54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49"/>
    </row>
    <row r="46" spans="1:37" ht="14.25" x14ac:dyDescent="0.2">
      <c r="A46" s="337"/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37"/>
      <c r="AB46" s="337"/>
      <c r="AC46" s="337"/>
      <c r="AD46" s="337"/>
      <c r="AE46" s="337"/>
      <c r="AF46" s="337"/>
      <c r="AG46" s="337"/>
      <c r="AH46" s="337"/>
      <c r="AI46" s="337"/>
      <c r="AJ46" s="337"/>
      <c r="AK46" s="337"/>
    </row>
    <row r="47" spans="1:37" ht="8.1" customHeight="1" x14ac:dyDescent="0.2">
      <c r="A47" s="6"/>
      <c r="B47" s="101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101"/>
      <c r="Z47" s="338"/>
      <c r="AA47" s="338"/>
      <c r="AB47" s="338"/>
      <c r="AC47" s="338"/>
      <c r="AD47" s="338"/>
      <c r="AE47" s="338"/>
      <c r="AF47" s="338"/>
      <c r="AG47" s="338"/>
      <c r="AH47" s="338"/>
      <c r="AI47" s="338"/>
      <c r="AJ47" s="338"/>
      <c r="AK47" s="338"/>
    </row>
    <row r="48" spans="1:37" ht="9.9499999999999993" customHeight="1" x14ac:dyDescent="0.2">
      <c r="A48" s="6"/>
      <c r="B48" s="101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101"/>
      <c r="Z48" s="338"/>
      <c r="AA48" s="338"/>
      <c r="AB48" s="338"/>
      <c r="AC48" s="338"/>
      <c r="AD48" s="338"/>
      <c r="AE48" s="338"/>
      <c r="AF48" s="338"/>
      <c r="AG48" s="338"/>
      <c r="AH48" s="338"/>
      <c r="AI48" s="338"/>
      <c r="AJ48" s="338"/>
      <c r="AK48" s="338"/>
    </row>
    <row r="49" spans="1:37" x14ac:dyDescent="0.2">
      <c r="A49" s="54"/>
      <c r="B49" s="6"/>
      <c r="C49" s="6"/>
      <c r="D49" s="336"/>
      <c r="E49" s="336"/>
      <c r="F49" s="336"/>
      <c r="G49" s="336"/>
      <c r="H49" s="336"/>
      <c r="I49" s="336"/>
      <c r="J49" s="336"/>
      <c r="K49" s="336"/>
      <c r="L49" s="336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38"/>
      <c r="AA49" s="336"/>
      <c r="AB49" s="336"/>
      <c r="AC49" s="336"/>
      <c r="AD49" s="336"/>
      <c r="AE49" s="336"/>
      <c r="AF49" s="336"/>
      <c r="AG49" s="336"/>
      <c r="AH49" s="336"/>
      <c r="AI49" s="336"/>
      <c r="AJ49" s="336"/>
      <c r="AK49" s="38"/>
    </row>
    <row r="50" spans="1:37" x14ac:dyDescent="0.2">
      <c r="A50" s="255"/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5"/>
      <c r="AB50" s="255"/>
      <c r="AC50" s="255"/>
      <c r="AD50" s="255"/>
      <c r="AE50" s="255"/>
      <c r="AF50" s="255"/>
      <c r="AG50" s="255"/>
      <c r="AH50" s="255"/>
      <c r="AI50" s="255"/>
      <c r="AJ50" s="255"/>
      <c r="AK50" s="255"/>
    </row>
    <row r="52" spans="1:37" x14ac:dyDescent="0.2">
      <c r="A52" s="332"/>
      <c r="B52" s="332"/>
      <c r="C52" s="332"/>
      <c r="D52" s="332"/>
      <c r="E52" s="332"/>
      <c r="F52" s="332"/>
      <c r="G52" s="332"/>
      <c r="H52" s="332"/>
      <c r="I52" s="332"/>
      <c r="J52" s="332"/>
      <c r="K52" s="332"/>
      <c r="L52" s="332"/>
      <c r="M52" s="332"/>
      <c r="N52" s="332"/>
      <c r="O52" s="332"/>
      <c r="P52" s="332"/>
      <c r="Q52" s="332"/>
      <c r="R52" s="332"/>
      <c r="S52" s="332"/>
      <c r="T52" s="332"/>
      <c r="U52" s="332"/>
      <c r="V52" s="332"/>
      <c r="W52" s="332"/>
      <c r="X52" s="332"/>
      <c r="Y52" s="332"/>
      <c r="Z52" s="332"/>
      <c r="AA52" s="332"/>
      <c r="AB52" s="332"/>
      <c r="AC52" s="332"/>
      <c r="AD52" s="332"/>
      <c r="AE52" s="332"/>
      <c r="AF52" s="332"/>
      <c r="AG52" s="332"/>
      <c r="AH52" s="332"/>
      <c r="AI52" s="332"/>
      <c r="AJ52" s="332"/>
      <c r="AK52" s="332"/>
    </row>
    <row r="53" spans="1:37" x14ac:dyDescent="0.2">
      <c r="A53" s="332"/>
      <c r="B53" s="332"/>
      <c r="C53" s="332"/>
    </row>
  </sheetData>
  <mergeCells count="107">
    <mergeCell ref="AM15:AM16"/>
    <mergeCell ref="A52:AK52"/>
    <mergeCell ref="A53:C53"/>
    <mergeCell ref="D49:L49"/>
    <mergeCell ref="M49:Y49"/>
    <mergeCell ref="AA49:AJ49"/>
    <mergeCell ref="A50:AK50"/>
    <mergeCell ref="A46:AK46"/>
    <mergeCell ref="C47:M48"/>
    <mergeCell ref="N47:X48"/>
    <mergeCell ref="B39:Q39"/>
    <mergeCell ref="V39:AJ39"/>
    <mergeCell ref="Z47:AK48"/>
    <mergeCell ref="B43:Q43"/>
    <mergeCell ref="V43:AJ43"/>
    <mergeCell ref="B44:Q44"/>
    <mergeCell ref="V44:AJ44"/>
    <mergeCell ref="B30:AJ30"/>
    <mergeCell ref="B31:AJ31"/>
    <mergeCell ref="R33:AJ33"/>
    <mergeCell ref="W34:X34"/>
    <mergeCell ref="Y34:AJ34"/>
    <mergeCell ref="F38:AJ38"/>
    <mergeCell ref="B28:AJ28"/>
    <mergeCell ref="B26:F26"/>
    <mergeCell ref="I26:M26"/>
    <mergeCell ref="Q26:U26"/>
    <mergeCell ref="X26:AC26"/>
    <mergeCell ref="B29:AJ29"/>
    <mergeCell ref="AF25:AJ25"/>
    <mergeCell ref="AF26:AJ26"/>
    <mergeCell ref="B27:W27"/>
    <mergeCell ref="X27:AC27"/>
    <mergeCell ref="B25:F25"/>
    <mergeCell ref="I25:M25"/>
    <mergeCell ref="Q25:U25"/>
    <mergeCell ref="X25:AC25"/>
    <mergeCell ref="AF23:AJ23"/>
    <mergeCell ref="B24:F24"/>
    <mergeCell ref="I24:M24"/>
    <mergeCell ref="Q24:U24"/>
    <mergeCell ref="X24:AC24"/>
    <mergeCell ref="AF24:AJ24"/>
    <mergeCell ref="B23:F23"/>
    <mergeCell ref="I23:M23"/>
    <mergeCell ref="Q23:U23"/>
    <mergeCell ref="X23:AC23"/>
    <mergeCell ref="AF21:AJ21"/>
    <mergeCell ref="B22:F22"/>
    <mergeCell ref="I22:M22"/>
    <mergeCell ref="Q22:U22"/>
    <mergeCell ref="X22:AC22"/>
    <mergeCell ref="AF22:AJ22"/>
    <mergeCell ref="B21:F21"/>
    <mergeCell ref="I21:M21"/>
    <mergeCell ref="Q21:U21"/>
    <mergeCell ref="X21:AC21"/>
    <mergeCell ref="B20:F20"/>
    <mergeCell ref="I20:M20"/>
    <mergeCell ref="Q20:U20"/>
    <mergeCell ref="X20:AC20"/>
    <mergeCell ref="AF20:AJ20"/>
    <mergeCell ref="B19:F19"/>
    <mergeCell ref="I19:M19"/>
    <mergeCell ref="Q19:U19"/>
    <mergeCell ref="X19:AC19"/>
    <mergeCell ref="AF18:AJ18"/>
    <mergeCell ref="B18:F18"/>
    <mergeCell ref="I18:M18"/>
    <mergeCell ref="Q18:U18"/>
    <mergeCell ref="X18:AC18"/>
    <mergeCell ref="AF19:AJ19"/>
    <mergeCell ref="AF16:AJ16"/>
    <mergeCell ref="B17:F17"/>
    <mergeCell ref="I17:M17"/>
    <mergeCell ref="Q17:U17"/>
    <mergeCell ref="X17:AC17"/>
    <mergeCell ref="AF17:AJ17"/>
    <mergeCell ref="B16:F16"/>
    <mergeCell ref="I16:M16"/>
    <mergeCell ref="P16:U16"/>
    <mergeCell ref="X16:AC16"/>
    <mergeCell ref="B14:N14"/>
    <mergeCell ref="O14:U14"/>
    <mergeCell ref="V14:AJ14"/>
    <mergeCell ref="B15:N15"/>
    <mergeCell ref="O15:U15"/>
    <mergeCell ref="V15:AJ15"/>
    <mergeCell ref="B12:N12"/>
    <mergeCell ref="O12:U12"/>
    <mergeCell ref="V12:AJ12"/>
    <mergeCell ref="B13:N13"/>
    <mergeCell ref="O13:U13"/>
    <mergeCell ref="V13:AJ13"/>
    <mergeCell ref="B9:R9"/>
    <mergeCell ref="Z9:AB9"/>
    <mergeCell ref="AC9:AF9"/>
    <mergeCell ref="B7:AJ8"/>
    <mergeCell ref="B10:R10"/>
    <mergeCell ref="B11:R11"/>
    <mergeCell ref="B2:R2"/>
    <mergeCell ref="B3:R3"/>
    <mergeCell ref="V3:Z3"/>
    <mergeCell ref="AA3:AJ3"/>
    <mergeCell ref="B4:R4"/>
    <mergeCell ref="V4:X4"/>
    <mergeCell ref="Y4:AJ4"/>
  </mergeCells>
  <phoneticPr fontId="0" type="noConversion"/>
  <conditionalFormatting sqref="W40:AJ42 V40:V43 A52:K53 B29:B31 Y34:Y35 B27 A39:U45 AK29:AK31 Z35:AJ35 U36:AJ37 AK33:AK45 X35 B7 S32:AK32 G36:R37 R34:W35 A51:AK51 A54:AK65536 A32:Q32 G33:Q35 L53:AK53 AK1:AK27 A1:A31 C9:AC11 AD10:AF11 V1:AJ4 B9:B15 X17:AB27 C13:AJ15 AD16:AJ27 B17:T26 V17:W26 B16:X16 A33:F38 O12:AJ12 AG9:AJ11 V6:AJ6 B1:U6 AL1:IV1048576">
    <cfRule type="cellIs" dxfId="6" priority="1" stopIfTrue="1" operator="equal">
      <formula>0</formula>
    </cfRule>
  </conditionalFormatting>
  <printOptions horizontalCentered="1" verticalCentered="1"/>
  <pageMargins left="0.78740157480314965" right="0.78740157480314965" top="1.1023622047244095" bottom="0.51181102362204722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1283" r:id="rId3" name="Check Box 19">
              <controlPr defaultSize="0" autoFill="0" autoLine="0" autoPict="0">
                <anchor moveWithCells="1">
                  <from>
                    <xdr:col>0</xdr:col>
                    <xdr:colOff>142875</xdr:colOff>
                    <xdr:row>30</xdr:row>
                    <xdr:rowOff>200025</xdr:rowOff>
                  </from>
                  <to>
                    <xdr:col>11</xdr:col>
                    <xdr:colOff>228600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4" r:id="rId4" name="Check Box 20">
              <controlPr defaultSize="0" autoFill="0" autoLine="0" autoPict="0">
                <anchor moveWithCells="1">
                  <from>
                    <xdr:col>14</xdr:col>
                    <xdr:colOff>142875</xdr:colOff>
                    <xdr:row>30</xdr:row>
                    <xdr:rowOff>200025</xdr:rowOff>
                  </from>
                  <to>
                    <xdr:col>34</xdr:col>
                    <xdr:colOff>180975</xdr:colOff>
                    <xdr:row>31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5" r:id="rId5" name="Check Box 21">
              <controlPr defaultSize="0" autoFill="0" autoLine="0" autoPict="0">
                <anchor moveWithCells="1">
                  <from>
                    <xdr:col>0</xdr:col>
                    <xdr:colOff>123825</xdr:colOff>
                    <xdr:row>32</xdr:row>
                    <xdr:rowOff>0</xdr:rowOff>
                  </from>
                  <to>
                    <xdr:col>17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6" r:id="rId6" name="Check Box 22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0</xdr:rowOff>
                  </from>
                  <to>
                    <xdr:col>21</xdr:col>
                    <xdr:colOff>9525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>
          <mc:Choice Requires="x14">
            <control shapeId="11287" r:id="rId7" name="Check Box 23">
              <controlPr defaultSize="0" autoFill="0" autoLine="0" autoPict="0">
                <anchor moveWithCells="1">
                  <from>
                    <xdr:col>0</xdr:col>
                    <xdr:colOff>123825</xdr:colOff>
                    <xdr:row>33</xdr:row>
                    <xdr:rowOff>257175</xdr:rowOff>
                  </from>
                  <to>
                    <xdr:col>17</xdr:col>
                    <xdr:colOff>66675</xdr:colOff>
                    <xdr:row>34</xdr:row>
                    <xdr:rowOff>266700</xdr:rowOff>
                  </to>
                </anchor>
              </controlPr>
            </control>
          </mc:Choice>
        </mc:AlternateContent>
        <mc:AlternateContent>
          <mc:Choice Requires="x14">
            <control shapeId="11288" r:id="rId8" name="Check Box 24">
              <controlPr defaultSize="0" autoFill="0" autoLine="0" autoPict="0">
                <anchor moveWithCells="1">
                  <from>
                    <xdr:col>19</xdr:col>
                    <xdr:colOff>142875</xdr:colOff>
                    <xdr:row>33</xdr:row>
                    <xdr:rowOff>266700</xdr:rowOff>
                  </from>
                  <to>
                    <xdr:col>36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>
          <mc:Choice Requires="x14">
            <control shapeId="11289" r:id="rId9" name="Check Box 25">
              <controlPr defaultSize="0" autoFill="0" autoLine="0" autoPict="0">
                <anchor moveWithCells="1">
                  <from>
                    <xdr:col>7</xdr:col>
                    <xdr:colOff>142875</xdr:colOff>
                    <xdr:row>34</xdr:row>
                    <xdr:rowOff>238125</xdr:rowOff>
                  </from>
                  <to>
                    <xdr:col>19</xdr:col>
                    <xdr:colOff>76200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>
          <mc:Choice Requires="x14">
            <control shapeId="11290" r:id="rId10" name="Check Box 26">
              <controlPr defaultSize="0" autoFill="0" autoLine="0" autoPict="0">
                <anchor moveWithCells="1">
                  <from>
                    <xdr:col>19</xdr:col>
                    <xdr:colOff>142875</xdr:colOff>
                    <xdr:row>34</xdr:row>
                    <xdr:rowOff>266700</xdr:rowOff>
                  </from>
                  <to>
                    <xdr:col>31</xdr:col>
                    <xdr:colOff>161925</xdr:colOff>
                    <xdr:row>36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4"/>
  <dimension ref="A1:AF28"/>
  <sheetViews>
    <sheetView workbookViewId="0">
      <selection activeCell="U4" sqref="U4:AD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t="s" s="422">
        <v>147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t="s" s="422">
        <v>149</v>
      </c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46"/>
    </row>
    <row r="4" spans="1:32" ht="20.100000000000001" customHeight="1" x14ac:dyDescent="0.2">
      <c r="A4" s="306" t="s">
        <v>44</v>
      </c>
      <c r="B4" s="307"/>
      <c r="C4" s="324"/>
      <c r="D4" t="s" s="422">
        <v>154</v>
      </c>
      <c r="E4" s="307"/>
      <c r="F4" s="324"/>
      <c r="G4" s="306" t="s">
        <v>122</v>
      </c>
      <c r="H4" s="307"/>
      <c r="I4" s="307"/>
      <c r="J4" s="324"/>
      <c r="K4" t="s" s="422">
        <v>145</v>
      </c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t="s" s="422">
        <v>148</v>
      </c>
      <c r="V4" s="227"/>
      <c r="W4" s="227"/>
      <c r="X4" s="227"/>
      <c r="Y4" s="227"/>
      <c r="Z4" s="227"/>
      <c r="AA4" s="227"/>
      <c r="AB4" s="227"/>
      <c r="AC4" s="227"/>
      <c r="AD4" s="246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O12" s="168"/>
      <c r="P12" s="168"/>
      <c r="Q12" s="168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M11:N11"/>
    <mergeCell ref="O11:T11"/>
    <mergeCell ref="A2:K2"/>
    <mergeCell ref="L2:AD2"/>
    <mergeCell ref="Q4:T4"/>
    <mergeCell ref="A5:C5"/>
    <mergeCell ref="D5:P5"/>
    <mergeCell ref="A3:K3"/>
    <mergeCell ref="L3:AD3"/>
    <mergeCell ref="A4:C4"/>
    <mergeCell ref="D4:F4"/>
    <mergeCell ref="K4:P4"/>
    <mergeCell ref="G4:J4"/>
    <mergeCell ref="U4:AD4"/>
    <mergeCell ref="S12:AC12"/>
    <mergeCell ref="B17:L17"/>
    <mergeCell ref="S17:AC17"/>
    <mergeCell ref="I24:V24"/>
    <mergeCell ref="I20:V20"/>
    <mergeCell ref="I21:V21"/>
    <mergeCell ref="I22:V22"/>
    <mergeCell ref="I23:V23"/>
  </mergeCells>
  <phoneticPr fontId="0" type="noConversion"/>
  <conditionalFormatting sqref="D14:H65536 I23:V65536 I14:K22 K4 A7:C65536 U4 O7:P12 D7:F12 G7:N11 Q4:Q12 G4 L13:Q22 M1:AD1 AE1:IV1048576 D4:D5 A1:A5 B1:K1 L1:L3 R5:U22 V9:V22 V5:W7 W9:W65536 X5:AD65536">
    <cfRule type="cellIs" dxfId="5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3313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3314" r:id="rId4" name="Check Box 2">
              <controlPr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76200</xdr:rowOff>
                  </from>
                  <to>
                    <xdr:col>11</xdr:col>
                    <xdr:colOff>142875</xdr:colOff>
                    <xdr:row>7</xdr:row>
                    <xdr:rowOff>371475</xdr:rowOff>
                  </to>
                </anchor>
              </controlPr>
            </control>
          </mc:Choice>
        </mc:AlternateContent>
        <mc:AlternateContent>
          <mc:Choice Requires="x14">
            <control shapeId="13316" r:id="rId5" name="Check Box 4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66675</xdr:rowOff>
                  </from>
                  <to>
                    <xdr:col>17</xdr:col>
                    <xdr:colOff>142875</xdr:colOff>
                    <xdr:row>7</xdr:row>
                    <xdr:rowOff>352425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5"/>
  <dimension ref="A1:AF28"/>
  <sheetViews>
    <sheetView workbookViewId="0">
      <selection activeCell="G4" sqref="G4:J4"/>
    </sheetView>
  </sheetViews>
  <sheetFormatPr defaultColWidth="8.85546875" defaultRowHeight="12.75" x14ac:dyDescent="0.2"/>
  <cols>
    <col min="1" max="30" customWidth="true" style="50" width="2.7109375" collapsed="true"/>
    <col min="31" max="31" style="50" width="8.85546875" collapsed="true"/>
    <col min="32" max="32" customWidth="true" style="50" width="12.7109375" collapsed="true"/>
    <col min="33" max="16384" style="50" width="8.85546875" collapsed="true"/>
  </cols>
  <sheetData>
    <row r="1" spans="1:32" ht="36" customHeight="1" x14ac:dyDescent="0.2">
      <c r="A1" s="169" t="s">
        <v>61</v>
      </c>
      <c r="B1" s="170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</row>
    <row r="2" spans="1:32" ht="20.100000000000001" customHeight="1" x14ac:dyDescent="0.2">
      <c r="A2" s="306" t="s">
        <v>62</v>
      </c>
      <c r="B2" s="307"/>
      <c r="C2" s="307"/>
      <c r="D2" s="307"/>
      <c r="E2" s="307"/>
      <c r="F2" s="307"/>
      <c r="G2" s="307"/>
      <c r="H2" s="307"/>
      <c r="I2" s="307"/>
      <c r="J2" s="307"/>
      <c r="K2" s="324"/>
      <c r="L2" s="306" t="s">
        <v>16</v>
      </c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24"/>
    </row>
    <row r="3" spans="1:32" ht="20.100000000000001" customHeight="1" x14ac:dyDescent="0.2">
      <c r="A3" s="226">
        <f>IF(Underskrift!AL6=0,Underskrift!A21,IF(Underskrift!AL6&lt;&gt;0,Underskrift!A34,0))</f>
        <v>0</v>
      </c>
      <c r="B3" s="227"/>
      <c r="C3" s="227"/>
      <c r="D3" s="227"/>
      <c r="E3" s="227"/>
      <c r="F3" s="227"/>
      <c r="G3" s="227"/>
      <c r="H3" s="227"/>
      <c r="I3" s="227"/>
      <c r="J3" s="227"/>
      <c r="K3" s="246"/>
      <c r="L3" s="226">
        <f>IF(Underskrift!AL6=0,Underskrift!T21,IF(Underskrift!AL6&lt;&gt;0,Underskrift!T34,0))</f>
        <v>0</v>
      </c>
      <c r="M3" s="227"/>
      <c r="N3" s="227"/>
      <c r="O3" s="227"/>
      <c r="P3" s="227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9"/>
    </row>
    <row r="4" spans="1:32" ht="20.100000000000001" customHeight="1" x14ac:dyDescent="0.2">
      <c r="A4" s="306" t="s">
        <v>44</v>
      </c>
      <c r="B4" s="307"/>
      <c r="C4" s="324"/>
      <c r="D4" s="362">
        <v>9860</v>
      </c>
      <c r="E4" s="362"/>
      <c r="F4" s="362"/>
      <c r="G4" s="306" t="s">
        <v>122</v>
      </c>
      <c r="H4" s="307"/>
      <c r="I4" s="307"/>
      <c r="J4" s="324"/>
      <c r="K4" s="306"/>
      <c r="L4" s="307"/>
      <c r="M4" s="307"/>
      <c r="N4" s="307"/>
      <c r="O4" s="307"/>
      <c r="P4" s="324"/>
      <c r="Q4" s="306" t="s">
        <v>63</v>
      </c>
      <c r="R4" s="307"/>
      <c r="S4" s="307"/>
      <c r="T4" s="324"/>
      <c r="U4" s="359">
        <f>IF(Underskrift!AL6=0,Underskrift!O21,IF(Underskrift!AL6&lt;&gt;0,Underskrift!O34,0))</f>
        <v>0</v>
      </c>
      <c r="V4" s="360"/>
      <c r="W4" s="360"/>
      <c r="X4" s="360"/>
      <c r="Y4" s="360"/>
      <c r="Z4" s="360"/>
      <c r="AA4" s="360"/>
      <c r="AB4" s="360"/>
      <c r="AC4" s="360"/>
      <c r="AD4" s="361"/>
      <c r="AF4" s="172" t="s">
        <v>109</v>
      </c>
    </row>
    <row r="5" spans="1:32" ht="20.100000000000001" customHeight="1" x14ac:dyDescent="0.2">
      <c r="A5" s="226" t="s">
        <v>64</v>
      </c>
      <c r="B5" s="227"/>
      <c r="C5" s="246"/>
      <c r="D5" s="226">
        <f>IF(Underskrift!AL6&lt;&gt;0,Underskrift!A20,0)</f>
        <v>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46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F5" s="173" t="s">
        <v>111</v>
      </c>
    </row>
    <row r="6" spans="1:32" ht="20.100000000000001" customHeight="1" x14ac:dyDescent="0.2"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</row>
    <row r="7" spans="1:32" ht="24" customHeight="1" x14ac:dyDescent="0.2">
      <c r="A7" s="29"/>
      <c r="B7" s="26" t="s">
        <v>65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29"/>
      <c r="N7" s="29"/>
      <c r="O7" s="29"/>
      <c r="P7" s="29"/>
      <c r="Q7" s="29"/>
      <c r="R7" s="29"/>
      <c r="S7" s="29"/>
      <c r="T7" s="29"/>
      <c r="U7" s="29"/>
      <c r="V7" s="29"/>
      <c r="X7" s="29"/>
      <c r="Y7" s="29"/>
      <c r="Z7" s="29"/>
      <c r="AA7" s="29"/>
      <c r="AB7" s="29"/>
      <c r="AC7" s="29"/>
      <c r="AD7" s="29"/>
    </row>
    <row r="8" spans="1:32" ht="24" customHeight="1" x14ac:dyDescent="0.2">
      <c r="A8" s="29"/>
      <c r="B8" s="23"/>
      <c r="C8" s="25"/>
      <c r="E8" s="26"/>
      <c r="F8" s="26"/>
      <c r="G8" s="25"/>
      <c r="H8" s="25"/>
      <c r="I8" s="25"/>
      <c r="J8" s="23"/>
      <c r="K8" s="25"/>
      <c r="M8" s="25"/>
      <c r="N8" s="25"/>
      <c r="P8" s="25"/>
      <c r="Q8" s="6"/>
      <c r="S8" s="6"/>
      <c r="T8" s="25"/>
      <c r="U8" s="26"/>
      <c r="W8" s="25"/>
      <c r="X8" s="25" t="s">
        <v>66</v>
      </c>
      <c r="Y8" s="29"/>
      <c r="Z8" s="29"/>
      <c r="AA8" s="29"/>
      <c r="AB8" s="29"/>
      <c r="AC8" s="29"/>
      <c r="AD8" s="29"/>
    </row>
    <row r="9" spans="1:32" ht="24" customHeight="1" x14ac:dyDescent="0.2">
      <c r="A9" s="29"/>
      <c r="B9" s="24" t="s">
        <v>133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ht="24" customHeight="1" x14ac:dyDescent="0.2">
      <c r="A10" s="29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ht="30" customHeight="1" x14ac:dyDescent="0.2">
      <c r="A11" s="29"/>
      <c r="B11" s="6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351" t="s">
        <v>37</v>
      </c>
      <c r="N11" s="351"/>
      <c r="O11" s="353">
        <f ca="1">Underskrift!D48</f>
        <v>41755</v>
      </c>
      <c r="P11" s="353"/>
      <c r="Q11" s="353"/>
      <c r="R11" s="353"/>
      <c r="S11" s="353"/>
      <c r="T11" s="353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ht="20.100000000000001" customHeight="1" x14ac:dyDescent="0.2">
      <c r="A12" s="29"/>
      <c r="B12" s="21" t="s">
        <v>134</v>
      </c>
      <c r="C12" s="25"/>
      <c r="D12" s="23"/>
      <c r="E12" s="23"/>
      <c r="F12" s="23"/>
      <c r="G12" s="23"/>
      <c r="H12" s="23"/>
      <c r="I12" s="23"/>
      <c r="J12" s="23"/>
      <c r="K12" s="23"/>
      <c r="L12" s="25"/>
      <c r="M12" s="23"/>
      <c r="N12" s="23"/>
      <c r="O12" s="23"/>
      <c r="P12" s="23"/>
      <c r="Q12" s="23"/>
      <c r="R12" s="168"/>
      <c r="S12" s="356">
        <f>IF(Underskrift!AL6&lt;&gt;0,Underskrift!A20,0)</f>
        <v>0</v>
      </c>
      <c r="T12" s="356"/>
      <c r="U12" s="356"/>
      <c r="V12" s="356"/>
      <c r="W12" s="356"/>
      <c r="X12" s="356"/>
      <c r="Y12" s="356"/>
      <c r="Z12" s="356"/>
      <c r="AA12" s="356"/>
      <c r="AB12" s="356"/>
      <c r="AC12" s="356"/>
      <c r="AD12" s="25"/>
    </row>
    <row r="13" spans="1:32" ht="20.100000000000001" customHeight="1" x14ac:dyDescent="0.2">
      <c r="A13" s="29"/>
      <c r="B13" s="21" t="s">
        <v>135</v>
      </c>
      <c r="C13" s="25"/>
      <c r="L13" s="25"/>
      <c r="R13" s="168"/>
      <c r="S13" s="168"/>
      <c r="T13" s="168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ht="18" customHeight="1" x14ac:dyDescent="0.2">
      <c r="A14" s="29"/>
      <c r="B14" s="25" t="s">
        <v>136</v>
      </c>
      <c r="C14" s="25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</row>
    <row r="15" spans="1:32" ht="18" customHeight="1" x14ac:dyDescent="0.2">
      <c r="A15" s="29"/>
      <c r="B15" s="25"/>
      <c r="C15" s="25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</row>
    <row r="16" spans="1:32" ht="18" customHeight="1" x14ac:dyDescent="0.2">
      <c r="A16" s="175"/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5"/>
      <c r="N16" s="175"/>
      <c r="O16" s="29"/>
      <c r="P16" s="29"/>
      <c r="Q16" s="175"/>
      <c r="R16" s="175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5"/>
    </row>
    <row r="17" spans="1:30" ht="18" customHeight="1" x14ac:dyDescent="0.2">
      <c r="A17" s="174"/>
      <c r="B17" s="257">
        <f>A3</f>
        <v>0</v>
      </c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177"/>
      <c r="N17" s="177"/>
      <c r="O17" s="178"/>
      <c r="P17" s="178"/>
      <c r="Q17" s="178"/>
      <c r="R17" s="178"/>
      <c r="S17" s="257" t="s">
        <v>67</v>
      </c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38"/>
    </row>
    <row r="18" spans="1:30" ht="18" customHeight="1" x14ac:dyDescent="0.2">
      <c r="A18" s="29"/>
      <c r="B18" s="25"/>
      <c r="C18" s="25"/>
      <c r="D18" s="25"/>
      <c r="E18" s="25"/>
      <c r="F18" s="29"/>
      <c r="G18" s="29"/>
      <c r="H18" s="29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175"/>
      <c r="X18" s="175"/>
      <c r="Y18" s="175"/>
      <c r="Z18" s="175"/>
      <c r="AA18" s="29"/>
      <c r="AB18" s="29"/>
      <c r="AC18" s="29"/>
      <c r="AD18" s="29"/>
    </row>
    <row r="19" spans="1:30" ht="18" customHeight="1" x14ac:dyDescent="0.2">
      <c r="A19" s="29"/>
      <c r="B19" s="29"/>
      <c r="C19" s="29"/>
      <c r="D19" s="25"/>
      <c r="E19" s="25"/>
      <c r="F19" s="29"/>
      <c r="G19" s="29"/>
      <c r="H19" s="2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174"/>
      <c r="X19" s="174"/>
      <c r="Y19" s="174"/>
      <c r="Z19" s="174"/>
      <c r="AA19" s="174"/>
      <c r="AB19" s="174"/>
      <c r="AC19" s="29"/>
      <c r="AD19" s="29"/>
    </row>
    <row r="20" spans="1:30" ht="18" customHeight="1" x14ac:dyDescent="0.2">
      <c r="A20" s="29"/>
      <c r="B20" s="29"/>
      <c r="C20" s="29"/>
      <c r="D20" s="25"/>
      <c r="E20" s="25"/>
      <c r="F20" s="29"/>
      <c r="G20" s="29"/>
      <c r="H20" s="29"/>
      <c r="I20" s="357" t="str">
        <f>'Ovf. engagement 1'!B9</f>
        <v>Andelskassen OIKOS</v>
      </c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174"/>
      <c r="X20" s="174"/>
      <c r="Y20" s="174"/>
      <c r="Z20" s="174"/>
      <c r="AA20" s="174"/>
      <c r="AB20" s="174"/>
      <c r="AC20" s="29"/>
      <c r="AD20" s="29"/>
    </row>
    <row r="21" spans="1:30" ht="18" customHeight="1" x14ac:dyDescent="0.2">
      <c r="A21" s="29"/>
      <c r="B21" s="29"/>
      <c r="C21" s="29"/>
      <c r="D21" s="25"/>
      <c r="E21" s="25"/>
      <c r="F21" s="29"/>
      <c r="G21" s="29"/>
      <c r="H21" s="29"/>
      <c r="I21" s="357" t="str">
        <f>'Ovf. engagement 1'!B10</f>
        <v>Kløvermarksvej 4</v>
      </c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174"/>
      <c r="X21" s="174"/>
      <c r="Y21" s="174"/>
      <c r="Z21" s="174"/>
      <c r="AA21" s="174"/>
      <c r="AB21" s="174"/>
      <c r="AC21" s="29"/>
      <c r="AD21" s="29"/>
    </row>
    <row r="22" spans="1:30" ht="18" customHeight="1" x14ac:dyDescent="0.2">
      <c r="A22" s="29"/>
      <c r="B22" s="29"/>
      <c r="C22" s="29"/>
      <c r="D22" s="26"/>
      <c r="E22" s="26"/>
      <c r="F22" s="168"/>
      <c r="G22" s="168"/>
      <c r="H22" s="168"/>
      <c r="I22" s="357" t="str">
        <f>'Ovf. engagement 1'!B11</f>
        <v>8200  Århus N</v>
      </c>
      <c r="J22" s="357"/>
      <c r="K22" s="357"/>
      <c r="L22" s="357"/>
      <c r="M22" s="357"/>
      <c r="N22" s="357"/>
      <c r="O22" s="357"/>
      <c r="P22" s="357"/>
      <c r="Q22" s="357"/>
      <c r="R22" s="357"/>
      <c r="S22" s="357"/>
      <c r="T22" s="357"/>
      <c r="U22" s="357"/>
      <c r="V22" s="357"/>
      <c r="W22" s="6"/>
      <c r="X22" s="6"/>
      <c r="Y22" s="6"/>
      <c r="Z22" s="6"/>
      <c r="AA22" s="174"/>
      <c r="AB22" s="174"/>
      <c r="AC22" s="29"/>
      <c r="AD22" s="29"/>
    </row>
    <row r="23" spans="1:30" ht="18" customHeight="1" x14ac:dyDescent="0.2">
      <c r="A23" s="29"/>
      <c r="B23" s="29"/>
      <c r="C23" s="29"/>
      <c r="D23" s="25"/>
      <c r="E23" s="25"/>
      <c r="F23" s="29"/>
      <c r="G23" s="29"/>
      <c r="H23" s="29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  <c r="W23" s="167"/>
      <c r="X23" s="167"/>
      <c r="Y23" s="167"/>
      <c r="Z23" s="167"/>
      <c r="AA23" s="174"/>
      <c r="AB23" s="174"/>
      <c r="AC23" s="29"/>
      <c r="AD23" s="29"/>
    </row>
    <row r="24" spans="1:30" ht="18" customHeight="1" x14ac:dyDescent="0.2">
      <c r="A24" s="29"/>
      <c r="B24" s="29"/>
      <c r="C24" s="29"/>
      <c r="D24" s="25"/>
      <c r="E24" s="25"/>
      <c r="F24" s="29"/>
      <c r="G24" s="29"/>
      <c r="H24" s="29"/>
      <c r="I24" s="256" t="s">
        <v>68</v>
      </c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6"/>
      <c r="X24" s="26"/>
      <c r="Y24" s="26"/>
      <c r="Z24" s="26"/>
      <c r="AA24" s="174"/>
      <c r="AB24" s="174"/>
      <c r="AC24" s="29"/>
      <c r="AD24" s="29"/>
    </row>
    <row r="25" spans="1:30" ht="18" customHeight="1" x14ac:dyDescent="0.2">
      <c r="A25" s="29"/>
      <c r="B25" s="29"/>
      <c r="C25" s="29"/>
      <c r="D25" s="25"/>
      <c r="E25" s="25"/>
      <c r="F25" s="29"/>
      <c r="G25" s="29"/>
      <c r="H25" s="29"/>
      <c r="W25" s="26"/>
      <c r="X25" s="26"/>
      <c r="Y25" s="26"/>
      <c r="Z25" s="26"/>
      <c r="AA25" s="174"/>
      <c r="AB25" s="174"/>
      <c r="AC25" s="29"/>
      <c r="AD25" s="29"/>
    </row>
    <row r="26" spans="1:30" ht="18" customHeight="1" x14ac:dyDescent="0.2">
      <c r="A26" s="29"/>
      <c r="B26" s="29"/>
      <c r="C26" s="29"/>
      <c r="D26" s="25"/>
      <c r="E26" s="25"/>
      <c r="F26" s="29"/>
      <c r="G26" s="29"/>
      <c r="H26" s="29"/>
      <c r="W26" s="26"/>
      <c r="X26" s="26"/>
      <c r="Y26" s="26"/>
      <c r="Z26" s="26"/>
      <c r="AA26" s="174"/>
      <c r="AB26" s="174"/>
      <c r="AC26" s="29"/>
      <c r="AD26" s="29"/>
    </row>
    <row r="27" spans="1:30" ht="18" customHeight="1" x14ac:dyDescent="0.2">
      <c r="A27" s="29"/>
      <c r="B27" s="29"/>
      <c r="C27" s="29"/>
      <c r="D27" s="26"/>
      <c r="E27" s="26"/>
      <c r="F27" s="168"/>
      <c r="G27" s="168"/>
      <c r="H27" s="168"/>
      <c r="W27" s="6"/>
      <c r="X27" s="6"/>
      <c r="Y27" s="6"/>
      <c r="Z27" s="6"/>
      <c r="AA27" s="174"/>
      <c r="AB27" s="174"/>
      <c r="AC27" s="29"/>
      <c r="AD27" s="29"/>
    </row>
    <row r="28" spans="1:30" ht="18" customHeight="1" x14ac:dyDescent="0.2">
      <c r="A28" s="29"/>
      <c r="B28" s="29"/>
      <c r="C28" s="29"/>
      <c r="D28" s="25"/>
      <c r="E28" s="25"/>
      <c r="F28" s="29"/>
      <c r="G28" s="29"/>
      <c r="H28" s="29"/>
      <c r="W28" s="6"/>
      <c r="X28" s="6"/>
      <c r="Y28" s="6"/>
      <c r="Z28" s="6"/>
      <c r="AA28" s="174"/>
      <c r="AB28" s="174"/>
      <c r="AC28" s="29"/>
      <c r="AD28" s="29"/>
    </row>
  </sheetData>
  <mergeCells count="22">
    <mergeCell ref="A2:K2"/>
    <mergeCell ref="L2:AD2"/>
    <mergeCell ref="A3:K3"/>
    <mergeCell ref="L3:AD3"/>
    <mergeCell ref="D4:F4"/>
    <mergeCell ref="G4:J4"/>
    <mergeCell ref="K4:P4"/>
    <mergeCell ref="Q4:T4"/>
    <mergeCell ref="A5:C5"/>
    <mergeCell ref="D5:P5"/>
    <mergeCell ref="M11:N11"/>
    <mergeCell ref="O11:T11"/>
    <mergeCell ref="U4:AD4"/>
    <mergeCell ref="A4:C4"/>
    <mergeCell ref="I21:V21"/>
    <mergeCell ref="I22:V22"/>
    <mergeCell ref="I23:V23"/>
    <mergeCell ref="I24:V24"/>
    <mergeCell ref="S12:AC12"/>
    <mergeCell ref="B17:L17"/>
    <mergeCell ref="S17:AC17"/>
    <mergeCell ref="I20:V20"/>
  </mergeCells>
  <phoneticPr fontId="0" type="noConversion"/>
  <conditionalFormatting sqref="I14:K22 I23:V65536 G4 M9:N11 L9:L22 D14:H65536 Q5:Q11 W5:AD65536 A1:F4 D7:N8 A5:P5 D9:K12 K4:Q4 O7:P11 M12:Q22 U4:Y4 AE1:IV1048576 G1:AD3 R5:U22 V5:V7 V9:V22 A7:C65536">
    <cfRule type="cellIs" dxfId="4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drawing r:id="rId1"/>
  <legacyDrawing r:id="rId2"/>
  <mc:AlternateContent>
    <mc:Choice Requires="x14">
      <controls>
        <mc:AlternateContent>
          <mc:Choice Requires="x14">
            <control shapeId="14337" r:id="rId3" name="Check Box 1">
              <controlPr defaultSize="0" autoFill="0" autoLine="0" autoPict="0">
                <anchor moveWithCells="1">
                  <from>
                    <xdr:col>0</xdr:col>
                    <xdr:colOff>228600</xdr:colOff>
                    <xdr:row>7</xdr:row>
                    <xdr:rowOff>66675</xdr:rowOff>
                  </from>
                  <to>
                    <xdr:col>5</xdr:col>
                    <xdr:colOff>76200</xdr:colOff>
                    <xdr:row>7</xdr:row>
                    <xdr:rowOff>352425</xdr:rowOff>
                  </to>
                </anchor>
              </controlPr>
            </control>
          </mc:Choice>
        </mc:AlternateContent>
        <mc:AlternateContent>
          <mc:Choice Requires="x14">
            <control shapeId="14338" r:id="rId4" name="Check Box 2">
              <controlPr defaultSize="0" autoFill="0" autoLine="0" autoPict="0">
                <anchor moveWithCells="1">
                  <from>
                    <xdr:col>5</xdr:col>
                    <xdr:colOff>219075</xdr:colOff>
                    <xdr:row>7</xdr:row>
                    <xdr:rowOff>85725</xdr:rowOff>
                  </from>
                  <to>
                    <xdr:col>11</xdr:col>
                    <xdr:colOff>123825</xdr:colOff>
                    <xdr:row>7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shapeId="14344" r:id="rId5" name="Check Box 8">
              <controlPr defaultSize="0" autoFill="0" autoLine="0" autoPict="0">
                <anchor moveWithCells="1">
                  <from>
                    <xdr:col>11</xdr:col>
                    <xdr:colOff>228600</xdr:colOff>
                    <xdr:row>7</xdr:row>
                    <xdr:rowOff>85725</xdr:rowOff>
                  </from>
                  <to>
                    <xdr:col>17</xdr:col>
                    <xdr:colOff>142875</xdr:colOff>
                    <xdr:row>7</xdr:row>
                    <xdr:rowOff>381000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6"/>
  <dimension ref="A1:AL115"/>
  <sheetViews>
    <sheetView workbookViewId="0">
      <selection activeCell="B2" sqref="B2:O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t="s" s="422">
        <v>148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t="s" s="422">
        <v>147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[1]Ark1!$C$19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  <c r="AK13" s="107" t="s">
        <v>106</v>
      </c>
    </row>
    <row r="14" spans="1:38" s="107" customFormat="1" ht="18" customHeight="1" x14ac:dyDescent="0.2">
      <c r="A14" s="367" t="s">
        <v>77</v>
      </c>
      <c r="B14" s="368"/>
      <c r="C14" s="368"/>
      <c r="D14" t="s" s="422">
        <v>149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[1]Ark1!$C$29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K1:IV1048576 T4:AD4 N1:O1 N6:O22 P1:S22 D18:M22 A1:A22 B18:B22 B1:B16 C1:C22 D1:M16 A23:AJ65536 T5:U6 AE1:AI4 U1:AD1 T1:T2 T7:X22 Y13:AJ22 Y7:AI12 AJ1:AJ12">
    <cfRule type="cellIs" dxfId="3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7"/>
  <dimension ref="A1:AL115"/>
  <sheetViews>
    <sheetView workbookViewId="0">
      <selection activeCell="Q2" sqref="Q2"/>
    </sheetView>
  </sheetViews>
  <sheetFormatPr defaultColWidth="8.85546875" defaultRowHeight="12.75" x14ac:dyDescent="0.2"/>
  <cols>
    <col min="1" max="13" customWidth="true" width="2.7109375" collapsed="true"/>
    <col min="14" max="14" customWidth="true" style="132" width="2.42578125" collapsed="true"/>
    <col min="15" max="36" customWidth="true" width="2.7109375" collapsed="true"/>
    <col min="38" max="38" customWidth="true" width="12.7109375" collapsed="true"/>
  </cols>
  <sheetData>
    <row r="1" spans="1:38" ht="12.75" customHeight="1" x14ac:dyDescent="0.2">
      <c r="A1" s="111"/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3"/>
    </row>
    <row r="2" spans="1:38" ht="12.75" customHeight="1" x14ac:dyDescent="0.2">
      <c r="A2" s="114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115"/>
      <c r="Q2" s="106"/>
      <c r="R2" s="106"/>
      <c r="S2" s="116"/>
      <c r="T2" s="377" t="s">
        <v>69</v>
      </c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106"/>
      <c r="AF2" s="106"/>
      <c r="AG2" s="106"/>
      <c r="AH2" s="106"/>
      <c r="AI2" s="106"/>
      <c r="AJ2" s="117"/>
    </row>
    <row r="3" spans="1:38" ht="12.75" customHeight="1" x14ac:dyDescent="0.2">
      <c r="A3" s="114"/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115"/>
      <c r="Q3" s="116"/>
      <c r="R3" s="116"/>
      <c r="S3" s="116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106"/>
      <c r="AF3" s="106"/>
      <c r="AG3" s="106"/>
      <c r="AH3" s="106"/>
      <c r="AI3" s="106"/>
      <c r="AJ3" s="117"/>
    </row>
    <row r="4" spans="1:38" ht="12.75" customHeight="1" x14ac:dyDescent="0.2">
      <c r="A4" s="114"/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115"/>
      <c r="Q4" s="116"/>
      <c r="R4" s="116"/>
      <c r="S4" s="116"/>
      <c r="T4" s="110"/>
      <c r="U4" s="106" t="s">
        <v>70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17"/>
    </row>
    <row r="5" spans="1:38" ht="12.75" customHeight="1" x14ac:dyDescent="0.2">
      <c r="A5" s="114"/>
      <c r="B5" s="219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115"/>
      <c r="Q5" s="116"/>
      <c r="R5" s="116"/>
      <c r="S5" s="116"/>
      <c r="T5" s="110"/>
      <c r="U5" s="106" t="s">
        <v>71</v>
      </c>
      <c r="AJ5" s="117"/>
    </row>
    <row r="6" spans="1:38" ht="12.75" customHeight="1" x14ac:dyDescent="0.2">
      <c r="A6" s="118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21"/>
      <c r="P6" s="122"/>
      <c r="Q6" s="104"/>
      <c r="R6" s="104"/>
      <c r="S6" s="104"/>
      <c r="T6" s="110"/>
      <c r="U6" s="204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117"/>
    </row>
    <row r="7" spans="1:38" ht="12.75" customHeight="1" x14ac:dyDescent="0.2">
      <c r="A7" s="123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5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17"/>
    </row>
    <row r="8" spans="1:38" ht="12.75" customHeight="1" x14ac:dyDescent="0.2">
      <c r="A8" s="124"/>
      <c r="B8" s="125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2"/>
    </row>
    <row r="9" spans="1:38" s="107" customFormat="1" ht="18" customHeight="1" x14ac:dyDescent="0.2">
      <c r="A9" s="373" t="s">
        <v>72</v>
      </c>
      <c r="B9" s="374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4"/>
      <c r="O9" s="375"/>
      <c r="P9" s="375"/>
      <c r="Q9" s="375"/>
      <c r="R9" s="375"/>
      <c r="S9" s="376"/>
      <c r="T9" s="373" t="s">
        <v>73</v>
      </c>
      <c r="U9" s="375"/>
      <c r="V9" s="375"/>
      <c r="W9" s="375"/>
      <c r="X9" s="375"/>
      <c r="Y9" s="375"/>
      <c r="Z9" s="375"/>
      <c r="AA9" s="375"/>
      <c r="AB9" s="375"/>
      <c r="AC9" s="375"/>
      <c r="AD9" s="375"/>
      <c r="AE9" s="375"/>
      <c r="AF9" s="375"/>
      <c r="AG9" s="375"/>
      <c r="AH9" s="375"/>
      <c r="AI9" s="375"/>
      <c r="AJ9" s="376"/>
      <c r="AL9" s="159" t="s">
        <v>109</v>
      </c>
    </row>
    <row r="10" spans="1:38" s="107" customFormat="1" ht="18" customHeight="1" x14ac:dyDescent="0.2">
      <c r="A10" s="370" t="s">
        <v>74</v>
      </c>
      <c r="B10" s="371"/>
      <c r="C10" s="371"/>
      <c r="D10" s="371"/>
      <c r="E10" s="371"/>
      <c r="F10" s="371"/>
      <c r="G10" s="371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370" t="s">
        <v>75</v>
      </c>
      <c r="U10" s="371"/>
      <c r="V10" s="371"/>
      <c r="W10" s="371"/>
      <c r="X10" s="371"/>
      <c r="Y10" s="371" t="str">
        <f>'Ovf. engagement 1'!B9</f>
        <v>Andelskassen OIKOS</v>
      </c>
      <c r="Z10" s="371"/>
      <c r="AA10" s="371"/>
      <c r="AB10" s="371"/>
      <c r="AC10" s="371"/>
      <c r="AD10" s="371"/>
      <c r="AE10" s="371"/>
      <c r="AF10" s="371"/>
      <c r="AG10" s="371"/>
      <c r="AH10" s="371"/>
      <c r="AI10" s="371"/>
      <c r="AJ10" s="372"/>
      <c r="AL10" s="160" t="s">
        <v>112</v>
      </c>
    </row>
    <row r="11" spans="1:38" s="107" customFormat="1" ht="18" customHeight="1" x14ac:dyDescent="0.2">
      <c r="A11" s="370" t="s">
        <v>76</v>
      </c>
      <c r="B11" s="371"/>
      <c r="C11" s="371"/>
      <c r="D11" t="s" s="422">
        <v>148</v>
      </c>
      <c r="E11" s="328"/>
      <c r="F11" s="328"/>
      <c r="G11" s="328"/>
      <c r="H11" s="328"/>
      <c r="I11" s="328"/>
      <c r="J11" s="328"/>
      <c r="K11" s="328"/>
      <c r="L11" s="328"/>
      <c r="M11" s="328"/>
      <c r="N11" s="328"/>
      <c r="O11" s="328"/>
      <c r="P11" s="328"/>
      <c r="Q11" s="328"/>
      <c r="R11" s="328"/>
      <c r="S11" s="328"/>
      <c r="T11" s="370" t="s">
        <v>77</v>
      </c>
      <c r="U11" s="371"/>
      <c r="V11" s="371"/>
      <c r="W11" s="371"/>
      <c r="X11" s="371"/>
      <c r="Y11" s="371" t="str">
        <f>'Ovf. engagement 1'!B10</f>
        <v>Kløvermarksvej 4</v>
      </c>
      <c r="Z11" s="371"/>
      <c r="AA11" s="371"/>
      <c r="AB11" s="371"/>
      <c r="AC11" s="371"/>
      <c r="AD11" s="371"/>
      <c r="AE11" s="371"/>
      <c r="AF11" s="371"/>
      <c r="AG11" s="371"/>
      <c r="AH11" s="371"/>
      <c r="AI11" s="371"/>
      <c r="AJ11" s="372"/>
    </row>
    <row r="12" spans="1:38" s="107" customFormat="1" ht="18" customHeight="1" x14ac:dyDescent="0.2">
      <c r="A12" s="370" t="s">
        <v>78</v>
      </c>
      <c r="B12" s="371"/>
      <c r="C12" s="371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370" t="s">
        <v>79</v>
      </c>
      <c r="U12" s="371"/>
      <c r="V12" s="371"/>
      <c r="W12" s="371"/>
      <c r="X12" s="371"/>
      <c r="Y12" s="371" t="str">
        <f>'Ovf. engagement 1'!B11</f>
        <v>8200  Århus N</v>
      </c>
      <c r="Z12" s="371"/>
      <c r="AA12" s="371"/>
      <c r="AB12" s="371"/>
      <c r="AC12" s="371"/>
      <c r="AD12" s="371"/>
      <c r="AE12" s="371"/>
      <c r="AF12" s="371"/>
      <c r="AG12" s="371"/>
      <c r="AH12" s="371"/>
      <c r="AI12" s="371"/>
      <c r="AJ12" s="372"/>
    </row>
    <row r="13" spans="1:38" s="107" customFormat="1" ht="18" customHeight="1" x14ac:dyDescent="0.2">
      <c r="A13" s="370" t="s">
        <v>80</v>
      </c>
      <c r="B13" s="371"/>
      <c r="C13" s="371"/>
      <c r="D13" t="s" s="422">
        <v>147</v>
      </c>
      <c r="E13" s="328"/>
      <c r="F13" s="328"/>
      <c r="G13" s="328"/>
      <c r="H13" s="328"/>
      <c r="I13" s="328"/>
      <c r="J13" s="328"/>
      <c r="K13" s="328"/>
      <c r="L13" s="328"/>
      <c r="M13" s="328"/>
      <c r="N13" s="328"/>
      <c r="O13" s="328"/>
      <c r="P13" s="328"/>
      <c r="Q13" s="328"/>
      <c r="R13" s="328"/>
      <c r="S13" s="328"/>
      <c r="T13" s="370" t="s">
        <v>81</v>
      </c>
      <c r="U13" s="371"/>
      <c r="V13" s="371"/>
      <c r="W13" s="371"/>
      <c r="X13" s="371"/>
      <c r="Y13" s="371" t="str">
        <f>'Arbejdsgiver 1'!Y13</f>
        <v>8668 2333</v>
      </c>
      <c r="Z13" s="371"/>
      <c r="AA13" s="371"/>
      <c r="AB13" s="371"/>
      <c r="AC13" s="371"/>
      <c r="AD13" s="371"/>
      <c r="AE13" s="371"/>
      <c r="AF13" s="371"/>
      <c r="AG13" s="371"/>
      <c r="AH13" s="371"/>
      <c r="AI13" s="371"/>
      <c r="AJ13" s="372"/>
    </row>
    <row r="14" spans="1:38" s="107" customFormat="1" ht="18" customHeight="1" x14ac:dyDescent="0.2">
      <c r="A14" s="367" t="s">
        <v>77</v>
      </c>
      <c r="B14" s="368"/>
      <c r="C14" s="368"/>
      <c r="D14" t="s" s="422">
        <v>149</v>
      </c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367" t="s">
        <v>82</v>
      </c>
      <c r="U14" s="368"/>
      <c r="V14" s="368"/>
      <c r="W14" s="368"/>
      <c r="X14" s="368"/>
      <c r="Y14" s="369">
        <f>'Arbejdsgiver 1'!Y14</f>
        <v>9860</v>
      </c>
      <c r="Z14" s="369"/>
      <c r="AA14" s="369"/>
      <c r="AB14" s="187" t="s">
        <v>83</v>
      </c>
      <c r="AC14" s="188"/>
      <c r="AD14" s="188"/>
      <c r="AE14" s="307">
        <f>IF(Underskrift!AL6=0,Underskrift!AN24,0)</f>
        <v>0</v>
      </c>
      <c r="AF14" s="307"/>
      <c r="AG14" s="307"/>
      <c r="AH14" s="307"/>
      <c r="AI14" s="307"/>
      <c r="AJ14" s="324"/>
    </row>
    <row r="15" spans="1:38" s="107" customFormat="1" ht="12.75" customHeight="1" x14ac:dyDescent="0.2">
      <c r="A15" s="114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26"/>
      <c r="P15" s="103"/>
      <c r="Q15" s="103"/>
      <c r="R15" s="106"/>
      <c r="S15" s="103"/>
      <c r="T15" s="103"/>
      <c r="U15" s="103"/>
      <c r="V15" s="103"/>
      <c r="W15" s="103"/>
      <c r="X15" s="103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27"/>
    </row>
    <row r="16" spans="1:38" ht="14.1" customHeight="1" x14ac:dyDescent="0.2">
      <c r="A16" s="128"/>
      <c r="B16" s="103" t="s">
        <v>37</v>
      </c>
      <c r="C16" s="106"/>
      <c r="D16" s="364"/>
      <c r="E16" s="364"/>
      <c r="F16" s="364"/>
      <c r="G16" s="364"/>
      <c r="H16" s="364"/>
      <c r="I16" s="364"/>
      <c r="J16" s="364"/>
      <c r="K16" s="364"/>
      <c r="L16" s="364"/>
      <c r="M16" s="364"/>
      <c r="N16" s="106"/>
      <c r="O16" s="127"/>
      <c r="P16" s="128"/>
      <c r="Q16" s="106"/>
      <c r="R16" s="106"/>
      <c r="S16" s="106"/>
      <c r="T16" s="106"/>
      <c r="U16" s="106"/>
      <c r="V16" s="106"/>
      <c r="W16" s="106"/>
      <c r="X16" s="106"/>
      <c r="Y16" s="106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26"/>
    </row>
    <row r="17" spans="1:36" ht="12.75" customHeight="1" x14ac:dyDescent="0.2">
      <c r="A17" s="128"/>
      <c r="B17" s="116"/>
      <c r="C17" s="10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06"/>
      <c r="O17" s="126"/>
      <c r="P17" s="106"/>
      <c r="Q17" s="365" t="s">
        <v>84</v>
      </c>
      <c r="R17" s="365"/>
      <c r="S17" s="365"/>
      <c r="T17" s="365"/>
      <c r="U17" s="365"/>
      <c r="V17" s="365"/>
      <c r="W17" s="365"/>
      <c r="X17" s="129"/>
      <c r="Y17" s="129"/>
      <c r="Z17" s="129"/>
      <c r="AA17" s="129"/>
      <c r="AB17" s="129"/>
      <c r="AC17" s="129"/>
      <c r="AD17" s="106"/>
      <c r="AE17" s="106"/>
      <c r="AF17" s="106"/>
      <c r="AG17" s="106"/>
      <c r="AH17" s="106"/>
      <c r="AI17" s="106"/>
      <c r="AJ17" s="127"/>
    </row>
    <row r="18" spans="1:36" ht="9.9499999999999993" customHeight="1" x14ac:dyDescent="0.2">
      <c r="A18" s="128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27"/>
      <c r="P18" s="128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27"/>
    </row>
    <row r="19" spans="1:36" ht="14.1" customHeight="1" x14ac:dyDescent="0.2">
      <c r="A19" s="128"/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106"/>
      <c r="O19" s="127"/>
      <c r="P19" s="128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127"/>
    </row>
    <row r="20" spans="1:36" ht="12.75" customHeight="1" x14ac:dyDescent="0.2">
      <c r="A20" s="128"/>
      <c r="B20" s="363">
        <f>D13</f>
        <v>0</v>
      </c>
      <c r="C20" s="363"/>
      <c r="D20" s="363"/>
      <c r="E20" s="363"/>
      <c r="F20" s="363"/>
      <c r="G20" s="363"/>
      <c r="H20" s="363"/>
      <c r="I20" s="363"/>
      <c r="J20" s="363"/>
      <c r="K20" s="363"/>
      <c r="L20" s="363"/>
      <c r="M20" s="363"/>
      <c r="N20" s="106"/>
      <c r="O20" s="127"/>
      <c r="P20" s="128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27"/>
    </row>
    <row r="21" spans="1:36" ht="12.95" customHeight="1" x14ac:dyDescent="0.2">
      <c r="A21" s="130"/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31"/>
      <c r="P21" s="130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31"/>
    </row>
    <row r="22" spans="1:36" ht="9.9499999999999993" customHeight="1" x14ac:dyDescent="0.2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</row>
    <row r="23" spans="1:36" s="102" customFormat="1" x14ac:dyDescent="0.2"/>
    <row r="24" spans="1:36" s="102" customFormat="1" x14ac:dyDescent="0.2"/>
    <row r="25" spans="1:36" s="102" customFormat="1" x14ac:dyDescent="0.2"/>
    <row r="26" spans="1:36" s="102" customFormat="1" x14ac:dyDescent="0.2"/>
    <row r="27" spans="1:36" s="102" customFormat="1" x14ac:dyDescent="0.2"/>
    <row r="28" spans="1:36" s="102" customFormat="1" x14ac:dyDescent="0.2"/>
    <row r="29" spans="1:36" s="102" customFormat="1" x14ac:dyDescent="0.2"/>
    <row r="30" spans="1:36" s="102" customFormat="1" x14ac:dyDescent="0.2"/>
    <row r="31" spans="1:36" s="102" customFormat="1" x14ac:dyDescent="0.2"/>
    <row r="32" spans="1:36" s="102" customFormat="1" x14ac:dyDescent="0.2"/>
    <row r="33" s="102" customFormat="1" x14ac:dyDescent="0.2"/>
    <row r="34" s="102" customFormat="1" x14ac:dyDescent="0.2"/>
    <row r="35" s="102" customFormat="1" x14ac:dyDescent="0.2"/>
    <row r="36" s="102" customFormat="1" x14ac:dyDescent="0.2"/>
    <row r="37" s="102" customFormat="1" x14ac:dyDescent="0.2"/>
    <row r="38" s="102" customFormat="1" x14ac:dyDescent="0.2"/>
    <row r="39" s="102" customFormat="1" x14ac:dyDescent="0.2"/>
    <row r="40" s="102" customFormat="1" x14ac:dyDescent="0.2"/>
    <row r="41" s="102" customFormat="1" x14ac:dyDescent="0.2"/>
    <row r="42" s="102" customFormat="1" x14ac:dyDescent="0.2"/>
    <row r="43" s="102" customFormat="1" x14ac:dyDescent="0.2"/>
    <row r="44" s="102" customFormat="1" x14ac:dyDescent="0.2"/>
    <row r="45" s="102" customFormat="1" x14ac:dyDescent="0.2"/>
    <row r="46" s="102" customFormat="1" x14ac:dyDescent="0.2"/>
    <row r="47" s="102" customFormat="1" x14ac:dyDescent="0.2"/>
    <row r="48" s="102" customFormat="1" x14ac:dyDescent="0.2"/>
    <row r="49" s="102" customFormat="1" x14ac:dyDescent="0.2"/>
    <row r="50" s="102" customFormat="1" x14ac:dyDescent="0.2"/>
    <row r="51" s="102" customFormat="1" x14ac:dyDescent="0.2"/>
    <row r="52" s="102" customFormat="1" x14ac:dyDescent="0.2"/>
    <row r="53" s="102" customFormat="1" x14ac:dyDescent="0.2"/>
    <row r="54" s="102" customFormat="1" x14ac:dyDescent="0.2"/>
    <row r="55" s="102" customFormat="1" x14ac:dyDescent="0.2"/>
    <row r="56" s="102" customFormat="1" x14ac:dyDescent="0.2"/>
    <row r="57" s="102" customFormat="1" x14ac:dyDescent="0.2"/>
    <row r="58" s="102" customFormat="1" x14ac:dyDescent="0.2"/>
    <row r="59" s="102" customFormat="1" x14ac:dyDescent="0.2"/>
    <row r="60" s="102" customFormat="1" x14ac:dyDescent="0.2"/>
    <row r="61" s="102" customFormat="1" x14ac:dyDescent="0.2"/>
    <row r="62" s="102" customFormat="1" x14ac:dyDescent="0.2"/>
    <row r="63" s="102" customFormat="1" x14ac:dyDescent="0.2"/>
    <row r="64" s="102" customFormat="1" x14ac:dyDescent="0.2"/>
    <row r="65" s="102" customFormat="1" x14ac:dyDescent="0.2"/>
    <row r="66" s="102" customFormat="1" x14ac:dyDescent="0.2"/>
    <row r="67" s="102" customFormat="1" x14ac:dyDescent="0.2"/>
    <row r="68" s="102" customFormat="1" x14ac:dyDescent="0.2"/>
    <row r="69" s="102" customFormat="1" x14ac:dyDescent="0.2"/>
    <row r="70" s="102" customFormat="1" x14ac:dyDescent="0.2"/>
    <row r="71" s="102" customFormat="1" x14ac:dyDescent="0.2"/>
    <row r="72" s="102" customFormat="1" x14ac:dyDescent="0.2"/>
    <row r="73" s="102" customFormat="1" x14ac:dyDescent="0.2"/>
    <row r="74" s="102" customFormat="1" x14ac:dyDescent="0.2"/>
    <row r="75" s="102" customFormat="1" x14ac:dyDescent="0.2"/>
    <row r="76" s="102" customFormat="1" x14ac:dyDescent="0.2"/>
    <row r="77" s="102" customFormat="1" x14ac:dyDescent="0.2"/>
    <row r="78" s="102" customFormat="1" x14ac:dyDescent="0.2"/>
    <row r="79" s="102" customFormat="1" x14ac:dyDescent="0.2"/>
    <row r="80" s="102" customFormat="1" x14ac:dyDescent="0.2"/>
    <row r="81" s="102" customFormat="1" x14ac:dyDescent="0.2"/>
    <row r="82" s="102" customFormat="1" x14ac:dyDescent="0.2"/>
    <row r="83" s="102" customFormat="1" x14ac:dyDescent="0.2"/>
    <row r="84" s="102" customFormat="1" x14ac:dyDescent="0.2"/>
    <row r="85" s="102" customFormat="1" x14ac:dyDescent="0.2"/>
    <row r="86" s="102" customFormat="1" x14ac:dyDescent="0.2"/>
    <row r="87" s="102" customFormat="1" x14ac:dyDescent="0.2"/>
    <row r="88" s="102" customFormat="1" x14ac:dyDescent="0.2"/>
    <row r="89" s="102" customFormat="1" x14ac:dyDescent="0.2"/>
    <row r="90" s="102" customFormat="1" x14ac:dyDescent="0.2"/>
    <row r="91" s="102" customFormat="1" x14ac:dyDescent="0.2"/>
    <row r="92" s="102" customFormat="1" x14ac:dyDescent="0.2"/>
    <row r="93" s="102" customFormat="1" x14ac:dyDescent="0.2"/>
    <row r="94" s="102" customFormat="1" x14ac:dyDescent="0.2"/>
    <row r="95" s="102" customFormat="1" x14ac:dyDescent="0.2"/>
    <row r="96" s="102" customFormat="1" x14ac:dyDescent="0.2"/>
    <row r="97" s="102" customFormat="1" x14ac:dyDescent="0.2"/>
    <row r="98" s="102" customFormat="1" x14ac:dyDescent="0.2"/>
    <row r="99" s="102" customFormat="1" x14ac:dyDescent="0.2"/>
    <row r="100" s="102" customFormat="1" x14ac:dyDescent="0.2"/>
    <row r="101" s="102" customFormat="1" x14ac:dyDescent="0.2"/>
    <row r="102" s="102" customFormat="1" x14ac:dyDescent="0.2"/>
    <row r="103" s="102" customFormat="1" x14ac:dyDescent="0.2"/>
    <row r="104" s="102" customFormat="1" x14ac:dyDescent="0.2"/>
    <row r="105" s="102" customFormat="1" x14ac:dyDescent="0.2"/>
    <row r="106" s="102" customFormat="1" x14ac:dyDescent="0.2"/>
    <row r="107" s="102" customFormat="1" x14ac:dyDescent="0.2"/>
    <row r="108" s="102" customFormat="1" x14ac:dyDescent="0.2"/>
    <row r="109" s="102" customFormat="1" x14ac:dyDescent="0.2"/>
    <row r="110" s="102" customFormat="1" x14ac:dyDescent="0.2"/>
    <row r="111" s="102" customFormat="1" x14ac:dyDescent="0.2"/>
    <row r="112" s="102" customFormat="1" x14ac:dyDescent="0.2"/>
    <row r="113" s="102" customFormat="1" x14ac:dyDescent="0.2"/>
    <row r="114" s="102" customFormat="1" x14ac:dyDescent="0.2"/>
    <row r="115" s="102" customFormat="1" x14ac:dyDescent="0.2"/>
  </sheetData>
  <sheetProtection sheet="1" objects="1" scenarios="1"/>
  <mergeCells count="34">
    <mergeCell ref="B5:O5"/>
    <mergeCell ref="U6:AI6"/>
    <mergeCell ref="A9:S9"/>
    <mergeCell ref="T9:AJ9"/>
    <mergeCell ref="B2:O2"/>
    <mergeCell ref="T2:AD3"/>
    <mergeCell ref="B3:O3"/>
    <mergeCell ref="B4:O4"/>
    <mergeCell ref="A11:C11"/>
    <mergeCell ref="D11:S11"/>
    <mergeCell ref="T11:X11"/>
    <mergeCell ref="Y11:AJ11"/>
    <mergeCell ref="A10:G10"/>
    <mergeCell ref="H10:S10"/>
    <mergeCell ref="T10:X10"/>
    <mergeCell ref="Y10:AJ10"/>
    <mergeCell ref="A13:C13"/>
    <mergeCell ref="D13:S13"/>
    <mergeCell ref="T13:X13"/>
    <mergeCell ref="Y13:AJ13"/>
    <mergeCell ref="A12:C12"/>
    <mergeCell ref="D12:S12"/>
    <mergeCell ref="T12:X12"/>
    <mergeCell ref="Y12:AJ12"/>
    <mergeCell ref="B20:M20"/>
    <mergeCell ref="AE14:AJ14"/>
    <mergeCell ref="D16:M16"/>
    <mergeCell ref="Q17:W17"/>
    <mergeCell ref="B19:M19"/>
    <mergeCell ref="Q19:AI19"/>
    <mergeCell ref="A14:C14"/>
    <mergeCell ref="D14:S14"/>
    <mergeCell ref="T14:X14"/>
    <mergeCell ref="Y14:AA14"/>
  </mergeCells>
  <phoneticPr fontId="0" type="noConversion"/>
  <conditionalFormatting sqref="AJ1:AJ12 T4:AD4 N1:O1 N6:O22 P1:S22 D18:M22 A1:A22 B18:B22 B1:B16 C1:C22 D1:M16 A23:AJ65536 T5:U6 AE1:AI4 U1:AD1 T1:T2 T7:X22 Y13:AJ22 Y7:AI12 AK1:IV1048576">
    <cfRule type="cellIs" dxfId="2" priority="1" stopIfTrue="1" operator="equal">
      <formula>0</formula>
    </cfRule>
  </conditionalFormatting>
  <printOptions horizontalCentered="1"/>
  <pageMargins left="0.35433070866141736" right="0.35433070866141736" top="1.3779527559055118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8"/>
  <dimension ref="A2:AM37"/>
  <sheetViews>
    <sheetView topLeftCell="A4" workbookViewId="0">
      <selection activeCell="S27" sqref="S27:AF28"/>
    </sheetView>
  </sheetViews>
  <sheetFormatPr defaultColWidth="8.85546875" defaultRowHeight="12.75" x14ac:dyDescent="0.2"/>
  <cols>
    <col min="1" max="36" customWidth="true" style="107" width="2.7109375" collapsed="true"/>
    <col min="37" max="37" style="107" width="8.85546875" collapsed="true"/>
    <col min="38" max="38" customWidth="true" style="107" width="12.7109375" collapsed="true"/>
    <col min="39" max="16384" style="107" width="8.85546875" collapsed="true"/>
  </cols>
  <sheetData>
    <row r="2" spans="1:39" x14ac:dyDescent="0.2">
      <c r="A2" s="392" t="s">
        <v>85</v>
      </c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</row>
    <row r="4" spans="1:39" x14ac:dyDescent="0.2">
      <c r="A4" s="135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7"/>
    </row>
    <row r="5" spans="1:39" x14ac:dyDescent="0.2">
      <c r="A5" s="128"/>
      <c r="B5" s="393" t="s">
        <v>86</v>
      </c>
      <c r="C5" s="393"/>
      <c r="D5" s="393"/>
      <c r="E5" s="393"/>
      <c r="F5" s="393"/>
      <c r="G5" s="393"/>
      <c r="H5" s="106"/>
      <c r="I5" s="106"/>
      <c r="J5" s="106"/>
      <c r="K5" s="106"/>
      <c r="L5" s="106"/>
      <c r="M5" s="106"/>
      <c r="N5" s="106"/>
      <c r="O5" s="106"/>
      <c r="P5" s="127"/>
    </row>
    <row r="6" spans="1:39" x14ac:dyDescent="0.2">
      <c r="A6" s="128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27"/>
    </row>
    <row r="7" spans="1:39" ht="18" customHeight="1" x14ac:dyDescent="0.2">
      <c r="A7" s="128"/>
      <c r="B7" s="394" t="str">
        <f>'Ovf. engagement 1'!B9</f>
        <v>Andelskassen OIKOS</v>
      </c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127"/>
      <c r="AL7" s="159" t="s">
        <v>109</v>
      </c>
    </row>
    <row r="8" spans="1:39" ht="18" customHeight="1" x14ac:dyDescent="0.2">
      <c r="A8" s="128"/>
      <c r="B8" s="394" t="str">
        <f>'Ovf. engagement 1'!B10</f>
        <v>Kløvermarksvej 4</v>
      </c>
      <c r="C8" s="394"/>
      <c r="D8" s="394"/>
      <c r="E8" s="394"/>
      <c r="F8" s="394"/>
      <c r="G8" s="394"/>
      <c r="H8" s="394"/>
      <c r="I8" s="394"/>
      <c r="J8" s="394"/>
      <c r="K8" s="394"/>
      <c r="L8" s="394"/>
      <c r="M8" s="394"/>
      <c r="N8" s="394"/>
      <c r="O8" s="394"/>
      <c r="P8" s="127"/>
      <c r="AL8" s="160" t="s">
        <v>111</v>
      </c>
    </row>
    <row r="9" spans="1:39" ht="18" customHeight="1" x14ac:dyDescent="0.2">
      <c r="A9" s="128"/>
      <c r="B9" s="394" t="str">
        <f>'Ovf. engagement 1'!B11</f>
        <v>8200  Århus N</v>
      </c>
      <c r="C9" s="394"/>
      <c r="D9" s="394"/>
      <c r="E9" s="394"/>
      <c r="F9" s="394"/>
      <c r="G9" s="394"/>
      <c r="H9" s="394"/>
      <c r="I9" s="394"/>
      <c r="J9" s="394"/>
      <c r="K9" s="394"/>
      <c r="L9" s="394"/>
      <c r="M9" s="394"/>
      <c r="N9" s="394"/>
      <c r="O9" s="394"/>
      <c r="P9" s="127"/>
    </row>
    <row r="10" spans="1:39" x14ac:dyDescent="0.2">
      <c r="A10" s="138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40"/>
    </row>
    <row r="11" spans="1:39" ht="18" customHeight="1" x14ac:dyDescent="0.2">
      <c r="A11" s="396" t="s">
        <v>87</v>
      </c>
      <c r="B11" s="397"/>
      <c r="C11" s="397"/>
      <c r="D11" s="397"/>
      <c r="E11" s="397"/>
      <c r="F11" s="397"/>
      <c r="G11" s="397"/>
      <c r="H11" s="397"/>
      <c r="I11" s="397"/>
      <c r="J11" s="397"/>
      <c r="K11" s="397"/>
      <c r="L11" s="397"/>
      <c r="M11" s="397"/>
      <c r="N11" s="397"/>
      <c r="O11" s="397"/>
      <c r="P11" s="398"/>
    </row>
    <row r="12" spans="1:39" ht="18" customHeight="1" x14ac:dyDescent="0.2">
      <c r="A12" s="396" t="s">
        <v>37</v>
      </c>
      <c r="B12" s="397"/>
      <c r="C12" s="399">
        <f ca="1">Underskrift!D48</f>
        <v>41755</v>
      </c>
      <c r="D12" s="399"/>
      <c r="E12" s="399"/>
      <c r="F12" s="399"/>
      <c r="G12" s="399"/>
      <c r="H12" s="399"/>
      <c r="I12" s="397" t="str">
        <f>AL12&amp;AM12&amp;'Arbejdsgiver 1'!Y13</f>
        <v>Tlf.nr.: 8668 2333</v>
      </c>
      <c r="J12" s="397"/>
      <c r="K12" s="397"/>
      <c r="L12" s="397"/>
      <c r="M12" s="397"/>
      <c r="N12" s="397"/>
      <c r="O12" s="397"/>
      <c r="P12" s="398"/>
      <c r="Q12" s="107" t="s">
        <v>106</v>
      </c>
      <c r="AL12" s="107" t="s">
        <v>107</v>
      </c>
      <c r="AM12" s="107" t="s">
        <v>106</v>
      </c>
    </row>
    <row r="13" spans="1:39" ht="18" customHeight="1" x14ac:dyDescent="0.2"/>
    <row r="14" spans="1:39" ht="18" customHeight="1" x14ac:dyDescent="0.2">
      <c r="A14" s="395" t="s">
        <v>88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</row>
    <row r="16" spans="1:39" x14ac:dyDescent="0.2">
      <c r="A16" s="107" t="s">
        <v>1</v>
      </c>
    </row>
    <row r="18" spans="1:32" x14ac:dyDescent="0.2">
      <c r="A18" s="387" t="s">
        <v>89</v>
      </c>
      <c r="B18" s="380"/>
      <c r="C18" s="378" t="s">
        <v>90</v>
      </c>
      <c r="D18" s="379"/>
      <c r="E18" s="379"/>
      <c r="F18" s="379"/>
      <c r="G18" s="380"/>
      <c r="H18" s="378" t="s">
        <v>91</v>
      </c>
      <c r="I18" s="379"/>
      <c r="J18" s="379"/>
      <c r="K18" s="379"/>
      <c r="L18" s="380"/>
      <c r="M18" s="387" t="s">
        <v>92</v>
      </c>
      <c r="N18" s="379"/>
      <c r="O18" s="379"/>
      <c r="P18" s="379"/>
      <c r="Q18" s="379"/>
      <c r="R18" s="380"/>
      <c r="S18" s="378" t="s">
        <v>93</v>
      </c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80"/>
    </row>
    <row r="19" spans="1:32" x14ac:dyDescent="0.2">
      <c r="A19" s="381"/>
      <c r="B19" s="383"/>
      <c r="C19" s="381"/>
      <c r="D19" s="382"/>
      <c r="E19" s="382"/>
      <c r="F19" s="382"/>
      <c r="G19" s="383"/>
      <c r="H19" s="381"/>
      <c r="I19" s="382"/>
      <c r="J19" s="382"/>
      <c r="K19" s="382"/>
      <c r="L19" s="383"/>
      <c r="M19" s="381"/>
      <c r="N19" s="382"/>
      <c r="O19" s="382"/>
      <c r="P19" s="382"/>
      <c r="Q19" s="382"/>
      <c r="R19" s="383"/>
      <c r="S19" s="381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3"/>
    </row>
    <row r="20" spans="1:32" x14ac:dyDescent="0.2">
      <c r="A20" s="384">
        <v>3</v>
      </c>
      <c r="B20" s="384"/>
      <c r="C20" t="s" s="422">
        <v>145</v>
      </c>
      <c r="D20" s="385"/>
      <c r="E20" s="385"/>
      <c r="F20" s="385"/>
      <c r="G20" s="385"/>
      <c r="H20" t="s" s="422">
        <v>148</v>
      </c>
      <c r="I20" s="385"/>
      <c r="J20" s="385"/>
      <c r="K20" s="385"/>
      <c r="L20" s="385"/>
      <c r="M20" s="388"/>
      <c r="N20" s="308"/>
      <c r="O20" s="308"/>
      <c r="P20" s="308"/>
      <c r="Q20" s="308"/>
      <c r="R20" s="309"/>
      <c r="S20" t="s" s="422">
        <v>147</v>
      </c>
      <c r="T20" s="385"/>
      <c r="U20" s="385"/>
      <c r="V20" s="385"/>
      <c r="W20" s="385"/>
      <c r="X20" s="385"/>
      <c r="Y20" s="385"/>
      <c r="Z20" s="385"/>
      <c r="AA20" s="385"/>
      <c r="AB20" s="385"/>
      <c r="AC20" s="385"/>
      <c r="AD20" s="385"/>
      <c r="AE20" s="385"/>
      <c r="AF20" s="385"/>
    </row>
    <row r="21" spans="1:32" x14ac:dyDescent="0.2">
      <c r="A21" s="384"/>
      <c r="B21" s="384"/>
      <c r="C21" s="385"/>
      <c r="D21" s="385"/>
      <c r="E21" s="385"/>
      <c r="F21" s="385"/>
      <c r="G21" s="385"/>
      <c r="H21" s="385"/>
      <c r="I21" s="385"/>
      <c r="J21" s="385"/>
      <c r="K21" s="385"/>
      <c r="L21" s="385"/>
      <c r="M21" s="389"/>
      <c r="N21" s="390"/>
      <c r="O21" s="390"/>
      <c r="P21" s="390"/>
      <c r="Q21" s="390"/>
      <c r="R21" s="391"/>
      <c r="S21" s="385"/>
      <c r="T21" s="385"/>
      <c r="U21" s="385"/>
      <c r="V21" s="385"/>
      <c r="W21" s="385"/>
      <c r="X21" s="385"/>
      <c r="Y21" s="385"/>
      <c r="Z21" s="385"/>
      <c r="AA21" s="385"/>
      <c r="AB21" s="385"/>
      <c r="AC21" s="385"/>
      <c r="AD21" s="385"/>
      <c r="AE21" s="385"/>
      <c r="AF21" s="385"/>
    </row>
    <row r="23" spans="1:32" x14ac:dyDescent="0.2">
      <c r="A23" s="107" t="s">
        <v>3</v>
      </c>
    </row>
    <row r="25" spans="1:32" x14ac:dyDescent="0.2">
      <c r="A25" s="387" t="s">
        <v>89</v>
      </c>
      <c r="B25" s="380"/>
      <c r="C25" s="378" t="s">
        <v>90</v>
      </c>
      <c r="D25" s="379"/>
      <c r="E25" s="379"/>
      <c r="F25" s="379"/>
      <c r="G25" s="380"/>
      <c r="H25" s="378" t="s">
        <v>91</v>
      </c>
      <c r="I25" s="379"/>
      <c r="J25" s="379"/>
      <c r="K25" s="379"/>
      <c r="L25" s="380"/>
      <c r="M25" s="387" t="s">
        <v>92</v>
      </c>
      <c r="N25" s="379"/>
      <c r="O25" s="379"/>
      <c r="P25" s="379"/>
      <c r="Q25" s="379"/>
      <c r="R25" s="380"/>
      <c r="S25" s="378" t="s">
        <v>93</v>
      </c>
      <c r="T25" s="379"/>
      <c r="U25" s="379"/>
      <c r="V25" s="379"/>
      <c r="W25" s="379"/>
      <c r="X25" s="379"/>
      <c r="Y25" s="379"/>
      <c r="Z25" s="379"/>
      <c r="AA25" s="379"/>
      <c r="AB25" s="379"/>
      <c r="AC25" s="379"/>
      <c r="AD25" s="379"/>
      <c r="AE25" s="379"/>
      <c r="AF25" s="380"/>
    </row>
    <row r="26" spans="1:32" x14ac:dyDescent="0.2">
      <c r="A26" s="381"/>
      <c r="B26" s="383"/>
      <c r="C26" s="381"/>
      <c r="D26" s="382"/>
      <c r="E26" s="382"/>
      <c r="F26" s="382"/>
      <c r="G26" s="383"/>
      <c r="H26" s="381"/>
      <c r="I26" s="382"/>
      <c r="J26" s="382"/>
      <c r="K26" s="382"/>
      <c r="L26" s="383"/>
      <c r="M26" s="381"/>
      <c r="N26" s="382"/>
      <c r="O26" s="382"/>
      <c r="P26" s="382"/>
      <c r="Q26" s="382"/>
      <c r="R26" s="383"/>
      <c r="S26" s="381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3"/>
    </row>
    <row r="27" spans="1:32" x14ac:dyDescent="0.2">
      <c r="A27" s="384">
        <v>3</v>
      </c>
      <c r="B27" s="384"/>
      <c r="C27" t="s" s="422">
        <v>145</v>
      </c>
      <c r="D27" s="385"/>
      <c r="E27" s="385"/>
      <c r="F27" s="385"/>
      <c r="G27" s="385"/>
      <c r="H27" t="s" s="422">
        <v>148</v>
      </c>
      <c r="I27" s="385"/>
      <c r="J27" s="385"/>
      <c r="K27" s="385"/>
      <c r="L27" s="385"/>
      <c r="M27" s="386"/>
      <c r="N27" s="386"/>
      <c r="O27" s="386"/>
      <c r="P27" s="386"/>
      <c r="Q27" s="386"/>
      <c r="R27" s="386"/>
      <c r="S27" t="s" s="422">
        <v>147</v>
      </c>
      <c r="T27" s="385"/>
      <c r="U27" s="385"/>
      <c r="V27" s="385"/>
      <c r="W27" s="385"/>
      <c r="X27" s="385"/>
      <c r="Y27" s="385"/>
      <c r="Z27" s="385"/>
      <c r="AA27" s="385"/>
      <c r="AB27" s="385"/>
      <c r="AC27" s="385"/>
      <c r="AD27" s="385"/>
      <c r="AE27" s="385"/>
      <c r="AF27" s="385"/>
    </row>
    <row r="28" spans="1:32" x14ac:dyDescent="0.2">
      <c r="A28" s="384"/>
      <c r="B28" s="384"/>
      <c r="C28" s="385"/>
      <c r="D28" s="385"/>
      <c r="E28" s="385"/>
      <c r="F28" s="385"/>
      <c r="G28" s="385"/>
      <c r="H28" s="385"/>
      <c r="I28" s="385"/>
      <c r="J28" s="385"/>
      <c r="K28" s="385"/>
      <c r="L28" s="385"/>
      <c r="M28" s="386"/>
      <c r="N28" s="386"/>
      <c r="O28" s="386"/>
      <c r="P28" s="386"/>
      <c r="Q28" s="386"/>
      <c r="R28" s="386"/>
      <c r="S28" s="385"/>
      <c r="T28" s="385"/>
      <c r="U28" s="385"/>
      <c r="V28" s="385"/>
      <c r="W28" s="385"/>
      <c r="X28" s="385"/>
      <c r="Y28" s="385"/>
      <c r="Z28" s="385"/>
      <c r="AA28" s="385"/>
      <c r="AB28" s="385"/>
      <c r="AC28" s="385"/>
      <c r="AD28" s="385"/>
      <c r="AE28" s="385"/>
      <c r="AF28" s="385"/>
    </row>
    <row r="30" spans="1:32" x14ac:dyDescent="0.2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</row>
    <row r="31" spans="1:32" x14ac:dyDescent="0.2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</row>
    <row r="32" spans="1:32" x14ac:dyDescent="0.2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</row>
    <row r="33" spans="1:32" x14ac:dyDescent="0.2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</row>
    <row r="34" spans="1:32" x14ac:dyDescent="0.2">
      <c r="A34" s="108"/>
      <c r="B34" s="108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</row>
    <row r="35" spans="1:32" x14ac:dyDescent="0.2">
      <c r="A35" s="108"/>
      <c r="B35" s="108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</row>
    <row r="36" spans="1:32" x14ac:dyDescent="0.2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</row>
    <row r="37" spans="1:32" x14ac:dyDescent="0.2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</row>
  </sheetData>
  <mergeCells count="31">
    <mergeCell ref="A2:AF2"/>
    <mergeCell ref="B5:G5"/>
    <mergeCell ref="B7:O7"/>
    <mergeCell ref="B8:O8"/>
    <mergeCell ref="A14:K14"/>
    <mergeCell ref="B9:O9"/>
    <mergeCell ref="A11:B11"/>
    <mergeCell ref="C11:P11"/>
    <mergeCell ref="A12:B12"/>
    <mergeCell ref="C12:H12"/>
    <mergeCell ref="I12:P12"/>
    <mergeCell ref="S18:AF19"/>
    <mergeCell ref="A20:B21"/>
    <mergeCell ref="C20:G21"/>
    <mergeCell ref="H20:L21"/>
    <mergeCell ref="M20:R21"/>
    <mergeCell ref="S20:AF21"/>
    <mergeCell ref="A18:B19"/>
    <mergeCell ref="C18:G19"/>
    <mergeCell ref="H18:L19"/>
    <mergeCell ref="M18:R19"/>
    <mergeCell ref="S25:AF26"/>
    <mergeCell ref="A27:B28"/>
    <mergeCell ref="C27:G28"/>
    <mergeCell ref="H27:L28"/>
    <mergeCell ref="M27:R28"/>
    <mergeCell ref="S27:AF28"/>
    <mergeCell ref="A25:B26"/>
    <mergeCell ref="C25:G26"/>
    <mergeCell ref="H25:L26"/>
    <mergeCell ref="M25:R26"/>
  </mergeCells>
  <phoneticPr fontId="0" type="noConversion"/>
  <conditionalFormatting sqref="A1:XFD1048576">
    <cfRule type="cellIs" dxfId="1" priority="1" stopIfTrue="1" operator="equal">
      <formula>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9">
    <pageSetUpPr fitToPage="1"/>
  </sheetPr>
  <dimension ref="A2:AO62"/>
  <sheetViews>
    <sheetView topLeftCell="A7" workbookViewId="0">
      <selection activeCell="C11" sqref="C11:J11"/>
    </sheetView>
  </sheetViews>
  <sheetFormatPr defaultColWidth="8.85546875" defaultRowHeight="18" customHeight="1" x14ac:dyDescent="0.2"/>
  <cols>
    <col min="1" max="38" customWidth="true" style="13" width="2.7109375" collapsed="true"/>
    <col min="39" max="39" customWidth="true" style="6" width="12.140625" collapsed="true"/>
    <col min="40" max="40" style="6" width="8.85546875" collapsed="true"/>
    <col min="41" max="41" customWidth="true" style="6" width="11.0" collapsed="true"/>
    <col min="42" max="16384" style="6" width="8.85546875" collapsed="true"/>
  </cols>
  <sheetData>
    <row r="2" spans="1:41" ht="18" customHeight="1" x14ac:dyDescent="0.2">
      <c r="A2" s="421" t="s">
        <v>94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</row>
    <row r="3" spans="1:41" ht="12.75" customHeight="1" x14ac:dyDescent="0.2"/>
    <row r="4" spans="1:41" ht="12.75" customHeight="1" x14ac:dyDescent="0.2">
      <c r="A4" s="133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41"/>
      <c r="R4" s="24" t="s">
        <v>95</v>
      </c>
      <c r="S4" s="25"/>
      <c r="T4" s="25"/>
      <c r="U4" s="25"/>
      <c r="V4" s="25"/>
      <c r="W4" s="25"/>
      <c r="X4" s="25"/>
      <c r="Y4" s="25"/>
    </row>
    <row r="5" spans="1:41" ht="12.75" customHeight="1" x14ac:dyDescent="0.2">
      <c r="A5" s="33"/>
      <c r="B5" s="336" t="s">
        <v>86</v>
      </c>
      <c r="C5" s="336"/>
      <c r="D5" s="336"/>
      <c r="E5" s="336"/>
      <c r="F5" s="336"/>
      <c r="G5" s="336"/>
      <c r="H5" s="25"/>
      <c r="I5" s="25"/>
      <c r="J5" s="25"/>
      <c r="K5" s="25"/>
      <c r="L5" s="25"/>
      <c r="M5" s="25"/>
      <c r="N5" s="25"/>
      <c r="O5" s="25"/>
      <c r="P5" s="34"/>
      <c r="Q5" s="25"/>
      <c r="R5" s="25"/>
      <c r="S5" s="25"/>
      <c r="T5" s="25"/>
      <c r="U5" s="25"/>
      <c r="V5" s="25"/>
      <c r="W5" s="25"/>
      <c r="X5" s="25"/>
      <c r="Y5" s="25"/>
    </row>
    <row r="6" spans="1:41" s="21" customFormat="1" ht="18" customHeight="1" x14ac:dyDescent="0.2">
      <c r="A6" s="142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143"/>
      <c r="Q6" s="24"/>
      <c r="R6" t="s" s="422">
        <v>145</v>
      </c>
      <c r="S6" s="419"/>
      <c r="T6" s="419"/>
      <c r="U6" s="419"/>
      <c r="V6" s="420"/>
      <c r="W6" s="144"/>
      <c r="X6" s="144"/>
      <c r="Y6" s="24"/>
      <c r="Z6" s="24"/>
      <c r="AM6" s="145"/>
      <c r="AN6" s="146"/>
      <c r="AO6" s="147"/>
    </row>
    <row r="7" spans="1:41" s="21" customFormat="1" ht="18" customHeight="1" x14ac:dyDescent="0.2">
      <c r="A7" s="142"/>
      <c r="B7" s="410" t="str">
        <f>'Ovf. engagement 1'!B9</f>
        <v>Andelskassen OIKOS</v>
      </c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0"/>
      <c r="N7" s="410"/>
      <c r="O7" s="410"/>
      <c r="P7" s="143"/>
      <c r="Q7" s="24"/>
      <c r="R7" s="418">
        <f>Underskrift!AN11</f>
        <v>0</v>
      </c>
      <c r="S7" s="419"/>
      <c r="T7" s="419"/>
      <c r="U7" s="419"/>
      <c r="V7" s="420"/>
      <c r="W7" s="144"/>
      <c r="X7" s="144"/>
      <c r="Y7" s="24"/>
      <c r="Z7" s="24"/>
      <c r="AM7" s="159" t="s">
        <v>109</v>
      </c>
      <c r="AN7" s="146"/>
      <c r="AO7" s="147"/>
    </row>
    <row r="8" spans="1:41" s="21" customFormat="1" ht="18" customHeight="1" x14ac:dyDescent="0.2">
      <c r="A8" s="142"/>
      <c r="B8" s="410" t="str">
        <f>'Ovf. engagement 1'!B10</f>
        <v>Kløvermarksvej 4</v>
      </c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0"/>
      <c r="N8" s="410"/>
      <c r="O8" s="410"/>
      <c r="P8" s="143"/>
      <c r="Q8" s="24"/>
      <c r="R8" s="418">
        <f>Underskrift!AN12</f>
        <v>0</v>
      </c>
      <c r="S8" s="419"/>
      <c r="T8" s="419"/>
      <c r="U8" s="419"/>
      <c r="V8" s="420"/>
      <c r="W8" s="144"/>
      <c r="X8" s="144"/>
      <c r="Y8" s="24"/>
      <c r="Z8" s="24"/>
      <c r="AM8" s="160" t="s">
        <v>111</v>
      </c>
      <c r="AN8" s="146"/>
      <c r="AO8" s="147"/>
    </row>
    <row r="9" spans="1:41" s="21" customFormat="1" ht="18" customHeight="1" x14ac:dyDescent="0.2">
      <c r="A9" s="142"/>
      <c r="B9" s="410" t="str">
        <f>'Ovf. engagement 1'!B11</f>
        <v>8200  Århus N</v>
      </c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143"/>
      <c r="Q9" s="24"/>
      <c r="R9" s="418">
        <f>Underskrift!AN13</f>
        <v>0</v>
      </c>
      <c r="S9" s="419"/>
      <c r="T9" s="419"/>
      <c r="U9" s="419"/>
      <c r="V9" s="420"/>
      <c r="W9" s="144"/>
      <c r="X9" s="144"/>
      <c r="Y9" s="24"/>
      <c r="Z9" s="24"/>
      <c r="AM9" s="145"/>
      <c r="AN9" s="146"/>
      <c r="AO9" s="147"/>
    </row>
    <row r="10" spans="1:41" s="21" customFormat="1" ht="18" customHeight="1" x14ac:dyDescent="0.2">
      <c r="A10" s="14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149"/>
      <c r="Q10" s="24"/>
      <c r="R10" s="418">
        <f>Underskrift!AN14</f>
        <v>0</v>
      </c>
      <c r="S10" s="419"/>
      <c r="T10" s="419"/>
      <c r="U10" s="419"/>
      <c r="V10" s="420"/>
      <c r="W10" s="24"/>
      <c r="X10" s="24"/>
      <c r="Y10" s="24"/>
      <c r="AN10" s="146"/>
    </row>
    <row r="11" spans="1:41" s="21" customFormat="1" ht="18" customHeight="1" x14ac:dyDescent="0.2">
      <c r="A11" s="242" t="s">
        <v>87</v>
      </c>
      <c r="B11" s="243"/>
      <c r="C11" s="243"/>
      <c r="D11" s="243"/>
      <c r="E11" s="243"/>
      <c r="F11" s="243"/>
      <c r="G11" s="243"/>
      <c r="H11" s="243"/>
      <c r="I11" s="243"/>
      <c r="J11" s="243"/>
      <c r="K11" s="412" t="str">
        <f>'Flytning PBS'!I12</f>
        <v>Tlf.nr.: 8668 2333</v>
      </c>
      <c r="L11" s="412"/>
      <c r="M11" s="412"/>
      <c r="N11" s="412"/>
      <c r="O11" s="412"/>
      <c r="P11" s="413"/>
      <c r="Q11" s="24"/>
      <c r="R11" s="418">
        <f>Underskrift!AN15</f>
        <v>0</v>
      </c>
      <c r="S11" s="419"/>
      <c r="T11" s="419"/>
      <c r="U11" s="419"/>
      <c r="V11" s="420"/>
      <c r="W11" s="24"/>
      <c r="X11" s="24"/>
      <c r="Y11" s="24"/>
    </row>
    <row r="12" spans="1:41" s="21" customFormat="1" ht="18" customHeight="1" x14ac:dyDescent="0.2">
      <c r="A12" s="242" t="s">
        <v>37</v>
      </c>
      <c r="B12" s="243"/>
      <c r="C12" s="415">
        <f ca="1">Underskrift!D48</f>
        <v>41755</v>
      </c>
      <c r="D12" s="415"/>
      <c r="E12" s="415"/>
      <c r="F12" s="415"/>
      <c r="G12" s="412" t="s">
        <v>96</v>
      </c>
      <c r="H12" s="412"/>
      <c r="I12" s="412"/>
      <c r="J12" s="412"/>
      <c r="K12" s="416" t="s">
        <v>137</v>
      </c>
      <c r="L12" s="416"/>
      <c r="M12" s="416"/>
      <c r="N12" s="416"/>
      <c r="O12" s="416"/>
      <c r="P12" s="417"/>
      <c r="Q12" s="24"/>
      <c r="R12" s="24"/>
      <c r="S12" s="24"/>
      <c r="T12" s="24"/>
      <c r="U12" s="24"/>
      <c r="V12" s="24"/>
      <c r="W12" s="24"/>
      <c r="X12" s="24"/>
      <c r="Y12" s="24"/>
    </row>
    <row r="13" spans="1:41" s="21" customFormat="1" ht="12.7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41" s="21" customFormat="1" ht="12.75" customHeight="1" x14ac:dyDescent="0.2">
      <c r="A14" s="24" t="s">
        <v>97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41" s="21" customFormat="1" ht="12.75" customHeight="1" x14ac:dyDescent="0.2"/>
    <row r="16" spans="1:41" s="21" customFormat="1" ht="12.75" customHeight="1" x14ac:dyDescent="0.2">
      <c r="A16" s="110" t="s">
        <v>105</v>
      </c>
      <c r="C16" s="31" t="s">
        <v>129</v>
      </c>
      <c r="D16" s="31"/>
      <c r="E16" s="31"/>
      <c r="F16" s="31"/>
      <c r="G16" s="31"/>
      <c r="H16" s="31"/>
      <c r="I16" s="31"/>
      <c r="J16" s="31"/>
      <c r="K16" s="31"/>
    </row>
    <row r="17" spans="1:38" s="21" customFormat="1" ht="12.75" customHeight="1" x14ac:dyDescent="0.2">
      <c r="A17" s="146"/>
    </row>
    <row r="18" spans="1:38" s="21" customFormat="1" ht="12.75" customHeight="1" x14ac:dyDescent="0.2">
      <c r="A18" s="110"/>
      <c r="C18" s="21" t="s">
        <v>98</v>
      </c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414"/>
      <c r="Q18" s="414"/>
      <c r="R18" s="414"/>
      <c r="S18" s="414"/>
      <c r="T18" s="414"/>
      <c r="U18" s="414"/>
      <c r="V18" s="414"/>
      <c r="W18" s="414"/>
      <c r="X18" s="414"/>
      <c r="Y18" s="414"/>
      <c r="Z18" s="414"/>
      <c r="AA18" s="414"/>
      <c r="AB18" s="414"/>
      <c r="AC18" s="414"/>
      <c r="AD18" s="414"/>
      <c r="AE18" s="414"/>
      <c r="AF18" s="414"/>
      <c r="AG18" s="414"/>
      <c r="AH18" s="414"/>
      <c r="AI18" s="414"/>
      <c r="AJ18" s="414"/>
      <c r="AK18" s="414"/>
    </row>
    <row r="19" spans="1:38" s="21" customFormat="1" ht="12.75" customHeight="1" x14ac:dyDescent="0.2">
      <c r="A19" s="146"/>
    </row>
    <row r="20" spans="1:38" s="21" customFormat="1" ht="12.75" customHeight="1" x14ac:dyDescent="0.2">
      <c r="A20" s="110"/>
      <c r="C20" s="21" t="s">
        <v>99</v>
      </c>
    </row>
    <row r="21" spans="1:38" s="21" customFormat="1" ht="12.75" customHeight="1" x14ac:dyDescent="0.2"/>
    <row r="22" spans="1:38" s="21" customFormat="1" ht="18" customHeight="1" x14ac:dyDescent="0.2">
      <c r="A22" s="250" t="s">
        <v>100</v>
      </c>
      <c r="B22" s="250"/>
      <c r="C22" s="250"/>
      <c r="D22" s="250"/>
      <c r="E22" s="250"/>
      <c r="F22" s="250"/>
      <c r="G22" s="250"/>
      <c r="H22" s="250"/>
      <c r="I22" s="250"/>
      <c r="J22" s="250"/>
      <c r="K22" s="250"/>
      <c r="L22" s="250"/>
      <c r="M22" s="250"/>
      <c r="N22" s="250"/>
    </row>
    <row r="23" spans="1:38" s="21" customFormat="1" ht="18" customHeight="1" x14ac:dyDescent="0.2"/>
    <row r="24" spans="1:38" s="21" customFormat="1" ht="18" customHeight="1" x14ac:dyDescent="0.2">
      <c r="A24" s="242" t="s">
        <v>14</v>
      </c>
      <c r="B24" s="243"/>
      <c r="C24" s="243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 t="s">
        <v>101</v>
      </c>
      <c r="P24" s="243"/>
      <c r="Q24" s="243"/>
      <c r="R24" s="243"/>
      <c r="S24" s="243"/>
      <c r="T24" s="243" t="s">
        <v>16</v>
      </c>
      <c r="U24" s="243"/>
      <c r="V24" s="243"/>
      <c r="W24" s="243"/>
      <c r="X24" s="243"/>
      <c r="Y24" s="243"/>
      <c r="Z24" s="243"/>
      <c r="AA24" s="243"/>
      <c r="AB24" s="243"/>
      <c r="AC24" s="243"/>
      <c r="AD24" s="243"/>
      <c r="AE24" s="243"/>
      <c r="AF24" s="243"/>
      <c r="AG24" s="243"/>
      <c r="AH24" s="243"/>
      <c r="AI24" s="243"/>
      <c r="AJ24" s="243"/>
      <c r="AK24" s="243"/>
      <c r="AL24" s="294"/>
    </row>
    <row r="25" spans="1:38" s="21" customFormat="1" ht="18" customHeight="1" x14ac:dyDescent="0.2">
      <c r="A25" t="s" s="422">
        <v>148</v>
      </c>
      <c r="B25" s="410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t="s" s="422">
        <v>147</v>
      </c>
      <c r="P25" s="251"/>
      <c r="Q25" s="251"/>
      <c r="R25" s="251"/>
      <c r="S25" s="251"/>
      <c r="T25" t="s" s="422">
        <v>149</v>
      </c>
      <c r="U25" s="410"/>
      <c r="V25" s="410"/>
      <c r="W25" s="410"/>
      <c r="X25" s="410"/>
      <c r="Y25" s="410"/>
      <c r="Z25" s="410"/>
      <c r="AA25" s="410"/>
      <c r="AB25" s="410"/>
      <c r="AC25" s="410"/>
      <c r="AD25" s="410"/>
      <c r="AE25" s="410"/>
      <c r="AF25" s="410"/>
      <c r="AG25" s="410"/>
      <c r="AH25" s="410"/>
      <c r="AI25" s="410"/>
      <c r="AJ25" s="410"/>
      <c r="AK25" s="410"/>
      <c r="AL25" s="411"/>
    </row>
    <row r="26" spans="1:38" s="21" customFormat="1" ht="18" customHeight="1" x14ac:dyDescent="0.2">
      <c r="A26" s="409">
        <f>IF(Underskrift!AL6=0,Underskrift!A21,0)</f>
        <v>0</v>
      </c>
      <c r="B26" s="410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251">
        <f>IF(Underskrift!AL6=0,Underskrift!O21,0)</f>
        <v>0</v>
      </c>
      <c r="P26" s="251"/>
      <c r="Q26" s="251"/>
      <c r="R26" s="251"/>
      <c r="S26" s="251"/>
      <c r="T26" s="410">
        <f>IF(Underskrift!AL6=0,Underskrift!T21,0)</f>
        <v>0</v>
      </c>
      <c r="U26" s="410"/>
      <c r="V26" s="410"/>
      <c r="W26" s="410"/>
      <c r="X26" s="410"/>
      <c r="Y26" s="410"/>
      <c r="Z26" s="410"/>
      <c r="AA26" s="410"/>
      <c r="AB26" s="410"/>
      <c r="AC26" s="410"/>
      <c r="AD26" s="410"/>
      <c r="AE26" s="410"/>
      <c r="AF26" s="410"/>
      <c r="AG26" s="410"/>
      <c r="AH26" s="410"/>
      <c r="AI26" s="410"/>
      <c r="AJ26" s="410"/>
      <c r="AK26" s="410"/>
      <c r="AL26" s="411"/>
    </row>
    <row r="27" spans="1:38" s="21" customFormat="1" ht="18" customHeight="1" x14ac:dyDescent="0.2">
      <c r="A27" s="409">
        <f>IF(Underskrift!AL6=0,Underskrift!A22,0)</f>
        <v>0</v>
      </c>
      <c r="B27" s="410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251">
        <f>IF(Underskrift!AL6=0,Underskrift!O22,0)</f>
        <v>0</v>
      </c>
      <c r="P27" s="251"/>
      <c r="Q27" s="251"/>
      <c r="R27" s="251"/>
      <c r="S27" s="251"/>
      <c r="T27" s="410">
        <f>IF(Underskrift!AL6=0,Underskrift!T22,0)</f>
        <v>0</v>
      </c>
      <c r="U27" s="410"/>
      <c r="V27" s="410"/>
      <c r="W27" s="410"/>
      <c r="X27" s="410"/>
      <c r="Y27" s="410"/>
      <c r="Z27" s="410"/>
      <c r="AA27" s="410"/>
      <c r="AB27" s="410"/>
      <c r="AC27" s="410"/>
      <c r="AD27" s="410"/>
      <c r="AE27" s="410"/>
      <c r="AF27" s="410"/>
      <c r="AG27" s="410"/>
      <c r="AH27" s="410"/>
      <c r="AI27" s="410"/>
      <c r="AJ27" s="410"/>
      <c r="AK27" s="410"/>
      <c r="AL27" s="411"/>
    </row>
    <row r="28" spans="1:38" s="21" customFormat="1" ht="18" customHeight="1" x14ac:dyDescent="0.2">
      <c r="A28" s="409"/>
      <c r="B28" s="410"/>
      <c r="C28" s="410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251"/>
      <c r="P28" s="251"/>
      <c r="Q28" s="251"/>
      <c r="R28" s="251"/>
      <c r="S28" s="251"/>
      <c r="T28" s="410"/>
      <c r="U28" s="410"/>
      <c r="V28" s="410"/>
      <c r="W28" s="410"/>
      <c r="X28" s="410"/>
      <c r="Y28" s="410"/>
      <c r="Z28" s="410"/>
      <c r="AA28" s="410"/>
      <c r="AB28" s="410"/>
      <c r="AC28" s="410"/>
      <c r="AD28" s="410"/>
      <c r="AE28" s="410"/>
      <c r="AF28" s="410"/>
      <c r="AG28" s="410"/>
      <c r="AH28" s="410"/>
      <c r="AI28" s="410"/>
      <c r="AJ28" s="410"/>
      <c r="AK28" s="410"/>
      <c r="AL28" s="411"/>
    </row>
    <row r="29" spans="1:38" s="21" customFormat="1" ht="18" customHeight="1" x14ac:dyDescent="0.2">
      <c r="A29" s="402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4"/>
      <c r="P29" s="404"/>
      <c r="Q29" s="404"/>
      <c r="R29" s="404"/>
      <c r="S29" s="404"/>
      <c r="T29" s="403"/>
      <c r="U29" s="403"/>
      <c r="V29" s="403"/>
      <c r="W29" s="403"/>
      <c r="X29" s="403"/>
      <c r="Y29" s="403"/>
      <c r="Z29" s="403"/>
      <c r="AA29" s="403"/>
      <c r="AB29" s="403"/>
      <c r="AC29" s="403"/>
      <c r="AD29" s="403"/>
      <c r="AE29" s="403"/>
      <c r="AF29" s="403"/>
      <c r="AG29" s="403"/>
      <c r="AH29" s="403"/>
      <c r="AI29" s="403"/>
      <c r="AJ29" s="403"/>
      <c r="AK29" s="403"/>
      <c r="AL29" s="405"/>
    </row>
    <row r="30" spans="1:38" s="21" customFormat="1" ht="18" customHeight="1" x14ac:dyDescent="0.2">
      <c r="A30" s="406"/>
      <c r="B30" s="407"/>
      <c r="C30" s="407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390"/>
      <c r="P30" s="390"/>
      <c r="Q30" s="390"/>
      <c r="R30" s="390"/>
      <c r="S30" s="390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407"/>
      <c r="AJ30" s="407"/>
      <c r="AK30" s="407"/>
      <c r="AL30" s="408"/>
    </row>
    <row r="31" spans="1:38" s="21" customFormat="1" ht="18" customHeight="1" x14ac:dyDescent="0.2"/>
    <row r="32" spans="1:38" s="21" customFormat="1" ht="18" customHeight="1" x14ac:dyDescent="0.2">
      <c r="A32" s="250" t="s">
        <v>102</v>
      </c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8" s="21" customFormat="1" ht="18" customHeight="1" x14ac:dyDescent="0.2"/>
    <row r="34" spans="1:38" s="21" customFormat="1" ht="18" customHeight="1" x14ac:dyDescent="0.2">
      <c r="A34" s="150" t="str">
        <f>IF($A$16&gt;0,$A$62,0)</f>
        <v>x</v>
      </c>
      <c r="C34" s="250" t="s">
        <v>103</v>
      </c>
      <c r="D34" s="250"/>
      <c r="E34" s="250"/>
      <c r="F34" s="250"/>
      <c r="G34" s="250"/>
      <c r="H34" s="250"/>
      <c r="I34" s="250"/>
      <c r="J34" s="250"/>
    </row>
    <row r="35" spans="1:38" s="21" customFormat="1" ht="18" customHeight="1" x14ac:dyDescent="0.2"/>
    <row r="36" spans="1:38" s="21" customFormat="1" ht="18" customHeight="1" x14ac:dyDescent="0.2">
      <c r="A36" s="150" t="str">
        <f>IF($A$16&gt;0,$A$62,0)</f>
        <v>x</v>
      </c>
      <c r="C36" s="250" t="s">
        <v>104</v>
      </c>
      <c r="D36" s="250"/>
      <c r="E36" s="250"/>
      <c r="F36" s="250"/>
      <c r="G36" s="250"/>
      <c r="H36" s="250"/>
      <c r="I36" s="250"/>
      <c r="J36" s="250"/>
    </row>
    <row r="37" spans="1:38" s="21" customFormat="1" ht="18" customHeight="1" x14ac:dyDescent="0.2"/>
    <row r="38" spans="1:38" s="21" customFormat="1" ht="18" customHeight="1" x14ac:dyDescent="0.2">
      <c r="A38" s="301" t="s">
        <v>84</v>
      </c>
      <c r="B38" s="228"/>
      <c r="C38" s="228"/>
      <c r="D38" s="228"/>
      <c r="E38" s="228"/>
      <c r="F38" s="228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2"/>
    </row>
    <row r="39" spans="1:38" s="21" customFormat="1" ht="12.75" customHeight="1" x14ac:dyDescent="0.2">
      <c r="A39" s="142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143"/>
    </row>
    <row r="40" spans="1:38" s="21" customFormat="1" ht="18" customHeight="1" x14ac:dyDescent="0.2">
      <c r="A40" s="142"/>
      <c r="B40" s="400">
        <f>IF(Underskrift!D46&lt;&gt;0,Underskrift!A46&amp;'Åbning af konti i Fksp.'!B44&amp;Underskrift!D46&amp;'Åbning af konti i Fksp.'!B44&amp;Underskrift!I46,0)</f>
        <v>0</v>
      </c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0"/>
      <c r="AC40" s="400"/>
      <c r="AD40" s="400"/>
      <c r="AE40" s="400"/>
      <c r="AF40" s="400"/>
      <c r="AG40" s="400"/>
      <c r="AH40" s="400"/>
      <c r="AI40" s="400"/>
      <c r="AJ40" s="400"/>
      <c r="AK40" s="400"/>
      <c r="AL40" s="143"/>
    </row>
    <row r="41" spans="1:38" s="21" customFormat="1" ht="18" customHeight="1" x14ac:dyDescent="0.2">
      <c r="A41" s="142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401"/>
      <c r="AB41" s="401"/>
      <c r="AC41" s="401"/>
      <c r="AD41" s="401"/>
      <c r="AE41" s="401"/>
      <c r="AF41" s="401"/>
      <c r="AG41" s="401"/>
      <c r="AH41" s="401"/>
      <c r="AI41" s="401"/>
      <c r="AJ41" s="401"/>
      <c r="AK41" s="401"/>
      <c r="AL41" s="143"/>
    </row>
    <row r="42" spans="1:38" s="21" customFormat="1" ht="12.75" customHeight="1" x14ac:dyDescent="0.2">
      <c r="A42" s="14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149"/>
    </row>
    <row r="43" spans="1:38" s="21" customFormat="1" ht="18" customHeight="1" x14ac:dyDescent="0.2"/>
    <row r="44" spans="1:38" ht="18" customHeight="1" x14ac:dyDescent="0.2">
      <c r="B44" s="200" t="s">
        <v>106</v>
      </c>
    </row>
    <row r="62" spans="1:1" ht="18" customHeight="1" x14ac:dyDescent="0.2">
      <c r="A62" s="13" t="s">
        <v>105</v>
      </c>
    </row>
  </sheetData>
  <mergeCells count="47">
    <mergeCell ref="R10:V10"/>
    <mergeCell ref="B9:O9"/>
    <mergeCell ref="A2:L2"/>
    <mergeCell ref="B5:G5"/>
    <mergeCell ref="R6:V6"/>
    <mergeCell ref="B7:O7"/>
    <mergeCell ref="R7:V7"/>
    <mergeCell ref="B8:O8"/>
    <mergeCell ref="R8:V8"/>
    <mergeCell ref="R9:V9"/>
    <mergeCell ref="A22:N22"/>
    <mergeCell ref="A24:N24"/>
    <mergeCell ref="O24:S24"/>
    <mergeCell ref="T24:AL24"/>
    <mergeCell ref="C11:J11"/>
    <mergeCell ref="K11:P11"/>
    <mergeCell ref="F18:AK18"/>
    <mergeCell ref="A11:B11"/>
    <mergeCell ref="A12:B12"/>
    <mergeCell ref="C12:F12"/>
    <mergeCell ref="G12:J12"/>
    <mergeCell ref="K12:P12"/>
    <mergeCell ref="R11:V11"/>
    <mergeCell ref="A25:N25"/>
    <mergeCell ref="O25:S25"/>
    <mergeCell ref="T25:AL25"/>
    <mergeCell ref="A26:N26"/>
    <mergeCell ref="O26:S26"/>
    <mergeCell ref="T26:AL26"/>
    <mergeCell ref="A27:N27"/>
    <mergeCell ref="O27:S27"/>
    <mergeCell ref="T27:AL27"/>
    <mergeCell ref="A28:N28"/>
    <mergeCell ref="O28:S28"/>
    <mergeCell ref="T28:AL28"/>
    <mergeCell ref="A29:N29"/>
    <mergeCell ref="O29:S29"/>
    <mergeCell ref="T29:AL29"/>
    <mergeCell ref="A30:N30"/>
    <mergeCell ref="O30:S30"/>
    <mergeCell ref="T30:AL30"/>
    <mergeCell ref="B40:AK40"/>
    <mergeCell ref="B41:AK41"/>
    <mergeCell ref="A32:M32"/>
    <mergeCell ref="C34:J34"/>
    <mergeCell ref="C36:J36"/>
    <mergeCell ref="A38:F38"/>
  </mergeCells>
  <phoneticPr fontId="0" type="noConversion"/>
  <conditionalFormatting sqref="B29:N65536 U29:AL65536 N13:P15 B1:O9 H10:J11 K10:O10 AM1:IV1048576 P1:P10 A1:A25 Q1:V15 A26:N27 T27:AL27 A28:A65536 O26:AL26 O27:S65536 T28:T65536 N17:V17 B10:F25 G10:G17 L13:M17 H13:J17 K12:K17 AL1:AL25 W1:AK17 G19:AK25">
    <cfRule type="cellIs" dxfId="0" priority="1" stopIfTrue="1" operator="equal">
      <formula>0</formula>
    </cfRule>
  </conditionalFormatting>
  <printOptions horizontalCentered="1"/>
  <pageMargins left="0.35433070866141736" right="0.35433070866141736" top="0.39370078740157483" bottom="0.39370078740157483" header="0.51181102362204722" footer="0.5118110236220472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10</vt:i4>
      </vt:variant>
      <vt:variant>
        <vt:lpstr>Navngivne områder</vt:lpstr>
      </vt:variant>
      <vt:variant>
        <vt:i4>9</vt:i4>
      </vt:variant>
    </vt:vector>
  </HeadingPairs>
  <TitlesOfParts>
    <vt:vector size="19" baseType="lpstr">
      <vt:lpstr>Underskrift</vt:lpstr>
      <vt:lpstr>Ovf. engagement 1</vt:lpstr>
      <vt:lpstr>Ovf. engagement 2</vt:lpstr>
      <vt:lpstr>Dankort 1</vt:lpstr>
      <vt:lpstr>Dankort 2</vt:lpstr>
      <vt:lpstr>Arbejdsgiver 1</vt:lpstr>
      <vt:lpstr>Arbejdsgiver 2</vt:lpstr>
      <vt:lpstr>Flytning PBS</vt:lpstr>
      <vt:lpstr>Åbning af konti i Fksp.</vt:lpstr>
      <vt:lpstr>append</vt:lpstr>
      <vt:lpstr>'Arbejdsgiver 1'!Udskriftsområde</vt:lpstr>
      <vt:lpstr>'Arbejdsgiver 2'!Udskriftsområde</vt:lpstr>
      <vt:lpstr>'Dankort 1'!Udskriftsområde</vt:lpstr>
      <vt:lpstr>'Dankort 2'!Udskriftsområde</vt:lpstr>
      <vt:lpstr>'Flytning PBS'!Udskriftsområde</vt:lpstr>
      <vt:lpstr>'Ovf. engagement 1'!Udskriftsområde</vt:lpstr>
      <vt:lpstr>'Ovf. engagement 2'!Udskriftsområde</vt:lpstr>
      <vt:lpstr>Underskrift!Udskriftsområde</vt:lpstr>
      <vt:lpstr>'Åbning af konti i Fksp.'!Udskriftsområde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1996-11-12T13:28:11Z</dcterms:created>
  <dc:creator>mp</dc:creator>
  <lastModifiedBy>DenLilleMand</lastModifiedBy>
  <lastPrinted>2013-09-25T11:24:57Z</lastPrinted>
  <dcterms:modified xsi:type="dcterms:W3CDTF">2014-04-26T09:50:34Z</dcterms:modified>
  <dc:title>Underskrift, ovf. engagement, PBS, Dankort m.v.</dc:title>
</coreProperties>
</file>