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F25" i="1"/>
  <c r="F26" i="1"/>
  <c r="F27" i="1"/>
  <c r="F28" i="1"/>
  <c r="F23" i="1"/>
  <c r="D14" i="1"/>
  <c r="D15" i="1"/>
  <c r="D16" i="1"/>
  <c r="D13" i="1"/>
  <c r="D4" i="1"/>
  <c r="D5" i="1"/>
  <c r="D6" i="1"/>
  <c r="D3" i="1"/>
  <c r="C35" i="1" l="1"/>
  <c r="C36" i="1"/>
  <c r="C37" i="1"/>
  <c r="C38" i="1"/>
  <c r="C39" i="1"/>
  <c r="C40" i="1"/>
  <c r="E24" i="1" l="1"/>
  <c r="E25" i="1"/>
  <c r="E26" i="1"/>
  <c r="E27" i="1"/>
  <c r="E28" i="1"/>
  <c r="E23" i="1"/>
</calcChain>
</file>

<file path=xl/sharedStrings.xml><?xml version="1.0" encoding="utf-8"?>
<sst xmlns="http://schemas.openxmlformats.org/spreadsheetml/2006/main" count="53" uniqueCount="50">
  <si>
    <t>призывник</t>
  </si>
  <si>
    <t>рост</t>
  </si>
  <si>
    <t>вес</t>
  </si>
  <si>
    <t>отбор</t>
  </si>
  <si>
    <t>Семенов</t>
  </si>
  <si>
    <t>Лосев</t>
  </si>
  <si>
    <t>Попов</t>
  </si>
  <si>
    <t>Михайлов</t>
  </si>
  <si>
    <t>1 задание</t>
  </si>
  <si>
    <t>1 условие - ЕСЛИ(B5&lt;150;"Не годен";"Годен")</t>
  </si>
  <si>
    <t>2 условие - ЕСЛИ(И(B3&lt;150;C3&lt;55);"Не годен";"Годен")</t>
  </si>
  <si>
    <t>3 условие - ЕСЛИ(ИЛИ(B3&lt;150;B3&gt;200);"Не годен";"Годен")</t>
  </si>
  <si>
    <t>работник</t>
  </si>
  <si>
    <t>пол</t>
  </si>
  <si>
    <t>зарплата</t>
  </si>
  <si>
    <t>премия</t>
  </si>
  <si>
    <t>2 задание</t>
  </si>
  <si>
    <t>Лапин</t>
  </si>
  <si>
    <t>Петрова</t>
  </si>
  <si>
    <t>Смехова</t>
  </si>
  <si>
    <t>Сизиков</t>
  </si>
  <si>
    <t>М</t>
  </si>
  <si>
    <t>Ж</t>
  </si>
  <si>
    <t>1 условие - ЕСЛИ(B13="Ж";3000;"-")</t>
  </si>
  <si>
    <t>2 условие - ЕСЛИ(B13="М";10*C13/100;(ЕСЛИ(B13="Ж";3000)))</t>
  </si>
  <si>
    <t>3 задание</t>
  </si>
  <si>
    <t>фамилия</t>
  </si>
  <si>
    <t>математика</t>
  </si>
  <si>
    <t>русский язык</t>
  </si>
  <si>
    <t>иностранный язык</t>
  </si>
  <si>
    <t>сумма балов</t>
  </si>
  <si>
    <t>зачисление</t>
  </si>
  <si>
    <t>Антонов</t>
  </si>
  <si>
    <t>Воробьев</t>
  </si>
  <si>
    <t>Синицын</t>
  </si>
  <si>
    <t>Снегирев</t>
  </si>
  <si>
    <t>Соколова</t>
  </si>
  <si>
    <t>1 условие - ЕСЛИ(E23&gt;=13;"зачисление";"не зачисление")</t>
  </si>
  <si>
    <t>Лепихина</t>
  </si>
  <si>
    <t>2 условие - ЕСЛИ(И(E23&gt;=13;ИЛИ(B23=4;B23=5));"зачисление";"не зачисление")</t>
  </si>
  <si>
    <t>4 задание</t>
  </si>
  <si>
    <t>количество баллов</t>
  </si>
  <si>
    <t>оценка</t>
  </si>
  <si>
    <t>Ткаченко</t>
  </si>
  <si>
    <t>Лебедева</t>
  </si>
  <si>
    <t>Орлов</t>
  </si>
  <si>
    <t>Петишева</t>
  </si>
  <si>
    <t>Попова</t>
  </si>
  <si>
    <t>Торопов</t>
  </si>
  <si>
    <t>1 условие - ЕСЛИ(B35&lt;12;2;ЕСЛИ(И(B35&gt;=12;B35&lt;=15);3;ЕСЛИ(И(B35&gt;=16;B35&lt;=20);4;5)))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</si>
</sst>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₽-419]_-;\-* #,##0.00\ [$₽-419]_-;_-* &quot;-&quot;??\ [$₽-419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31" zoomScale="90" zoomScaleNormal="90" workbookViewId="0">
      <selection activeCell="C35" sqref="C35"/>
    </sheetView>
  </sheetViews>
  <sheetFormatPr defaultRowHeight="15" x14ac:dyDescent="0.25"/>
  <cols>
    <col min="1" max="6" width="20.7109375" customWidth="1"/>
    <col min="7" max="7" width="15" customWidth="1"/>
    <col min="8" max="8" width="15.28515625" customWidth="1"/>
    <col min="9" max="9" width="21" customWidth="1"/>
    <col min="10" max="10" width="17.5703125" customWidth="1"/>
    <col min="11" max="11" width="18.7109375" customWidth="1"/>
    <col min="12" max="12" width="11.85546875" customWidth="1"/>
    <col min="13" max="13" width="15.42578125" customWidth="1"/>
  </cols>
  <sheetData>
    <row r="1" spans="1:9" x14ac:dyDescent="0.25">
      <c r="A1" s="11" t="s">
        <v>8</v>
      </c>
      <c r="B1" s="11"/>
      <c r="C1" s="11"/>
      <c r="D1" s="11"/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9" x14ac:dyDescent="0.25">
      <c r="A3" s="2" t="s">
        <v>4</v>
      </c>
      <c r="B3" s="2">
        <v>169</v>
      </c>
      <c r="C3" s="2">
        <v>60</v>
      </c>
      <c r="D3" s="2" t="str">
        <f>IF(OR(B3&lt;150,B3&gt;200),"Не годен","Годен")</f>
        <v>Годен</v>
      </c>
    </row>
    <row r="4" spans="1:9" x14ac:dyDescent="0.25">
      <c r="A4" s="2" t="s">
        <v>5</v>
      </c>
      <c r="B4" s="2">
        <v>148</v>
      </c>
      <c r="C4" s="2">
        <v>49</v>
      </c>
      <c r="D4" s="2" t="str">
        <f t="shared" ref="D4:D6" si="0">IF(OR(B4&lt;150,B4&gt;200),"Не годен","Годен")</f>
        <v>Не годен</v>
      </c>
    </row>
    <row r="5" spans="1:9" x14ac:dyDescent="0.25">
      <c r="A5" s="2" t="s">
        <v>6</v>
      </c>
      <c r="B5" s="2">
        <v>202</v>
      </c>
      <c r="C5" s="2">
        <v>96</v>
      </c>
      <c r="D5" s="2" t="str">
        <f t="shared" si="0"/>
        <v>Не годен</v>
      </c>
    </row>
    <row r="6" spans="1:9" x14ac:dyDescent="0.25">
      <c r="A6" s="2" t="s">
        <v>7</v>
      </c>
      <c r="B6" s="2">
        <v>147</v>
      </c>
      <c r="C6" s="2">
        <v>56</v>
      </c>
      <c r="D6" s="2" t="str">
        <f t="shared" si="0"/>
        <v>Не годен</v>
      </c>
    </row>
    <row r="8" spans="1:9" ht="60" x14ac:dyDescent="0.25">
      <c r="A8" s="3" t="s">
        <v>9</v>
      </c>
      <c r="B8" s="3" t="s">
        <v>10</v>
      </c>
      <c r="C8" s="3" t="s">
        <v>11</v>
      </c>
    </row>
    <row r="9" spans="1:9" x14ac:dyDescent="0.25">
      <c r="A9" s="3"/>
    </row>
    <row r="10" spans="1:9" x14ac:dyDescent="0.25">
      <c r="A10" s="3"/>
    </row>
    <row r="11" spans="1:9" x14ac:dyDescent="0.25">
      <c r="A11" s="12" t="s">
        <v>16</v>
      </c>
      <c r="B11" s="12"/>
      <c r="C11" s="12"/>
      <c r="D11" s="12"/>
    </row>
    <row r="12" spans="1:9" x14ac:dyDescent="0.25">
      <c r="A12" s="4" t="s">
        <v>12</v>
      </c>
      <c r="B12" s="4" t="s">
        <v>13</v>
      </c>
      <c r="C12" s="4" t="s">
        <v>14</v>
      </c>
      <c r="D12" s="5" t="s">
        <v>15</v>
      </c>
      <c r="F12" s="13"/>
      <c r="G12" s="13"/>
      <c r="H12" s="13"/>
      <c r="I12" s="14"/>
    </row>
    <row r="13" spans="1:9" x14ac:dyDescent="0.25">
      <c r="A13" s="2" t="s">
        <v>17</v>
      </c>
      <c r="B13" s="2" t="s">
        <v>21</v>
      </c>
      <c r="C13" s="2">
        <v>4100</v>
      </c>
      <c r="D13" s="6" t="str">
        <f>IF(B13="Ж",3000,"-")</f>
        <v>-</v>
      </c>
      <c r="F13" s="15"/>
      <c r="G13" s="15"/>
      <c r="H13" s="15"/>
      <c r="I13" s="16"/>
    </row>
    <row r="14" spans="1:9" x14ac:dyDescent="0.25">
      <c r="A14" s="2" t="s">
        <v>18</v>
      </c>
      <c r="B14" s="2" t="s">
        <v>22</v>
      </c>
      <c r="C14" s="2">
        <v>2600</v>
      </c>
      <c r="D14" s="6">
        <f t="shared" ref="D14:D16" si="1">IF(B14="Ж",3000,"-")</f>
        <v>3000</v>
      </c>
      <c r="F14" s="15"/>
      <c r="G14" s="15"/>
      <c r="H14" s="15"/>
      <c r="I14" s="16"/>
    </row>
    <row r="15" spans="1:9" x14ac:dyDescent="0.25">
      <c r="A15" s="2" t="s">
        <v>19</v>
      </c>
      <c r="B15" s="2" t="s">
        <v>22</v>
      </c>
      <c r="C15" s="2">
        <v>3250</v>
      </c>
      <c r="D15" s="6">
        <f t="shared" si="1"/>
        <v>3000</v>
      </c>
      <c r="F15" s="15"/>
      <c r="G15" s="15"/>
      <c r="H15" s="15"/>
      <c r="I15" s="16"/>
    </row>
    <row r="16" spans="1:9" x14ac:dyDescent="0.25">
      <c r="A16" s="2" t="s">
        <v>20</v>
      </c>
      <c r="B16" s="2" t="s">
        <v>21</v>
      </c>
      <c r="C16" s="2">
        <v>1900</v>
      </c>
      <c r="D16" s="6" t="str">
        <f t="shared" si="1"/>
        <v>-</v>
      </c>
      <c r="F16" s="15"/>
      <c r="G16" s="15"/>
      <c r="H16" s="15"/>
      <c r="I16" s="16"/>
    </row>
    <row r="18" spans="1:13" ht="60" x14ac:dyDescent="0.25">
      <c r="A18" s="3" t="s">
        <v>23</v>
      </c>
      <c r="B18" s="3" t="s">
        <v>24</v>
      </c>
    </row>
    <row r="21" spans="1:13" x14ac:dyDescent="0.25">
      <c r="A21" s="7" t="s">
        <v>25</v>
      </c>
      <c r="B21" s="1"/>
      <c r="C21" s="1"/>
      <c r="D21" s="1"/>
      <c r="E21" s="1"/>
      <c r="F21" s="1"/>
    </row>
    <row r="22" spans="1:13" x14ac:dyDescent="0.25">
      <c r="A22" s="4" t="s">
        <v>26</v>
      </c>
      <c r="B22" s="4" t="s">
        <v>27</v>
      </c>
      <c r="C22" s="4" t="s">
        <v>28</v>
      </c>
      <c r="D22" s="4" t="s">
        <v>29</v>
      </c>
      <c r="E22" s="4" t="s">
        <v>30</v>
      </c>
      <c r="F22" s="4" t="s">
        <v>31</v>
      </c>
      <c r="H22" s="17"/>
      <c r="I22" s="17"/>
      <c r="J22" s="17"/>
      <c r="K22" s="17"/>
      <c r="L22" s="17"/>
      <c r="M22" s="17"/>
    </row>
    <row r="23" spans="1:13" x14ac:dyDescent="0.25">
      <c r="A23" s="2" t="s">
        <v>32</v>
      </c>
      <c r="B23" s="2">
        <v>4</v>
      </c>
      <c r="C23" s="2">
        <v>5</v>
      </c>
      <c r="D23" s="2">
        <v>5</v>
      </c>
      <c r="E23" s="2">
        <f>SUM(B23+C23+D23)</f>
        <v>14</v>
      </c>
      <c r="F23" s="2" t="str">
        <f>IF(AND(E23&gt;=13,OR(B23=4,B23=5)),"зачисление","не зачисление")</f>
        <v>зачисление</v>
      </c>
      <c r="H23" s="18"/>
      <c r="I23" s="18"/>
      <c r="J23" s="18"/>
      <c r="K23" s="18"/>
      <c r="L23" s="18"/>
      <c r="M23" s="18"/>
    </row>
    <row r="24" spans="1:13" x14ac:dyDescent="0.25">
      <c r="A24" s="2" t="s">
        <v>33</v>
      </c>
      <c r="B24" s="2">
        <v>3</v>
      </c>
      <c r="C24" s="2">
        <v>5</v>
      </c>
      <c r="D24" s="2">
        <v>5</v>
      </c>
      <c r="E24" s="2">
        <f t="shared" ref="E24:E28" si="2">SUM(B24+C24+D24)</f>
        <v>13</v>
      </c>
      <c r="F24" s="2" t="str">
        <f t="shared" ref="F24:F28" si="3">IF(AND(E24&gt;=13,OR(B24=4,B24=5)),"зачисление","не зачисление")</f>
        <v>не зачисление</v>
      </c>
      <c r="H24" s="18"/>
      <c r="I24" s="18"/>
      <c r="J24" s="18"/>
      <c r="K24" s="18"/>
      <c r="L24" s="18"/>
      <c r="M24" s="18"/>
    </row>
    <row r="25" spans="1:13" x14ac:dyDescent="0.25">
      <c r="A25" s="2" t="s">
        <v>34</v>
      </c>
      <c r="B25" s="2">
        <v>5</v>
      </c>
      <c r="C25" s="2">
        <v>5</v>
      </c>
      <c r="D25" s="2">
        <v>3</v>
      </c>
      <c r="E25" s="2">
        <f t="shared" si="2"/>
        <v>13</v>
      </c>
      <c r="F25" s="2" t="str">
        <f t="shared" si="3"/>
        <v>зачисление</v>
      </c>
      <c r="H25" s="18"/>
      <c r="I25" s="18"/>
      <c r="J25" s="18"/>
      <c r="K25" s="18"/>
      <c r="L25" s="18"/>
      <c r="M25" s="18"/>
    </row>
    <row r="26" spans="1:13" x14ac:dyDescent="0.25">
      <c r="A26" s="2" t="s">
        <v>38</v>
      </c>
      <c r="B26" s="2">
        <v>2</v>
      </c>
      <c r="C26" s="2">
        <v>2</v>
      </c>
      <c r="D26" s="2">
        <v>2</v>
      </c>
      <c r="E26" s="2">
        <f t="shared" si="2"/>
        <v>6</v>
      </c>
      <c r="F26" s="2" t="str">
        <f t="shared" si="3"/>
        <v>не зачисление</v>
      </c>
      <c r="H26" s="18"/>
      <c r="I26" s="18"/>
      <c r="J26" s="18"/>
      <c r="K26" s="18"/>
      <c r="L26" s="18"/>
      <c r="M26" s="18"/>
    </row>
    <row r="27" spans="1:13" x14ac:dyDescent="0.25">
      <c r="A27" s="2" t="s">
        <v>35</v>
      </c>
      <c r="B27" s="2">
        <v>3</v>
      </c>
      <c r="C27" s="2">
        <v>5</v>
      </c>
      <c r="D27" s="2">
        <v>4</v>
      </c>
      <c r="E27" s="2">
        <f t="shared" si="2"/>
        <v>12</v>
      </c>
      <c r="F27" s="2" t="str">
        <f t="shared" si="3"/>
        <v>не зачисление</v>
      </c>
      <c r="H27" s="18"/>
      <c r="I27" s="18"/>
      <c r="J27" s="18"/>
      <c r="K27" s="18"/>
      <c r="L27" s="18"/>
      <c r="M27" s="18"/>
    </row>
    <row r="28" spans="1:13" x14ac:dyDescent="0.25">
      <c r="A28" s="2" t="s">
        <v>36</v>
      </c>
      <c r="B28" s="2">
        <v>5</v>
      </c>
      <c r="C28" s="2">
        <v>5</v>
      </c>
      <c r="D28" s="2">
        <v>5</v>
      </c>
      <c r="E28" s="2">
        <f t="shared" si="2"/>
        <v>15</v>
      </c>
      <c r="F28" s="2" t="str">
        <f t="shared" si="3"/>
        <v>зачисление</v>
      </c>
      <c r="H28" s="18"/>
      <c r="I28" s="18"/>
      <c r="J28" s="18"/>
      <c r="K28" s="18"/>
      <c r="L28" s="18"/>
      <c r="M28" s="18"/>
    </row>
    <row r="29" spans="1:13" x14ac:dyDescent="0.25">
      <c r="H29" s="19"/>
      <c r="I29" s="19"/>
      <c r="J29" s="19"/>
      <c r="K29" s="19"/>
      <c r="L29" s="19"/>
      <c r="M29" s="19"/>
    </row>
    <row r="30" spans="1:13" ht="75" x14ac:dyDescent="0.25">
      <c r="A30" s="3" t="s">
        <v>37</v>
      </c>
      <c r="B30" s="3" t="s">
        <v>39</v>
      </c>
    </row>
    <row r="33" spans="1:3" x14ac:dyDescent="0.25">
      <c r="A33" s="8" t="s">
        <v>40</v>
      </c>
    </row>
    <row r="34" spans="1:3" x14ac:dyDescent="0.25">
      <c r="A34" s="9" t="s">
        <v>26</v>
      </c>
      <c r="B34" s="9" t="s">
        <v>41</v>
      </c>
      <c r="C34" s="9" t="s">
        <v>42</v>
      </c>
    </row>
    <row r="35" spans="1:3" x14ac:dyDescent="0.25">
      <c r="A35" s="10" t="s">
        <v>43</v>
      </c>
      <c r="B35" s="10">
        <v>10</v>
      </c>
      <c r="C35" s="10">
        <f>IF(B35&lt;12,2,IF(AND(B35&gt;=12,B35&lt;=15),3,IF(AND(B35&gt;=16,B35&lt;=20),4,5)))</f>
        <v>2</v>
      </c>
    </row>
    <row r="36" spans="1:3" x14ac:dyDescent="0.25">
      <c r="A36" s="10" t="s">
        <v>44</v>
      </c>
      <c r="B36" s="10">
        <v>13</v>
      </c>
      <c r="C36" s="10">
        <f t="shared" ref="C36:C40" si="4">IF(B36&lt;12,2,IF(AND(B36&gt;=12,B36&lt;=15),3,IF(AND(B36&gt;=16,B36&lt;=20),4,5)))</f>
        <v>3</v>
      </c>
    </row>
    <row r="37" spans="1:3" x14ac:dyDescent="0.25">
      <c r="A37" s="10" t="s">
        <v>45</v>
      </c>
      <c r="B37" s="10">
        <v>24</v>
      </c>
      <c r="C37" s="10">
        <f t="shared" si="4"/>
        <v>5</v>
      </c>
    </row>
    <row r="38" spans="1:3" x14ac:dyDescent="0.25">
      <c r="A38" s="10" t="s">
        <v>46</v>
      </c>
      <c r="B38" s="10">
        <v>18</v>
      </c>
      <c r="C38" s="10">
        <f t="shared" si="4"/>
        <v>4</v>
      </c>
    </row>
    <row r="39" spans="1:3" x14ac:dyDescent="0.25">
      <c r="A39" s="10" t="s">
        <v>47</v>
      </c>
      <c r="B39" s="10">
        <v>11</v>
      </c>
      <c r="C39" s="10">
        <f t="shared" si="4"/>
        <v>2</v>
      </c>
    </row>
    <row r="40" spans="1:3" x14ac:dyDescent="0.25">
      <c r="A40" s="10" t="s">
        <v>48</v>
      </c>
      <c r="B40" s="10">
        <v>22</v>
      </c>
      <c r="C40" s="10">
        <f t="shared" si="4"/>
        <v>5</v>
      </c>
    </row>
    <row r="42" spans="1:3" ht="75" x14ac:dyDescent="0.25">
      <c r="A42" s="3" t="s">
        <v>49</v>
      </c>
    </row>
  </sheetData>
  <mergeCells count="2">
    <mergeCell ref="A1:D1"/>
    <mergeCell ref="A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2020-09-06T10:07:27Z</dcterms:modified>
</cp:coreProperties>
</file>