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130" activeTab="3"/>
  </bookViews>
  <sheets>
    <sheet name="Sheet2" sheetId="5" r:id="rId1"/>
    <sheet name="final" sheetId="4" r:id="rId2"/>
    <sheet name="Sheet3" sheetId="3" r:id="rId3"/>
    <sheet name="Sheet1" sheetId="6" r:id="rId4"/>
  </sheets>
  <calcPr calcId="144525"/>
</workbook>
</file>

<file path=xl/sharedStrings.xml><?xml version="1.0" encoding="utf-8"?>
<sst xmlns="http://schemas.openxmlformats.org/spreadsheetml/2006/main" count="231" uniqueCount="55">
  <si>
    <t>CK</t>
  </si>
  <si>
    <t>Elav</t>
  </si>
  <si>
    <t>VDRC</t>
  </si>
  <si>
    <t>Total CHCs</t>
  </si>
  <si>
    <t>7-T</t>
  </si>
  <si>
    <t xml:space="preserve">n-C23 </t>
  </si>
  <si>
    <t>Hnf4</t>
  </si>
  <si>
    <t>7,11-HD</t>
  </si>
  <si>
    <t>7,11-ND</t>
  </si>
  <si>
    <t>DSX</t>
  </si>
  <si>
    <t>fig2. male</t>
  </si>
  <si>
    <t>CS 1</t>
  </si>
  <si>
    <t>CS 3</t>
  </si>
  <si>
    <t>CS 5</t>
  </si>
  <si>
    <t>CS 2</t>
  </si>
  <si>
    <t>CS 4</t>
  </si>
  <si>
    <t>Elav 1</t>
  </si>
  <si>
    <t>Elav 2</t>
  </si>
  <si>
    <t>Elav 3</t>
  </si>
  <si>
    <t>Elav 4</t>
  </si>
  <si>
    <t>Elav 5</t>
  </si>
  <si>
    <t>VDRC 5</t>
  </si>
  <si>
    <t>VDRC 7</t>
  </si>
  <si>
    <t>VDRC 3</t>
  </si>
  <si>
    <t>VDRC 6</t>
  </si>
  <si>
    <t>VDRC 4</t>
  </si>
  <si>
    <t>fig2. female</t>
  </si>
  <si>
    <t>CK5</t>
  </si>
  <si>
    <t>CK new1</t>
  </si>
  <si>
    <t>CK new3</t>
  </si>
  <si>
    <t>CK new4</t>
  </si>
  <si>
    <t>Elav-GS1</t>
  </si>
  <si>
    <t>Elav-GS2</t>
  </si>
  <si>
    <t>Elav-GS3</t>
  </si>
  <si>
    <t>VDRC3</t>
  </si>
  <si>
    <t>VDRC4</t>
  </si>
  <si>
    <t>VDRC5</t>
  </si>
  <si>
    <t>VDRC6</t>
  </si>
  <si>
    <t>VDRC7</t>
  </si>
  <si>
    <t>已完成</t>
  </si>
  <si>
    <t>fig3. male</t>
  </si>
  <si>
    <t>Hnf4 1</t>
  </si>
  <si>
    <t>Hnf4 2</t>
  </si>
  <si>
    <t>Hnf4 3</t>
  </si>
  <si>
    <t>fig3. female</t>
  </si>
  <si>
    <t>fig S9. male</t>
  </si>
  <si>
    <t>DSX-1</t>
  </si>
  <si>
    <t>DSX-2</t>
  </si>
  <si>
    <t>DSX-3</t>
  </si>
  <si>
    <t>DSX-4</t>
  </si>
  <si>
    <t>fig S9. female</t>
  </si>
  <si>
    <t xml:space="preserve">n-C24 </t>
  </si>
  <si>
    <t xml:space="preserve">n-C25 </t>
  </si>
  <si>
    <t xml:space="preserve">n-C27 </t>
  </si>
  <si>
    <t>Treat</t>
  </si>
</sst>
</file>

<file path=xl/styles.xml><?xml version="1.0" encoding="utf-8"?>
<styleSheet xmlns="http://schemas.openxmlformats.org/spreadsheetml/2006/main">
  <numFmts count="5">
    <numFmt numFmtId="176" formatCode="0.0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rgb="FF006100"/>
      <name val="Calibri"/>
      <charset val="134"/>
      <scheme val="minor"/>
    </font>
    <font>
      <b/>
      <sz val="10"/>
      <color rgb="FF000000"/>
      <name val="Arial"/>
      <charset val="134"/>
    </font>
    <font>
      <b/>
      <i/>
      <sz val="10"/>
      <color rgb="FF000000"/>
      <name val="Arial"/>
      <charset val="134"/>
    </font>
    <font>
      <b/>
      <i/>
      <sz val="10"/>
      <color theme="1"/>
      <name val="Arial"/>
      <charset val="134"/>
    </font>
    <font>
      <sz val="10"/>
      <color theme="1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22" fillId="27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33" applyAlignment="1">
      <alignment horizontal="center" vertical="center" wrapText="1" readingOrder="1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1" fillId="5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3" borderId="0" xfId="33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371475</xdr:colOff>
      <xdr:row>2</xdr:row>
      <xdr:rowOff>9525</xdr:rowOff>
    </xdr:from>
    <xdr:to>
      <xdr:col>20</xdr:col>
      <xdr:colOff>85725</xdr:colOff>
      <xdr:row>17</xdr:row>
      <xdr:rowOff>21993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30075" y="371475"/>
          <a:ext cx="1771650" cy="2726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438150</xdr:colOff>
      <xdr:row>21</xdr:row>
      <xdr:rowOff>95250</xdr:rowOff>
    </xdr:from>
    <xdr:to>
      <xdr:col>20</xdr:col>
      <xdr:colOff>266699</xdr:colOff>
      <xdr:row>33</xdr:row>
      <xdr:rowOff>42670</xdr:rowOff>
    </xdr:to>
    <xdr:pic>
      <xdr:nvPicPr>
        <xdr:cNvPr id="2" name="图形 16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225" r="28747" b="7149"/>
        <a:stretch>
          <a:fillRect/>
        </a:stretch>
      </xdr:blipFill>
      <xdr:spPr>
        <a:xfrm>
          <a:off x="12515850" y="3495675"/>
          <a:ext cx="2571115" cy="1890395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28576</xdr:colOff>
      <xdr:row>0</xdr:row>
      <xdr:rowOff>104775</xdr:rowOff>
    </xdr:from>
    <xdr:to>
      <xdr:col>16</xdr:col>
      <xdr:colOff>428626</xdr:colOff>
      <xdr:row>17</xdr:row>
      <xdr:rowOff>79143</xdr:rowOff>
    </xdr:to>
    <xdr:pic>
      <xdr:nvPicPr>
        <xdr:cNvPr id="192" name="图片 19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34675" y="104775"/>
          <a:ext cx="1771650" cy="2726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zoomScale="235" zoomScaleNormal="235" workbookViewId="0">
      <selection activeCell="A1" sqref="A1:P4"/>
    </sheetView>
  </sheetViews>
  <sheetFormatPr defaultColWidth="9" defaultRowHeight="14.25"/>
  <sheetData>
    <row r="1" spans="1:16">
      <c r="A1" s="1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</row>
    <row r="2" spans="1:16">
      <c r="A2" s="1" t="s">
        <v>3</v>
      </c>
      <c r="B2" s="1">
        <v>2040.98814302913</v>
      </c>
      <c r="C2" s="1">
        <v>2332.50025068452</v>
      </c>
      <c r="D2" s="1">
        <v>2195.42767754064</v>
      </c>
      <c r="E2" s="1">
        <v>2179.27694461459</v>
      </c>
      <c r="F2" s="1">
        <v>2237.30448462376</v>
      </c>
      <c r="G2" s="1">
        <v>3021.48793593766</v>
      </c>
      <c r="H2" s="1">
        <v>3328.59805924363</v>
      </c>
      <c r="I2" s="1">
        <v>2524.36566635615</v>
      </c>
      <c r="J2" s="1">
        <v>3123.01948529459</v>
      </c>
      <c r="K2" s="1">
        <v>2676.4764972022</v>
      </c>
      <c r="L2" s="1">
        <v>257.365815720576</v>
      </c>
      <c r="M2" s="1">
        <v>233.265762658907</v>
      </c>
      <c r="N2" s="1">
        <v>179.633169069063</v>
      </c>
      <c r="O2" s="1">
        <v>166.112825323072</v>
      </c>
      <c r="P2" s="1">
        <v>224.672565102962</v>
      </c>
    </row>
    <row r="3" spans="1:16">
      <c r="A3" s="2" t="s">
        <v>4</v>
      </c>
      <c r="B3" s="3">
        <v>450.782539783314</v>
      </c>
      <c r="C3" s="2">
        <v>522.34577299987</v>
      </c>
      <c r="D3" s="2">
        <v>548.314122495619</v>
      </c>
      <c r="E3" s="2">
        <v>427.845560767306</v>
      </c>
      <c r="F3" s="2">
        <v>483.065982549348</v>
      </c>
      <c r="G3" s="2">
        <v>827.187713452224</v>
      </c>
      <c r="H3" s="2">
        <v>847.125989886931</v>
      </c>
      <c r="I3" s="2">
        <v>758.956237035163</v>
      </c>
      <c r="J3" s="2">
        <v>894.044045864721</v>
      </c>
      <c r="K3" s="2">
        <v>680.429213055168</v>
      </c>
      <c r="L3" s="2">
        <v>16.1336161210272</v>
      </c>
      <c r="M3" s="2">
        <v>17.2760660214733</v>
      </c>
      <c r="N3" s="2">
        <v>12.2251265196216</v>
      </c>
      <c r="O3" s="2">
        <v>11.4837465294064</v>
      </c>
      <c r="P3" s="2">
        <v>13.2579568092776</v>
      </c>
    </row>
    <row r="4" spans="1:16">
      <c r="A4" s="2" t="s">
        <v>5</v>
      </c>
      <c r="B4" s="3">
        <v>473.263358228728</v>
      </c>
      <c r="C4" s="2">
        <v>513.306067392029</v>
      </c>
      <c r="D4" s="2">
        <v>493.995420562439</v>
      </c>
      <c r="E4" s="2">
        <v>432.700482025069</v>
      </c>
      <c r="F4" s="2">
        <v>508.371201098771</v>
      </c>
      <c r="G4" s="2">
        <v>456.961771764138</v>
      </c>
      <c r="H4" s="2">
        <v>452.436408401449</v>
      </c>
      <c r="I4" s="2">
        <v>383.512353139114</v>
      </c>
      <c r="J4" s="2">
        <v>468.388293411301</v>
      </c>
      <c r="K4" s="2">
        <v>390.060989188515</v>
      </c>
      <c r="L4" s="2">
        <v>67.8517599635203</v>
      </c>
      <c r="M4" s="2">
        <v>70.1880097317951</v>
      </c>
      <c r="N4" s="2">
        <v>52.7231216654553</v>
      </c>
      <c r="O4" s="2">
        <v>57.1930174339509</v>
      </c>
      <c r="P4" s="2">
        <v>62.0688990372754</v>
      </c>
    </row>
    <row r="6" spans="1:13">
      <c r="A6" s="1"/>
      <c r="B6" s="4" t="s">
        <v>0</v>
      </c>
      <c r="C6" s="4" t="s">
        <v>0</v>
      </c>
      <c r="D6" s="4" t="s">
        <v>0</v>
      </c>
      <c r="E6" s="4" t="s">
        <v>0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 s="5" t="s">
        <v>6</v>
      </c>
      <c r="L6" s="5" t="s">
        <v>6</v>
      </c>
      <c r="M6" s="5" t="s">
        <v>6</v>
      </c>
    </row>
    <row r="7" spans="1:13">
      <c r="A7" s="1" t="s">
        <v>3</v>
      </c>
      <c r="B7" s="2">
        <v>3826.42921445818</v>
      </c>
      <c r="C7" s="2">
        <v>3653.98425069525</v>
      </c>
      <c r="D7" s="2">
        <v>3950.09514783759</v>
      </c>
      <c r="E7" s="2">
        <v>3744.42245095572</v>
      </c>
      <c r="F7" s="2">
        <v>2559.93247210238</v>
      </c>
      <c r="G7" s="2">
        <v>2529.58595884766</v>
      </c>
      <c r="H7" s="2">
        <v>2418.48017041268</v>
      </c>
      <c r="I7" s="2">
        <v>2106.79093982627</v>
      </c>
      <c r="J7" s="2">
        <v>1838.31144617225</v>
      </c>
      <c r="K7">
        <v>1642.50790733765</v>
      </c>
      <c r="L7">
        <v>1298.9744926034</v>
      </c>
      <c r="M7">
        <v>1243.42770791657</v>
      </c>
    </row>
    <row r="8" spans="1:13">
      <c r="A8" s="2" t="s">
        <v>7</v>
      </c>
      <c r="B8" s="2">
        <v>547.274550688443</v>
      </c>
      <c r="C8" s="2">
        <v>662.706266925121</v>
      </c>
      <c r="D8" s="2">
        <v>699.055929916357</v>
      </c>
      <c r="E8" s="2">
        <v>668.496810394761</v>
      </c>
      <c r="F8" s="2">
        <v>432.125867306578</v>
      </c>
      <c r="G8" s="2">
        <v>418.040930907467</v>
      </c>
      <c r="H8" s="2">
        <v>408.702829825409</v>
      </c>
      <c r="I8" s="2">
        <v>350.444290079525</v>
      </c>
      <c r="J8" s="2">
        <v>316.907671276801</v>
      </c>
      <c r="K8">
        <v>380.435324066788</v>
      </c>
      <c r="L8">
        <v>251.36234961836</v>
      </c>
      <c r="M8">
        <v>245.023448103857</v>
      </c>
    </row>
    <row r="9" spans="1:13">
      <c r="A9" s="2" t="s">
        <v>8</v>
      </c>
      <c r="B9" s="2">
        <v>285.181350937945</v>
      </c>
      <c r="C9" s="2">
        <v>329.342559673013</v>
      </c>
      <c r="D9" s="2">
        <v>416.619485519522</v>
      </c>
      <c r="E9" s="2">
        <v>345.383922954666</v>
      </c>
      <c r="F9" s="2">
        <v>145.594162171367</v>
      </c>
      <c r="G9" s="2">
        <v>163.114832681527</v>
      </c>
      <c r="H9" s="2">
        <v>159.311652313392</v>
      </c>
      <c r="I9" s="2">
        <v>131.821653157894</v>
      </c>
      <c r="J9" s="2">
        <v>128.693382448426</v>
      </c>
      <c r="K9">
        <v>80.0860205582355</v>
      </c>
      <c r="L9">
        <v>60.4753750793635</v>
      </c>
      <c r="M9">
        <v>64.1962870654694</v>
      </c>
    </row>
    <row r="11" spans="1:14">
      <c r="A11" s="1"/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6" t="s">
        <v>2</v>
      </c>
      <c r="H11" s="6" t="s">
        <v>2</v>
      </c>
      <c r="I11" s="6" t="s">
        <v>2</v>
      </c>
      <c r="J11" s="6" t="s">
        <v>2</v>
      </c>
      <c r="K11" s="12" t="s">
        <v>9</v>
      </c>
      <c r="L11" s="12" t="s">
        <v>9</v>
      </c>
      <c r="M11" s="12" t="s">
        <v>9</v>
      </c>
      <c r="N11" s="12" t="s">
        <v>9</v>
      </c>
    </row>
    <row r="12" spans="1:14">
      <c r="A12" s="1" t="s">
        <v>3</v>
      </c>
      <c r="B12" s="1">
        <v>2040.98814302913</v>
      </c>
      <c r="C12" s="1">
        <v>2332.50025068452</v>
      </c>
      <c r="D12" s="1">
        <v>2195.42767754064</v>
      </c>
      <c r="E12" s="1">
        <v>2179.27694461459</v>
      </c>
      <c r="F12" s="1">
        <v>2237.30448462376</v>
      </c>
      <c r="G12" s="1">
        <v>257.365815720576</v>
      </c>
      <c r="H12" s="1">
        <v>233.265762658907</v>
      </c>
      <c r="I12" s="1">
        <v>179.633169069063</v>
      </c>
      <c r="J12" s="1">
        <v>166.112825323072</v>
      </c>
      <c r="K12" s="1">
        <v>2970.44334303601</v>
      </c>
      <c r="L12" s="1">
        <v>2813.44807935273</v>
      </c>
      <c r="M12" s="1">
        <v>2466.67661530788</v>
      </c>
      <c r="N12" s="1">
        <v>2804.74091619446</v>
      </c>
    </row>
    <row r="13" spans="1:14">
      <c r="A13" s="2" t="s">
        <v>4</v>
      </c>
      <c r="B13" s="3">
        <v>450.782539783314</v>
      </c>
      <c r="C13" s="2">
        <v>522.34577299987</v>
      </c>
      <c r="D13" s="2">
        <v>548.314122495619</v>
      </c>
      <c r="E13" s="2">
        <v>427.845560767306</v>
      </c>
      <c r="F13" s="2">
        <v>483.065982549348</v>
      </c>
      <c r="G13" s="2">
        <v>16.1336161210272</v>
      </c>
      <c r="H13" s="2">
        <v>17.2760660214733</v>
      </c>
      <c r="I13" s="2">
        <v>12.2251265196216</v>
      </c>
      <c r="J13" s="2">
        <v>11.4837465294064</v>
      </c>
      <c r="K13" s="1">
        <v>316.388977580943</v>
      </c>
      <c r="L13" s="1">
        <v>304.186638937476</v>
      </c>
      <c r="M13" s="1">
        <v>287.358007706697</v>
      </c>
      <c r="N13" s="1">
        <v>272.088212298184</v>
      </c>
    </row>
    <row r="14" spans="1:14">
      <c r="A14" s="2" t="s">
        <v>7</v>
      </c>
      <c r="B14" s="3">
        <v>115.888369902033</v>
      </c>
      <c r="C14" s="2">
        <v>129.054816300554</v>
      </c>
      <c r="D14" s="2">
        <v>154.054243719432</v>
      </c>
      <c r="E14" s="2">
        <v>134.536020419954</v>
      </c>
      <c r="F14" s="2">
        <v>131.765712074593</v>
      </c>
      <c r="G14" s="2">
        <v>44.3693444366783</v>
      </c>
      <c r="H14" s="2">
        <v>37.5110163761648</v>
      </c>
      <c r="I14" s="2">
        <v>32.1813778138043</v>
      </c>
      <c r="J14" s="2">
        <v>34.2215251672449</v>
      </c>
      <c r="K14" s="1">
        <v>252.37212199402</v>
      </c>
      <c r="L14" s="1">
        <v>277.085346787084</v>
      </c>
      <c r="M14" s="1">
        <v>206.028528196525</v>
      </c>
      <c r="N14" s="1">
        <v>246.878747894249</v>
      </c>
    </row>
    <row r="15" spans="11:14">
      <c r="K15" s="1"/>
      <c r="L15" s="1"/>
      <c r="M15" s="1"/>
      <c r="N15" s="1"/>
    </row>
    <row r="16" spans="1:14">
      <c r="A16" s="1"/>
      <c r="B16" s="4" t="s">
        <v>0</v>
      </c>
      <c r="C16" s="4" t="s">
        <v>0</v>
      </c>
      <c r="D16" s="4" t="s">
        <v>0</v>
      </c>
      <c r="E16" s="4" t="s">
        <v>0</v>
      </c>
      <c r="F16" s="6" t="s">
        <v>2</v>
      </c>
      <c r="G16" s="6" t="s">
        <v>2</v>
      </c>
      <c r="H16" s="6" t="s">
        <v>2</v>
      </c>
      <c r="I16" s="6" t="s">
        <v>2</v>
      </c>
      <c r="J16" s="6" t="s">
        <v>2</v>
      </c>
      <c r="K16" s="12" t="s">
        <v>9</v>
      </c>
      <c r="L16" s="12" t="s">
        <v>9</v>
      </c>
      <c r="M16" s="12" t="s">
        <v>9</v>
      </c>
      <c r="N16" s="12" t="s">
        <v>9</v>
      </c>
    </row>
    <row r="17" spans="1:14">
      <c r="A17" s="1" t="s">
        <v>3</v>
      </c>
      <c r="B17" s="2">
        <v>3826.42921445818</v>
      </c>
      <c r="C17" s="2">
        <v>3653.98425069525</v>
      </c>
      <c r="D17" s="2">
        <v>3950.09514783759</v>
      </c>
      <c r="E17" s="2">
        <v>3744.42245095572</v>
      </c>
      <c r="F17" s="2">
        <v>2559.93247210238</v>
      </c>
      <c r="G17" s="2">
        <v>2529.58595884766</v>
      </c>
      <c r="H17" s="2">
        <v>2418.48017041268</v>
      </c>
      <c r="I17" s="2">
        <v>2106.79093982627</v>
      </c>
      <c r="J17" s="2">
        <v>1838.31144617225</v>
      </c>
      <c r="K17" s="1">
        <v>2632.73308670896</v>
      </c>
      <c r="L17" s="1">
        <v>3756.35796205355</v>
      </c>
      <c r="M17" s="1">
        <v>2958.29879743418</v>
      </c>
      <c r="N17" s="1">
        <v>2907.4701508206</v>
      </c>
    </row>
    <row r="18" spans="1:14">
      <c r="A18" s="2" t="s">
        <v>7</v>
      </c>
      <c r="B18" s="2">
        <v>547.274550688443</v>
      </c>
      <c r="C18" s="2">
        <v>662.706266925121</v>
      </c>
      <c r="D18" s="2">
        <v>699.055929916357</v>
      </c>
      <c r="E18" s="2">
        <v>668.496810394761</v>
      </c>
      <c r="F18" s="2">
        <v>432.125867306578</v>
      </c>
      <c r="G18" s="2">
        <v>418.040930907467</v>
      </c>
      <c r="H18" s="2">
        <v>408.702829825409</v>
      </c>
      <c r="I18" s="2">
        <v>350.444290079525</v>
      </c>
      <c r="J18" s="2">
        <v>316.907671276801</v>
      </c>
      <c r="K18" s="1">
        <v>424.897178584123</v>
      </c>
      <c r="L18" s="1">
        <v>603.995939778292</v>
      </c>
      <c r="M18" s="1">
        <v>504.910851890373</v>
      </c>
      <c r="N18" s="1">
        <v>447.587009553879</v>
      </c>
    </row>
    <row r="19" spans="1:14">
      <c r="A19" s="2" t="s">
        <v>4</v>
      </c>
      <c r="B19" s="2">
        <v>20.2563158472824</v>
      </c>
      <c r="C19" s="2">
        <v>32.1891365878224</v>
      </c>
      <c r="D19" s="2">
        <v>38.4952381555511</v>
      </c>
      <c r="E19" s="2">
        <v>32.7529479377572</v>
      </c>
      <c r="F19" s="2">
        <v>10.7294848205599</v>
      </c>
      <c r="G19" s="2">
        <v>11.6792480482611</v>
      </c>
      <c r="H19" s="2">
        <v>10.3979204704871</v>
      </c>
      <c r="I19" s="2">
        <v>5.91746998975263</v>
      </c>
      <c r="J19" s="2">
        <v>8.05660757922153</v>
      </c>
      <c r="K19" s="1">
        <v>218.588381336991</v>
      </c>
      <c r="L19" s="1">
        <v>363.118376547473</v>
      </c>
      <c r="M19" s="1">
        <v>238.913567787537</v>
      </c>
      <c r="N19" s="1">
        <v>247.004872908924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selection activeCell="K27" sqref="K27:N29"/>
    </sheetView>
  </sheetViews>
  <sheetFormatPr defaultColWidth="9" defaultRowHeight="14.25"/>
  <cols>
    <col min="1" max="1" width="11.25" customWidth="1"/>
    <col min="17" max="17" width="3.875" customWidth="1"/>
  </cols>
  <sheetData>
    <row r="1" spans="1:16">
      <c r="A1" s="1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</row>
    <row r="2" spans="1:16">
      <c r="A2" s="1" t="s">
        <v>3</v>
      </c>
      <c r="B2" s="1">
        <v>2040.98814302913</v>
      </c>
      <c r="C2" s="1">
        <v>2332.50025068452</v>
      </c>
      <c r="D2" s="1">
        <v>2195.42767754064</v>
      </c>
      <c r="E2" s="1">
        <v>2179.27694461459</v>
      </c>
      <c r="F2" s="1">
        <v>2237.30448462376</v>
      </c>
      <c r="G2" s="1">
        <v>3021.48793593766</v>
      </c>
      <c r="H2" s="1">
        <v>3328.59805924363</v>
      </c>
      <c r="I2" s="1">
        <v>2524.36566635615</v>
      </c>
      <c r="J2" s="1">
        <v>3123.01948529459</v>
      </c>
      <c r="K2" s="1">
        <v>2676.4764972022</v>
      </c>
      <c r="L2" s="1">
        <v>257.365815720576</v>
      </c>
      <c r="M2" s="1">
        <v>233.265762658907</v>
      </c>
      <c r="N2" s="1">
        <v>179.633169069063</v>
      </c>
      <c r="O2" s="1">
        <v>166.112825323072</v>
      </c>
      <c r="P2" s="1">
        <v>224.672565102962</v>
      </c>
    </row>
    <row r="3" spans="1:16">
      <c r="A3" s="2" t="s">
        <v>4</v>
      </c>
      <c r="B3" s="3">
        <v>450.782539783314</v>
      </c>
      <c r="C3" s="2">
        <v>522.34577299987</v>
      </c>
      <c r="D3" s="2">
        <v>548.314122495619</v>
      </c>
      <c r="E3" s="2">
        <v>427.845560767306</v>
      </c>
      <c r="F3" s="2">
        <v>483.065982549348</v>
      </c>
      <c r="G3" s="2">
        <v>827.187713452224</v>
      </c>
      <c r="H3" s="2">
        <v>847.125989886931</v>
      </c>
      <c r="I3" s="2">
        <v>758.956237035163</v>
      </c>
      <c r="J3" s="2">
        <v>894.044045864721</v>
      </c>
      <c r="K3" s="2">
        <v>680.429213055168</v>
      </c>
      <c r="L3" s="2">
        <v>16.1336161210272</v>
      </c>
      <c r="M3" s="2">
        <v>17.2760660214733</v>
      </c>
      <c r="N3" s="2">
        <v>12.2251265196216</v>
      </c>
      <c r="O3" s="2">
        <v>11.4837465294064</v>
      </c>
      <c r="P3" s="2">
        <v>13.2579568092776</v>
      </c>
    </row>
    <row r="4" spans="1:16">
      <c r="A4" s="2" t="s">
        <v>5</v>
      </c>
      <c r="B4" s="3">
        <v>473.263358228728</v>
      </c>
      <c r="C4" s="2">
        <v>513.306067392029</v>
      </c>
      <c r="D4" s="2">
        <v>493.995420562439</v>
      </c>
      <c r="E4" s="2">
        <v>432.700482025069</v>
      </c>
      <c r="F4" s="2">
        <v>508.371201098771</v>
      </c>
      <c r="G4" s="2">
        <v>456.961771764138</v>
      </c>
      <c r="H4" s="2">
        <v>452.436408401449</v>
      </c>
      <c r="I4" s="2">
        <v>383.512353139114</v>
      </c>
      <c r="J4" s="2">
        <v>468.388293411301</v>
      </c>
      <c r="K4" s="2">
        <v>390.060989188515</v>
      </c>
      <c r="L4" s="2">
        <v>67.8517599635203</v>
      </c>
      <c r="M4" s="2">
        <v>70.1880097317951</v>
      </c>
      <c r="N4" s="2">
        <v>52.7231216654553</v>
      </c>
      <c r="O4" s="2">
        <v>57.1930174339509</v>
      </c>
      <c r="P4" s="2">
        <v>62.0688990372754</v>
      </c>
    </row>
    <row r="6" spans="1:16">
      <c r="A6" s="1" t="s">
        <v>26</v>
      </c>
      <c r="B6" s="4" t="s">
        <v>27</v>
      </c>
      <c r="C6" s="4" t="s">
        <v>28</v>
      </c>
      <c r="D6" s="4" t="s">
        <v>29</v>
      </c>
      <c r="E6" s="4" t="s">
        <v>30</v>
      </c>
      <c r="F6" s="9" t="s">
        <v>31</v>
      </c>
      <c r="G6" s="9" t="s">
        <v>32</v>
      </c>
      <c r="H6" s="9" t="s">
        <v>33</v>
      </c>
      <c r="I6" s="6" t="s">
        <v>34</v>
      </c>
      <c r="J6" s="6" t="s">
        <v>35</v>
      </c>
      <c r="K6" s="6" t="s">
        <v>36</v>
      </c>
      <c r="L6" s="6" t="s">
        <v>37</v>
      </c>
      <c r="M6" s="6" t="s">
        <v>38</v>
      </c>
      <c r="N6" s="8"/>
      <c r="O6" s="8"/>
      <c r="P6" s="8"/>
    </row>
    <row r="7" spans="1:16">
      <c r="A7" s="1" t="s">
        <v>3</v>
      </c>
      <c r="B7" s="2">
        <v>3826.42921445818</v>
      </c>
      <c r="C7" s="2">
        <v>3653.98425069525</v>
      </c>
      <c r="D7" s="2">
        <v>3950.09514783759</v>
      </c>
      <c r="E7" s="2">
        <v>3744.42245095572</v>
      </c>
      <c r="F7" s="2">
        <v>3432.94132196375</v>
      </c>
      <c r="G7" s="2">
        <v>3503.57184888276</v>
      </c>
      <c r="H7" s="2">
        <v>3623.57184888276</v>
      </c>
      <c r="I7" s="2">
        <v>2559.93247210238</v>
      </c>
      <c r="J7" s="2">
        <v>2529.58595884766</v>
      </c>
      <c r="K7" s="2">
        <v>2418.48017041268</v>
      </c>
      <c r="L7" s="2">
        <v>2106.79093982627</v>
      </c>
      <c r="M7" s="2">
        <v>1838.31144617225</v>
      </c>
      <c r="N7" s="1"/>
      <c r="O7" s="1"/>
      <c r="P7" s="1"/>
    </row>
    <row r="8" spans="1:16">
      <c r="A8" s="2" t="s">
        <v>7</v>
      </c>
      <c r="B8" s="2">
        <v>547.274550688443</v>
      </c>
      <c r="C8" s="2">
        <v>662.706266925121</v>
      </c>
      <c r="D8" s="2">
        <v>699.055929916357</v>
      </c>
      <c r="E8" s="2">
        <v>668.496810394761</v>
      </c>
      <c r="F8" s="2">
        <v>801.595461597502</v>
      </c>
      <c r="G8" s="2">
        <v>930.333401063803</v>
      </c>
      <c r="H8" s="2">
        <v>906.03334010638</v>
      </c>
      <c r="I8" s="2">
        <v>432.125867306578</v>
      </c>
      <c r="J8" s="2">
        <v>418.040930907467</v>
      </c>
      <c r="K8" s="2">
        <v>408.702829825409</v>
      </c>
      <c r="L8" s="2">
        <v>350.444290079525</v>
      </c>
      <c r="M8" s="2">
        <v>316.907671276801</v>
      </c>
      <c r="N8" s="2"/>
      <c r="O8" s="2"/>
      <c r="P8" s="11" t="s">
        <v>39</v>
      </c>
    </row>
    <row r="9" spans="1:16">
      <c r="A9" s="2" t="s">
        <v>8</v>
      </c>
      <c r="B9" s="2">
        <v>285.181350937945</v>
      </c>
      <c r="C9" s="2">
        <v>329.342559673013</v>
      </c>
      <c r="D9" s="2">
        <v>416.619485519522</v>
      </c>
      <c r="E9" s="2">
        <v>345.383922954666</v>
      </c>
      <c r="F9" s="2">
        <v>584.510224425863</v>
      </c>
      <c r="G9" s="2">
        <v>641.515149414515</v>
      </c>
      <c r="H9" s="2">
        <v>621.515149414515</v>
      </c>
      <c r="I9" s="2">
        <v>145.594162171367</v>
      </c>
      <c r="J9" s="2">
        <v>163.114832681527</v>
      </c>
      <c r="K9" s="2">
        <v>159.311652313392</v>
      </c>
      <c r="L9" s="2">
        <v>131.821653157894</v>
      </c>
      <c r="M9" s="2">
        <v>128.693382448426</v>
      </c>
      <c r="N9" s="2"/>
      <c r="O9" s="2"/>
      <c r="P9" s="2"/>
    </row>
    <row r="11" spans="1:14">
      <c r="A11" s="1" t="s">
        <v>40</v>
      </c>
      <c r="B11" s="8" t="s">
        <v>11</v>
      </c>
      <c r="C11" s="8" t="s">
        <v>12</v>
      </c>
      <c r="D11" s="8" t="s">
        <v>13</v>
      </c>
      <c r="E11" s="8" t="s">
        <v>14</v>
      </c>
      <c r="F11" s="8" t="s">
        <v>15</v>
      </c>
      <c r="G11" s="8" t="s">
        <v>21</v>
      </c>
      <c r="H11" s="8" t="s">
        <v>22</v>
      </c>
      <c r="I11" s="8" t="s">
        <v>23</v>
      </c>
      <c r="J11" s="8" t="s">
        <v>24</v>
      </c>
      <c r="K11" s="8" t="s">
        <v>25</v>
      </c>
      <c r="L11" s="8" t="s">
        <v>41</v>
      </c>
      <c r="M11" s="8" t="s">
        <v>42</v>
      </c>
      <c r="N11" s="8" t="s">
        <v>43</v>
      </c>
    </row>
    <row r="12" spans="1:14">
      <c r="A12" s="1" t="s">
        <v>3</v>
      </c>
      <c r="B12" s="1">
        <v>2040.98814302913</v>
      </c>
      <c r="C12" s="1">
        <v>2332.50025068452</v>
      </c>
      <c r="D12" s="1">
        <v>2195.42767754064</v>
      </c>
      <c r="E12" s="1">
        <v>2179.27694461459</v>
      </c>
      <c r="F12" s="1">
        <v>2237.30448462376</v>
      </c>
      <c r="G12" s="1">
        <v>257.365815720576</v>
      </c>
      <c r="H12" s="1">
        <v>233.265762658907</v>
      </c>
      <c r="I12" s="1">
        <v>179.633169069063</v>
      </c>
      <c r="J12" s="1">
        <v>166.112825323072</v>
      </c>
      <c r="K12" s="1">
        <v>224.672565102962</v>
      </c>
      <c r="L12" s="1">
        <v>124.268833297243</v>
      </c>
      <c r="M12" s="1">
        <v>104.726560090408</v>
      </c>
      <c r="N12" s="1">
        <v>136.268833297243</v>
      </c>
    </row>
    <row r="13" spans="1:16">
      <c r="A13" s="2" t="s">
        <v>4</v>
      </c>
      <c r="B13" s="3">
        <v>450.782539783314</v>
      </c>
      <c r="C13" s="2">
        <v>522.34577299987</v>
      </c>
      <c r="D13" s="2">
        <v>548.314122495619</v>
      </c>
      <c r="E13" s="2">
        <v>427.845560767306</v>
      </c>
      <c r="F13" s="2">
        <v>483.065982549348</v>
      </c>
      <c r="G13" s="2">
        <v>16.1336161210272</v>
      </c>
      <c r="H13" s="2">
        <v>17.2760660214733</v>
      </c>
      <c r="I13" s="2">
        <v>12.2251265196216</v>
      </c>
      <c r="J13" s="2">
        <v>11.4837465294064</v>
      </c>
      <c r="K13" s="2">
        <v>13.2579568092776</v>
      </c>
      <c r="L13" s="1">
        <v>1.73437899394284</v>
      </c>
      <c r="M13" s="1">
        <v>2.1777639817947</v>
      </c>
      <c r="N13" s="1">
        <v>2.73437899394284</v>
      </c>
      <c r="P13" s="11" t="s">
        <v>39</v>
      </c>
    </row>
    <row r="14" spans="1:14">
      <c r="A14" s="2" t="s">
        <v>5</v>
      </c>
      <c r="B14" s="3">
        <v>473.263358228728</v>
      </c>
      <c r="C14" s="2">
        <v>513.306067392029</v>
      </c>
      <c r="D14" s="2">
        <v>493.995420562439</v>
      </c>
      <c r="E14" s="2">
        <v>432.700482025069</v>
      </c>
      <c r="F14" s="2">
        <v>508.371201098771</v>
      </c>
      <c r="G14" s="2">
        <v>67.8517599635203</v>
      </c>
      <c r="H14" s="2">
        <v>70.1880097317951</v>
      </c>
      <c r="I14" s="2">
        <v>52.7231216654553</v>
      </c>
      <c r="J14" s="2">
        <v>57.1930174339509</v>
      </c>
      <c r="K14" s="2">
        <v>62.0688990372754</v>
      </c>
      <c r="L14" s="1">
        <v>55.6163528150558</v>
      </c>
      <c r="M14" s="1">
        <v>48.3410157285845</v>
      </c>
      <c r="N14" s="2">
        <v>61.0677542372631</v>
      </c>
    </row>
    <row r="16" spans="1:20">
      <c r="A16" s="1" t="s">
        <v>44</v>
      </c>
      <c r="B16" s="4" t="s">
        <v>27</v>
      </c>
      <c r="C16" s="4" t="s">
        <v>28</v>
      </c>
      <c r="D16" s="4" t="s">
        <v>29</v>
      </c>
      <c r="E16" s="4" t="s">
        <v>30</v>
      </c>
      <c r="F16" s="6" t="s">
        <v>34</v>
      </c>
      <c r="G16" s="6" t="s">
        <v>35</v>
      </c>
      <c r="H16" s="6" t="s">
        <v>36</v>
      </c>
      <c r="I16" s="6" t="s">
        <v>37</v>
      </c>
      <c r="J16" s="6" t="s">
        <v>38</v>
      </c>
      <c r="K16" s="8" t="s">
        <v>41</v>
      </c>
      <c r="L16" s="8" t="s">
        <v>42</v>
      </c>
      <c r="M16" s="8" t="s">
        <v>43</v>
      </c>
      <c r="R16" s="8" t="s">
        <v>41</v>
      </c>
      <c r="S16" s="8" t="s">
        <v>42</v>
      </c>
      <c r="T16" s="8" t="s">
        <v>43</v>
      </c>
    </row>
    <row r="17" spans="1:26">
      <c r="A17" s="1" t="s">
        <v>3</v>
      </c>
      <c r="B17" s="2">
        <v>3826.42921445818</v>
      </c>
      <c r="C17" s="2">
        <v>3653.98425069525</v>
      </c>
      <c r="D17" s="2">
        <v>3950.09514783759</v>
      </c>
      <c r="E17" s="2">
        <v>3744.42245095572</v>
      </c>
      <c r="F17" s="2">
        <v>2559.93247210238</v>
      </c>
      <c r="G17" s="2">
        <v>2529.58595884766</v>
      </c>
      <c r="H17" s="2">
        <v>2418.48017041268</v>
      </c>
      <c r="I17" s="2">
        <v>2106.79093982627</v>
      </c>
      <c r="J17" s="2">
        <v>1838.31144617225</v>
      </c>
      <c r="K17">
        <f>R17*113.5</f>
        <v>1642.50790733765</v>
      </c>
      <c r="L17">
        <f t="shared" ref="L17:M19" si="0">S17*113.5</f>
        <v>1298.9744926034</v>
      </c>
      <c r="M17">
        <f t="shared" si="0"/>
        <v>1243.42770791657</v>
      </c>
      <c r="R17">
        <v>14.4714353069396</v>
      </c>
      <c r="S17">
        <v>11.444709185933</v>
      </c>
      <c r="T17">
        <v>10.9553102019081</v>
      </c>
      <c r="V17">
        <v>52.945612004682</v>
      </c>
      <c r="W17">
        <v>64.4173629811966</v>
      </c>
      <c r="X17">
        <v>47.5501705801631</v>
      </c>
      <c r="Y17">
        <f>AVERAGE(V17:X17)</f>
        <v>54.9710485220139</v>
      </c>
      <c r="Z17">
        <v>5497.10485220139</v>
      </c>
    </row>
    <row r="18" spans="1:26">
      <c r="A18" s="2" t="s">
        <v>7</v>
      </c>
      <c r="B18" s="2">
        <v>547.274550688443</v>
      </c>
      <c r="C18" s="2">
        <v>662.706266925121</v>
      </c>
      <c r="D18" s="2">
        <v>699.055929916357</v>
      </c>
      <c r="E18" s="2">
        <v>668.496810394761</v>
      </c>
      <c r="F18" s="2">
        <v>432.125867306578</v>
      </c>
      <c r="G18" s="2">
        <v>418.040930907467</v>
      </c>
      <c r="H18" s="2">
        <v>408.702829825409</v>
      </c>
      <c r="I18" s="2">
        <v>350.444290079525</v>
      </c>
      <c r="J18" s="2">
        <v>316.907671276801</v>
      </c>
      <c r="K18">
        <f t="shared" ref="K18:K19" si="1">R18*113.5</f>
        <v>380.435324066788</v>
      </c>
      <c r="L18">
        <f t="shared" si="0"/>
        <v>251.36234961836</v>
      </c>
      <c r="M18">
        <f t="shared" si="0"/>
        <v>245.023448103857</v>
      </c>
      <c r="R18">
        <v>3.3518530754783</v>
      </c>
      <c r="S18">
        <v>2.21464625214414</v>
      </c>
      <c r="T18">
        <v>2.15879689959345</v>
      </c>
      <c r="V18" s="2">
        <v>3826.42921445818</v>
      </c>
      <c r="W18" s="2">
        <v>3653.98425069525</v>
      </c>
      <c r="X18" s="2">
        <v>3950.09514783759</v>
      </c>
      <c r="Y18" s="2">
        <v>3744.42245095572</v>
      </c>
      <c r="Z18">
        <f>AVERAGE(V18:Y18)</f>
        <v>3793.73276598669</v>
      </c>
    </row>
    <row r="19" spans="1:26">
      <c r="A19" s="2" t="s">
        <v>8</v>
      </c>
      <c r="B19" s="2">
        <v>285.181350937945</v>
      </c>
      <c r="C19" s="2">
        <v>329.342559673013</v>
      </c>
      <c r="D19" s="2">
        <v>416.619485519522</v>
      </c>
      <c r="E19" s="2">
        <v>345.383922954666</v>
      </c>
      <c r="F19" s="2">
        <v>145.594162171367</v>
      </c>
      <c r="G19" s="2">
        <v>163.114832681527</v>
      </c>
      <c r="H19" s="2">
        <v>159.311652313392</v>
      </c>
      <c r="I19" s="2">
        <v>131.821653157894</v>
      </c>
      <c r="J19" s="2">
        <v>128.693382448426</v>
      </c>
      <c r="K19">
        <f t="shared" si="1"/>
        <v>80.0860205582355</v>
      </c>
      <c r="L19">
        <f>S19*163.5</f>
        <v>60.4753750793635</v>
      </c>
      <c r="M19">
        <f>T19*163.5</f>
        <v>64.1962870654694</v>
      </c>
      <c r="R19">
        <v>0.705603705358903</v>
      </c>
      <c r="S19">
        <v>0.369879969904364</v>
      </c>
      <c r="T19">
        <v>0.392637841379018</v>
      </c>
      <c r="Z19">
        <f>Z18/Z17</f>
        <v>0.690132873210056</v>
      </c>
    </row>
    <row r="21" spans="1:15">
      <c r="A21" s="1" t="s">
        <v>45</v>
      </c>
      <c r="B21" s="8" t="s">
        <v>11</v>
      </c>
      <c r="C21" s="8" t="s">
        <v>12</v>
      </c>
      <c r="D21" s="8" t="s">
        <v>13</v>
      </c>
      <c r="E21" s="8" t="s">
        <v>14</v>
      </c>
      <c r="F21" s="8" t="s">
        <v>15</v>
      </c>
      <c r="G21" s="8" t="s">
        <v>21</v>
      </c>
      <c r="H21" s="8" t="s">
        <v>22</v>
      </c>
      <c r="I21" s="8" t="s">
        <v>23</v>
      </c>
      <c r="J21" s="8" t="s">
        <v>24</v>
      </c>
      <c r="K21" s="10" t="s">
        <v>46</v>
      </c>
      <c r="L21" s="10" t="s">
        <v>47</v>
      </c>
      <c r="M21" s="10" t="s">
        <v>48</v>
      </c>
      <c r="N21" s="10" t="s">
        <v>49</v>
      </c>
      <c r="O21" s="1"/>
    </row>
    <row r="22" spans="1:28">
      <c r="A22" s="1" t="s">
        <v>3</v>
      </c>
      <c r="B22" s="1">
        <v>2040.98814302913</v>
      </c>
      <c r="C22" s="1">
        <v>2332.50025068452</v>
      </c>
      <c r="D22" s="1">
        <v>2195.42767754064</v>
      </c>
      <c r="E22" s="1">
        <v>2179.27694461459</v>
      </c>
      <c r="F22" s="1">
        <v>2237.30448462376</v>
      </c>
      <c r="G22" s="1">
        <v>257.365815720576</v>
      </c>
      <c r="H22" s="1">
        <v>233.265762658907</v>
      </c>
      <c r="I22" s="1">
        <v>179.633169069063</v>
      </c>
      <c r="J22" s="1">
        <v>166.112825323072</v>
      </c>
      <c r="K22" s="1">
        <f>R22*113.5</f>
        <v>2970.44334303601</v>
      </c>
      <c r="L22" s="1">
        <f t="shared" ref="L22:N24" si="2">S22*113.5</f>
        <v>2813.44807935273</v>
      </c>
      <c r="M22" s="1">
        <f t="shared" si="2"/>
        <v>2466.67661530788</v>
      </c>
      <c r="N22" s="1">
        <f t="shared" si="2"/>
        <v>2804.74091619446</v>
      </c>
      <c r="O22" s="1"/>
      <c r="R22">
        <v>26.1713069871014</v>
      </c>
      <c r="S22">
        <v>24.7880888048699</v>
      </c>
      <c r="T22">
        <v>21.7328336150474</v>
      </c>
      <c r="U22">
        <v>24.7113737109644</v>
      </c>
      <c r="W22">
        <v>21.4850326853288</v>
      </c>
      <c r="X22">
        <v>17.7104458305491</v>
      </c>
      <c r="Y22">
        <v>18.6083734580068</v>
      </c>
      <c r="Z22">
        <v>19.292867765525</v>
      </c>
      <c r="AA22">
        <f>AVERAGE(W22:Z22)</f>
        <v>19.2741799348524</v>
      </c>
      <c r="AB22">
        <v>1927.41799348524</v>
      </c>
    </row>
    <row r="23" spans="1:28">
      <c r="A23" s="2" t="s">
        <v>4</v>
      </c>
      <c r="B23" s="3">
        <v>450.782539783314</v>
      </c>
      <c r="C23" s="2">
        <v>522.34577299987</v>
      </c>
      <c r="D23" s="2">
        <v>548.314122495619</v>
      </c>
      <c r="E23" s="2">
        <v>427.845560767306</v>
      </c>
      <c r="F23" s="2">
        <v>483.065982549348</v>
      </c>
      <c r="G23" s="2">
        <v>16.1336161210272</v>
      </c>
      <c r="H23" s="2">
        <v>17.2760660214733</v>
      </c>
      <c r="I23" s="2">
        <v>12.2251265196216</v>
      </c>
      <c r="J23" s="2">
        <v>11.4837465294064</v>
      </c>
      <c r="K23" s="1">
        <f t="shared" ref="K23:K24" si="3">R23*113.5</f>
        <v>316.388977580943</v>
      </c>
      <c r="L23" s="1">
        <f t="shared" si="2"/>
        <v>304.186638937476</v>
      </c>
      <c r="M23" s="1">
        <f t="shared" si="2"/>
        <v>287.358007706697</v>
      </c>
      <c r="N23" s="1">
        <f t="shared" si="2"/>
        <v>272.088212298184</v>
      </c>
      <c r="O23" s="1"/>
      <c r="R23">
        <v>2.78756808441359</v>
      </c>
      <c r="S23">
        <v>2.6800584928412</v>
      </c>
      <c r="T23">
        <v>2.53178861415592</v>
      </c>
      <c r="U23">
        <v>2.39725297179017</v>
      </c>
      <c r="W23" s="1">
        <v>2040.98814302913</v>
      </c>
      <c r="X23" s="1">
        <v>2332.50025068452</v>
      </c>
      <c r="Y23" s="1">
        <v>2195.42767754064</v>
      </c>
      <c r="Z23" s="1">
        <v>2179.27694461459</v>
      </c>
      <c r="AA23">
        <f>AVERAGE(W23:Z23)</f>
        <v>2187.04825396722</v>
      </c>
      <c r="AB23">
        <f>AA23/AB22</f>
        <v>1.1347036612502</v>
      </c>
    </row>
    <row r="24" spans="1:21">
      <c r="A24" s="2" t="s">
        <v>7</v>
      </c>
      <c r="B24" s="3">
        <v>115.888369902033</v>
      </c>
      <c r="C24" s="2">
        <v>129.054816300554</v>
      </c>
      <c r="D24" s="2">
        <v>154.054243719432</v>
      </c>
      <c r="E24" s="2">
        <v>134.536020419954</v>
      </c>
      <c r="F24" s="2">
        <v>131.765712074593</v>
      </c>
      <c r="G24" s="2">
        <v>44.3693444366783</v>
      </c>
      <c r="H24" s="2">
        <v>37.5110163761648</v>
      </c>
      <c r="I24" s="2">
        <v>32.1813778138043</v>
      </c>
      <c r="J24" s="2">
        <v>34.2215251672449</v>
      </c>
      <c r="K24" s="1">
        <f t="shared" si="3"/>
        <v>252.37212199402</v>
      </c>
      <c r="L24" s="1">
        <f t="shared" si="2"/>
        <v>277.085346787084</v>
      </c>
      <c r="M24" s="1">
        <f t="shared" si="2"/>
        <v>206.028528196525</v>
      </c>
      <c r="N24" s="1">
        <f t="shared" si="2"/>
        <v>246.878747894249</v>
      </c>
      <c r="O24" s="1"/>
      <c r="R24">
        <v>2.22354292505744</v>
      </c>
      <c r="S24">
        <v>2.44128058843246</v>
      </c>
      <c r="T24">
        <v>1.8152293233174</v>
      </c>
      <c r="U24">
        <v>2.1751431532533</v>
      </c>
    </row>
    <row r="25" spans="11:15">
      <c r="K25" s="1"/>
      <c r="L25" s="1"/>
      <c r="M25" s="1"/>
      <c r="N25" s="1"/>
      <c r="O25" s="1"/>
    </row>
    <row r="26" spans="1:15">
      <c r="A26" s="1" t="s">
        <v>50</v>
      </c>
      <c r="B26" s="4" t="s">
        <v>27</v>
      </c>
      <c r="C26" s="4" t="s">
        <v>28</v>
      </c>
      <c r="D26" s="4" t="s">
        <v>29</v>
      </c>
      <c r="E26" s="4" t="s">
        <v>30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38</v>
      </c>
      <c r="K26" s="10" t="s">
        <v>46</v>
      </c>
      <c r="L26" s="10" t="s">
        <v>47</v>
      </c>
      <c r="M26" s="10" t="s">
        <v>48</v>
      </c>
      <c r="N26" s="10" t="s">
        <v>49</v>
      </c>
      <c r="O26" s="1"/>
    </row>
    <row r="27" spans="1:21">
      <c r="A27" s="1" t="s">
        <v>3</v>
      </c>
      <c r="B27" s="2">
        <v>3826.42921445818</v>
      </c>
      <c r="C27" s="2">
        <v>3653.98425069525</v>
      </c>
      <c r="D27" s="2">
        <v>3950.09514783759</v>
      </c>
      <c r="E27" s="2">
        <v>3744.42245095572</v>
      </c>
      <c r="F27" s="2">
        <v>2559.93247210238</v>
      </c>
      <c r="G27" s="2">
        <v>2529.58595884766</v>
      </c>
      <c r="H27" s="2">
        <v>2418.48017041268</v>
      </c>
      <c r="I27" s="2">
        <v>2106.79093982627</v>
      </c>
      <c r="J27" s="2">
        <v>1838.31144617225</v>
      </c>
      <c r="K27" s="1">
        <f>R27*69</f>
        <v>2632.73308670896</v>
      </c>
      <c r="L27" s="1">
        <f t="shared" ref="L27:N27" si="4">S27*69</f>
        <v>3756.35796205355</v>
      </c>
      <c r="M27" s="1">
        <f t="shared" si="4"/>
        <v>2958.29879743418</v>
      </c>
      <c r="N27" s="1">
        <f t="shared" si="4"/>
        <v>2907.4701508206</v>
      </c>
      <c r="O27" s="1"/>
      <c r="R27">
        <v>38.1555519812893</v>
      </c>
      <c r="S27">
        <v>54.4399704645442</v>
      </c>
      <c r="T27">
        <v>42.8738956149881</v>
      </c>
      <c r="U27">
        <v>42.1372485626175</v>
      </c>
    </row>
    <row r="28" spans="1:21">
      <c r="A28" s="2" t="s">
        <v>7</v>
      </c>
      <c r="B28" s="2">
        <v>547.274550688443</v>
      </c>
      <c r="C28" s="2">
        <v>662.706266925121</v>
      </c>
      <c r="D28" s="2">
        <v>699.055929916357</v>
      </c>
      <c r="E28" s="2">
        <v>668.496810394761</v>
      </c>
      <c r="F28" s="2">
        <v>432.125867306578</v>
      </c>
      <c r="G28" s="2">
        <v>418.040930907467</v>
      </c>
      <c r="H28" s="2">
        <v>408.702829825409</v>
      </c>
      <c r="I28" s="2">
        <v>350.444290079525</v>
      </c>
      <c r="J28" s="2">
        <v>316.907671276801</v>
      </c>
      <c r="K28" s="1">
        <f>R28*69</f>
        <v>424.897178584123</v>
      </c>
      <c r="L28" s="1">
        <f t="shared" ref="L28:N29" si="5">S28*69</f>
        <v>603.995939778292</v>
      </c>
      <c r="M28" s="1">
        <f t="shared" si="5"/>
        <v>504.910851890373</v>
      </c>
      <c r="N28" s="1">
        <f t="shared" si="5"/>
        <v>447.587009553879</v>
      </c>
      <c r="R28">
        <v>6.15793012440758</v>
      </c>
      <c r="S28">
        <v>8.75356434461293</v>
      </c>
      <c r="T28">
        <v>7.31754857812135</v>
      </c>
      <c r="U28">
        <v>6.48676825440405</v>
      </c>
    </row>
    <row r="29" spans="1:21">
      <c r="A29" s="2" t="s">
        <v>4</v>
      </c>
      <c r="B29" s="2">
        <v>20.2563158472824</v>
      </c>
      <c r="C29" s="2">
        <v>32.1891365878224</v>
      </c>
      <c r="D29" s="2">
        <v>38.4952381555511</v>
      </c>
      <c r="E29" s="2">
        <v>32.7529479377572</v>
      </c>
      <c r="F29" s="2">
        <v>10.7294848205599</v>
      </c>
      <c r="G29" s="2">
        <v>11.6792480482611</v>
      </c>
      <c r="H29" s="2">
        <v>10.3979204704871</v>
      </c>
      <c r="I29" s="2">
        <v>5.91746998975263</v>
      </c>
      <c r="J29" s="2">
        <v>8.05660757922153</v>
      </c>
      <c r="K29" s="1">
        <f>R29*69</f>
        <v>218.588381336991</v>
      </c>
      <c r="L29" s="1">
        <f t="shared" si="5"/>
        <v>363.118376547473</v>
      </c>
      <c r="M29" s="1">
        <f t="shared" si="5"/>
        <v>238.913567787537</v>
      </c>
      <c r="N29" s="1">
        <f t="shared" si="5"/>
        <v>247.004872908924</v>
      </c>
      <c r="R29">
        <v>3.16794755560856</v>
      </c>
      <c r="S29">
        <v>5.26258516735468</v>
      </c>
      <c r="T29">
        <v>3.46251547518169</v>
      </c>
      <c r="U29">
        <v>3.579780766796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selection activeCell="N4" sqref="A1:N4"/>
    </sheetView>
  </sheetViews>
  <sheetFormatPr defaultColWidth="9" defaultRowHeight="12.75"/>
  <cols>
    <col min="1" max="6" width="9" style="1"/>
    <col min="7" max="8" width="12.625" style="1"/>
    <col min="9" max="11" width="9" style="1"/>
    <col min="12" max="13" width="12.625" style="1"/>
    <col min="14" max="16384" width="9" style="1"/>
  </cols>
  <sheetData>
    <row r="1" spans="1:14">
      <c r="A1" s="7"/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41</v>
      </c>
      <c r="M1" s="8" t="s">
        <v>42</v>
      </c>
      <c r="N1" s="8" t="s">
        <v>43</v>
      </c>
    </row>
    <row r="2" spans="1:14">
      <c r="A2" s="1" t="s">
        <v>3</v>
      </c>
      <c r="B2" s="1">
        <v>2040.98814302913</v>
      </c>
      <c r="C2" s="1">
        <v>2332.50025068452</v>
      </c>
      <c r="D2" s="1">
        <v>2195.42767754064</v>
      </c>
      <c r="E2" s="1">
        <v>2179.27694461459</v>
      </c>
      <c r="F2" s="1">
        <v>2237.30448462376</v>
      </c>
      <c r="G2" s="1">
        <v>257.365815720576</v>
      </c>
      <c r="H2" s="1">
        <v>233.265762658907</v>
      </c>
      <c r="I2" s="1">
        <v>179.633169069063</v>
      </c>
      <c r="J2" s="1">
        <v>166.112825323072</v>
      </c>
      <c r="K2" s="1">
        <v>224.672565102962</v>
      </c>
      <c r="L2" s="1">
        <v>124.268833297243</v>
      </c>
      <c r="M2" s="1">
        <v>104.726560090408</v>
      </c>
      <c r="N2" s="1">
        <v>136.268833297243</v>
      </c>
    </row>
    <row r="3" spans="1:14">
      <c r="A3" s="2" t="s">
        <v>4</v>
      </c>
      <c r="B3" s="3">
        <v>450.782539783314</v>
      </c>
      <c r="C3" s="2">
        <v>522.34577299987</v>
      </c>
      <c r="D3" s="2">
        <v>548.314122495619</v>
      </c>
      <c r="E3" s="2">
        <v>427.845560767306</v>
      </c>
      <c r="F3" s="2">
        <v>483.065982549348</v>
      </c>
      <c r="G3" s="2">
        <v>16.1336161210272</v>
      </c>
      <c r="H3" s="2">
        <v>17.2760660214733</v>
      </c>
      <c r="I3" s="2">
        <v>12.2251265196216</v>
      </c>
      <c r="J3" s="2">
        <v>11.4837465294064</v>
      </c>
      <c r="K3" s="2">
        <v>13.2579568092776</v>
      </c>
      <c r="L3" s="1">
        <v>1.73437899394284</v>
      </c>
      <c r="M3" s="1">
        <v>2.1777639817947</v>
      </c>
      <c r="N3" s="1">
        <v>2.73437899394284</v>
      </c>
    </row>
    <row r="4" spans="1:14">
      <c r="A4" s="2" t="s">
        <v>5</v>
      </c>
      <c r="B4" s="3">
        <v>473.263358228728</v>
      </c>
      <c r="C4" s="2">
        <v>513.306067392029</v>
      </c>
      <c r="D4" s="2">
        <v>493.995420562439</v>
      </c>
      <c r="E4" s="2">
        <v>432.700482025069</v>
      </c>
      <c r="F4" s="2">
        <v>508.371201098771</v>
      </c>
      <c r="G4" s="2">
        <v>67.8517599635203</v>
      </c>
      <c r="H4" s="2">
        <v>70.1880097317951</v>
      </c>
      <c r="I4" s="2">
        <v>52.7231216654553</v>
      </c>
      <c r="J4" s="2">
        <v>57.1930174339509</v>
      </c>
      <c r="K4" s="2">
        <v>62.0688990372754</v>
      </c>
      <c r="L4" s="1">
        <v>55.6163528150558</v>
      </c>
      <c r="M4" s="1">
        <v>48.3410157285845</v>
      </c>
      <c r="N4" s="2">
        <v>61.0677542372631</v>
      </c>
    </row>
    <row r="5" spans="1:14">
      <c r="A5" s="2" t="s">
        <v>51</v>
      </c>
      <c r="B5" s="3">
        <v>28.2426231262987</v>
      </c>
      <c r="C5" s="2">
        <v>33.4870761331031</v>
      </c>
      <c r="D5" s="2">
        <v>30.3635190413107</v>
      </c>
      <c r="E5" s="2">
        <v>36.0249358428526</v>
      </c>
      <c r="F5" s="2">
        <v>33.2374193710513</v>
      </c>
      <c r="G5" s="2">
        <v>2.65408680765566</v>
      </c>
      <c r="H5" s="2">
        <v>2.44244718450584</v>
      </c>
      <c r="I5" s="2">
        <v>1.95283217694128</v>
      </c>
      <c r="J5" s="2">
        <v>1.15034388443034</v>
      </c>
      <c r="K5" s="2">
        <v>2.33621404835004</v>
      </c>
      <c r="L5" s="1">
        <v>1.894551098362</v>
      </c>
      <c r="M5" s="1">
        <v>1.42543382532551</v>
      </c>
      <c r="N5" s="1">
        <v>2.194551098362</v>
      </c>
    </row>
    <row r="6" spans="1:14">
      <c r="A6" s="2" t="s">
        <v>52</v>
      </c>
      <c r="B6" s="3">
        <v>141.02865539197</v>
      </c>
      <c r="C6" s="2">
        <v>164.162035884955</v>
      </c>
      <c r="D6" s="2">
        <v>132.450598247852</v>
      </c>
      <c r="E6" s="2">
        <v>167.701755958276</v>
      </c>
      <c r="F6" s="2">
        <v>165.614080694624</v>
      </c>
      <c r="G6" s="2">
        <v>12.717695733043</v>
      </c>
      <c r="H6" s="2">
        <v>11.7171927616817</v>
      </c>
      <c r="I6" s="2">
        <v>8.50773898803885</v>
      </c>
      <c r="J6" s="2">
        <v>8.1364740529712</v>
      </c>
      <c r="K6" s="2">
        <v>11.7603045061862</v>
      </c>
      <c r="L6" s="1">
        <v>17.3952965744324</v>
      </c>
      <c r="M6" s="1">
        <v>14.6725341596265</v>
      </c>
      <c r="N6" s="1">
        <v>19.8952965744324</v>
      </c>
    </row>
    <row r="7" spans="1:14">
      <c r="A7" s="2" t="s">
        <v>53</v>
      </c>
      <c r="B7" s="3">
        <v>99.9596442821682</v>
      </c>
      <c r="C7" s="2">
        <v>118.281715828163</v>
      </c>
      <c r="D7" s="2">
        <v>87.1867413481105</v>
      </c>
      <c r="E7" s="2">
        <v>128.888453038092</v>
      </c>
      <c r="F7" s="2">
        <v>116.864458684562</v>
      </c>
      <c r="G7" s="2">
        <v>8.91188195365333</v>
      </c>
      <c r="H7" s="2">
        <v>9.09960261030601</v>
      </c>
      <c r="I7" s="2">
        <v>6.12805942229393</v>
      </c>
      <c r="J7" s="2">
        <v>6.1082229253739</v>
      </c>
      <c r="K7" s="2">
        <v>9.71528796133716</v>
      </c>
      <c r="L7" s="1">
        <v>8.27843492860051</v>
      </c>
      <c r="M7" s="1">
        <v>6.71970171608014</v>
      </c>
      <c r="N7" s="1">
        <v>9.67843492860051</v>
      </c>
    </row>
    <row r="23" spans="2:16">
      <c r="B23" s="8" t="s">
        <v>11</v>
      </c>
      <c r="C23" s="8" t="s">
        <v>12</v>
      </c>
      <c r="D23" s="8" t="s">
        <v>13</v>
      </c>
      <c r="E23" s="8" t="s">
        <v>14</v>
      </c>
      <c r="F23" s="8" t="s">
        <v>15</v>
      </c>
      <c r="G23" s="8" t="s">
        <v>16</v>
      </c>
      <c r="H23" s="8" t="s">
        <v>17</v>
      </c>
      <c r="I23" s="8" t="s">
        <v>18</v>
      </c>
      <c r="J23" s="8" t="s">
        <v>19</v>
      </c>
      <c r="K23" s="8" t="s">
        <v>20</v>
      </c>
      <c r="L23" s="8" t="s">
        <v>21</v>
      </c>
      <c r="M23" s="8" t="s">
        <v>22</v>
      </c>
      <c r="N23" s="8" t="s">
        <v>23</v>
      </c>
      <c r="O23" s="8" t="s">
        <v>24</v>
      </c>
      <c r="P23" s="8" t="s">
        <v>25</v>
      </c>
    </row>
    <row r="24" spans="1:16">
      <c r="A24" s="1" t="s">
        <v>3</v>
      </c>
      <c r="B24" s="1">
        <v>2040.98814302913</v>
      </c>
      <c r="C24" s="1">
        <v>2332.50025068452</v>
      </c>
      <c r="D24" s="1">
        <v>2195.42767754064</v>
      </c>
      <c r="E24" s="1">
        <v>2179.27694461459</v>
      </c>
      <c r="F24" s="1">
        <v>2237.30448462376</v>
      </c>
      <c r="G24" s="1">
        <v>3021.48793593766</v>
      </c>
      <c r="H24" s="1">
        <v>3328.59805924363</v>
      </c>
      <c r="I24" s="1">
        <v>2524.36566635615</v>
      </c>
      <c r="J24" s="1">
        <v>3123.01948529459</v>
      </c>
      <c r="K24" s="1">
        <v>2676.4764972022</v>
      </c>
      <c r="L24" s="1">
        <v>257.365815720576</v>
      </c>
      <c r="M24" s="1">
        <v>233.265762658907</v>
      </c>
      <c r="N24" s="1">
        <v>179.633169069063</v>
      </c>
      <c r="O24" s="1">
        <v>166.112825323072</v>
      </c>
      <c r="P24" s="1">
        <v>224.672565102962</v>
      </c>
    </row>
    <row r="25" spans="1:16">
      <c r="A25" s="2" t="s">
        <v>4</v>
      </c>
      <c r="B25" s="3">
        <v>450.782539783314</v>
      </c>
      <c r="C25" s="2">
        <v>522.34577299987</v>
      </c>
      <c r="D25" s="2">
        <v>548.314122495619</v>
      </c>
      <c r="E25" s="2">
        <v>427.845560767306</v>
      </c>
      <c r="F25" s="2">
        <v>483.065982549348</v>
      </c>
      <c r="G25" s="2">
        <v>827.187713452224</v>
      </c>
      <c r="H25" s="2">
        <v>847.125989886931</v>
      </c>
      <c r="I25" s="2">
        <v>758.956237035163</v>
      </c>
      <c r="J25" s="2">
        <v>894.044045864721</v>
      </c>
      <c r="K25" s="2">
        <v>680.429213055168</v>
      </c>
      <c r="L25" s="2">
        <v>16.1336161210272</v>
      </c>
      <c r="M25" s="2">
        <v>17.2760660214733</v>
      </c>
      <c r="N25" s="2">
        <v>12.2251265196216</v>
      </c>
      <c r="O25" s="2">
        <v>11.4837465294064</v>
      </c>
      <c r="P25" s="2">
        <v>13.2579568092776</v>
      </c>
    </row>
    <row r="26" spans="1:16">
      <c r="A26" s="2" t="s">
        <v>5</v>
      </c>
      <c r="B26" s="3">
        <v>473.263358228728</v>
      </c>
      <c r="C26" s="2">
        <v>513.306067392029</v>
      </c>
      <c r="D26" s="2">
        <v>493.995420562439</v>
      </c>
      <c r="E26" s="2">
        <v>432.700482025069</v>
      </c>
      <c r="F26" s="2">
        <v>508.371201098771</v>
      </c>
      <c r="G26" s="2">
        <v>456.961771764138</v>
      </c>
      <c r="H26" s="2">
        <v>452.436408401449</v>
      </c>
      <c r="I26" s="2">
        <v>383.512353139114</v>
      </c>
      <c r="J26" s="2">
        <v>468.388293411301</v>
      </c>
      <c r="K26" s="2">
        <v>390.060989188515</v>
      </c>
      <c r="L26" s="2">
        <v>67.8517599635203</v>
      </c>
      <c r="M26" s="2">
        <v>70.1880097317951</v>
      </c>
      <c r="N26" s="2">
        <v>52.7231216654553</v>
      </c>
      <c r="O26" s="2">
        <v>57.1930174339509</v>
      </c>
      <c r="P26" s="2">
        <v>62.0688990372754</v>
      </c>
    </row>
    <row r="27" spans="1:16">
      <c r="A27" s="2" t="s">
        <v>51</v>
      </c>
      <c r="B27" s="3">
        <v>28.2426231262987</v>
      </c>
      <c r="C27" s="2">
        <v>33.4870761331031</v>
      </c>
      <c r="D27" s="2">
        <v>30.3635190413107</v>
      </c>
      <c r="E27" s="2">
        <v>36.0249358428526</v>
      </c>
      <c r="F27" s="2">
        <v>33.2374193710513</v>
      </c>
      <c r="G27" s="2">
        <v>23.9642415539116</v>
      </c>
      <c r="H27" s="2">
        <v>36.3344446022794</v>
      </c>
      <c r="I27" s="2">
        <v>24.1806490306145</v>
      </c>
      <c r="J27" s="2">
        <v>29.3777568043884</v>
      </c>
      <c r="K27" s="2">
        <v>24.5709028669573</v>
      </c>
      <c r="L27" s="2">
        <v>2.65408680765566</v>
      </c>
      <c r="M27" s="2">
        <v>2.44244718450584</v>
      </c>
      <c r="N27" s="2">
        <v>1.95283217694128</v>
      </c>
      <c r="O27" s="2">
        <v>1.15034388443034</v>
      </c>
      <c r="P27" s="2">
        <v>2.33621404835004</v>
      </c>
    </row>
    <row r="28" spans="1:16">
      <c r="A28" s="2" t="s">
        <v>52</v>
      </c>
      <c r="B28" s="3">
        <v>141.02865539197</v>
      </c>
      <c r="C28" s="2">
        <v>164.162035884955</v>
      </c>
      <c r="D28" s="2">
        <v>132.450598247852</v>
      </c>
      <c r="E28" s="2">
        <v>167.701755958276</v>
      </c>
      <c r="F28" s="2">
        <v>165.614080694624</v>
      </c>
      <c r="G28" s="2">
        <v>85.2746543536802</v>
      </c>
      <c r="H28" s="2">
        <v>98.8961032516949</v>
      </c>
      <c r="I28" s="2">
        <v>81.3270439166991</v>
      </c>
      <c r="J28" s="2">
        <v>85.8268011679624</v>
      </c>
      <c r="K28" s="2">
        <v>78.4277311332195</v>
      </c>
      <c r="L28" s="2">
        <v>12.717695733043</v>
      </c>
      <c r="M28" s="2">
        <v>11.7171927616817</v>
      </c>
      <c r="N28" s="2">
        <v>8.50773898803885</v>
      </c>
      <c r="O28" s="2">
        <v>8.1364740529712</v>
      </c>
      <c r="P28" s="2">
        <v>11.7603045061862</v>
      </c>
    </row>
    <row r="29" spans="1:16">
      <c r="A29" s="2" t="s">
        <v>53</v>
      </c>
      <c r="B29" s="3">
        <v>99.9596442821682</v>
      </c>
      <c r="C29" s="2">
        <v>118.281715828163</v>
      </c>
      <c r="D29" s="2">
        <v>87.1867413481105</v>
      </c>
      <c r="E29" s="2">
        <v>128.888453038092</v>
      </c>
      <c r="F29" s="2">
        <v>116.864458684562</v>
      </c>
      <c r="G29" s="2">
        <v>82.2011443176206</v>
      </c>
      <c r="H29" s="2">
        <v>100.043134425724</v>
      </c>
      <c r="I29" s="2">
        <v>72.5430225131967</v>
      </c>
      <c r="J29" s="2">
        <v>75.7643973454636</v>
      </c>
      <c r="K29" s="2">
        <v>68.2540148114459</v>
      </c>
      <c r="L29" s="2">
        <v>8.91188195365333</v>
      </c>
      <c r="M29" s="2">
        <v>9.09960261030601</v>
      </c>
      <c r="N29" s="2">
        <v>6.12805942229393</v>
      </c>
      <c r="O29" s="2">
        <v>6.1082229253739</v>
      </c>
      <c r="P29" s="2">
        <v>9.71528796133716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zoomScale="280" zoomScaleNormal="280" workbookViewId="0">
      <selection activeCell="A1" sqref="A1:D16"/>
    </sheetView>
  </sheetViews>
  <sheetFormatPr defaultColWidth="9" defaultRowHeight="14.25"/>
  <cols>
    <col min="1" max="3" width="11.125"/>
  </cols>
  <sheetData>
    <row r="1" spans="1:16">
      <c r="A1" s="1" t="s">
        <v>3</v>
      </c>
      <c r="B1" s="2" t="s">
        <v>4</v>
      </c>
      <c r="C1" s="2" t="s">
        <v>5</v>
      </c>
      <c r="D1" t="s">
        <v>54</v>
      </c>
      <c r="E1" s="4"/>
      <c r="F1" s="4"/>
      <c r="G1" s="5"/>
      <c r="H1" s="5"/>
      <c r="I1" s="5"/>
      <c r="J1" s="5"/>
      <c r="K1" s="5"/>
      <c r="L1" s="6"/>
      <c r="M1" s="6"/>
      <c r="N1" s="6"/>
      <c r="O1" s="6"/>
      <c r="P1" s="6"/>
    </row>
    <row r="2" spans="1:16">
      <c r="A2" s="1">
        <v>2040.98814302913</v>
      </c>
      <c r="B2" s="3">
        <v>450.782539783314</v>
      </c>
      <c r="C2" s="3">
        <v>473.263358228728</v>
      </c>
      <c r="D2" s="4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>
        <v>2332.50025068452</v>
      </c>
      <c r="B3" s="2">
        <v>522.34577299987</v>
      </c>
      <c r="C3" s="2">
        <v>513.306067392029</v>
      </c>
      <c r="D3" s="4" t="s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1">
        <v>2195.42767754064</v>
      </c>
      <c r="B4" s="2">
        <v>548.314122495619</v>
      </c>
      <c r="C4" s="2">
        <v>493.995420562439</v>
      </c>
      <c r="D4" s="4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4">
      <c r="A5" s="1">
        <v>2179.27694461459</v>
      </c>
      <c r="B5" s="2">
        <v>427.845560767306</v>
      </c>
      <c r="C5" s="2">
        <v>432.700482025069</v>
      </c>
      <c r="D5" s="4" t="s">
        <v>0</v>
      </c>
    </row>
    <row r="6" spans="1:4">
      <c r="A6" s="1">
        <v>2237.30448462376</v>
      </c>
      <c r="B6" s="2">
        <v>483.065982549348</v>
      </c>
      <c r="C6" s="2">
        <v>508.371201098771</v>
      </c>
      <c r="D6" s="4" t="s">
        <v>0</v>
      </c>
    </row>
    <row r="7" spans="1:4">
      <c r="A7" s="1">
        <v>3021.48793593766</v>
      </c>
      <c r="B7" s="2">
        <v>827.187713452224</v>
      </c>
      <c r="C7" s="2">
        <v>456.961771764138</v>
      </c>
      <c r="D7" s="5" t="s">
        <v>1</v>
      </c>
    </row>
    <row r="8" spans="1:4">
      <c r="A8" s="1">
        <v>3328.59805924363</v>
      </c>
      <c r="B8" s="2">
        <v>847.125989886931</v>
      </c>
      <c r="C8" s="2">
        <v>452.436408401449</v>
      </c>
      <c r="D8" s="5" t="s">
        <v>1</v>
      </c>
    </row>
    <row r="9" spans="1:4">
      <c r="A9" s="1">
        <v>2524.36566635615</v>
      </c>
      <c r="B9" s="2">
        <v>758.956237035163</v>
      </c>
      <c r="C9" s="2">
        <v>383.512353139114</v>
      </c>
      <c r="D9" s="5" t="s">
        <v>1</v>
      </c>
    </row>
    <row r="10" spans="1:4">
      <c r="A10" s="1">
        <v>3123.01948529459</v>
      </c>
      <c r="B10" s="2">
        <v>894.044045864721</v>
      </c>
      <c r="C10" s="2">
        <v>468.388293411301</v>
      </c>
      <c r="D10" s="5" t="s">
        <v>1</v>
      </c>
    </row>
    <row r="11" spans="1:4">
      <c r="A11" s="1">
        <v>2676.4764972022</v>
      </c>
      <c r="B11" s="2">
        <v>680.429213055168</v>
      </c>
      <c r="C11" s="2">
        <v>390.060989188515</v>
      </c>
      <c r="D11" s="5" t="s">
        <v>1</v>
      </c>
    </row>
    <row r="12" spans="1:4">
      <c r="A12" s="1">
        <v>257.365815720576</v>
      </c>
      <c r="B12" s="2">
        <v>16.1336161210272</v>
      </c>
      <c r="C12" s="2">
        <v>67.8517599635203</v>
      </c>
      <c r="D12" s="6" t="s">
        <v>2</v>
      </c>
    </row>
    <row r="13" spans="1:4">
      <c r="A13" s="1">
        <v>233.265762658907</v>
      </c>
      <c r="B13" s="2">
        <v>17.2760660214733</v>
      </c>
      <c r="C13" s="2">
        <v>70.1880097317951</v>
      </c>
      <c r="D13" s="6" t="s">
        <v>2</v>
      </c>
    </row>
    <row r="14" spans="1:4">
      <c r="A14" s="1">
        <v>179.633169069063</v>
      </c>
      <c r="B14" s="2">
        <v>12.2251265196216</v>
      </c>
      <c r="C14" s="2">
        <v>52.7231216654553</v>
      </c>
      <c r="D14" s="6" t="s">
        <v>2</v>
      </c>
    </row>
    <row r="15" spans="1:4">
      <c r="A15" s="1">
        <v>166.112825323072</v>
      </c>
      <c r="B15" s="2">
        <v>11.4837465294064</v>
      </c>
      <c r="C15" s="2">
        <v>57.1930174339509</v>
      </c>
      <c r="D15" s="6" t="s">
        <v>2</v>
      </c>
    </row>
    <row r="16" spans="1:4">
      <c r="A16" s="1">
        <v>224.672565102962</v>
      </c>
      <c r="B16" s="2">
        <v>13.2579568092776</v>
      </c>
      <c r="C16" s="2">
        <v>62.0688990372754</v>
      </c>
      <c r="D16" s="6" t="s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final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yi song</dc:creator>
  <cp:lastModifiedBy>ken</cp:lastModifiedBy>
  <dcterms:created xsi:type="dcterms:W3CDTF">2015-06-05T00:17:00Z</dcterms:created>
  <dcterms:modified xsi:type="dcterms:W3CDTF">2022-08-16T12:36:45Z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