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ía eléctrica" sheetId="1" r:id="rId4"/>
    <sheet state="visible" name="Hoja1" sheetId="2" r:id="rId5"/>
  </sheets>
  <definedNames>
    <definedName name="CBWorkbookPriority">-1935235038</definedName>
  </definedNames>
  <calcPr/>
  <extLst>
    <ext uri="GoogleSheetsCustomDataVersion2">
      <go:sheetsCustomData xmlns:go="http://customooxmlschemas.google.com/" r:id="rId6" roundtripDataChecksum="YPZs7vMTkjc/md9ECdW89VSenVzanLPaooSpZrePVrs="/>
    </ext>
  </extLst>
</workbook>
</file>

<file path=xl/sharedStrings.xml><?xml version="1.0" encoding="utf-8"?>
<sst xmlns="http://schemas.openxmlformats.org/spreadsheetml/2006/main" count="224" uniqueCount="209">
  <si>
    <t xml:space="preserve">Inicio / Oferta y Generación / Generación / Generación Real del SIN / Descargar los datos de combustible fósil, hidráulica, biomasa, eólica y solar. Se agregan todas las fuentes para obtener la generación total) </t>
  </si>
  <si>
    <t>Inicio / Hidrología / Reservas / Reservas Hídricas del SIN</t>
  </si>
  <si>
    <t>Inicio / Transacciones y Precio / Contratos / Precios en contratos por tipo de mercado / Seleccionar mensual y descargar los datos</t>
  </si>
  <si>
    <t>Inicio / Oferta y Generación / Disponibilidad / Disponibilidad real / Descargar datos de Disponibilidad real promedio</t>
  </si>
  <si>
    <t>Banco de la República / Estadísticas / Sector externo, tasas de cambio y derivados / 2. Tasas de cambio / Tasa Representativa del Mercado (TRM - Peso por dólar) / Serie histórica mensual promedio y fin de mes (desde 27/11/1991)</t>
  </si>
  <si>
    <t>Home / Research and publications / Commodity Markets Outlook / Descargar monthly prices (XLS)</t>
  </si>
  <si>
    <t xml:space="preserve">Inicio / Demandas y Fronteras/Demanda Comercial, Real y Pérdidas de Energía (Descargar los datos por mercado regulado y no regulado. Se suman ambos mercados para obtener la demanda comercial total) </t>
  </si>
  <si>
    <t>Inicio / Demandas y Fronteras/Demanda de energía del SIN y DNA</t>
  </si>
  <si>
    <t>Inicio / Hidrología/Vertimientos</t>
  </si>
  <si>
    <t>Inicio / Oferta y Generación / CEN por tipo fuente natural y despacho</t>
  </si>
  <si>
    <t>Inicio / Oferta y Generación/Consumo de Combustible</t>
  </si>
  <si>
    <t>Inicio / Transacciones y Precio / Precio de Oferta por combustible</t>
  </si>
  <si>
    <t>Inicio / Intercambios/Transacciones Internacionales en Energía</t>
  </si>
  <si>
    <t>Inicio/Intercambios/Transacciones Internacionales en Moneda</t>
  </si>
  <si>
    <t>Inicio/Estadísticas por tema/Precios y costos/Índice de Precios al Consumidor (IPC)/IPC información técnica</t>
  </si>
  <si>
    <t>Inicio/Estadísticas por tema/Mercado laboral/Empleo y desempleo</t>
  </si>
  <si>
    <t>Inicio / Estadísticas económicas / Sector externo, tasas de cambio y derivados /  Inversión directa / Tablas preconstruidas / Sector externo / Inversión directa / Series vigentes / Inversión extranjera directa en Colombia (IED) / Por actividad económica</t>
  </si>
  <si>
    <t>Inicio/Estadísticas por tema/Cuentas nacionales/Cuentas nacionales trimestrales/PIB Información técnica</t>
  </si>
  <si>
    <t>Inicio / Estadísticas e informes / Establecimientos de crédito / Información periódica / Trimestral / Por sector económico</t>
  </si>
  <si>
    <t>Inicio/Estadísticas por tema/Salud/Calidad de vida (ECV)</t>
  </si>
  <si>
    <t>https://sinergox.xm.com.co/oferta/Paginas/Informes/GeneracionSIN.aspx</t>
  </si>
  <si>
    <t xml:space="preserve">https://sinergox.xm.com.co/hdrlg/Paginas/Informes/ReservasHidricasSIN.aspx </t>
  </si>
  <si>
    <t>https://sinergox.xm.com.co/trpr/Paginas/Informes/PreciosContratosMercado.aspx</t>
  </si>
  <si>
    <t>https://sinergox.xm.com.co/oferta/Paginas/Informes/DisponibilidadReal.aspx</t>
  </si>
  <si>
    <t>https://suameca.banrep.gov.co/estadisticas-economicas/reporte-oac.html?path=%2FEstadisticas_Banco_de_la_Republica%2F4_Sector_Externo_tasas_de_cambio_y_derivados%2F1_Tasas_de_cambio%2F1_Tasa_de_cambio_del_peso_colombiano_por_USD(TRM)%2F1_Tasa_de_Cambio_USD_COP%2F5_Serie_historica_TRM_mensual_promedio_fin</t>
  </si>
  <si>
    <t>Promedio entre el Carbón australiano térmico y Carbón sudafricano</t>
  </si>
  <si>
    <t>https://www.worldbank.org/en/research/commodity-markets</t>
  </si>
  <si>
    <t>https://sinergox.xm.com.co/dmnd/Paginas/Informes/DemandaRealPerdidas.aspx</t>
  </si>
  <si>
    <t>https://sinergox.xm.com.co/dmnd/Paginas/Informes/DemandaEnergiaSIN-DNA.aspx</t>
  </si>
  <si>
    <t>https://sinergox.xm.com.co/hdrlg/Paginas/Informes/Vertimientos.aspx</t>
  </si>
  <si>
    <t>https://sinergox.xm.com.co/oferta/Paginas/Informes/CapacidadEfectiva.aspx</t>
  </si>
  <si>
    <t xml:space="preserve">https://sinergox.xm.com.co/oferta/Paginas/Informes/ConsumoCombustible.aspx </t>
  </si>
  <si>
    <t>https://sinergox.xm.com.co/trpr/Paginas/Informes/PrecioOfertaCombustible.aspx</t>
  </si>
  <si>
    <t>https://sinergox.xm.com.co/ntrcmb/Paginas/Informes/TransaccionesInternacionalesEnergia.aspx</t>
  </si>
  <si>
    <t>https://sinergox.xm.com.co/ntrcmb/Paginas/Informes/TransaccionesInternacionalesMoneda.aspx</t>
  </si>
  <si>
    <t>https://www.dane.gov.co/index.php/estadisticas-por-tema/precios-y-costos/indice-de-precios-al-consumidor-ipc/ipc-informacion-tecnica/número-indices-y-ponderaciones</t>
  </si>
  <si>
    <t>https://www.dane.gov.co/index.php/estadisticas-por-tema/mercado-laboral/empleo-y-desempleo</t>
  </si>
  <si>
    <t>Trimestre</t>
  </si>
  <si>
    <t>https://suameca.banrep.gov.co/estadisticas-economicas/reporte-oac.html?path=%2FTrabajo%20CIE%2FA_preliminar_produccion%2FUsuario_final%2F4.Sector_Externo_tasas_de_cambio_y_derivados%2F2.%20Sector%20Externo%2F6.%20Inversi%C3%B3n%20directa%2FIED%2FInversion%20Extranjera%20Directa%20en%20Colombia%20(IED)%20por%20actividad%20economica&amp;hasTabs=true</t>
  </si>
  <si>
    <t>https://www.dane.gov.co/index.php/estadisticas-por-tema/cuentas-nacionales/cuentas-nacionales-trimestrales/pib-informacion-tecnica</t>
  </si>
  <si>
    <t>https://www.superfinanciera.gov.co/publicaciones/61028/informes-y-cifrascifrasestablecimientos-de-creditoinformacion-periodicatrimestraloperaciones-activas-de-creditopor-sector-economico-61028/</t>
  </si>
  <si>
    <t>https://www.dane.gov.co/index.php/estadisticas-por-tema/salud/calidad-de-vida-ecv</t>
  </si>
  <si>
    <t>Fecha</t>
  </si>
  <si>
    <t>Generación real hidráulica (GWh)</t>
  </si>
  <si>
    <t>Generación real combustible fósil (GWh)</t>
  </si>
  <si>
    <t>Generación real biomasa (GWh)</t>
  </si>
  <si>
    <t>Generación real eólica (GWh)</t>
  </si>
  <si>
    <t>Generación real solar (GWh)</t>
  </si>
  <si>
    <t>Generación real (GWh) - total</t>
  </si>
  <si>
    <t>Reserva hídricas</t>
  </si>
  <si>
    <t>Capacidad Útil Energía [GWh]</t>
  </si>
  <si>
    <t>Volumen Útil Energía [GWh]</t>
  </si>
  <si>
    <t>Precio Promedio Contratos No Regulados</t>
  </si>
  <si>
    <t>Precio Bolsa Nacional Ponderado</t>
  </si>
  <si>
    <t>Disponibilidad hidráulica</t>
  </si>
  <si>
    <t>Disponibilidad térmica</t>
  </si>
  <si>
    <t>TRM (Promedio mensual de pesos por dólar)</t>
  </si>
  <si>
    <t>Precio Carbón Colombiano - Dólares americanos por tonelada métrica
FORMULA</t>
  </si>
  <si>
    <t>Precio Carbón Australiano
(Dólares americanos por tonelada métrica)</t>
  </si>
  <si>
    <t>Precio Carbón Sudafricano
(Dólares americanos por tonelada métrica)</t>
  </si>
  <si>
    <t>Precio Gas  Dólares americanos por millón de BTU</t>
  </si>
  <si>
    <t>Demanda comercial de energía [GWh] - mercado regulado</t>
  </si>
  <si>
    <t>Demanda comercial de energía [GWh] - mercado no regulado</t>
  </si>
  <si>
    <t>Demanda comercial de energía [GWh] - total</t>
  </si>
  <si>
    <t>Demanda real de energía [GWh] - mercado regulado</t>
  </si>
  <si>
    <t>Demanda real de energía [GWh] - mercado no regulado</t>
  </si>
  <si>
    <t>Demanda real de energía [GWh] - total</t>
  </si>
  <si>
    <t>Demanda de energía del Sistema Interconectado Nacional (SIN) [GWh]</t>
  </si>
  <si>
    <t>Demanda no atendida del SIN [GWh]</t>
  </si>
  <si>
    <t>Vertimientos en energía [GWh]</t>
  </si>
  <si>
    <t>Vertimientos en volumen [millones de metros cúbicos]</t>
  </si>
  <si>
    <t>Capacidad Efectiva Neta (CEN) del Sistema Interconectado Nacional [MW] - combustible fósil</t>
  </si>
  <si>
    <t>Capacidad Efectiva Neta (CEN) del Sistema Interconectado Nacional [MW] - hidráulica</t>
  </si>
  <si>
    <t>Capacidad Efectiva Neta (CEN) del Sistema Interconectado Nacional [MW] - biomasa</t>
  </si>
  <si>
    <t>Capacidad Efectiva Neta (CEN) del Sistema Interconectado Nacional [MW] - eólico</t>
  </si>
  <si>
    <t>Capacidad Efectiva Neta (CEN) del Sistema Interconectado Nacional [MW] - solar</t>
  </si>
  <si>
    <t>Capacidad Efectiva Neta (CEN) del Sistema Interconectado Nacional [MW] - total</t>
  </si>
  <si>
    <t>Consumo de ACPM [MBTU]</t>
  </si>
  <si>
    <t>Consumo de carbón [MBTU]</t>
  </si>
  <si>
    <t>Consumo de combustóleo [MBTU]</t>
  </si>
  <si>
    <t>Consumo de gas importado [MBTU]</t>
  </si>
  <si>
    <t>Consumo de gas nacional [MBTU]</t>
  </si>
  <si>
    <t>Consumo de querosene [MBTU]</t>
  </si>
  <si>
    <t>Precio de oferta promedio - Agua (COP/kWh)</t>
  </si>
  <si>
    <t>Precio de oferta promedio - Carbón (COP/kWh)</t>
  </si>
  <si>
    <t>Precio de oferta promedio - Gas (COP/kWh)</t>
  </si>
  <si>
    <t>Precio de oferta promedio - Líquidos (COP/kWh)</t>
  </si>
  <si>
    <t>Precio de oferta promedio - Mezcla (COP/kWh)</t>
  </si>
  <si>
    <t>Precio de bolsa nacional (COP/kWh)</t>
  </si>
  <si>
    <t>Precio escasez de activación (COP/kWh)</t>
  </si>
  <si>
    <t>Precio de oferta promedio - solar (COP/kWh)</t>
  </si>
  <si>
    <t>Exportaciones de energía hacia Ecuador [GWh]</t>
  </si>
  <si>
    <t>Precio de liquidación de exportaciones de energía hacia Ecuador [COP/kWh]</t>
  </si>
  <si>
    <t>Exportaciones de energía hacia Ecuador [millones COP]</t>
  </si>
  <si>
    <t>IPC electricidad</t>
  </si>
  <si>
    <t>Variación anual IPC electricidad</t>
  </si>
  <si>
    <t>Población ocupada Suministro de electricidad, gas, agua y gestión de desechos (miles de ocupados)</t>
  </si>
  <si>
    <t>Inversion extranjera directa - Electricidad, gas y agua (Millones de dólares)</t>
  </si>
  <si>
    <t>PIB Generación de energía eléctrica; transmisión de energía eléctrica y distribución y comercialización de energía eléctrica - precios constantes datos originales (miles de millones)</t>
  </si>
  <si>
    <t>Endeudamiento por Cartera Comercial Suministro de Electricidad, Gas, Vapor y Agua Caliente (Cifras en Millones de Pesos) Calificación A</t>
  </si>
  <si>
    <t>Endeudamiento por Cartera Comercial Suministro de Electricidad, Gas, Vapor y Agua Caliente (Cifras en Millones de Pesos) Calificación B</t>
  </si>
  <si>
    <t>Endeudamiento por Cartera Comercial Suministro de Electricidad, Gas, Vapor y Agua Caliente (Cifras en Millones de Pesos) Calificación C</t>
  </si>
  <si>
    <t>Endeudamiento por Cartera Comercial Suministro de Electricidad, Gas, Vapor y Agua Caliente (Cifras en Millones de Pesos) Calificación D</t>
  </si>
  <si>
    <t>Endeudamiento por Cartera Comercial Suministro de Electricidad, Gas, Vapor y Agua Caliente (Cifras en Millones de Pesos) Calificación E</t>
  </si>
  <si>
    <t>Endeudamiento por Cartera Comercial Suministro de Electricidad, Gas, Vapor y Agua Caliente (Cifras en Millones de Pesos) Tipo Total general</t>
  </si>
  <si>
    <t>Año</t>
  </si>
  <si>
    <t>Porcentaje de hogares con acceso a energía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</si>
  <si>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</si>
  <si>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</si>
  <si>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</si>
  <si>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</si>
  <si>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</si>
  <si>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</si>
  <si>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</si>
  <si>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</si>
  <si>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</si>
  <si>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</si>
  <si>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</si>
  <si>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</si>
  <si>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</si>
  <si>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</si>
  <si>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</si>
  <si>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</si>
  <si>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</si>
  <si>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</si>
  <si>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</si>
  <si>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</si>
  <si>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</si>
  <si>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</si>
  <si>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</si>
  <si>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</si>
  <si>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</si>
  <si>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</si>
  <si>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</si>
  <si>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</si>
  <si>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</si>
  <si>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</si>
  <si>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</si>
  <si>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</si>
  <si>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</si>
  <si>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</si>
  <si>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</si>
  <si>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</si>
  <si>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</si>
  <si>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</si>
  <si>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</si>
  <si>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</si>
  <si>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</si>
  <si>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</si>
  <si>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</si>
  <si>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</si>
  <si>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</si>
  <si>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</si>
  <si>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</si>
  <si>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</si>
  <si>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</si>
  <si>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</si>
  <si>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</si>
  <si>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</si>
  <si>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</si>
  <si>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</si>
  <si>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</si>
  <si>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</si>
  <si>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</si>
  <si>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</si>
  <si>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</si>
  <si>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</si>
  <si>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</si>
  <si>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</si>
  <si>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</si>
  <si>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</si>
  <si>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</si>
  <si>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</si>
  <si>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</si>
  <si>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</si>
  <si>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</si>
  <si>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</si>
  <si>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</si>
  <si>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</si>
  <si>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</si>
  <si>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</si>
  <si>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</si>
  <si>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</si>
  <si>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</si>
  <si>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</si>
  <si>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</si>
  <si>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</si>
  <si>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</si>
  <si>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</si>
  <si>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</si>
  <si>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</si>
  <si>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</si>
  <si>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</si>
  <si>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</si>
  <si>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2021-4</t>
  </si>
  <si>
    <t>2022-1</t>
  </si>
  <si>
    <t>2022-2</t>
  </si>
  <si>
    <t>2022-3</t>
  </si>
  <si>
    <t>2022-4</t>
  </si>
  <si>
    <t>2023-1</t>
  </si>
  <si>
    <t>2023-2</t>
  </si>
  <si>
    <t>2023-3</t>
  </si>
  <si>
    <t>2023-4</t>
  </si>
  <si>
    <t>2024-1</t>
  </si>
  <si>
    <t>2024-2</t>
  </si>
  <si>
    <t>2024-3</t>
  </si>
  <si>
    <t>2024-4</t>
  </si>
  <si>
    <t xml:space="preserve"> 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</si>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</sst>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C0A]mmm\-yy"/>
    <numFmt numFmtId="165" formatCode="0.0%"/>
    <numFmt numFmtId="166" formatCode="&quot;$&quot;\ #,##0"/>
    <numFmt numFmtId="167" formatCode="&quot;$&quot;\ #,##0.00"/>
    <numFmt numFmtId="168" formatCode="#,##0;[Red]#,##0"/>
  </numFmts>
  <fonts count="9">
    <font>
      <sz val="11.0"/>
      <color theme="1"/>
      <name val="Aptos Narrow"/>
      <scheme val="minor"/>
    </font>
    <font>
      <sz val="8.0"/>
      <color theme="1"/>
      <name val="Poppins"/>
    </font>
    <font>
      <u/>
      <sz val="8.0"/>
      <color theme="1"/>
      <name val="Poppins"/>
    </font>
    <font>
      <u/>
      <sz val="8.0"/>
      <color theme="1"/>
      <name val="Poppins"/>
    </font>
    <font>
      <u/>
      <sz val="11.0"/>
      <color theme="10"/>
      <name val="Arial"/>
    </font>
    <font>
      <u/>
      <sz val="8.0"/>
      <color theme="1"/>
      <name val="Poppins"/>
    </font>
    <font>
      <u/>
      <sz val="11.0"/>
      <color theme="10"/>
      <name val="Aptos Narrow"/>
    </font>
    <font>
      <b/>
      <sz val="7.0"/>
      <color theme="0"/>
      <name val="Poppins"/>
    </font>
    <font>
      <b/>
      <sz val="7.0"/>
      <color rgb="FFFFFFFF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</fills>
  <borders count="2">
    <border/>
    <border>
      <left style="medium">
        <color theme="0"/>
      </left>
      <right style="medium">
        <color theme="0"/>
      </right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1" fillId="2" fontId="7" numFmtId="0" xfId="0" applyAlignment="1" applyBorder="1" applyFill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0" fontId="1" numFmtId="3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inergox.xm.com.co/hdrlg/Paginas/Informes/Vertimientos.aspx" TargetMode="External"/><Relationship Id="rId10" Type="http://schemas.openxmlformats.org/officeDocument/2006/relationships/hyperlink" Target="https://www.worldbank.org/en/research/commodity-markets" TargetMode="External"/><Relationship Id="rId13" Type="http://schemas.openxmlformats.org/officeDocument/2006/relationships/hyperlink" Target="https://sinergox.xm.com.co/oferta/Paginas/Informes/ConsumoCombustible.aspx" TargetMode="External"/><Relationship Id="rId12" Type="http://schemas.openxmlformats.org/officeDocument/2006/relationships/hyperlink" Target="https://sinergox.xm.com.co/oferta/Paginas/Informes/CapacidadEfectiva.aspx" TargetMode="External"/><Relationship Id="rId1" Type="http://schemas.openxmlformats.org/officeDocument/2006/relationships/hyperlink" Target="https://sinergox.xm.com.co/oferta/Paginas/Informes/GeneracionSIN.aspx" TargetMode="External"/><Relationship Id="rId2" Type="http://schemas.openxmlformats.org/officeDocument/2006/relationships/hyperlink" Target="https://sinergox.xm.com.co/hdrlg/Paginas/Informes/ReservasHidricasSIN.aspx" TargetMode="External"/><Relationship Id="rId3" Type="http://schemas.openxmlformats.org/officeDocument/2006/relationships/hyperlink" Target="https://sinergox.xm.com.co/hdrlg/Paginas/Informes/ReservasHidricasSIN.aspx" TargetMode="External"/><Relationship Id="rId4" Type="http://schemas.openxmlformats.org/officeDocument/2006/relationships/hyperlink" Target="https://sinergox.xm.com.co/hdrlg/Paginas/Informes/ReservasHidricasSIN.aspx" TargetMode="External"/><Relationship Id="rId9" Type="http://schemas.openxmlformats.org/officeDocument/2006/relationships/hyperlink" Target="https://www.worldbank.org/en/research/commodity-markets" TargetMode="External"/><Relationship Id="rId15" Type="http://schemas.openxmlformats.org/officeDocument/2006/relationships/hyperlink" Target="https://www.dane.gov.co/index.php/estadisticas-por-tema/mercado-laboral/empleo-y-desempleo" TargetMode="External"/><Relationship Id="rId14" Type="http://schemas.openxmlformats.org/officeDocument/2006/relationships/hyperlink" Target="https://www.dane.gov.co/index.php/estadisticas-por-tema/precios-y-costos/indice-de-precios-al-consumidor-ipc/ipc-informacion-tecnica/n%C3%BAmero-indices-y-ponderaciones" TargetMode="External"/><Relationship Id="rId17" Type="http://schemas.openxmlformats.org/officeDocument/2006/relationships/hyperlink" Target="https://www.superfinanciera.gov.co/publicaciones/61028/informes-y-cifrascifrasestablecimientos-de-creditoinformacion-periodicatrimestraloperaciones-activas-de-creditopor-sector-economico-61028/" TargetMode="External"/><Relationship Id="rId16" Type="http://schemas.openxmlformats.org/officeDocument/2006/relationships/hyperlink" Target="https://suameca.banrep.gov.co/estadisticas-economicas/reporte-oac.html?path=%2FTrabajo%20CIE%2FA_preliminar_produccion%2FUsuario_final%2F4.Sector_Externo_tasas_de_cambio_y_derivados%2F2.%20Sector%20Externo%2F6.%20Inversi%C3%B3n%20directa%2FIED%2FInversion%20Extranjera%20Directa%20en%20Colombia%20(IED)%20por%20actividad%20economica&amp;hasTabs=true" TargetMode="External"/><Relationship Id="rId5" Type="http://schemas.openxmlformats.org/officeDocument/2006/relationships/hyperlink" Target="https://sinergox.xm.com.co/trpr/Paginas/Informes/PreciosContratosMercado.aspx" TargetMode="External"/><Relationship Id="rId6" Type="http://schemas.openxmlformats.org/officeDocument/2006/relationships/hyperlink" Target="https://sinergox.xm.com.co/trpr/Paginas/Informes/PreciosContratosMercado.aspx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sinergox.xm.com.co/oferta/Paginas/Informes/DisponibilidadReal.aspx" TargetMode="External"/><Relationship Id="rId8" Type="http://schemas.openxmlformats.org/officeDocument/2006/relationships/hyperlink" Target="https://sinergox.xm.com.co/oferta/Paginas/Informes/DisponibilidadReal.asp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17.88"/>
    <col customWidth="1" min="2" max="6" width="12.75"/>
    <col customWidth="1" min="7" max="7" width="15.25"/>
    <col customWidth="1" min="8" max="8" width="14.13"/>
    <col customWidth="1" min="9" max="9" width="17.63"/>
    <col customWidth="1" min="10" max="11" width="16.63"/>
    <col customWidth="1" min="12" max="12" width="17.38"/>
    <col customWidth="1" min="13" max="13" width="15.0"/>
    <col customWidth="1" min="14" max="14" width="15.13"/>
    <col customWidth="1" min="15" max="15" width="19.5"/>
    <col customWidth="1" min="16" max="16" width="22.5"/>
    <col customWidth="1" min="17" max="18" width="19.63"/>
    <col customWidth="1" min="19" max="19" width="18.88"/>
    <col customWidth="1" min="20" max="20" width="15.13"/>
    <col customWidth="1" min="21" max="21" width="13.5"/>
    <col customWidth="1" min="22" max="22" width="12.25"/>
    <col customWidth="1" min="23" max="23" width="15.13"/>
    <col customWidth="1" min="24" max="24" width="13.5"/>
    <col customWidth="1" min="25" max="25" width="12.25"/>
    <col customWidth="1" min="26" max="26" width="17.25"/>
    <col customWidth="1" min="27" max="27" width="16.13"/>
    <col customWidth="1" min="28" max="28" width="12.25"/>
    <col customWidth="1" min="29" max="29" width="14.38"/>
    <col customWidth="1" min="30" max="35" width="22.25"/>
    <col customWidth="1" min="36" max="41" width="18.0"/>
    <col customWidth="1" min="42" max="47" width="14.38"/>
    <col customWidth="1" min="48" max="48" width="12.25"/>
    <col customWidth="1" min="49" max="49" width="14.38"/>
    <col customWidth="1" min="50" max="50" width="13.38"/>
    <col customWidth="1" min="51" max="51" width="17.5"/>
    <col customWidth="1" min="52" max="52" width="13.75"/>
    <col customWidth="1" min="53" max="54" width="12.25"/>
    <col customWidth="1" min="55" max="55" width="25.0"/>
    <col customWidth="1" min="56" max="57" width="12.25"/>
    <col customWidth="1" min="58" max="58" width="12.88"/>
    <col customWidth="1" min="59" max="59" width="18.88"/>
    <col customWidth="1" min="60" max="60" width="38.25"/>
    <col customWidth="1" min="61" max="61" width="33.38"/>
    <col customWidth="1" min="62" max="66" width="32.38"/>
    <col customWidth="1" min="67" max="70" width="12.25"/>
  </cols>
  <sheetData>
    <row r="1" ht="17.25" customHeight="1">
      <c r="A1" s="1"/>
      <c r="B1" s="2" t="s">
        <v>0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3</v>
      </c>
      <c r="N1" s="1" t="s">
        <v>3</v>
      </c>
      <c r="O1" s="1" t="s">
        <v>4</v>
      </c>
      <c r="P1" s="1"/>
      <c r="Q1" s="1" t="s">
        <v>5</v>
      </c>
      <c r="R1" s="1" t="s">
        <v>5</v>
      </c>
      <c r="S1" s="1" t="s">
        <v>5</v>
      </c>
      <c r="T1" s="2" t="s">
        <v>6</v>
      </c>
      <c r="Z1" s="2" t="s">
        <v>7</v>
      </c>
      <c r="AB1" s="3" t="s">
        <v>8</v>
      </c>
      <c r="AD1" s="3" t="s">
        <v>9</v>
      </c>
      <c r="AJ1" s="3" t="s">
        <v>10</v>
      </c>
      <c r="AP1" s="3" t="s">
        <v>11</v>
      </c>
      <c r="AX1" s="2" t="s">
        <v>12</v>
      </c>
      <c r="AZ1" s="1" t="s">
        <v>13</v>
      </c>
      <c r="BA1" s="2" t="s">
        <v>14</v>
      </c>
      <c r="BC1" s="1" t="s">
        <v>15</v>
      </c>
      <c r="BD1" s="1"/>
      <c r="BE1" s="1"/>
      <c r="BF1" s="1"/>
      <c r="BG1" s="1" t="s">
        <v>16</v>
      </c>
      <c r="BH1" s="1" t="s">
        <v>17</v>
      </c>
      <c r="BI1" s="3" t="s">
        <v>18</v>
      </c>
      <c r="BO1" s="1"/>
      <c r="BP1" s="1"/>
      <c r="BQ1" s="1"/>
      <c r="BR1" s="1" t="s">
        <v>19</v>
      </c>
    </row>
    <row r="2">
      <c r="A2" s="1"/>
      <c r="B2" s="4" t="s">
        <v>20</v>
      </c>
      <c r="H2" s="5" t="s">
        <v>21</v>
      </c>
      <c r="I2" s="5" t="s">
        <v>21</v>
      </c>
      <c r="J2" s="5" t="s">
        <v>21</v>
      </c>
      <c r="K2" s="6" t="s">
        <v>22</v>
      </c>
      <c r="L2" s="6" t="s">
        <v>22</v>
      </c>
      <c r="M2" s="6" t="s">
        <v>23</v>
      </c>
      <c r="N2" s="5" t="s">
        <v>23</v>
      </c>
      <c r="O2" s="1" t="s">
        <v>24</v>
      </c>
      <c r="P2" s="1" t="s">
        <v>25</v>
      </c>
      <c r="Q2" s="6" t="s">
        <v>26</v>
      </c>
      <c r="R2" s="6" t="s">
        <v>26</v>
      </c>
      <c r="S2" s="1" t="s">
        <v>26</v>
      </c>
      <c r="T2" s="3" t="s">
        <v>27</v>
      </c>
      <c r="Z2" s="2" t="s">
        <v>28</v>
      </c>
      <c r="AB2" s="7" t="s">
        <v>29</v>
      </c>
      <c r="AD2" s="4" t="s">
        <v>30</v>
      </c>
      <c r="AJ2" s="4" t="s">
        <v>31</v>
      </c>
      <c r="AP2" s="4" t="s">
        <v>32</v>
      </c>
      <c r="AX2" s="4" t="s">
        <v>33</v>
      </c>
      <c r="AZ2" s="1" t="s">
        <v>34</v>
      </c>
      <c r="BA2" s="8" t="s">
        <v>35</v>
      </c>
      <c r="BC2" s="5" t="s">
        <v>36</v>
      </c>
      <c r="BD2" s="1"/>
      <c r="BE2" s="1"/>
      <c r="BF2" s="1" t="s">
        <v>37</v>
      </c>
      <c r="BG2" s="5" t="s">
        <v>38</v>
      </c>
      <c r="BH2" s="1" t="s">
        <v>39</v>
      </c>
      <c r="BI2" s="4" t="s">
        <v>40</v>
      </c>
      <c r="BO2" s="1"/>
      <c r="BP2" s="1"/>
      <c r="BQ2" s="1"/>
      <c r="BR2" s="1" t="s">
        <v>41</v>
      </c>
    </row>
    <row r="3" ht="69.0" customHeight="1">
      <c r="A3" s="9" t="s">
        <v>42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  <c r="G3" s="9" t="s">
        <v>48</v>
      </c>
      <c r="H3" s="9" t="s">
        <v>49</v>
      </c>
      <c r="I3" s="10" t="s">
        <v>50</v>
      </c>
      <c r="J3" s="10" t="s">
        <v>51</v>
      </c>
      <c r="K3" s="9" t="s">
        <v>52</v>
      </c>
      <c r="L3" s="9" t="s">
        <v>53</v>
      </c>
      <c r="M3" s="9" t="s">
        <v>54</v>
      </c>
      <c r="N3" s="9" t="s">
        <v>55</v>
      </c>
      <c r="O3" s="9" t="s">
        <v>56</v>
      </c>
      <c r="P3" s="9" t="s">
        <v>57</v>
      </c>
      <c r="Q3" s="10" t="s">
        <v>58</v>
      </c>
      <c r="R3" s="10" t="s">
        <v>59</v>
      </c>
      <c r="S3" s="9" t="s">
        <v>60</v>
      </c>
      <c r="T3" s="9" t="s">
        <v>61</v>
      </c>
      <c r="U3" s="9" t="s">
        <v>62</v>
      </c>
      <c r="V3" s="11" t="s">
        <v>63</v>
      </c>
      <c r="W3" s="9" t="s">
        <v>64</v>
      </c>
      <c r="X3" s="9" t="s">
        <v>65</v>
      </c>
      <c r="Y3" s="9" t="s">
        <v>66</v>
      </c>
      <c r="Z3" s="9" t="s">
        <v>67</v>
      </c>
      <c r="AA3" s="9" t="s">
        <v>68</v>
      </c>
      <c r="AB3" s="9" t="s">
        <v>69</v>
      </c>
      <c r="AC3" s="9" t="s">
        <v>70</v>
      </c>
      <c r="AD3" s="9" t="s">
        <v>71</v>
      </c>
      <c r="AE3" s="9" t="s">
        <v>72</v>
      </c>
      <c r="AF3" s="9" t="s">
        <v>73</v>
      </c>
      <c r="AG3" s="9" t="s">
        <v>74</v>
      </c>
      <c r="AH3" s="9" t="s">
        <v>75</v>
      </c>
      <c r="AI3" s="9" t="s">
        <v>76</v>
      </c>
      <c r="AJ3" s="9" t="s">
        <v>77</v>
      </c>
      <c r="AK3" s="9" t="s">
        <v>78</v>
      </c>
      <c r="AL3" s="9" t="s">
        <v>79</v>
      </c>
      <c r="AM3" s="9" t="s">
        <v>80</v>
      </c>
      <c r="AN3" s="9" t="s">
        <v>81</v>
      </c>
      <c r="AO3" s="9" t="s">
        <v>82</v>
      </c>
      <c r="AP3" s="9" t="s">
        <v>83</v>
      </c>
      <c r="AQ3" s="9" t="s">
        <v>84</v>
      </c>
      <c r="AR3" s="9" t="s">
        <v>85</v>
      </c>
      <c r="AS3" s="9" t="s">
        <v>86</v>
      </c>
      <c r="AT3" s="9" t="s">
        <v>87</v>
      </c>
      <c r="AU3" s="9" t="s">
        <v>88</v>
      </c>
      <c r="AV3" s="9" t="s">
        <v>89</v>
      </c>
      <c r="AW3" s="9" t="s">
        <v>90</v>
      </c>
      <c r="AX3" s="9" t="s">
        <v>91</v>
      </c>
      <c r="AY3" s="9" t="s">
        <v>92</v>
      </c>
      <c r="AZ3" s="9" t="s">
        <v>93</v>
      </c>
      <c r="BA3" s="9" t="s">
        <v>94</v>
      </c>
      <c r="BB3" s="9" t="s">
        <v>95</v>
      </c>
      <c r="BC3" s="9" t="s">
        <v>96</v>
      </c>
      <c r="BD3" s="12"/>
      <c r="BE3" s="12"/>
      <c r="BF3" s="9" t="s">
        <v>37</v>
      </c>
      <c r="BG3" s="9" t="s">
        <v>97</v>
      </c>
      <c r="BH3" s="9" t="s">
        <v>98</v>
      </c>
      <c r="BI3" s="9" t="s">
        <v>99</v>
      </c>
      <c r="BJ3" s="9" t="s">
        <v>100</v>
      </c>
      <c r="BK3" s="9" t="s">
        <v>101</v>
      </c>
      <c r="BL3" s="9" t="s">
        <v>102</v>
      </c>
      <c r="BM3" s="9" t="s">
        <v>103</v>
      </c>
      <c r="BN3" s="9" t="s">
        <v>104</v>
      </c>
      <c r="BO3" s="12"/>
      <c r="BP3" s="12"/>
      <c r="BQ3" s="9" t="s">
        <v>105</v>
      </c>
      <c r="BR3" s="9" t="s">
        <v>106</v>
      </c>
    </row>
    <row r="4">
      <c r="A4" s="13">
        <v>36556.0</v>
      </c>
      <c r="B4" s="14">
        <v>2377.97340788</v>
      </c>
      <c r="C4" s="14">
        <v>941.34098758</v>
      </c>
      <c r="D4" s="14">
        <v>8.70102</v>
      </c>
      <c r="E4" s="14"/>
      <c r="F4" s="14"/>
      <c r="G4" s="14">
        <f t="shared" ref="G4:G301" si="1">SUM(B4:F4)</f>
        <v>3328.015415</v>
      </c>
      <c r="H4" s="15">
        <f t="shared" ref="H4:H307" si="2">J4/I4</f>
        <v>1.448846321</v>
      </c>
      <c r="I4" s="14">
        <v>7246.691699999998</v>
      </c>
      <c r="J4" s="14">
        <v>10499.34260967742</v>
      </c>
      <c r="K4" s="16">
        <v>41.6880529747393</v>
      </c>
      <c r="L4" s="16">
        <v>37.4306368387097</v>
      </c>
      <c r="M4" s="15">
        <v>0.8963694994249513</v>
      </c>
      <c r="N4" s="15">
        <v>0.842673803394395</v>
      </c>
      <c r="O4" s="16">
        <v>1923.57</v>
      </c>
      <c r="P4" s="17">
        <f t="shared" ref="P4:P306" si="3">AVERAGE(Q4:R4)</f>
        <v>23.94</v>
      </c>
      <c r="Q4" s="17">
        <v>25.1</v>
      </c>
      <c r="R4" s="17">
        <v>22.78</v>
      </c>
      <c r="S4" s="17">
        <v>2.42</v>
      </c>
      <c r="T4" s="14">
        <v>2576.3294528399992</v>
      </c>
      <c r="U4" s="14">
        <v>747.32772899</v>
      </c>
      <c r="V4" s="14">
        <f t="shared" ref="V4:V306" si="4">T4+U4</f>
        <v>3323.657182</v>
      </c>
      <c r="W4" s="14">
        <v>2528.235242240001</v>
      </c>
      <c r="X4" s="14">
        <v>733.49493667</v>
      </c>
      <c r="Y4" s="14">
        <f t="shared" ref="Y4:Y306" si="5">W4+X4</f>
        <v>3261.730179</v>
      </c>
      <c r="Z4" s="14">
        <v>3354.2373654600005</v>
      </c>
      <c r="AA4" s="14">
        <v>17.291069999999998</v>
      </c>
      <c r="AB4" s="14">
        <v>227.82904150596005</v>
      </c>
      <c r="AC4" s="14">
        <v>201.09929799999998</v>
      </c>
      <c r="AD4" s="14">
        <v>3898.0</v>
      </c>
      <c r="AE4" s="14">
        <v>7899.776451612904</v>
      </c>
      <c r="AF4" s="14">
        <v>13.0</v>
      </c>
      <c r="AG4" s="14"/>
      <c r="AH4" s="14"/>
      <c r="AI4" s="14">
        <f t="shared" ref="AI4:AI306" si="6">SUM(AD4:AH4)</f>
        <v>11810.77645</v>
      </c>
      <c r="AJ4" s="14"/>
      <c r="AK4" s="14"/>
      <c r="AL4" s="1"/>
      <c r="AM4" s="1"/>
      <c r="AN4" s="1"/>
      <c r="AO4" s="1"/>
      <c r="AP4" s="16">
        <v>35.318524944610985</v>
      </c>
      <c r="AQ4" s="16">
        <v>97.21023394747674</v>
      </c>
      <c r="AR4" s="16">
        <v>117.4449711119786</v>
      </c>
      <c r="AS4" s="16">
        <v>160.1198444957103</v>
      </c>
      <c r="AT4" s="16"/>
      <c r="AU4" s="16">
        <v>37.43063683870968</v>
      </c>
      <c r="AV4" s="16"/>
      <c r="AW4" s="16"/>
      <c r="AX4" s="14"/>
      <c r="AY4" s="16"/>
      <c r="AZ4" s="16"/>
      <c r="BA4" s="1">
        <v>24.19</v>
      </c>
      <c r="BB4" s="15">
        <v>0.0802</v>
      </c>
      <c r="BC4" s="18"/>
      <c r="BD4" s="1"/>
      <c r="BE4" s="1"/>
      <c r="BF4" s="3" t="s">
        <v>107</v>
      </c>
      <c r="BG4" s="16">
        <v>25.8924708039408</v>
      </c>
      <c r="BH4" s="16"/>
      <c r="BI4" s="16">
        <v>620909.0</v>
      </c>
      <c r="BJ4" s="16">
        <v>48958.0</v>
      </c>
      <c r="BK4" s="16">
        <v>7703.0</v>
      </c>
      <c r="BL4" s="16">
        <v>494.0</v>
      </c>
      <c r="BM4" s="16">
        <v>2156.0</v>
      </c>
      <c r="BN4" s="16">
        <f t="shared" ref="BN4:BN11" si="7">SUM(BI4:BM4)</f>
        <v>680220</v>
      </c>
      <c r="BO4" s="1"/>
      <c r="BP4" s="1"/>
      <c r="BQ4" s="1">
        <v>2010.0</v>
      </c>
      <c r="BR4" s="15">
        <v>0.969</v>
      </c>
    </row>
    <row r="5">
      <c r="A5" s="13">
        <v>36585.0</v>
      </c>
      <c r="B5" s="14">
        <v>2267.2582778799997</v>
      </c>
      <c r="C5" s="14">
        <v>982.5709079</v>
      </c>
      <c r="D5" s="14">
        <v>8.562940000000001</v>
      </c>
      <c r="E5" s="14"/>
      <c r="F5" s="14"/>
      <c r="G5" s="14">
        <f t="shared" si="1"/>
        <v>3258.392126</v>
      </c>
      <c r="H5" s="15">
        <f t="shared" si="2"/>
        <v>0.7244214638</v>
      </c>
      <c r="I5" s="14">
        <v>13740.406056482756</v>
      </c>
      <c r="J5" s="14">
        <v>9953.845068965516</v>
      </c>
      <c r="K5" s="16">
        <v>42.8969447957508</v>
      </c>
      <c r="L5" s="16">
        <v>41.1484166206897</v>
      </c>
      <c r="M5" s="15">
        <v>0.8899751130833352</v>
      </c>
      <c r="N5" s="15">
        <v>0.8701291923643005</v>
      </c>
      <c r="O5" s="16">
        <v>1950.64</v>
      </c>
      <c r="P5" s="17">
        <f t="shared" si="3"/>
        <v>24.36</v>
      </c>
      <c r="Q5" s="17">
        <v>25.1</v>
      </c>
      <c r="R5" s="17">
        <v>23.62</v>
      </c>
      <c r="S5" s="17">
        <v>2.65</v>
      </c>
      <c r="T5" s="14">
        <v>2470.4054190700003</v>
      </c>
      <c r="U5" s="14">
        <v>781.0156632799999</v>
      </c>
      <c r="V5" s="14">
        <f t="shared" si="4"/>
        <v>3251.421082</v>
      </c>
      <c r="W5" s="14">
        <v>2425.90874484</v>
      </c>
      <c r="X5" s="14">
        <v>767.15741136</v>
      </c>
      <c r="Y5" s="14">
        <f t="shared" si="5"/>
        <v>3193.066156</v>
      </c>
      <c r="Z5" s="14">
        <v>3278.2667357800005</v>
      </c>
      <c r="AA5" s="14">
        <v>11.461110000000001</v>
      </c>
      <c r="AB5" s="14">
        <v>211.15336774576002</v>
      </c>
      <c r="AC5" s="14">
        <v>183.719762</v>
      </c>
      <c r="AD5" s="14">
        <v>3898.0</v>
      </c>
      <c r="AE5" s="14">
        <v>7974.97</v>
      </c>
      <c r="AF5" s="14">
        <v>13.0</v>
      </c>
      <c r="AG5" s="14"/>
      <c r="AH5" s="14"/>
      <c r="AI5" s="14">
        <f t="shared" si="6"/>
        <v>11885.97</v>
      </c>
      <c r="AJ5" s="14"/>
      <c r="AK5" s="14"/>
      <c r="AL5" s="1"/>
      <c r="AM5" s="1"/>
      <c r="AN5" s="1"/>
      <c r="AO5" s="1"/>
      <c r="AP5" s="16">
        <v>37.81370356736443</v>
      </c>
      <c r="AQ5" s="16">
        <v>97.0880874891667</v>
      </c>
      <c r="AR5" s="16">
        <v>116.56297516693397</v>
      </c>
      <c r="AS5" s="16">
        <v>180.0747029643072</v>
      </c>
      <c r="AT5" s="16"/>
      <c r="AU5" s="16">
        <v>41.14841662068965</v>
      </c>
      <c r="AV5" s="16"/>
      <c r="AW5" s="16"/>
      <c r="AX5" s="14"/>
      <c r="AY5" s="16"/>
      <c r="AZ5" s="16"/>
      <c r="BA5" s="1">
        <v>25.23</v>
      </c>
      <c r="BB5" s="15">
        <v>0.15710000000000002</v>
      </c>
      <c r="BC5" s="18"/>
      <c r="BD5" s="1"/>
      <c r="BE5" s="1"/>
      <c r="BF5" s="3" t="s">
        <v>108</v>
      </c>
      <c r="BG5" s="16">
        <v>-40.0775941068132</v>
      </c>
      <c r="BH5" s="16"/>
      <c r="BI5" s="16">
        <v>787268.0</v>
      </c>
      <c r="BJ5" s="16">
        <v>52458.0</v>
      </c>
      <c r="BK5" s="16">
        <v>5961.0</v>
      </c>
      <c r="BL5" s="16">
        <v>3196.0</v>
      </c>
      <c r="BM5" s="16"/>
      <c r="BN5" s="16">
        <f t="shared" si="7"/>
        <v>848883</v>
      </c>
      <c r="BO5" s="1"/>
      <c r="BP5" s="1"/>
      <c r="BQ5" s="1">
        <v>2011.0</v>
      </c>
      <c r="BR5" s="15">
        <v>0.9737118466892427</v>
      </c>
    </row>
    <row r="6">
      <c r="A6" s="13">
        <v>36616.0</v>
      </c>
      <c r="B6" s="14">
        <v>2493.3693798500003</v>
      </c>
      <c r="C6" s="14">
        <v>970.12757585</v>
      </c>
      <c r="D6" s="14">
        <v>8.804561999999999</v>
      </c>
      <c r="E6" s="14"/>
      <c r="F6" s="14"/>
      <c r="G6" s="14">
        <f t="shared" si="1"/>
        <v>3472.301518</v>
      </c>
      <c r="H6" s="15">
        <f t="shared" si="2"/>
        <v>0.691691971</v>
      </c>
      <c r="I6" s="14">
        <v>13745.463021999996</v>
      </c>
      <c r="J6" s="14">
        <v>9507.626409677421</v>
      </c>
      <c r="K6" s="16">
        <v>42.7850116415818</v>
      </c>
      <c r="L6" s="16">
        <v>38.5888983870968</v>
      </c>
      <c r="M6" s="15">
        <v>0.8520436174535038</v>
      </c>
      <c r="N6" s="15">
        <v>0.8330878763923724</v>
      </c>
      <c r="O6" s="16">
        <v>1956.25</v>
      </c>
      <c r="P6" s="17">
        <f t="shared" si="3"/>
        <v>24.75</v>
      </c>
      <c r="Q6" s="17">
        <v>25.1</v>
      </c>
      <c r="R6" s="17">
        <v>24.4</v>
      </c>
      <c r="S6" s="17">
        <v>2.79</v>
      </c>
      <c r="T6" s="14">
        <v>2598.9841713399996</v>
      </c>
      <c r="U6" s="14">
        <v>868.3691278499998</v>
      </c>
      <c r="V6" s="14">
        <f t="shared" si="4"/>
        <v>3467.353299</v>
      </c>
      <c r="W6" s="14">
        <v>2558.1566535200004</v>
      </c>
      <c r="X6" s="14">
        <v>854.9851742100002</v>
      </c>
      <c r="Y6" s="14">
        <f t="shared" si="5"/>
        <v>3413.141828</v>
      </c>
      <c r="Z6" s="14">
        <v>3495.2031977000006</v>
      </c>
      <c r="AA6" s="14">
        <v>14.52244</v>
      </c>
      <c r="AB6" s="14">
        <v>339.77287771381003</v>
      </c>
      <c r="AC6" s="14">
        <v>489.3360520000001</v>
      </c>
      <c r="AD6" s="14">
        <v>3898.0</v>
      </c>
      <c r="AE6" s="14">
        <v>8025.840967741936</v>
      </c>
      <c r="AF6" s="14">
        <v>13.0</v>
      </c>
      <c r="AG6" s="14"/>
      <c r="AH6" s="14"/>
      <c r="AI6" s="14">
        <f t="shared" si="6"/>
        <v>11936.84097</v>
      </c>
      <c r="AJ6" s="14"/>
      <c r="AK6" s="14"/>
      <c r="AL6" s="1"/>
      <c r="AM6" s="1"/>
      <c r="AN6" s="1"/>
      <c r="AO6" s="1"/>
      <c r="AP6" s="16">
        <v>38.68244683210396</v>
      </c>
      <c r="AQ6" s="16">
        <v>126.60968556304553</v>
      </c>
      <c r="AR6" s="16">
        <v>138.86141145872517</v>
      </c>
      <c r="AS6" s="16">
        <v>182.91309998113562</v>
      </c>
      <c r="AT6" s="16"/>
      <c r="AU6" s="16">
        <v>38.58889838709678</v>
      </c>
      <c r="AV6" s="16"/>
      <c r="AW6" s="16"/>
      <c r="AX6" s="14"/>
      <c r="AY6" s="16"/>
      <c r="AZ6" s="16"/>
      <c r="BA6" s="1">
        <v>25.84</v>
      </c>
      <c r="BB6" s="15">
        <v>0.21100000000000002</v>
      </c>
      <c r="BC6" s="18"/>
      <c r="BD6" s="1"/>
      <c r="BE6" s="1"/>
      <c r="BF6" s="3" t="s">
        <v>109</v>
      </c>
      <c r="BG6" s="16">
        <v>17.8856017677528</v>
      </c>
      <c r="BH6" s="16"/>
      <c r="BI6" s="16">
        <v>806827.0</v>
      </c>
      <c r="BJ6" s="16">
        <v>52377.0</v>
      </c>
      <c r="BK6" s="16">
        <v>7563.0</v>
      </c>
      <c r="BL6" s="16">
        <v>3068.0</v>
      </c>
      <c r="BM6" s="16">
        <v>150.0</v>
      </c>
      <c r="BN6" s="16">
        <f t="shared" si="7"/>
        <v>869985</v>
      </c>
      <c r="BO6" s="1"/>
      <c r="BP6" s="1"/>
      <c r="BQ6" s="1">
        <v>2012.0</v>
      </c>
      <c r="BR6" s="15">
        <v>0.976</v>
      </c>
    </row>
    <row r="7">
      <c r="A7" s="13">
        <v>36646.0</v>
      </c>
      <c r="B7" s="14">
        <v>2383.0609165399997</v>
      </c>
      <c r="C7" s="14">
        <v>898.0895283399999</v>
      </c>
      <c r="D7" s="14">
        <v>7.241716000000001</v>
      </c>
      <c r="E7" s="14"/>
      <c r="F7" s="14"/>
      <c r="G7" s="14">
        <f t="shared" si="1"/>
        <v>3288.392161</v>
      </c>
      <c r="H7" s="15">
        <f t="shared" si="2"/>
        <v>0.6650125557</v>
      </c>
      <c r="I7" s="14">
        <v>13745.463021999998</v>
      </c>
      <c r="J7" s="14">
        <v>9140.905493333332</v>
      </c>
      <c r="K7" s="16">
        <v>43.594508920514</v>
      </c>
      <c r="L7" s="16">
        <v>45.8157840666667</v>
      </c>
      <c r="M7" s="15">
        <v>0.8449767107042788</v>
      </c>
      <c r="N7" s="15">
        <v>0.7942898882331141</v>
      </c>
      <c r="O7" s="16">
        <v>1986.77</v>
      </c>
      <c r="P7" s="17">
        <f t="shared" si="3"/>
        <v>25.02</v>
      </c>
      <c r="Q7" s="17">
        <v>25.1</v>
      </c>
      <c r="R7" s="17">
        <v>24.94</v>
      </c>
      <c r="S7" s="17">
        <v>3.03</v>
      </c>
      <c r="T7" s="14">
        <v>2473.9028467900002</v>
      </c>
      <c r="U7" s="14">
        <v>805.5731502599999</v>
      </c>
      <c r="V7" s="14">
        <f t="shared" si="4"/>
        <v>3279.475997</v>
      </c>
      <c r="W7" s="14">
        <v>2434.29185572</v>
      </c>
      <c r="X7" s="14">
        <v>792.9554924600001</v>
      </c>
      <c r="Y7" s="14">
        <f t="shared" si="5"/>
        <v>3227.247348</v>
      </c>
      <c r="Z7" s="14">
        <v>3298.3857308799998</v>
      </c>
      <c r="AA7" s="14">
        <v>3.3722100000000004</v>
      </c>
      <c r="AB7" s="14">
        <v>472.63015765344994</v>
      </c>
      <c r="AC7" s="14">
        <v>381.719836</v>
      </c>
      <c r="AD7" s="14">
        <v>3898.0</v>
      </c>
      <c r="AE7" s="14">
        <v>8072.136666666667</v>
      </c>
      <c r="AF7" s="14">
        <v>13.0</v>
      </c>
      <c r="AG7" s="14"/>
      <c r="AH7" s="14"/>
      <c r="AI7" s="14">
        <f t="shared" si="6"/>
        <v>11983.13667</v>
      </c>
      <c r="AJ7" s="14"/>
      <c r="AK7" s="14"/>
      <c r="AL7" s="1"/>
      <c r="AM7" s="1"/>
      <c r="AN7" s="1"/>
      <c r="AO7" s="1"/>
      <c r="AP7" s="16">
        <v>38.97346311681063</v>
      </c>
      <c r="AQ7" s="16">
        <v>112.35646734754319</v>
      </c>
      <c r="AR7" s="16">
        <v>136.23095482502043</v>
      </c>
      <c r="AS7" s="16">
        <v>154.65680000000006</v>
      </c>
      <c r="AT7" s="16"/>
      <c r="AU7" s="16">
        <v>45.81578406666667</v>
      </c>
      <c r="AV7" s="16"/>
      <c r="AW7" s="16"/>
      <c r="AX7" s="14"/>
      <c r="AY7" s="16"/>
      <c r="AZ7" s="16"/>
      <c r="BA7" s="1">
        <v>26.48</v>
      </c>
      <c r="BB7" s="15">
        <v>0.2079</v>
      </c>
      <c r="BC7" s="18"/>
      <c r="BD7" s="1"/>
      <c r="BE7" s="1"/>
      <c r="BF7" s="3" t="s">
        <v>110</v>
      </c>
      <c r="BG7" s="16">
        <v>9.4867877351197</v>
      </c>
      <c r="BH7" s="16"/>
      <c r="BI7" s="16">
        <v>962429.0</v>
      </c>
      <c r="BJ7" s="16">
        <v>82790.0</v>
      </c>
      <c r="BK7" s="16">
        <v>5679.0</v>
      </c>
      <c r="BL7" s="16">
        <v>3032.0</v>
      </c>
      <c r="BM7" s="16">
        <v>150.0</v>
      </c>
      <c r="BN7" s="16">
        <f t="shared" si="7"/>
        <v>1054080</v>
      </c>
      <c r="BO7" s="1"/>
      <c r="BP7" s="1"/>
      <c r="BQ7" s="1">
        <v>2013.0</v>
      </c>
      <c r="BR7" s="15">
        <v>0.982</v>
      </c>
    </row>
    <row r="8">
      <c r="A8" s="13">
        <v>36677.0</v>
      </c>
      <c r="B8" s="14">
        <v>2720.3803991800005</v>
      </c>
      <c r="C8" s="14">
        <v>758.6160222399998</v>
      </c>
      <c r="D8" s="14">
        <v>9.388202999999997</v>
      </c>
      <c r="E8" s="14"/>
      <c r="F8" s="14"/>
      <c r="G8" s="14">
        <f t="shared" si="1"/>
        <v>3488.384624</v>
      </c>
      <c r="H8" s="15">
        <f t="shared" si="2"/>
        <v>0.6921049316</v>
      </c>
      <c r="I8" s="14">
        <v>13745.463021999996</v>
      </c>
      <c r="J8" s="14">
        <v>9513.30274516129</v>
      </c>
      <c r="K8" s="16">
        <v>42.2492867558942</v>
      </c>
      <c r="L8" s="16">
        <v>38.1025909032258</v>
      </c>
      <c r="M8" s="15">
        <v>0.8251042466450237</v>
      </c>
      <c r="N8" s="15">
        <v>0.7680965418741396</v>
      </c>
      <c r="O8" s="16">
        <v>2055.69</v>
      </c>
      <c r="P8" s="17">
        <f t="shared" si="3"/>
        <v>25.825</v>
      </c>
      <c r="Q8" s="17">
        <v>25.6</v>
      </c>
      <c r="R8" s="17">
        <v>26.05</v>
      </c>
      <c r="S8" s="17">
        <v>3.58</v>
      </c>
      <c r="T8" s="14">
        <v>2600.52918646</v>
      </c>
      <c r="U8" s="14">
        <v>873.9390031099999</v>
      </c>
      <c r="V8" s="14">
        <f t="shared" si="4"/>
        <v>3474.46819</v>
      </c>
      <c r="W8" s="14">
        <v>2549.65069584</v>
      </c>
      <c r="X8" s="14">
        <v>857.4592350299997</v>
      </c>
      <c r="Y8" s="14">
        <f t="shared" si="5"/>
        <v>3407.109931</v>
      </c>
      <c r="Z8" s="14">
        <v>3502.12712442</v>
      </c>
      <c r="AA8" s="14">
        <v>13.46686</v>
      </c>
      <c r="AB8" s="14">
        <v>995.2517607024702</v>
      </c>
      <c r="AC8" s="14">
        <v>1284.1799109999997</v>
      </c>
      <c r="AD8" s="14">
        <v>3966.451612903226</v>
      </c>
      <c r="AE8" s="14">
        <v>8150.644193548384</v>
      </c>
      <c r="AF8" s="14">
        <v>13.0</v>
      </c>
      <c r="AG8" s="14"/>
      <c r="AH8" s="14"/>
      <c r="AI8" s="14">
        <f t="shared" si="6"/>
        <v>12130.09581</v>
      </c>
      <c r="AJ8" s="14"/>
      <c r="AK8" s="14"/>
      <c r="AL8" s="1"/>
      <c r="AM8" s="1"/>
      <c r="AN8" s="1"/>
      <c r="AO8" s="1"/>
      <c r="AP8" s="16">
        <v>36.32570163835395</v>
      </c>
      <c r="AQ8" s="16">
        <v>114.05561927409443</v>
      </c>
      <c r="AR8" s="16">
        <v>145.29009534114394</v>
      </c>
      <c r="AS8" s="16">
        <v>180.96358649311455</v>
      </c>
      <c r="AT8" s="16"/>
      <c r="AU8" s="16">
        <v>38.102590903225796</v>
      </c>
      <c r="AV8" s="16"/>
      <c r="AW8" s="16"/>
      <c r="AX8" s="14"/>
      <c r="AY8" s="16"/>
      <c r="AZ8" s="16"/>
      <c r="BA8" s="1">
        <v>27.21</v>
      </c>
      <c r="BB8" s="15">
        <v>0.2314</v>
      </c>
      <c r="BC8" s="18"/>
      <c r="BD8" s="1"/>
      <c r="BE8" s="1"/>
      <c r="BF8" s="3" t="s">
        <v>111</v>
      </c>
      <c r="BG8" s="16">
        <v>2.4439865</v>
      </c>
      <c r="BH8" s="16"/>
      <c r="BI8" s="16">
        <v>951431.0</v>
      </c>
      <c r="BJ8" s="16">
        <v>80454.0</v>
      </c>
      <c r="BK8" s="16">
        <v>4766.0</v>
      </c>
      <c r="BL8" s="16">
        <v>3717.0</v>
      </c>
      <c r="BM8" s="16">
        <v>150.0</v>
      </c>
      <c r="BN8" s="16">
        <f t="shared" si="7"/>
        <v>1040518</v>
      </c>
      <c r="BO8" s="1"/>
      <c r="BP8" s="1"/>
      <c r="BQ8" s="1">
        <v>2014.0</v>
      </c>
      <c r="BR8" s="15">
        <v>0.9848565894953684</v>
      </c>
    </row>
    <row r="9">
      <c r="A9" s="13">
        <v>36707.0</v>
      </c>
      <c r="B9" s="14">
        <v>2652.25793916</v>
      </c>
      <c r="C9" s="14">
        <v>702.2328241199999</v>
      </c>
      <c r="D9" s="14">
        <v>8.827183999999999</v>
      </c>
      <c r="E9" s="14"/>
      <c r="F9" s="14"/>
      <c r="G9" s="14">
        <f t="shared" si="1"/>
        <v>3363.317947</v>
      </c>
      <c r="H9" s="15">
        <f t="shared" si="2"/>
        <v>0.7755325797</v>
      </c>
      <c r="I9" s="14">
        <v>13745.463021999998</v>
      </c>
      <c r="J9" s="14">
        <v>10660.054396666665</v>
      </c>
      <c r="K9" s="16">
        <v>42.4361920951091</v>
      </c>
      <c r="L9" s="16">
        <v>40.8326916</v>
      </c>
      <c r="M9" s="15">
        <v>0.8372303550817075</v>
      </c>
      <c r="N9" s="15">
        <v>0.8105682788578101</v>
      </c>
      <c r="O9" s="16">
        <v>2120.17</v>
      </c>
      <c r="P9" s="17">
        <f t="shared" si="3"/>
        <v>26.3</v>
      </c>
      <c r="Q9" s="17">
        <v>25.6</v>
      </c>
      <c r="R9" s="17">
        <v>27.0</v>
      </c>
      <c r="S9" s="17">
        <v>4.28</v>
      </c>
      <c r="T9" s="14">
        <v>2494.3680590199997</v>
      </c>
      <c r="U9" s="14">
        <v>853.7956981400001</v>
      </c>
      <c r="V9" s="14">
        <f t="shared" si="4"/>
        <v>3348.163757</v>
      </c>
      <c r="W9" s="14">
        <v>2451.81485651</v>
      </c>
      <c r="X9" s="14">
        <v>839.6736613299998</v>
      </c>
      <c r="Y9" s="14">
        <f t="shared" si="5"/>
        <v>3291.488518</v>
      </c>
      <c r="Z9" s="14">
        <v>3367.8859572800006</v>
      </c>
      <c r="AA9" s="14">
        <v>4.568009999999999</v>
      </c>
      <c r="AB9" s="14">
        <v>1264.58201419814</v>
      </c>
      <c r="AC9" s="14">
        <v>832.9076619999998</v>
      </c>
      <c r="AD9" s="14">
        <v>4111.4</v>
      </c>
      <c r="AE9" s="14">
        <v>8237.103333333329</v>
      </c>
      <c r="AF9" s="14">
        <v>13.0</v>
      </c>
      <c r="AG9" s="14"/>
      <c r="AH9" s="14"/>
      <c r="AI9" s="14">
        <f t="shared" si="6"/>
        <v>12361.50333</v>
      </c>
      <c r="AJ9" s="14"/>
      <c r="AK9" s="14"/>
      <c r="AL9" s="1"/>
      <c r="AM9" s="1"/>
      <c r="AN9" s="1"/>
      <c r="AO9" s="1"/>
      <c r="AP9" s="16">
        <v>41.700063417632485</v>
      </c>
      <c r="AQ9" s="16">
        <v>106.11526662024144</v>
      </c>
      <c r="AR9" s="16">
        <v>159.17469706795</v>
      </c>
      <c r="AS9" s="16">
        <v>218.3741497076026</v>
      </c>
      <c r="AT9" s="16"/>
      <c r="AU9" s="16">
        <v>37.9318856</v>
      </c>
      <c r="AV9" s="16"/>
      <c r="AW9" s="16"/>
      <c r="AX9" s="14"/>
      <c r="AY9" s="16"/>
      <c r="AZ9" s="16"/>
      <c r="BA9" s="1">
        <v>28.02</v>
      </c>
      <c r="BB9" s="15">
        <v>0.2655</v>
      </c>
      <c r="BC9" s="18"/>
      <c r="BD9" s="1"/>
      <c r="BE9" s="1"/>
      <c r="BF9" s="3" t="s">
        <v>112</v>
      </c>
      <c r="BG9" s="16">
        <v>104.5265085</v>
      </c>
      <c r="BH9" s="16"/>
      <c r="BI9" s="16">
        <v>833868.0</v>
      </c>
      <c r="BJ9" s="16">
        <v>45791.0</v>
      </c>
      <c r="BK9" s="16">
        <v>3800.0</v>
      </c>
      <c r="BL9" s="16">
        <v>1650.0</v>
      </c>
      <c r="BM9" s="16">
        <v>150.0</v>
      </c>
      <c r="BN9" s="16">
        <f t="shared" si="7"/>
        <v>885259</v>
      </c>
      <c r="BO9" s="1"/>
      <c r="BP9" s="1"/>
      <c r="BQ9" s="1">
        <v>2015.0</v>
      </c>
      <c r="BR9" s="15">
        <v>0.989575207432097</v>
      </c>
    </row>
    <row r="10">
      <c r="A10" s="13">
        <v>36738.0</v>
      </c>
      <c r="B10" s="14">
        <v>2838.4289181900003</v>
      </c>
      <c r="C10" s="14">
        <v>605.4307873500001</v>
      </c>
      <c r="D10" s="14">
        <v>10.024531000000003</v>
      </c>
      <c r="E10" s="14"/>
      <c r="F10" s="14"/>
      <c r="G10" s="14">
        <f t="shared" si="1"/>
        <v>3453.884237</v>
      </c>
      <c r="H10" s="15">
        <f t="shared" si="2"/>
        <v>0.8172067921</v>
      </c>
      <c r="I10" s="14">
        <v>13745.463021999996</v>
      </c>
      <c r="J10" s="14">
        <v>11232.885741935483</v>
      </c>
      <c r="K10" s="16">
        <v>43.6965541564596</v>
      </c>
      <c r="L10" s="16">
        <v>43.4919542903226</v>
      </c>
      <c r="M10" s="15">
        <v>0.8624994435717517</v>
      </c>
      <c r="N10" s="15">
        <v>0.8570226395991134</v>
      </c>
      <c r="O10" s="16">
        <v>2161.34</v>
      </c>
      <c r="P10" s="17">
        <f t="shared" si="3"/>
        <v>26.3</v>
      </c>
      <c r="Q10" s="17">
        <v>25.6</v>
      </c>
      <c r="R10" s="17">
        <v>27.0</v>
      </c>
      <c r="S10" s="17">
        <v>3.96</v>
      </c>
      <c r="T10" s="14">
        <v>2560.9410589400004</v>
      </c>
      <c r="U10" s="14">
        <v>862.5155927399999</v>
      </c>
      <c r="V10" s="14">
        <f t="shared" si="4"/>
        <v>3423.456652</v>
      </c>
      <c r="W10" s="14">
        <v>2530.9294283100003</v>
      </c>
      <c r="X10" s="14">
        <v>853.46836607</v>
      </c>
      <c r="Y10" s="14">
        <f t="shared" si="5"/>
        <v>3384.397794</v>
      </c>
      <c r="Z10" s="14">
        <v>3459.3627365400002</v>
      </c>
      <c r="AA10" s="14">
        <v>5.4785</v>
      </c>
      <c r="AB10" s="14">
        <v>1134.12381328842</v>
      </c>
      <c r="AC10" s="14">
        <v>611.8583090000002</v>
      </c>
      <c r="AD10" s="14">
        <v>4196.0</v>
      </c>
      <c r="AE10" s="14">
        <v>8238.140967741932</v>
      </c>
      <c r="AF10" s="14">
        <v>13.0</v>
      </c>
      <c r="AG10" s="14"/>
      <c r="AH10" s="14"/>
      <c r="AI10" s="14">
        <f t="shared" si="6"/>
        <v>12447.14097</v>
      </c>
      <c r="AJ10" s="14"/>
      <c r="AK10" s="14"/>
      <c r="AL10" s="1"/>
      <c r="AM10" s="1"/>
      <c r="AN10" s="1"/>
      <c r="AO10" s="1"/>
      <c r="AP10" s="16">
        <v>44.73452749039522</v>
      </c>
      <c r="AQ10" s="16">
        <v>128.78306603130093</v>
      </c>
      <c r="AR10" s="16">
        <v>188.4749775175854</v>
      </c>
      <c r="AS10" s="16">
        <v>289.38194813085585</v>
      </c>
      <c r="AT10" s="16"/>
      <c r="AU10" s="16">
        <v>43.49195429032258</v>
      </c>
      <c r="AV10" s="16"/>
      <c r="AW10" s="16"/>
      <c r="AX10" s="14"/>
      <c r="AY10" s="16"/>
      <c r="AZ10" s="16"/>
      <c r="BA10" s="1">
        <v>28.36</v>
      </c>
      <c r="BB10" s="15">
        <v>0.2821</v>
      </c>
      <c r="BC10" s="18"/>
      <c r="BD10" s="1"/>
      <c r="BE10" s="1"/>
      <c r="BF10" s="3" t="s">
        <v>113</v>
      </c>
      <c r="BG10" s="16">
        <v>-268.4187675</v>
      </c>
      <c r="BH10" s="16"/>
      <c r="BI10" s="16">
        <v>652406.0</v>
      </c>
      <c r="BJ10" s="16">
        <v>61405.0</v>
      </c>
      <c r="BK10" s="16">
        <v>1715.0</v>
      </c>
      <c r="BL10" s="16">
        <v>1551.0</v>
      </c>
      <c r="BM10" s="16">
        <v>438.0</v>
      </c>
      <c r="BN10" s="16">
        <f t="shared" si="7"/>
        <v>717515</v>
      </c>
      <c r="BO10" s="1"/>
      <c r="BP10" s="1"/>
      <c r="BQ10" s="1">
        <v>2016.0</v>
      </c>
      <c r="BR10" s="15">
        <v>0.9873330103135599</v>
      </c>
    </row>
    <row r="11">
      <c r="A11" s="13">
        <v>36769.0</v>
      </c>
      <c r="B11" s="14">
        <v>2646.6337634199995</v>
      </c>
      <c r="C11" s="14">
        <v>839.4110226299999</v>
      </c>
      <c r="D11" s="14">
        <v>10.222066000000002</v>
      </c>
      <c r="E11" s="14"/>
      <c r="F11" s="14"/>
      <c r="G11" s="14">
        <f t="shared" si="1"/>
        <v>3496.266852</v>
      </c>
      <c r="H11" s="15">
        <f t="shared" si="2"/>
        <v>0.8263634993</v>
      </c>
      <c r="I11" s="14">
        <v>13745.463021999996</v>
      </c>
      <c r="J11" s="14">
        <v>11358.748922580644</v>
      </c>
      <c r="K11" s="16">
        <v>44.3267590290825</v>
      </c>
      <c r="L11" s="16">
        <v>50.4826434193549</v>
      </c>
      <c r="M11" s="15">
        <v>0.8564937342654928</v>
      </c>
      <c r="N11" s="15">
        <v>0.8539799364322604</v>
      </c>
      <c r="O11" s="16">
        <v>2187.38</v>
      </c>
      <c r="P11" s="17">
        <f t="shared" si="3"/>
        <v>26.3</v>
      </c>
      <c r="Q11" s="17">
        <v>25.6</v>
      </c>
      <c r="R11" s="17">
        <v>27.0</v>
      </c>
      <c r="S11" s="17">
        <v>4.41</v>
      </c>
      <c r="T11" s="14">
        <v>2594.6260408000007</v>
      </c>
      <c r="U11" s="14">
        <v>874.4171909099997</v>
      </c>
      <c r="V11" s="14">
        <f t="shared" si="4"/>
        <v>3469.043232</v>
      </c>
      <c r="W11" s="14">
        <v>2567.3210814199997</v>
      </c>
      <c r="X11" s="14">
        <v>866.0092294799998</v>
      </c>
      <c r="Y11" s="14">
        <f t="shared" si="5"/>
        <v>3433.330311</v>
      </c>
      <c r="Z11" s="14">
        <v>3518.5190720499995</v>
      </c>
      <c r="AA11" s="14">
        <v>16.068979999999996</v>
      </c>
      <c r="AB11" s="14">
        <v>1258.24964273026</v>
      </c>
      <c r="AC11" s="14">
        <v>821.1940609999999</v>
      </c>
      <c r="AD11" s="14">
        <v>4196.0</v>
      </c>
      <c r="AE11" s="14">
        <v>8240.269999999997</v>
      </c>
      <c r="AF11" s="14">
        <v>13.0</v>
      </c>
      <c r="AG11" s="14"/>
      <c r="AH11" s="14"/>
      <c r="AI11" s="14">
        <f t="shared" si="6"/>
        <v>12449.27</v>
      </c>
      <c r="AJ11" s="14"/>
      <c r="AK11" s="14"/>
      <c r="AL11" s="1"/>
      <c r="AM11" s="1"/>
      <c r="AN11" s="1"/>
      <c r="AO11" s="1"/>
      <c r="AP11" s="16">
        <v>45.327369503350766</v>
      </c>
      <c r="AQ11" s="16">
        <v>119.478367862234</v>
      </c>
      <c r="AR11" s="16">
        <v>218.595878603416</v>
      </c>
      <c r="AS11" s="16">
        <v>287.00313379418486</v>
      </c>
      <c r="AT11" s="16"/>
      <c r="AU11" s="16">
        <v>50.482643419354844</v>
      </c>
      <c r="AV11" s="16"/>
      <c r="AW11" s="16"/>
      <c r="AX11" s="14"/>
      <c r="AY11" s="16"/>
      <c r="AZ11" s="16"/>
      <c r="BA11" s="1">
        <v>28.67</v>
      </c>
      <c r="BB11" s="15">
        <v>0.2942</v>
      </c>
      <c r="BC11" s="18"/>
      <c r="BD11" s="1"/>
      <c r="BE11" s="1"/>
      <c r="BF11" s="3" t="s">
        <v>114</v>
      </c>
      <c r="BG11" s="16">
        <v>90.6588345</v>
      </c>
      <c r="BH11" s="16"/>
      <c r="BI11" s="16">
        <v>538724.0</v>
      </c>
      <c r="BJ11" s="16">
        <v>161740.0</v>
      </c>
      <c r="BK11" s="16">
        <v>2070.0</v>
      </c>
      <c r="BL11" s="16">
        <v>898.0</v>
      </c>
      <c r="BM11" s="16">
        <v>1564.0</v>
      </c>
      <c r="BN11" s="16">
        <f t="shared" si="7"/>
        <v>704996</v>
      </c>
      <c r="BO11" s="1"/>
      <c r="BP11" s="1"/>
      <c r="BQ11" s="1">
        <v>2017.0</v>
      </c>
      <c r="BR11" s="15">
        <v>0.9983156476334849</v>
      </c>
    </row>
    <row r="12">
      <c r="A12" s="13">
        <v>36799.0</v>
      </c>
      <c r="B12" s="14">
        <v>2521.4737086099994</v>
      </c>
      <c r="C12" s="14">
        <v>911.0980890899998</v>
      </c>
      <c r="D12" s="14">
        <v>8.567502</v>
      </c>
      <c r="E12" s="14"/>
      <c r="F12" s="14"/>
      <c r="G12" s="14">
        <f t="shared" si="1"/>
        <v>3441.1393</v>
      </c>
      <c r="H12" s="15">
        <f t="shared" si="2"/>
        <v>0.8344537596</v>
      </c>
      <c r="I12" s="14">
        <v>13745.463021999998</v>
      </c>
      <c r="J12" s="14">
        <v>11469.953296666667</v>
      </c>
      <c r="K12" s="16">
        <v>43.1250815176367</v>
      </c>
      <c r="L12" s="16">
        <v>62.4280917333333</v>
      </c>
      <c r="M12" s="15">
        <v>0.8661047652514617</v>
      </c>
      <c r="N12" s="15">
        <v>0.7828995725545453</v>
      </c>
      <c r="O12" s="16">
        <v>2213.76</v>
      </c>
      <c r="P12" s="17">
        <f t="shared" si="3"/>
        <v>27.075</v>
      </c>
      <c r="Q12" s="17">
        <v>27.15</v>
      </c>
      <c r="R12" s="17">
        <v>27.0</v>
      </c>
      <c r="S12" s="17">
        <v>5.06</v>
      </c>
      <c r="T12" s="14">
        <v>2549.7204584999995</v>
      </c>
      <c r="U12" s="14">
        <v>871.38399187</v>
      </c>
      <c r="V12" s="14">
        <f t="shared" si="4"/>
        <v>3421.10445</v>
      </c>
      <c r="W12" s="14">
        <v>2527.0401521800004</v>
      </c>
      <c r="X12" s="14">
        <v>864.2194112500001</v>
      </c>
      <c r="Y12" s="14">
        <f t="shared" si="5"/>
        <v>3391.259563</v>
      </c>
      <c r="Z12" s="14">
        <v>3456.2057896999995</v>
      </c>
      <c r="AA12" s="14">
        <v>7.81555</v>
      </c>
      <c r="AB12" s="14">
        <v>1474.68449346619</v>
      </c>
      <c r="AC12" s="14">
        <v>817.305607</v>
      </c>
      <c r="AD12" s="14">
        <v>4292.5</v>
      </c>
      <c r="AE12" s="14">
        <v>8260.770000000006</v>
      </c>
      <c r="AF12" s="14">
        <v>13.0</v>
      </c>
      <c r="AG12" s="14"/>
      <c r="AH12" s="14"/>
      <c r="AI12" s="14">
        <f t="shared" si="6"/>
        <v>12566.27</v>
      </c>
      <c r="AJ12" s="14"/>
      <c r="AK12" s="14"/>
      <c r="AL12" s="1"/>
      <c r="AM12" s="1"/>
      <c r="AN12" s="1"/>
      <c r="AO12" s="1"/>
      <c r="AP12" s="16">
        <v>50.50244993104159</v>
      </c>
      <c r="AQ12" s="16">
        <v>125.61467055478182</v>
      </c>
      <c r="AR12" s="16">
        <v>261.04564704796263</v>
      </c>
      <c r="AS12" s="16">
        <v>364.1469484825451</v>
      </c>
      <c r="AT12" s="16"/>
      <c r="AU12" s="16">
        <v>62.428091733333325</v>
      </c>
      <c r="AV12" s="16"/>
      <c r="AW12" s="16"/>
      <c r="AX12" s="14"/>
      <c r="AY12" s="16"/>
      <c r="AZ12" s="16"/>
      <c r="BA12" s="1">
        <v>29.12</v>
      </c>
      <c r="BB12" s="15">
        <v>0.3114</v>
      </c>
      <c r="BC12" s="18"/>
      <c r="BD12" s="1"/>
      <c r="BE12" s="1"/>
      <c r="BF12" s="3" t="s">
        <v>115</v>
      </c>
      <c r="BG12" s="16">
        <v>68.5164592167022</v>
      </c>
      <c r="BH12" s="16"/>
      <c r="BI12" s="16">
        <v>463793.0</v>
      </c>
      <c r="BJ12" s="16">
        <v>89967.0</v>
      </c>
      <c r="BK12" s="16">
        <v>1355.0</v>
      </c>
      <c r="BL12" s="16">
        <v>1046.0</v>
      </c>
      <c r="BM12" s="16"/>
      <c r="BN12" s="16">
        <v>1980.0</v>
      </c>
      <c r="BO12" s="1"/>
      <c r="BP12" s="1"/>
      <c r="BQ12" s="1">
        <v>2018.0</v>
      </c>
      <c r="BR12" s="15">
        <v>0.976980697</v>
      </c>
    </row>
    <row r="13">
      <c r="A13" s="13">
        <v>36830.0</v>
      </c>
      <c r="B13" s="14">
        <v>2594.78577309</v>
      </c>
      <c r="C13" s="14">
        <v>947.49983091</v>
      </c>
      <c r="D13" s="14">
        <v>8.787446000000001</v>
      </c>
      <c r="E13" s="14"/>
      <c r="F13" s="14"/>
      <c r="G13" s="14">
        <f t="shared" si="1"/>
        <v>3551.07305</v>
      </c>
      <c r="H13" s="15">
        <f t="shared" si="2"/>
        <v>0.8283800568</v>
      </c>
      <c r="I13" s="14">
        <v>13745.463021999996</v>
      </c>
      <c r="J13" s="14">
        <v>11386.467438709678</v>
      </c>
      <c r="K13" s="16">
        <v>42.8627907940261</v>
      </c>
      <c r="L13" s="16">
        <v>49.9509173548387</v>
      </c>
      <c r="M13" s="15">
        <v>0.860689752185332</v>
      </c>
      <c r="N13" s="15">
        <v>0.7055702466073072</v>
      </c>
      <c r="O13" s="16">
        <v>2176.61</v>
      </c>
      <c r="P13" s="17">
        <f t="shared" si="3"/>
        <v>27.665</v>
      </c>
      <c r="Q13" s="17">
        <v>27.15</v>
      </c>
      <c r="R13" s="17">
        <v>28.18</v>
      </c>
      <c r="S13" s="17">
        <v>5.02</v>
      </c>
      <c r="T13" s="14">
        <v>2651.6390655599994</v>
      </c>
      <c r="U13" s="14">
        <v>886.3734557199999</v>
      </c>
      <c r="V13" s="14">
        <f t="shared" si="4"/>
        <v>3538.012521</v>
      </c>
      <c r="W13" s="14">
        <v>2620.58071302</v>
      </c>
      <c r="X13" s="14">
        <v>876.3764433499999</v>
      </c>
      <c r="Y13" s="14">
        <f t="shared" si="5"/>
        <v>3496.957156</v>
      </c>
      <c r="Z13" s="14">
        <v>3576.0676479999993</v>
      </c>
      <c r="AA13" s="14">
        <v>8.010409999999998</v>
      </c>
      <c r="AB13" s="14">
        <v>1242.35201100297</v>
      </c>
      <c r="AC13" s="14">
        <v>873.7160429999999</v>
      </c>
      <c r="AD13" s="14">
        <v>4305.0</v>
      </c>
      <c r="AE13" s="14">
        <v>8264.670000000006</v>
      </c>
      <c r="AF13" s="14">
        <v>13.0</v>
      </c>
      <c r="AG13" s="14"/>
      <c r="AH13" s="14"/>
      <c r="AI13" s="14">
        <f t="shared" si="6"/>
        <v>12582.67</v>
      </c>
      <c r="AJ13" s="14"/>
      <c r="AK13" s="14"/>
      <c r="AL13" s="1"/>
      <c r="AM13" s="1"/>
      <c r="AN13" s="1"/>
      <c r="AO13" s="1"/>
      <c r="AP13" s="16">
        <v>50.3100189725233</v>
      </c>
      <c r="AQ13" s="16">
        <v>136.09438360417548</v>
      </c>
      <c r="AR13" s="16">
        <v>245.5382408355487</v>
      </c>
      <c r="AS13" s="16">
        <v>527.3322687700036</v>
      </c>
      <c r="AT13" s="16"/>
      <c r="AU13" s="16">
        <v>49.950917354838715</v>
      </c>
      <c r="AV13" s="16"/>
      <c r="AW13" s="16"/>
      <c r="AX13" s="14"/>
      <c r="AY13" s="16"/>
      <c r="AZ13" s="16"/>
      <c r="BA13" s="1">
        <v>29.03</v>
      </c>
      <c r="BB13" s="15">
        <v>0.2614</v>
      </c>
      <c r="BC13" s="18"/>
      <c r="BD13" s="1"/>
      <c r="BE13" s="1"/>
      <c r="BF13" s="3" t="s">
        <v>116</v>
      </c>
      <c r="BG13" s="16">
        <v>35.2172318676893</v>
      </c>
      <c r="BH13" s="16"/>
      <c r="BI13" s="16">
        <v>596103.0</v>
      </c>
      <c r="BJ13" s="16">
        <v>169594.0</v>
      </c>
      <c r="BK13" s="16">
        <v>2221.0</v>
      </c>
      <c r="BL13" s="16">
        <v>906.0</v>
      </c>
      <c r="BM13" s="16">
        <v>0.0</v>
      </c>
      <c r="BN13" s="16">
        <v>1740.0</v>
      </c>
      <c r="BO13" s="1"/>
      <c r="BP13" s="1"/>
      <c r="BQ13" s="1">
        <v>2019.0</v>
      </c>
      <c r="BR13" s="15">
        <v>0.9808893070000001</v>
      </c>
    </row>
    <row r="14">
      <c r="A14" s="13">
        <v>36860.0</v>
      </c>
      <c r="B14" s="14">
        <v>2650.20543798</v>
      </c>
      <c r="C14" s="14">
        <v>845.0469248700001</v>
      </c>
      <c r="D14" s="14">
        <v>8.645229</v>
      </c>
      <c r="E14" s="14"/>
      <c r="F14" s="14"/>
      <c r="G14" s="14">
        <f t="shared" si="1"/>
        <v>3503.897592</v>
      </c>
      <c r="H14" s="15">
        <f t="shared" si="2"/>
        <v>0.8411834182</v>
      </c>
      <c r="I14" s="14">
        <v>13745.463021999998</v>
      </c>
      <c r="J14" s="14">
        <v>11562.45557</v>
      </c>
      <c r="K14" s="16">
        <v>43.3856022899062</v>
      </c>
      <c r="L14" s="16">
        <v>46.8449752333333</v>
      </c>
      <c r="M14" s="15">
        <v>0.8486935486971787</v>
      </c>
      <c r="N14" s="15">
        <v>0.7093472537945149</v>
      </c>
      <c r="O14" s="16">
        <v>2136.63</v>
      </c>
      <c r="P14" s="17">
        <f t="shared" si="3"/>
        <v>26.66</v>
      </c>
      <c r="Q14" s="17">
        <v>27.15</v>
      </c>
      <c r="R14" s="17">
        <v>26.17</v>
      </c>
      <c r="S14" s="17">
        <v>5.55</v>
      </c>
      <c r="T14" s="14">
        <v>2583.61229819</v>
      </c>
      <c r="U14" s="14">
        <v>903.02019941</v>
      </c>
      <c r="V14" s="14">
        <f t="shared" si="4"/>
        <v>3486.632498</v>
      </c>
      <c r="W14" s="14">
        <v>2545.7065464400002</v>
      </c>
      <c r="X14" s="14">
        <v>890.4500104699998</v>
      </c>
      <c r="Y14" s="14">
        <f t="shared" si="5"/>
        <v>3436.156557</v>
      </c>
      <c r="Z14" s="14">
        <v>3527.62624585</v>
      </c>
      <c r="AA14" s="14">
        <v>9.634149999999998</v>
      </c>
      <c r="AB14" s="14">
        <v>698.2924144255302</v>
      </c>
      <c r="AC14" s="14">
        <v>464.804569</v>
      </c>
      <c r="AD14" s="14">
        <v>4326.633333333333</v>
      </c>
      <c r="AE14" s="14">
        <v>8264.670000000006</v>
      </c>
      <c r="AF14" s="14">
        <v>13.0</v>
      </c>
      <c r="AG14" s="14"/>
      <c r="AH14" s="14"/>
      <c r="AI14" s="14">
        <f t="shared" si="6"/>
        <v>12604.30333</v>
      </c>
      <c r="AJ14" s="14"/>
      <c r="AK14" s="14"/>
      <c r="AL14" s="1"/>
      <c r="AM14" s="1"/>
      <c r="AN14" s="1"/>
      <c r="AO14" s="1"/>
      <c r="AP14" s="16">
        <v>47.20960154996414</v>
      </c>
      <c r="AQ14" s="16">
        <v>126.58683122799737</v>
      </c>
      <c r="AR14" s="16">
        <v>240.26945796564797</v>
      </c>
      <c r="AS14" s="16">
        <v>538.0479647109024</v>
      </c>
      <c r="AT14" s="16"/>
      <c r="AU14" s="16">
        <v>46.844975233333344</v>
      </c>
      <c r="AV14" s="16"/>
      <c r="AW14" s="16"/>
      <c r="AX14" s="14"/>
      <c r="AY14" s="16"/>
      <c r="AZ14" s="16"/>
      <c r="BA14" s="1">
        <v>29.85</v>
      </c>
      <c r="BB14" s="15">
        <v>0.284</v>
      </c>
      <c r="BC14" s="18"/>
      <c r="BD14" s="1"/>
      <c r="BE14" s="1"/>
      <c r="BF14" s="3" t="s">
        <v>117</v>
      </c>
      <c r="BG14" s="16">
        <v>17.5410056541109</v>
      </c>
      <c r="BH14" s="16"/>
      <c r="BI14" s="16">
        <v>813890.0</v>
      </c>
      <c r="BJ14" s="16">
        <v>74384.0</v>
      </c>
      <c r="BK14" s="16">
        <v>28958.0</v>
      </c>
      <c r="BL14" s="16"/>
      <c r="BM14" s="16">
        <v>424.0</v>
      </c>
      <c r="BN14" s="16">
        <f t="shared" ref="BN14:BN102" si="8">SUM(BI14:BM14)</f>
        <v>917656</v>
      </c>
      <c r="BO14" s="1"/>
      <c r="BP14" s="1"/>
      <c r="BQ14" s="1">
        <v>2020.0</v>
      </c>
      <c r="BR14" s="15">
        <v>0.982329246</v>
      </c>
    </row>
    <row r="15">
      <c r="A15" s="13">
        <v>36891.0</v>
      </c>
      <c r="B15" s="14">
        <v>2928.4563225200004</v>
      </c>
      <c r="C15" s="14">
        <v>697.5587281600001</v>
      </c>
      <c r="D15" s="14">
        <v>7.016161</v>
      </c>
      <c r="E15" s="14"/>
      <c r="F15" s="14"/>
      <c r="G15" s="14">
        <f t="shared" si="1"/>
        <v>3633.031212</v>
      </c>
      <c r="H15" s="15">
        <f t="shared" si="2"/>
        <v>0.7997901258</v>
      </c>
      <c r="I15" s="14">
        <v>13745.463021999996</v>
      </c>
      <c r="J15" s="14">
        <v>10993.485600000002</v>
      </c>
      <c r="K15" s="16">
        <v>44.573304958611</v>
      </c>
      <c r="L15" s="16">
        <v>57.3769380645161</v>
      </c>
      <c r="M15" s="15">
        <v>0.8775460288337692</v>
      </c>
      <c r="N15" s="15">
        <v>0.817419528484685</v>
      </c>
      <c r="O15" s="16">
        <v>2186.21</v>
      </c>
      <c r="P15" s="17">
        <f t="shared" si="3"/>
        <v>32.725</v>
      </c>
      <c r="Q15" s="17">
        <v>30.75</v>
      </c>
      <c r="R15" s="17">
        <v>34.7</v>
      </c>
      <c r="S15" s="17">
        <v>8.95</v>
      </c>
      <c r="T15" s="14">
        <v>2711.59289688</v>
      </c>
      <c r="U15" s="14">
        <v>888.5284474</v>
      </c>
      <c r="V15" s="14">
        <f t="shared" si="4"/>
        <v>3600.121344</v>
      </c>
      <c r="W15" s="14">
        <v>2672.953961479999</v>
      </c>
      <c r="X15" s="14">
        <v>876.2521182299997</v>
      </c>
      <c r="Y15" s="14">
        <f t="shared" si="5"/>
        <v>3549.20608</v>
      </c>
      <c r="Z15" s="14">
        <v>3644.958655680001</v>
      </c>
      <c r="AA15" s="14">
        <v>11.8697</v>
      </c>
      <c r="AB15" s="14">
        <v>146.35305250703</v>
      </c>
      <c r="AC15" s="14">
        <v>262.219398</v>
      </c>
      <c r="AD15" s="14">
        <v>4451.935483870968</v>
      </c>
      <c r="AE15" s="14">
        <v>8270.153870967748</v>
      </c>
      <c r="AF15" s="14">
        <v>13.0</v>
      </c>
      <c r="AG15" s="14"/>
      <c r="AH15" s="14"/>
      <c r="AI15" s="14">
        <f t="shared" si="6"/>
        <v>12735.08935</v>
      </c>
      <c r="AJ15" s="14"/>
      <c r="AK15" s="14"/>
      <c r="AL15" s="1"/>
      <c r="AM15" s="1"/>
      <c r="AN15" s="1"/>
      <c r="AO15" s="1"/>
      <c r="AP15" s="16">
        <v>53.38534714805998</v>
      </c>
      <c r="AQ15" s="16">
        <v>164.98796894539277</v>
      </c>
      <c r="AR15" s="16">
        <v>320.87251739639504</v>
      </c>
      <c r="AS15" s="16">
        <v>280.032554263566</v>
      </c>
      <c r="AT15" s="16"/>
      <c r="AU15" s="16">
        <v>57.37693806451611</v>
      </c>
      <c r="AV15" s="16"/>
      <c r="AW15" s="16"/>
      <c r="AX15" s="14"/>
      <c r="AY15" s="16"/>
      <c r="AZ15" s="16"/>
      <c r="BA15" s="1">
        <v>29.73</v>
      </c>
      <c r="BB15" s="15">
        <v>0.2532</v>
      </c>
      <c r="BC15" s="18"/>
      <c r="BD15" s="1"/>
      <c r="BE15" s="1"/>
      <c r="BF15" s="3" t="s">
        <v>118</v>
      </c>
      <c r="BG15" s="16">
        <v>13.458208587213</v>
      </c>
      <c r="BH15" s="16"/>
      <c r="BI15" s="16">
        <v>889451.0</v>
      </c>
      <c r="BJ15" s="16">
        <v>89326.0</v>
      </c>
      <c r="BK15" s="16">
        <v>389.0</v>
      </c>
      <c r="BL15" s="16">
        <v>29465.0</v>
      </c>
      <c r="BM15" s="16">
        <v>0.0</v>
      </c>
      <c r="BN15" s="16">
        <f t="shared" si="8"/>
        <v>1008631</v>
      </c>
      <c r="BO15" s="1"/>
      <c r="BP15" s="1"/>
      <c r="BQ15" s="1">
        <v>2021.0</v>
      </c>
      <c r="BR15" s="15">
        <v>0.9738459159999999</v>
      </c>
    </row>
    <row r="16">
      <c r="A16" s="13">
        <v>36922.0</v>
      </c>
      <c r="B16" s="14">
        <v>2573.16824736</v>
      </c>
      <c r="C16" s="14">
        <v>917.87590877</v>
      </c>
      <c r="D16" s="14">
        <v>7.962839999999999</v>
      </c>
      <c r="E16" s="14"/>
      <c r="F16" s="14"/>
      <c r="G16" s="14">
        <f t="shared" si="1"/>
        <v>3499.006996</v>
      </c>
      <c r="H16" s="15">
        <f t="shared" si="2"/>
        <v>0.7111972288</v>
      </c>
      <c r="I16" s="14">
        <v>14226.11897403225</v>
      </c>
      <c r="J16" s="14">
        <v>10117.576390322583</v>
      </c>
      <c r="K16" s="16">
        <v>45.2721488039319</v>
      </c>
      <c r="L16" s="16">
        <v>72.138629</v>
      </c>
      <c r="M16" s="15">
        <v>0.8686850423409321</v>
      </c>
      <c r="N16" s="15">
        <v>0.80546902712847</v>
      </c>
      <c r="O16" s="16">
        <v>2241.4</v>
      </c>
      <c r="P16" s="17">
        <f t="shared" si="3"/>
        <v>33.525</v>
      </c>
      <c r="Q16" s="17">
        <v>32.1</v>
      </c>
      <c r="R16" s="17">
        <v>34.95</v>
      </c>
      <c r="S16" s="17">
        <v>8.17</v>
      </c>
      <c r="T16" s="14">
        <v>2589.119817500001</v>
      </c>
      <c r="U16" s="14">
        <v>885.0403429200002</v>
      </c>
      <c r="V16" s="14">
        <f t="shared" si="4"/>
        <v>3474.16016</v>
      </c>
      <c r="W16" s="14">
        <v>2558.15313808</v>
      </c>
      <c r="X16" s="14">
        <v>874.74764943</v>
      </c>
      <c r="Y16" s="14">
        <f t="shared" si="5"/>
        <v>3432.900788</v>
      </c>
      <c r="Z16" s="14">
        <v>3512.75396613</v>
      </c>
      <c r="AA16" s="14">
        <v>13.74697</v>
      </c>
      <c r="AB16" s="14">
        <v>105.14406453684002</v>
      </c>
      <c r="AC16" s="14">
        <v>99.48548000000001</v>
      </c>
      <c r="AD16" s="14">
        <v>4540.322580645161</v>
      </c>
      <c r="AE16" s="14">
        <v>8524.670000000006</v>
      </c>
      <c r="AF16" s="14">
        <v>13.0</v>
      </c>
      <c r="AG16" s="14"/>
      <c r="AH16" s="14"/>
      <c r="AI16" s="14">
        <f t="shared" si="6"/>
        <v>13077.99258</v>
      </c>
      <c r="AJ16" s="14"/>
      <c r="AK16" s="14"/>
      <c r="AL16" s="1"/>
      <c r="AM16" s="1"/>
      <c r="AN16" s="1"/>
      <c r="AO16" s="1"/>
      <c r="AP16" s="16">
        <v>83.9388275924845</v>
      </c>
      <c r="AQ16" s="16">
        <v>159.84062199705951</v>
      </c>
      <c r="AR16" s="16">
        <v>260.66114597624687</v>
      </c>
      <c r="AS16" s="16">
        <v>830.8716883595918</v>
      </c>
      <c r="AT16" s="16"/>
      <c r="AU16" s="16">
        <v>72.13862900000001</v>
      </c>
      <c r="AV16" s="16"/>
      <c r="AW16" s="16"/>
      <c r="AX16" s="14"/>
      <c r="AY16" s="16"/>
      <c r="AZ16" s="16"/>
      <c r="BA16" s="1">
        <v>30.74</v>
      </c>
      <c r="BB16" s="15">
        <f t="shared" ref="BB16:BB306" si="9">BA16/BA4-1</f>
        <v>0.2707730467</v>
      </c>
      <c r="BC16" s="18"/>
      <c r="BD16" s="1"/>
      <c r="BE16" s="1"/>
      <c r="BF16" s="3" t="s">
        <v>119</v>
      </c>
      <c r="BG16" s="16">
        <v>19.4601920933781</v>
      </c>
      <c r="BH16" s="16"/>
      <c r="BI16" s="16">
        <v>1028900.0</v>
      </c>
      <c r="BJ16" s="16">
        <v>86584.0</v>
      </c>
      <c r="BK16" s="16">
        <v>86384.0</v>
      </c>
      <c r="BL16" s="16">
        <v>31062.0</v>
      </c>
      <c r="BM16" s="16">
        <v>0.0</v>
      </c>
      <c r="BN16" s="16">
        <f t="shared" si="8"/>
        <v>1232930</v>
      </c>
      <c r="BO16" s="1"/>
      <c r="BP16" s="1"/>
      <c r="BQ16" s="1">
        <v>2022.0</v>
      </c>
      <c r="BR16" s="15">
        <v>0.9858659514</v>
      </c>
    </row>
    <row r="17">
      <c r="A17" s="13">
        <v>36950.0</v>
      </c>
      <c r="B17" s="14">
        <v>2309.0958597000003</v>
      </c>
      <c r="C17" s="14">
        <v>976.6550464800002</v>
      </c>
      <c r="D17" s="14">
        <v>7.938251000000001</v>
      </c>
      <c r="E17" s="14"/>
      <c r="F17" s="14"/>
      <c r="G17" s="14">
        <f t="shared" si="1"/>
        <v>3293.689157</v>
      </c>
      <c r="H17" s="15">
        <f t="shared" si="2"/>
        <v>0.6297709108</v>
      </c>
      <c r="I17" s="14">
        <v>14535.208403999994</v>
      </c>
      <c r="J17" s="14">
        <v>9153.851435714287</v>
      </c>
      <c r="K17" s="16">
        <v>48.6942558779399</v>
      </c>
      <c r="L17" s="16">
        <v>88.495355</v>
      </c>
      <c r="M17" s="15">
        <v>0.8456975495546344</v>
      </c>
      <c r="N17" s="15">
        <v>0.825776961679315</v>
      </c>
      <c r="O17" s="16">
        <v>2243.42</v>
      </c>
      <c r="P17" s="17">
        <f t="shared" si="3"/>
        <v>33.225</v>
      </c>
      <c r="Q17" s="17">
        <v>32.1</v>
      </c>
      <c r="R17" s="17">
        <v>34.35</v>
      </c>
      <c r="S17" s="17">
        <v>5.63</v>
      </c>
      <c r="T17" s="14">
        <v>2402.3540757199994</v>
      </c>
      <c r="U17" s="14">
        <v>864.94416179</v>
      </c>
      <c r="V17" s="14">
        <f t="shared" si="4"/>
        <v>3267.298238</v>
      </c>
      <c r="W17" s="14">
        <v>2374.73706716</v>
      </c>
      <c r="X17" s="14">
        <v>855.1395368099998</v>
      </c>
      <c r="Y17" s="14">
        <f t="shared" si="5"/>
        <v>3229.876604</v>
      </c>
      <c r="Z17" s="14">
        <v>3300.2853371799993</v>
      </c>
      <c r="AA17" s="14">
        <v>6.5961799999999995</v>
      </c>
      <c r="AB17" s="14">
        <v>133.61408130910002</v>
      </c>
      <c r="AC17" s="14">
        <v>79.279049</v>
      </c>
      <c r="AD17" s="14">
        <v>4500.0</v>
      </c>
      <c r="AE17" s="14">
        <v>8524.670000000006</v>
      </c>
      <c r="AF17" s="14">
        <v>13.0</v>
      </c>
      <c r="AG17" s="14"/>
      <c r="AH17" s="14"/>
      <c r="AI17" s="14">
        <f t="shared" si="6"/>
        <v>13037.67</v>
      </c>
      <c r="AJ17" s="14"/>
      <c r="AK17" s="14"/>
      <c r="AL17" s="1"/>
      <c r="AM17" s="1"/>
      <c r="AN17" s="1"/>
      <c r="AO17" s="1"/>
      <c r="AP17" s="16">
        <v>135.2477062355519</v>
      </c>
      <c r="AQ17" s="16">
        <v>167.7507380467674</v>
      </c>
      <c r="AR17" s="16">
        <v>194.0821902134169</v>
      </c>
      <c r="AS17" s="16">
        <v>591.8120019120298</v>
      </c>
      <c r="AT17" s="16"/>
      <c r="AU17" s="16">
        <v>88.49535500000002</v>
      </c>
      <c r="AV17" s="16"/>
      <c r="AW17" s="16"/>
      <c r="AX17" s="14"/>
      <c r="AY17" s="16"/>
      <c r="AZ17" s="16"/>
      <c r="BA17" s="1">
        <v>31.59</v>
      </c>
      <c r="BB17" s="15">
        <f t="shared" si="9"/>
        <v>0.2520808561</v>
      </c>
      <c r="BC17" s="18"/>
      <c r="BD17" s="1"/>
      <c r="BE17" s="1"/>
      <c r="BF17" s="3" t="s">
        <v>120</v>
      </c>
      <c r="BG17" s="16">
        <v>9.9071994226206</v>
      </c>
      <c r="BH17" s="16"/>
      <c r="BI17" s="16">
        <v>1192817.0</v>
      </c>
      <c r="BJ17" s="16">
        <v>153942.0</v>
      </c>
      <c r="BK17" s="16">
        <v>0.0</v>
      </c>
      <c r="BL17" s="16">
        <v>739.0</v>
      </c>
      <c r="BM17" s="16">
        <v>29111.0</v>
      </c>
      <c r="BN17" s="16">
        <f t="shared" si="8"/>
        <v>1376609</v>
      </c>
      <c r="BO17" s="1"/>
      <c r="BP17" s="1"/>
      <c r="BQ17" s="1">
        <v>2023.0</v>
      </c>
      <c r="BR17" s="15">
        <v>0.9870202982</v>
      </c>
    </row>
    <row r="18">
      <c r="A18" s="13">
        <v>36981.0</v>
      </c>
      <c r="B18" s="14">
        <v>2519.4186728900004</v>
      </c>
      <c r="C18" s="14">
        <v>1123.6092896500002</v>
      </c>
      <c r="D18" s="14">
        <v>8.665394999999998</v>
      </c>
      <c r="E18" s="14"/>
      <c r="F18" s="14"/>
      <c r="G18" s="14">
        <f t="shared" si="1"/>
        <v>3651.693358</v>
      </c>
      <c r="H18" s="15">
        <f t="shared" si="2"/>
        <v>0.5669818962</v>
      </c>
      <c r="I18" s="14">
        <v>14535.208403999992</v>
      </c>
      <c r="J18" s="14">
        <v>8241.200022580644</v>
      </c>
      <c r="K18" s="16">
        <v>49.127661018127</v>
      </c>
      <c r="L18" s="16">
        <v>73.0253534516129</v>
      </c>
      <c r="M18" s="15">
        <v>0.8539580351554238</v>
      </c>
      <c r="N18" s="15">
        <v>0.8476738339291096</v>
      </c>
      <c r="O18" s="16">
        <v>2278.78</v>
      </c>
      <c r="P18" s="17">
        <f t="shared" si="3"/>
        <v>34.05</v>
      </c>
      <c r="Q18" s="17">
        <v>32.6</v>
      </c>
      <c r="R18" s="17">
        <v>35.5</v>
      </c>
      <c r="S18" s="17">
        <v>5.16</v>
      </c>
      <c r="T18" s="14">
        <v>2657.16276927</v>
      </c>
      <c r="U18" s="14">
        <v>957.4239211200002</v>
      </c>
      <c r="V18" s="14">
        <f t="shared" si="4"/>
        <v>3614.58669</v>
      </c>
      <c r="W18" s="14">
        <v>2620.6752984900004</v>
      </c>
      <c r="X18" s="14">
        <v>944.4101192499999</v>
      </c>
      <c r="Y18" s="14">
        <f t="shared" si="5"/>
        <v>3565.085418</v>
      </c>
      <c r="Z18" s="14">
        <v>3669.37585754</v>
      </c>
      <c r="AA18" s="14">
        <v>12.93008</v>
      </c>
      <c r="AB18" s="14">
        <v>108.43101716123998</v>
      </c>
      <c r="AC18" s="14">
        <v>89.729148</v>
      </c>
      <c r="AD18" s="14">
        <v>4495.0</v>
      </c>
      <c r="AE18" s="14">
        <v>8524.670000000006</v>
      </c>
      <c r="AF18" s="14">
        <v>13.0</v>
      </c>
      <c r="AG18" s="14"/>
      <c r="AH18" s="14"/>
      <c r="AI18" s="14">
        <f t="shared" si="6"/>
        <v>13032.67</v>
      </c>
      <c r="AJ18" s="14"/>
      <c r="AK18" s="14"/>
      <c r="AL18" s="1"/>
      <c r="AM18" s="1"/>
      <c r="AN18" s="1"/>
      <c r="AO18" s="1"/>
      <c r="AP18" s="16">
        <v>101.51612354517526</v>
      </c>
      <c r="AQ18" s="16">
        <v>145.40129413488023</v>
      </c>
      <c r="AR18" s="16">
        <v>107.54499326259655</v>
      </c>
      <c r="AS18" s="16"/>
      <c r="AT18" s="16"/>
      <c r="AU18" s="16">
        <v>73.0253534516129</v>
      </c>
      <c r="AV18" s="16"/>
      <c r="AW18" s="16"/>
      <c r="AX18" s="14"/>
      <c r="AY18" s="16"/>
      <c r="AZ18" s="16"/>
      <c r="BA18" s="1">
        <v>31.72</v>
      </c>
      <c r="BB18" s="15">
        <f t="shared" si="9"/>
        <v>0.2275541796</v>
      </c>
      <c r="BC18" s="18"/>
      <c r="BD18" s="1"/>
      <c r="BE18" s="1"/>
      <c r="BF18" s="3" t="s">
        <v>121</v>
      </c>
      <c r="BG18" s="16">
        <v>32.1148199526485</v>
      </c>
      <c r="BH18" s="16"/>
      <c r="BI18" s="16">
        <v>1202681.0</v>
      </c>
      <c r="BJ18" s="16">
        <v>154191.0</v>
      </c>
      <c r="BK18" s="16">
        <v>10848.0</v>
      </c>
      <c r="BL18" s="16">
        <v>172.0</v>
      </c>
      <c r="BM18" s="16">
        <v>186.0</v>
      </c>
      <c r="BN18" s="16">
        <f t="shared" si="8"/>
        <v>1368078</v>
      </c>
      <c r="BO18" s="1"/>
      <c r="BP18" s="1"/>
      <c r="BQ18" s="1"/>
      <c r="BR18" s="1"/>
    </row>
    <row r="19">
      <c r="A19" s="13">
        <v>37011.0</v>
      </c>
      <c r="B19" s="14">
        <v>2377.12803766</v>
      </c>
      <c r="C19" s="14">
        <v>1103.7757105800001</v>
      </c>
      <c r="D19" s="14">
        <v>3.8629190000000007</v>
      </c>
      <c r="E19" s="14"/>
      <c r="F19" s="14"/>
      <c r="G19" s="14">
        <f t="shared" si="1"/>
        <v>3484.766667</v>
      </c>
      <c r="H19" s="15">
        <f t="shared" si="2"/>
        <v>0.5260350605</v>
      </c>
      <c r="I19" s="14">
        <v>14584.931777400005</v>
      </c>
      <c r="J19" s="14">
        <v>7672.18547</v>
      </c>
      <c r="K19" s="16">
        <v>50.2137458342146</v>
      </c>
      <c r="L19" s="16">
        <v>68.2200200333333</v>
      </c>
      <c r="M19" s="15">
        <v>0.8257549358074583</v>
      </c>
      <c r="N19" s="15">
        <v>0.8553187811205795</v>
      </c>
      <c r="O19" s="16">
        <v>2323.1</v>
      </c>
      <c r="P19" s="17">
        <f t="shared" si="3"/>
        <v>34.515</v>
      </c>
      <c r="Q19" s="17">
        <v>33.5</v>
      </c>
      <c r="R19" s="17">
        <v>35.53</v>
      </c>
      <c r="S19" s="17">
        <v>5.17</v>
      </c>
      <c r="T19" s="14">
        <v>2560.6449457</v>
      </c>
      <c r="U19" s="14">
        <v>891.35863608</v>
      </c>
      <c r="V19" s="14">
        <f t="shared" si="4"/>
        <v>3452.003582</v>
      </c>
      <c r="W19" s="14">
        <v>2526.0456198800002</v>
      </c>
      <c r="X19" s="14">
        <v>879.66018564</v>
      </c>
      <c r="Y19" s="14">
        <f t="shared" si="5"/>
        <v>3405.705806</v>
      </c>
      <c r="Z19" s="14">
        <v>3498.87921524</v>
      </c>
      <c r="AA19" s="14">
        <v>3.50252</v>
      </c>
      <c r="AB19" s="14">
        <v>119.25068440880997</v>
      </c>
      <c r="AC19" s="14">
        <v>61.97052</v>
      </c>
      <c r="AD19" s="14">
        <v>4483.0</v>
      </c>
      <c r="AE19" s="14">
        <v>8825.970000000005</v>
      </c>
      <c r="AF19" s="14">
        <v>13.0</v>
      </c>
      <c r="AG19" s="14"/>
      <c r="AH19" s="14"/>
      <c r="AI19" s="14">
        <f t="shared" si="6"/>
        <v>13321.97</v>
      </c>
      <c r="AJ19" s="14"/>
      <c r="AK19" s="14"/>
      <c r="AL19" s="1"/>
      <c r="AM19" s="1"/>
      <c r="AN19" s="1"/>
      <c r="AO19" s="1"/>
      <c r="AP19" s="16">
        <v>71.65878047817459</v>
      </c>
      <c r="AQ19" s="16">
        <v>149.2713160762942</v>
      </c>
      <c r="AR19" s="16">
        <v>138.86197841666205</v>
      </c>
      <c r="AS19" s="16"/>
      <c r="AT19" s="16"/>
      <c r="AU19" s="16">
        <v>68.22002003333333</v>
      </c>
      <c r="AV19" s="16"/>
      <c r="AW19" s="16"/>
      <c r="AX19" s="14"/>
      <c r="AY19" s="16"/>
      <c r="AZ19" s="16"/>
      <c r="BA19" s="1">
        <v>32.51</v>
      </c>
      <c r="BB19" s="15">
        <f t="shared" si="9"/>
        <v>0.2277190332</v>
      </c>
      <c r="BC19" s="18"/>
      <c r="BD19" s="1"/>
      <c r="BE19" s="1"/>
      <c r="BF19" s="3" t="s">
        <v>122</v>
      </c>
      <c r="BG19" s="16">
        <v>6.67940470964622</v>
      </c>
      <c r="BH19" s="16"/>
      <c r="BI19" s="16">
        <v>1369248.0</v>
      </c>
      <c r="BJ19" s="16">
        <v>185992.0</v>
      </c>
      <c r="BK19" s="16">
        <v>18175.0</v>
      </c>
      <c r="BL19" s="16"/>
      <c r="BM19" s="16">
        <v>249.0</v>
      </c>
      <c r="BN19" s="16">
        <f t="shared" si="8"/>
        <v>1573664</v>
      </c>
      <c r="BO19" s="1"/>
      <c r="BP19" s="1"/>
      <c r="BQ19" s="1"/>
      <c r="BR19" s="1"/>
    </row>
    <row r="20">
      <c r="A20" s="13">
        <v>37042.0</v>
      </c>
      <c r="B20" s="14">
        <v>2615.8036852599994</v>
      </c>
      <c r="C20" s="14">
        <v>1022.7893346899999</v>
      </c>
      <c r="D20" s="14">
        <v>9.257859999999999</v>
      </c>
      <c r="E20" s="14"/>
      <c r="F20" s="14"/>
      <c r="G20" s="14">
        <f t="shared" si="1"/>
        <v>3647.85088</v>
      </c>
      <c r="H20" s="15">
        <f t="shared" si="2"/>
        <v>0.5456894503</v>
      </c>
      <c r="I20" s="14">
        <v>14650.048771548389</v>
      </c>
      <c r="J20" s="14">
        <v>7994.377061290323</v>
      </c>
      <c r="K20" s="16">
        <v>50.2568594159678</v>
      </c>
      <c r="L20" s="16">
        <v>51.2373468709677</v>
      </c>
      <c r="M20" s="15">
        <v>0.8356476528753229</v>
      </c>
      <c r="N20" s="15">
        <v>0.8879384267689908</v>
      </c>
      <c r="O20" s="16">
        <v>2346.93</v>
      </c>
      <c r="P20" s="17">
        <f t="shared" si="3"/>
        <v>34.275</v>
      </c>
      <c r="Q20" s="17">
        <v>33.8</v>
      </c>
      <c r="R20" s="17">
        <v>34.75</v>
      </c>
      <c r="S20" s="17">
        <v>4.21</v>
      </c>
      <c r="T20" s="14">
        <v>2673.5343701599995</v>
      </c>
      <c r="U20" s="14">
        <v>946.68288319</v>
      </c>
      <c r="V20" s="14">
        <f t="shared" si="4"/>
        <v>3620.217253</v>
      </c>
      <c r="W20" s="14">
        <v>2641.9172138699996</v>
      </c>
      <c r="X20" s="14">
        <v>935.84670093</v>
      </c>
      <c r="Y20" s="14">
        <f t="shared" si="5"/>
        <v>3577.763915</v>
      </c>
      <c r="Z20" s="14">
        <v>3666.3526959499995</v>
      </c>
      <c r="AA20" s="14">
        <v>6.805560000000001</v>
      </c>
      <c r="AB20" s="14">
        <v>275.00295334466006</v>
      </c>
      <c r="AC20" s="14">
        <v>141.202772</v>
      </c>
      <c r="AD20" s="14">
        <v>4465.0</v>
      </c>
      <c r="AE20" s="14">
        <v>8667.670000000006</v>
      </c>
      <c r="AF20" s="14">
        <v>13.0</v>
      </c>
      <c r="AG20" s="14"/>
      <c r="AH20" s="14"/>
      <c r="AI20" s="14">
        <f t="shared" si="6"/>
        <v>13145.67</v>
      </c>
      <c r="AJ20" s="14"/>
      <c r="AK20" s="14"/>
      <c r="AL20" s="1"/>
      <c r="AM20" s="1"/>
      <c r="AN20" s="1"/>
      <c r="AO20" s="1"/>
      <c r="AP20" s="16">
        <v>54.99177905101068</v>
      </c>
      <c r="AQ20" s="16">
        <v>150.71110077431274</v>
      </c>
      <c r="AR20" s="16">
        <v>136.31974769635133</v>
      </c>
      <c r="AS20" s="16"/>
      <c r="AT20" s="16"/>
      <c r="AU20" s="16">
        <v>51.237346870967755</v>
      </c>
      <c r="AV20" s="16"/>
      <c r="AW20" s="16"/>
      <c r="AX20" s="14"/>
      <c r="AY20" s="16"/>
      <c r="AZ20" s="16"/>
      <c r="BA20" s="1">
        <v>32.13</v>
      </c>
      <c r="BB20" s="15">
        <f t="shared" si="9"/>
        <v>0.1808158765</v>
      </c>
      <c r="BC20" s="18"/>
      <c r="BD20" s="1"/>
      <c r="BE20" s="1"/>
      <c r="BF20" s="3" t="s">
        <v>123</v>
      </c>
      <c r="BG20" s="16">
        <v>25.6181579205128</v>
      </c>
      <c r="BH20" s="16"/>
      <c r="BI20" s="16">
        <v>1003238.68</v>
      </c>
      <c r="BJ20" s="16">
        <v>143550.65</v>
      </c>
      <c r="BK20" s="16">
        <v>27960.56</v>
      </c>
      <c r="BL20" s="16">
        <v>259.98</v>
      </c>
      <c r="BM20" s="16">
        <v>243.39</v>
      </c>
      <c r="BN20" s="16">
        <f t="shared" si="8"/>
        <v>1175253.26</v>
      </c>
      <c r="BO20" s="1"/>
      <c r="BP20" s="1"/>
      <c r="BQ20" s="1"/>
      <c r="BR20" s="1"/>
    </row>
    <row r="21" ht="15.75" customHeight="1">
      <c r="A21" s="13">
        <v>37072.0</v>
      </c>
      <c r="B21" s="14">
        <v>2596.9855215499997</v>
      </c>
      <c r="C21" s="14">
        <v>839.2697724000001</v>
      </c>
      <c r="D21" s="14">
        <v>9.118499</v>
      </c>
      <c r="E21" s="14"/>
      <c r="F21" s="14"/>
      <c r="G21" s="14">
        <f t="shared" si="1"/>
        <v>3445.373793</v>
      </c>
      <c r="H21" s="15">
        <f t="shared" si="2"/>
        <v>0.6324083957</v>
      </c>
      <c r="I21" s="14">
        <v>14703.364818</v>
      </c>
      <c r="J21" s="14">
        <v>9298.531356666668</v>
      </c>
      <c r="K21" s="16">
        <v>49.7459403618545</v>
      </c>
      <c r="L21" s="16">
        <v>43.6774604</v>
      </c>
      <c r="M21" s="15">
        <v>0.8295323980840504</v>
      </c>
      <c r="N21" s="15">
        <v>0.8574143020708884</v>
      </c>
      <c r="O21" s="16">
        <v>2305.66</v>
      </c>
      <c r="P21" s="17">
        <f t="shared" si="3"/>
        <v>34.325</v>
      </c>
      <c r="Q21" s="17">
        <v>33.9</v>
      </c>
      <c r="R21" s="17">
        <v>34.75</v>
      </c>
      <c r="S21" s="17">
        <v>3.71</v>
      </c>
      <c r="T21" s="14">
        <v>2543.9479314600003</v>
      </c>
      <c r="U21" s="14">
        <v>915.65326847</v>
      </c>
      <c r="V21" s="14">
        <f t="shared" si="4"/>
        <v>3459.6012</v>
      </c>
      <c r="W21" s="14">
        <v>2513.9418833800005</v>
      </c>
      <c r="X21" s="14">
        <v>905.1736641699999</v>
      </c>
      <c r="Y21" s="14">
        <f t="shared" si="5"/>
        <v>3419.115548</v>
      </c>
      <c r="Z21" s="14">
        <v>3451.9355809499993</v>
      </c>
      <c r="AA21" s="14">
        <v>2.7085999999999997</v>
      </c>
      <c r="AB21" s="14">
        <v>125.89900236691</v>
      </c>
      <c r="AC21" s="14">
        <v>69.50720899999999</v>
      </c>
      <c r="AD21" s="14">
        <v>4465.0</v>
      </c>
      <c r="AE21" s="14">
        <v>8668.470000000007</v>
      </c>
      <c r="AF21" s="14">
        <v>13.0</v>
      </c>
      <c r="AG21" s="14"/>
      <c r="AH21" s="14"/>
      <c r="AI21" s="14">
        <f t="shared" si="6"/>
        <v>13146.47</v>
      </c>
      <c r="AJ21" s="14"/>
      <c r="AK21" s="14"/>
      <c r="AL21" s="1"/>
      <c r="AM21" s="1"/>
      <c r="AN21" s="1"/>
      <c r="AO21" s="1"/>
      <c r="AP21" s="16">
        <v>49.10140201926785</v>
      </c>
      <c r="AQ21" s="16">
        <v>158.76755014502953</v>
      </c>
      <c r="AR21" s="16">
        <v>153.496648408418</v>
      </c>
      <c r="AS21" s="16"/>
      <c r="AT21" s="16"/>
      <c r="AU21" s="16">
        <v>43.67746039999999</v>
      </c>
      <c r="AV21" s="16"/>
      <c r="AW21" s="16"/>
      <c r="AX21" s="14"/>
      <c r="AY21" s="16"/>
      <c r="AZ21" s="16"/>
      <c r="BA21" s="1">
        <v>32.13</v>
      </c>
      <c r="BB21" s="15">
        <f t="shared" si="9"/>
        <v>0.1466809422</v>
      </c>
      <c r="BC21" s="18"/>
      <c r="BD21" s="1"/>
      <c r="BE21" s="1"/>
      <c r="BF21" s="3" t="s">
        <v>124</v>
      </c>
      <c r="BG21" s="16">
        <v>21.5484190682258</v>
      </c>
      <c r="BH21" s="16"/>
      <c r="BI21" s="16">
        <v>1011843.1</v>
      </c>
      <c r="BJ21" s="16">
        <v>147767.24</v>
      </c>
      <c r="BK21" s="16">
        <v>42912.63</v>
      </c>
      <c r="BL21" s="16"/>
      <c r="BM21" s="16"/>
      <c r="BN21" s="16">
        <f t="shared" si="8"/>
        <v>1202522.97</v>
      </c>
      <c r="BO21" s="1"/>
      <c r="BP21" s="1"/>
      <c r="BQ21" s="1"/>
      <c r="BR21" s="1"/>
    </row>
    <row r="22" ht="15.75" customHeight="1">
      <c r="A22" s="13">
        <v>37103.0</v>
      </c>
      <c r="B22" s="14">
        <v>2843.92321292</v>
      </c>
      <c r="C22" s="14">
        <v>746.1074186199997</v>
      </c>
      <c r="D22" s="14">
        <v>9.521618999999998</v>
      </c>
      <c r="E22" s="14"/>
      <c r="F22" s="14"/>
      <c r="G22" s="14">
        <f t="shared" si="1"/>
        <v>3599.552251</v>
      </c>
      <c r="H22" s="15">
        <f t="shared" si="2"/>
        <v>0.7172180556</v>
      </c>
      <c r="I22" s="14">
        <v>14703.364818</v>
      </c>
      <c r="J22" s="14">
        <v>10545.51872580645</v>
      </c>
      <c r="K22" s="16">
        <v>49.9243517345822</v>
      </c>
      <c r="L22" s="16">
        <v>40.6389610645161</v>
      </c>
      <c r="M22" s="15">
        <v>0.8557899019400557</v>
      </c>
      <c r="N22" s="15">
        <v>0.8538001141750493</v>
      </c>
      <c r="O22" s="16">
        <v>2304.28</v>
      </c>
      <c r="P22" s="17">
        <f t="shared" si="3"/>
        <v>34.175</v>
      </c>
      <c r="Q22" s="17">
        <v>34.0</v>
      </c>
      <c r="R22" s="17">
        <v>34.35</v>
      </c>
      <c r="S22" s="17">
        <v>3.1</v>
      </c>
      <c r="T22" s="14">
        <v>2633.6512288299996</v>
      </c>
      <c r="U22" s="14">
        <v>937.9095686200002</v>
      </c>
      <c r="V22" s="14">
        <f t="shared" si="4"/>
        <v>3571.560797</v>
      </c>
      <c r="W22" s="14">
        <v>2592.45855526</v>
      </c>
      <c r="X22" s="14">
        <v>923.6694711</v>
      </c>
      <c r="Y22" s="14">
        <f t="shared" si="5"/>
        <v>3516.128026</v>
      </c>
      <c r="Z22" s="14">
        <v>3607.61134054</v>
      </c>
      <c r="AA22" s="14">
        <v>5.126170000000001</v>
      </c>
      <c r="AB22" s="14">
        <v>249.38294551623002</v>
      </c>
      <c r="AC22" s="14">
        <v>145.609567</v>
      </c>
      <c r="AD22" s="14">
        <v>4465.0</v>
      </c>
      <c r="AE22" s="14">
        <v>8679.670000000006</v>
      </c>
      <c r="AF22" s="14">
        <v>13.0</v>
      </c>
      <c r="AG22" s="14"/>
      <c r="AH22" s="14"/>
      <c r="AI22" s="14">
        <f t="shared" si="6"/>
        <v>13157.67</v>
      </c>
      <c r="AJ22" s="14"/>
      <c r="AK22" s="14"/>
      <c r="AL22" s="1"/>
      <c r="AM22" s="1"/>
      <c r="AN22" s="1"/>
      <c r="AO22" s="1"/>
      <c r="AP22" s="16">
        <v>47.398866176809584</v>
      </c>
      <c r="AQ22" s="16">
        <v>156.06915908503427</v>
      </c>
      <c r="AR22" s="16">
        <v>145.66759539850725</v>
      </c>
      <c r="AS22" s="16"/>
      <c r="AT22" s="16"/>
      <c r="AU22" s="16">
        <v>40.63896106451613</v>
      </c>
      <c r="AV22" s="16"/>
      <c r="AW22" s="16"/>
      <c r="AX22" s="14"/>
      <c r="AY22" s="16"/>
      <c r="AZ22" s="16"/>
      <c r="BA22" s="1">
        <v>31.84</v>
      </c>
      <c r="BB22" s="15">
        <f t="shared" si="9"/>
        <v>0.1227080395</v>
      </c>
      <c r="BC22" s="18"/>
      <c r="BD22" s="1"/>
      <c r="BE22" s="1"/>
      <c r="BF22" s="3" t="s">
        <v>125</v>
      </c>
      <c r="BG22" s="16">
        <v>38.4520002822687</v>
      </c>
      <c r="BH22" s="16"/>
      <c r="BI22" s="16">
        <v>1219565.31</v>
      </c>
      <c r="BJ22" s="16">
        <v>186340.69</v>
      </c>
      <c r="BK22" s="16">
        <v>44852.17</v>
      </c>
      <c r="BL22" s="16"/>
      <c r="BM22" s="16"/>
      <c r="BN22" s="16">
        <f t="shared" si="8"/>
        <v>1450758.17</v>
      </c>
      <c r="BO22" s="1"/>
      <c r="BP22" s="1"/>
      <c r="BQ22" s="1"/>
      <c r="BR22" s="1"/>
    </row>
    <row r="23" ht="15.75" customHeight="1">
      <c r="A23" s="13">
        <v>37134.0</v>
      </c>
      <c r="B23" s="14">
        <v>2951.04891705</v>
      </c>
      <c r="C23" s="14">
        <v>765.29193491</v>
      </c>
      <c r="D23" s="14">
        <v>9.584401999999999</v>
      </c>
      <c r="E23" s="14"/>
      <c r="F23" s="14"/>
      <c r="G23" s="14">
        <f t="shared" si="1"/>
        <v>3725.925254</v>
      </c>
      <c r="H23" s="15">
        <f t="shared" si="2"/>
        <v>0.7627025863</v>
      </c>
      <c r="I23" s="14">
        <v>14703.364818</v>
      </c>
      <c r="J23" s="14">
        <v>11214.294374193547</v>
      </c>
      <c r="K23" s="16">
        <v>49.5120997609124</v>
      </c>
      <c r="L23" s="16">
        <v>39.9902222258065</v>
      </c>
      <c r="M23" s="15">
        <v>0.8645024547598441</v>
      </c>
      <c r="N23" s="15">
        <v>0.8777712109058852</v>
      </c>
      <c r="O23" s="16">
        <v>2288.9</v>
      </c>
      <c r="P23" s="17">
        <f t="shared" si="3"/>
        <v>33.975</v>
      </c>
      <c r="Q23" s="17">
        <v>33.8</v>
      </c>
      <c r="R23" s="17">
        <v>34.15</v>
      </c>
      <c r="S23" s="17">
        <v>2.95</v>
      </c>
      <c r="T23" s="14">
        <v>2698.1439402799997</v>
      </c>
      <c r="U23" s="14">
        <v>1003.6660211800001</v>
      </c>
      <c r="V23" s="14">
        <f t="shared" si="4"/>
        <v>3701.809961</v>
      </c>
      <c r="W23" s="14">
        <v>2653.25833394</v>
      </c>
      <c r="X23" s="14">
        <v>987.49757765</v>
      </c>
      <c r="Y23" s="14">
        <f t="shared" si="5"/>
        <v>3640.755912</v>
      </c>
      <c r="Z23" s="14">
        <v>3730.510503959999</v>
      </c>
      <c r="AA23" s="14">
        <v>4.58525</v>
      </c>
      <c r="AB23" s="14">
        <v>184.47961972626</v>
      </c>
      <c r="AC23" s="14">
        <v>156.17413900000003</v>
      </c>
      <c r="AD23" s="14">
        <v>4465.0</v>
      </c>
      <c r="AE23" s="14">
        <v>8679.670000000006</v>
      </c>
      <c r="AF23" s="14">
        <v>13.0</v>
      </c>
      <c r="AG23" s="14"/>
      <c r="AH23" s="14"/>
      <c r="AI23" s="14">
        <f t="shared" si="6"/>
        <v>13157.67</v>
      </c>
      <c r="AJ23" s="14"/>
      <c r="AK23" s="14"/>
      <c r="AL23" s="1"/>
      <c r="AM23" s="1"/>
      <c r="AN23" s="1"/>
      <c r="AO23" s="1"/>
      <c r="AP23" s="16">
        <v>48.33389029217406</v>
      </c>
      <c r="AQ23" s="16">
        <v>201.80421578623555</v>
      </c>
      <c r="AR23" s="16">
        <v>124.96698069611553</v>
      </c>
      <c r="AS23" s="16"/>
      <c r="AT23" s="16"/>
      <c r="AU23" s="16">
        <v>39.99022222580644</v>
      </c>
      <c r="AV23" s="16"/>
      <c r="AW23" s="16"/>
      <c r="AX23" s="14"/>
      <c r="AY23" s="16"/>
      <c r="AZ23" s="16"/>
      <c r="BA23" s="1">
        <v>32.0</v>
      </c>
      <c r="BB23" s="15">
        <f t="shared" si="9"/>
        <v>0.116149285</v>
      </c>
      <c r="BC23" s="18"/>
      <c r="BD23" s="1"/>
      <c r="BE23" s="1"/>
      <c r="BF23" s="3" t="s">
        <v>126</v>
      </c>
      <c r="BG23" s="16">
        <v>2.87670668665613</v>
      </c>
      <c r="BH23" s="16"/>
      <c r="BI23" s="16">
        <v>1590303.47</v>
      </c>
      <c r="BJ23" s="16">
        <v>108613.64</v>
      </c>
      <c r="BK23" s="16">
        <v>44920.44</v>
      </c>
      <c r="BL23" s="16">
        <v>0.0</v>
      </c>
      <c r="BM23" s="16">
        <v>0.0</v>
      </c>
      <c r="BN23" s="16">
        <f t="shared" si="8"/>
        <v>1743837.55</v>
      </c>
      <c r="BO23" s="1"/>
      <c r="BP23" s="1"/>
      <c r="BQ23" s="1"/>
      <c r="BR23" s="1"/>
    </row>
    <row r="24" ht="15.75" customHeight="1">
      <c r="A24" s="13">
        <v>37164.0</v>
      </c>
      <c r="B24" s="14">
        <v>2826.0645768699997</v>
      </c>
      <c r="C24" s="14">
        <v>753.5325544599999</v>
      </c>
      <c r="D24" s="14">
        <v>9.177192</v>
      </c>
      <c r="E24" s="14"/>
      <c r="F24" s="14"/>
      <c r="G24" s="14">
        <f t="shared" si="1"/>
        <v>3588.774323</v>
      </c>
      <c r="H24" s="15">
        <f t="shared" si="2"/>
        <v>0.7724130651</v>
      </c>
      <c r="I24" s="14">
        <v>14703.364818</v>
      </c>
      <c r="J24" s="14">
        <v>11357.071086666665</v>
      </c>
      <c r="K24" s="16">
        <v>51.2051348362688</v>
      </c>
      <c r="L24" s="16">
        <v>46.3949938666667</v>
      </c>
      <c r="M24" s="15">
        <v>0.8924864238589877</v>
      </c>
      <c r="N24" s="15">
        <v>0.909829761549184</v>
      </c>
      <c r="O24" s="16">
        <v>2328.23</v>
      </c>
      <c r="P24" s="17">
        <f t="shared" si="3"/>
        <v>32.93</v>
      </c>
      <c r="Q24" s="17">
        <v>32.8</v>
      </c>
      <c r="R24" s="17">
        <v>33.06</v>
      </c>
      <c r="S24" s="17">
        <v>2.15</v>
      </c>
      <c r="T24" s="14">
        <v>2583.1087063700006</v>
      </c>
      <c r="U24" s="14">
        <v>988.44858344</v>
      </c>
      <c r="V24" s="14">
        <f t="shared" si="4"/>
        <v>3571.55729</v>
      </c>
      <c r="W24" s="14">
        <v>2538.96040797</v>
      </c>
      <c r="X24" s="14">
        <v>972.02261617</v>
      </c>
      <c r="Y24" s="14">
        <f t="shared" si="5"/>
        <v>3510.983024</v>
      </c>
      <c r="Z24" s="14">
        <v>3594.77309333</v>
      </c>
      <c r="AA24" s="14">
        <v>5.99877</v>
      </c>
      <c r="AB24" s="14">
        <v>89.07156348541002</v>
      </c>
      <c r="AC24" s="14">
        <v>92.08598000000002</v>
      </c>
      <c r="AD24" s="14">
        <v>4465.0</v>
      </c>
      <c r="AE24" s="14">
        <v>8680.670000000006</v>
      </c>
      <c r="AF24" s="14">
        <v>13.0</v>
      </c>
      <c r="AG24" s="14"/>
      <c r="AH24" s="14"/>
      <c r="AI24" s="14">
        <f t="shared" si="6"/>
        <v>13158.67</v>
      </c>
      <c r="AJ24" s="14"/>
      <c r="AK24" s="14"/>
      <c r="AL24" s="1"/>
      <c r="AM24" s="1"/>
      <c r="AN24" s="1"/>
      <c r="AO24" s="1"/>
      <c r="AP24" s="16">
        <v>59.94458170743223</v>
      </c>
      <c r="AQ24" s="16">
        <v>166.33750590566777</v>
      </c>
      <c r="AR24" s="16">
        <v>131.68381772755308</v>
      </c>
      <c r="AS24" s="16"/>
      <c r="AT24" s="16"/>
      <c r="AU24" s="16">
        <v>46.39499386666667</v>
      </c>
      <c r="AV24" s="16"/>
      <c r="AW24" s="16"/>
      <c r="AX24" s="14"/>
      <c r="AY24" s="16"/>
      <c r="AZ24" s="16"/>
      <c r="BA24" s="1">
        <v>33.23</v>
      </c>
      <c r="BB24" s="15">
        <f t="shared" si="9"/>
        <v>0.1411401099</v>
      </c>
      <c r="BC24" s="18"/>
      <c r="BD24" s="1"/>
      <c r="BE24" s="1"/>
      <c r="BF24" s="3" t="s">
        <v>127</v>
      </c>
      <c r="BG24" s="16">
        <v>9.50170952189902</v>
      </c>
      <c r="BH24" s="16">
        <v>2640.48451769771</v>
      </c>
      <c r="BI24" s="16">
        <v>1293253.1690801291</v>
      </c>
      <c r="BJ24" s="16">
        <v>64604.016238000004</v>
      </c>
      <c r="BK24" s="16">
        <v>44210.42094204</v>
      </c>
      <c r="BL24" s="16"/>
      <c r="BM24" s="16"/>
      <c r="BN24" s="16">
        <f t="shared" si="8"/>
        <v>1402067.606</v>
      </c>
      <c r="BO24" s="1"/>
      <c r="BP24" s="1"/>
      <c r="BQ24" s="1"/>
      <c r="BR24" s="1"/>
    </row>
    <row r="25" ht="15.75" customHeight="1">
      <c r="A25" s="13">
        <v>37195.0</v>
      </c>
      <c r="B25" s="14">
        <v>3006.9303572999997</v>
      </c>
      <c r="C25" s="14">
        <v>718.1341747600002</v>
      </c>
      <c r="D25" s="14">
        <v>9.124197</v>
      </c>
      <c r="E25" s="14"/>
      <c r="F25" s="14"/>
      <c r="G25" s="14">
        <f t="shared" si="1"/>
        <v>3734.188729</v>
      </c>
      <c r="H25" s="15">
        <f t="shared" si="2"/>
        <v>0.7666792334</v>
      </c>
      <c r="I25" s="14">
        <v>14703.364818</v>
      </c>
      <c r="J25" s="14">
        <v>11272.764467741938</v>
      </c>
      <c r="K25" s="16">
        <v>48.7778690425993</v>
      </c>
      <c r="L25" s="16">
        <v>48.1526611290323</v>
      </c>
      <c r="M25" s="15">
        <v>0.8732948952542944</v>
      </c>
      <c r="N25" s="15">
        <v>0.8034886499402628</v>
      </c>
      <c r="O25" s="16">
        <v>2320.65</v>
      </c>
      <c r="P25" s="17">
        <f t="shared" si="3"/>
        <v>32.715</v>
      </c>
      <c r="Q25" s="17">
        <v>32.4</v>
      </c>
      <c r="R25" s="17">
        <v>33.03</v>
      </c>
      <c r="S25" s="17">
        <v>2.45</v>
      </c>
      <c r="T25" s="14">
        <v>2698.796219709999</v>
      </c>
      <c r="U25" s="14">
        <v>1009.8090436399998</v>
      </c>
      <c r="V25" s="14">
        <f t="shared" si="4"/>
        <v>3708.605263</v>
      </c>
      <c r="W25" s="14">
        <v>2655.9636755099996</v>
      </c>
      <c r="X25" s="14">
        <v>994.3133746800002</v>
      </c>
      <c r="Y25" s="14">
        <f t="shared" si="5"/>
        <v>3650.27705</v>
      </c>
      <c r="Z25" s="14">
        <v>3746.35501906</v>
      </c>
      <c r="AA25" s="14">
        <v>8.20449</v>
      </c>
      <c r="AB25" s="14">
        <v>144.27743449214998</v>
      </c>
      <c r="AC25" s="14">
        <v>81.755012</v>
      </c>
      <c r="AD25" s="14">
        <v>4465.0</v>
      </c>
      <c r="AE25" s="14">
        <v>8680.670000000006</v>
      </c>
      <c r="AF25" s="14">
        <v>13.0</v>
      </c>
      <c r="AG25" s="14"/>
      <c r="AH25" s="14"/>
      <c r="AI25" s="14">
        <f t="shared" si="6"/>
        <v>13158.67</v>
      </c>
      <c r="AJ25" s="14"/>
      <c r="AK25" s="14"/>
      <c r="AL25" s="1"/>
      <c r="AM25" s="1"/>
      <c r="AN25" s="1"/>
      <c r="AO25" s="1"/>
      <c r="AP25" s="16">
        <v>70.65195101797636</v>
      </c>
      <c r="AQ25" s="16">
        <v>99.43237212188023</v>
      </c>
      <c r="AR25" s="16">
        <v>124.50258093315936</v>
      </c>
      <c r="AS25" s="16"/>
      <c r="AT25" s="16"/>
      <c r="AU25" s="16">
        <v>48.15266112903226</v>
      </c>
      <c r="AV25" s="16"/>
      <c r="AW25" s="16"/>
      <c r="AX25" s="14"/>
      <c r="AY25" s="16"/>
      <c r="AZ25" s="16"/>
      <c r="BA25" s="1">
        <v>33.81</v>
      </c>
      <c r="BB25" s="15">
        <f t="shared" si="9"/>
        <v>0.1646572511</v>
      </c>
      <c r="BC25" s="18"/>
      <c r="BD25" s="1"/>
      <c r="BE25" s="1"/>
      <c r="BF25" s="3" t="s">
        <v>128</v>
      </c>
      <c r="BG25" s="16">
        <v>-34.2177158367243</v>
      </c>
      <c r="BH25" s="16">
        <v>2719.2968259012423</v>
      </c>
      <c r="BI25" s="16">
        <v>1203199.13791941</v>
      </c>
      <c r="BJ25" s="16">
        <v>153095.69424535998</v>
      </c>
      <c r="BK25" s="16">
        <v>43879.185288040004</v>
      </c>
      <c r="BL25" s="16"/>
      <c r="BM25" s="16"/>
      <c r="BN25" s="16">
        <f t="shared" si="8"/>
        <v>1400174.017</v>
      </c>
      <c r="BO25" s="1"/>
      <c r="BP25" s="1"/>
      <c r="BQ25" s="1"/>
      <c r="BR25" s="1"/>
    </row>
    <row r="26" ht="15.75" customHeight="1">
      <c r="A26" s="13">
        <v>37225.0</v>
      </c>
      <c r="B26" s="14">
        <v>2741.6751393600002</v>
      </c>
      <c r="C26" s="14">
        <v>852.2011654899997</v>
      </c>
      <c r="D26" s="14">
        <v>8.043966999999999</v>
      </c>
      <c r="E26" s="14"/>
      <c r="F26" s="14"/>
      <c r="G26" s="14">
        <f t="shared" si="1"/>
        <v>3601.920272</v>
      </c>
      <c r="H26" s="15">
        <f t="shared" si="2"/>
        <v>0.79026752</v>
      </c>
      <c r="I26" s="14">
        <v>14703.364818</v>
      </c>
      <c r="J26" s="14">
        <v>11619.591649999997</v>
      </c>
      <c r="K26" s="16">
        <v>49.8081861511565</v>
      </c>
      <c r="L26" s="16">
        <v>40.3721410666667</v>
      </c>
      <c r="M26" s="15">
        <v>0.9024685226549974</v>
      </c>
      <c r="N26" s="15">
        <v>0.7815123207885307</v>
      </c>
      <c r="O26" s="16">
        <v>2310.47</v>
      </c>
      <c r="P26" s="17">
        <f t="shared" si="3"/>
        <v>30.45</v>
      </c>
      <c r="Q26" s="17">
        <v>29.4</v>
      </c>
      <c r="R26" s="17">
        <v>31.5</v>
      </c>
      <c r="S26" s="17">
        <v>2.36</v>
      </c>
      <c r="T26" s="14">
        <v>2594.0328909199998</v>
      </c>
      <c r="U26" s="14">
        <v>965.6056679700001</v>
      </c>
      <c r="V26" s="14">
        <f t="shared" si="4"/>
        <v>3559.638559</v>
      </c>
      <c r="W26" s="14">
        <v>2543.27550085</v>
      </c>
      <c r="X26" s="14">
        <v>947.0867097299999</v>
      </c>
      <c r="Y26" s="14">
        <f t="shared" si="5"/>
        <v>3490.362211</v>
      </c>
      <c r="Z26" s="14">
        <v>3613.55312785</v>
      </c>
      <c r="AA26" s="14">
        <v>9.45044</v>
      </c>
      <c r="AB26" s="14">
        <v>311.55014420568006</v>
      </c>
      <c r="AC26" s="14">
        <v>300.5937449999999</v>
      </c>
      <c r="AD26" s="14">
        <v>4465.0</v>
      </c>
      <c r="AE26" s="14">
        <v>8680.670000000006</v>
      </c>
      <c r="AF26" s="14">
        <v>13.0</v>
      </c>
      <c r="AG26" s="14"/>
      <c r="AH26" s="14"/>
      <c r="AI26" s="14">
        <f t="shared" si="6"/>
        <v>13158.67</v>
      </c>
      <c r="AJ26" s="14"/>
      <c r="AK26" s="14"/>
      <c r="AL26" s="1"/>
      <c r="AM26" s="1"/>
      <c r="AN26" s="1"/>
      <c r="AO26" s="1"/>
      <c r="AP26" s="16">
        <v>81.14247932525319</v>
      </c>
      <c r="AQ26" s="16">
        <v>142.82025540826655</v>
      </c>
      <c r="AR26" s="16">
        <v>127.21259755659597</v>
      </c>
      <c r="AS26" s="16"/>
      <c r="AT26" s="16"/>
      <c r="AU26" s="16">
        <v>40.372141066666664</v>
      </c>
      <c r="AV26" s="16"/>
      <c r="AW26" s="16"/>
      <c r="AX26" s="14"/>
      <c r="AY26" s="16"/>
      <c r="AZ26" s="16"/>
      <c r="BA26" s="1">
        <v>33.82</v>
      </c>
      <c r="BB26" s="15">
        <f t="shared" si="9"/>
        <v>0.132998325</v>
      </c>
      <c r="BC26" s="18"/>
      <c r="BD26" s="1"/>
      <c r="BE26" s="1"/>
      <c r="BF26" s="3" t="s">
        <v>129</v>
      </c>
      <c r="BG26" s="16">
        <v>-230.657112466831</v>
      </c>
      <c r="BH26" s="16">
        <v>2768.4705633339818</v>
      </c>
      <c r="BI26" s="16">
        <v>1542615.8002040908</v>
      </c>
      <c r="BJ26" s="16">
        <v>23225.595264</v>
      </c>
      <c r="BK26" s="16">
        <v>29440.571789999998</v>
      </c>
      <c r="BL26" s="16">
        <v>1946.457551</v>
      </c>
      <c r="BM26" s="16"/>
      <c r="BN26" s="16">
        <f t="shared" si="8"/>
        <v>1597228.425</v>
      </c>
      <c r="BO26" s="1"/>
      <c r="BP26" s="1"/>
      <c r="BQ26" s="1"/>
      <c r="BR26" s="1"/>
    </row>
    <row r="27" ht="15.75" customHeight="1">
      <c r="A27" s="13">
        <v>37256.0</v>
      </c>
      <c r="B27" s="14">
        <v>3077.68322222</v>
      </c>
      <c r="C27" s="14">
        <v>690.4736768500001</v>
      </c>
      <c r="D27" s="14">
        <v>6.824245999999999</v>
      </c>
      <c r="E27" s="14"/>
      <c r="F27" s="14"/>
      <c r="G27" s="14">
        <f t="shared" si="1"/>
        <v>3774.981145</v>
      </c>
      <c r="H27" s="15">
        <f t="shared" si="2"/>
        <v>0.7423963655</v>
      </c>
      <c r="I27" s="14">
        <v>9855.082486258058</v>
      </c>
      <c r="J27" s="14">
        <v>7316.377419354839</v>
      </c>
      <c r="K27" s="16">
        <v>50.729950252668</v>
      </c>
      <c r="L27" s="16">
        <v>35.6462834516129</v>
      </c>
      <c r="M27" s="15">
        <v>0.9294538175785595</v>
      </c>
      <c r="N27" s="15">
        <v>0.9014942779993836</v>
      </c>
      <c r="O27" s="16">
        <v>2306.9</v>
      </c>
      <c r="P27" s="17">
        <f t="shared" si="3"/>
        <v>28.9</v>
      </c>
      <c r="Q27" s="17">
        <v>27.35</v>
      </c>
      <c r="R27" s="17">
        <v>30.45</v>
      </c>
      <c r="S27" s="17">
        <v>2.41</v>
      </c>
      <c r="T27" s="14">
        <v>2742.2755346</v>
      </c>
      <c r="U27" s="14">
        <v>946.3358912000001</v>
      </c>
      <c r="V27" s="14">
        <f t="shared" si="4"/>
        <v>3688.611426</v>
      </c>
      <c r="W27" s="14">
        <v>2695.7963282700002</v>
      </c>
      <c r="X27" s="14">
        <v>930.77587917</v>
      </c>
      <c r="Y27" s="14">
        <f t="shared" si="5"/>
        <v>3626.572207</v>
      </c>
      <c r="Z27" s="14">
        <v>3757.2144110700006</v>
      </c>
      <c r="AA27" s="14">
        <v>6.181690000000001</v>
      </c>
      <c r="AB27" s="14">
        <v>93.90590781075001</v>
      </c>
      <c r="AC27" s="14">
        <v>112.03570900000001</v>
      </c>
      <c r="AD27" s="14">
        <v>4465.0</v>
      </c>
      <c r="AE27" s="14">
        <v>8681.297096774199</v>
      </c>
      <c r="AF27" s="14">
        <v>13.0</v>
      </c>
      <c r="AG27" s="14"/>
      <c r="AH27" s="14"/>
      <c r="AI27" s="14">
        <f t="shared" si="6"/>
        <v>13159.2971</v>
      </c>
      <c r="AJ27" s="14"/>
      <c r="AK27" s="14"/>
      <c r="AL27" s="1"/>
      <c r="AM27" s="1"/>
      <c r="AN27" s="1"/>
      <c r="AO27" s="1"/>
      <c r="AP27" s="16">
        <v>44.83085496003833</v>
      </c>
      <c r="AQ27" s="16">
        <v>135.16985729044342</v>
      </c>
      <c r="AR27" s="16">
        <v>137.69361921228418</v>
      </c>
      <c r="AS27" s="16"/>
      <c r="AT27" s="16"/>
      <c r="AU27" s="16">
        <v>35.6462834516129</v>
      </c>
      <c r="AV27" s="16"/>
      <c r="AW27" s="16"/>
      <c r="AX27" s="14"/>
      <c r="AY27" s="16"/>
      <c r="AZ27" s="16"/>
      <c r="BA27" s="1">
        <v>33.08</v>
      </c>
      <c r="BB27" s="15">
        <f t="shared" si="9"/>
        <v>0.1126807938</v>
      </c>
      <c r="BC27" s="18"/>
      <c r="BD27" s="1"/>
      <c r="BE27" s="1"/>
      <c r="BF27" s="3" t="s">
        <v>130</v>
      </c>
      <c r="BG27" s="16">
        <v>2.89167700519497</v>
      </c>
      <c r="BH27" s="16">
        <v>2788.748093067066</v>
      </c>
      <c r="BI27" s="16">
        <v>1424869.6188086085</v>
      </c>
      <c r="BJ27" s="16">
        <v>55492.94239</v>
      </c>
      <c r="BK27" s="16">
        <v>29084.193685</v>
      </c>
      <c r="BL27" s="16">
        <v>13839.496481999999</v>
      </c>
      <c r="BM27" s="16"/>
      <c r="BN27" s="16">
        <f t="shared" si="8"/>
        <v>1523286.251</v>
      </c>
      <c r="BO27" s="1"/>
      <c r="BP27" s="1"/>
      <c r="BQ27" s="1"/>
      <c r="BR27" s="1"/>
    </row>
    <row r="28" ht="15.75" customHeight="1">
      <c r="A28" s="13">
        <v>37287.0</v>
      </c>
      <c r="B28" s="14">
        <v>2790.90962006</v>
      </c>
      <c r="C28" s="14">
        <v>873.3834361300001</v>
      </c>
      <c r="D28" s="14">
        <v>8.014719</v>
      </c>
      <c r="E28" s="14"/>
      <c r="F28" s="14"/>
      <c r="G28" s="14">
        <f t="shared" si="1"/>
        <v>3672.307775</v>
      </c>
      <c r="H28" s="15">
        <f t="shared" si="2"/>
        <v>0.5800602646</v>
      </c>
      <c r="I28" s="14">
        <v>5342.210798935484</v>
      </c>
      <c r="J28" s="14">
        <v>3098.804209677419</v>
      </c>
      <c r="K28" s="16">
        <v>59.1558420006861</v>
      </c>
      <c r="L28" s="16">
        <v>39.2000686129032</v>
      </c>
      <c r="M28" s="15">
        <v>0.9197652075511692</v>
      </c>
      <c r="N28" s="15">
        <v>0.8721622532229161</v>
      </c>
      <c r="O28" s="16">
        <v>2274.96</v>
      </c>
      <c r="P28" s="17">
        <f t="shared" si="3"/>
        <v>28.525</v>
      </c>
      <c r="Q28" s="17">
        <v>27.35</v>
      </c>
      <c r="R28" s="17">
        <v>29.7</v>
      </c>
      <c r="S28" s="17">
        <v>2.25</v>
      </c>
      <c r="T28" s="14">
        <v>2630.30768415</v>
      </c>
      <c r="U28" s="14">
        <v>966.145882</v>
      </c>
      <c r="V28" s="14">
        <f t="shared" si="4"/>
        <v>3596.453566</v>
      </c>
      <c r="W28" s="14">
        <v>2587.318311</v>
      </c>
      <c r="X28" s="14">
        <v>950.7017767499999</v>
      </c>
      <c r="Y28" s="14">
        <f t="shared" si="5"/>
        <v>3538.020088</v>
      </c>
      <c r="Z28" s="14">
        <v>3671.5911111899995</v>
      </c>
      <c r="AA28" s="14">
        <v>11.54712</v>
      </c>
      <c r="AB28" s="14">
        <v>1.6286697</v>
      </c>
      <c r="AC28" s="14">
        <v>10.111463</v>
      </c>
      <c r="AD28" s="14">
        <v>4465.0</v>
      </c>
      <c r="AE28" s="14">
        <v>8682.230000000003</v>
      </c>
      <c r="AF28" s="14">
        <v>13.0</v>
      </c>
      <c r="AG28" s="14"/>
      <c r="AH28" s="14"/>
      <c r="AI28" s="14">
        <f t="shared" si="6"/>
        <v>13160.23</v>
      </c>
      <c r="AJ28" s="14"/>
      <c r="AK28" s="14"/>
      <c r="AL28" s="1"/>
      <c r="AM28" s="1"/>
      <c r="AN28" s="1"/>
      <c r="AO28" s="1"/>
      <c r="AP28" s="16">
        <v>61.92224388706945</v>
      </c>
      <c r="AQ28" s="16">
        <v>105.53275268765229</v>
      </c>
      <c r="AR28" s="16">
        <v>129.10777821914078</v>
      </c>
      <c r="AS28" s="16"/>
      <c r="AT28" s="16"/>
      <c r="AU28" s="16">
        <v>39.20006861290322</v>
      </c>
      <c r="AV28" s="16"/>
      <c r="AW28" s="16"/>
      <c r="AX28" s="14"/>
      <c r="AY28" s="16"/>
      <c r="AZ28" s="16"/>
      <c r="BA28" s="1">
        <v>32.29</v>
      </c>
      <c r="BB28" s="15">
        <f t="shared" si="9"/>
        <v>0.05042290176</v>
      </c>
      <c r="BC28" s="18"/>
      <c r="BD28" s="1"/>
      <c r="BE28" s="1"/>
      <c r="BF28" s="3" t="s">
        <v>131</v>
      </c>
      <c r="BG28" s="16">
        <v>-5.39012044715376</v>
      </c>
      <c r="BH28" s="16">
        <v>2759.93068372219</v>
      </c>
      <c r="BI28" s="16">
        <v>1534527.3535441698</v>
      </c>
      <c r="BJ28" s="16">
        <v>26332.363180999997</v>
      </c>
      <c r="BK28" s="16">
        <v>28694.211214000003</v>
      </c>
      <c r="BL28" s="16">
        <v>13648.858036000001</v>
      </c>
      <c r="BM28" s="16"/>
      <c r="BN28" s="16">
        <f t="shared" si="8"/>
        <v>1603202.786</v>
      </c>
      <c r="BO28" s="1"/>
      <c r="BP28" s="1"/>
      <c r="BQ28" s="1"/>
      <c r="BR28" s="1"/>
    </row>
    <row r="29" ht="15.75" customHeight="1">
      <c r="A29" s="13">
        <v>37315.0</v>
      </c>
      <c r="B29" s="14">
        <v>2406.1392913</v>
      </c>
      <c r="C29" s="14">
        <v>1071.9552860300003</v>
      </c>
      <c r="D29" s="14">
        <v>8.612254000000004</v>
      </c>
      <c r="E29" s="14"/>
      <c r="F29" s="14"/>
      <c r="G29" s="14">
        <f t="shared" si="1"/>
        <v>3486.706831</v>
      </c>
      <c r="H29" s="15">
        <f t="shared" si="2"/>
        <v>0.5374322516</v>
      </c>
      <c r="I29" s="14">
        <v>5387.195021000001</v>
      </c>
      <c r="J29" s="14">
        <v>2895.2523499999998</v>
      </c>
      <c r="K29" s="16">
        <v>60.1459455950862</v>
      </c>
      <c r="L29" s="16">
        <v>57.8701185714286</v>
      </c>
      <c r="M29" s="15">
        <v>0.8725256435791705</v>
      </c>
      <c r="N29" s="15">
        <v>0.8773875622646157</v>
      </c>
      <c r="O29" s="16">
        <v>2286.7</v>
      </c>
      <c r="P29" s="17">
        <f t="shared" si="3"/>
        <v>28.525</v>
      </c>
      <c r="Q29" s="17">
        <v>28.1</v>
      </c>
      <c r="R29" s="17">
        <v>28.95</v>
      </c>
      <c r="S29" s="17">
        <v>2.31</v>
      </c>
      <c r="T29" s="14">
        <v>2409.8525455399995</v>
      </c>
      <c r="U29" s="14">
        <v>980.1020620300001</v>
      </c>
      <c r="V29" s="14">
        <f t="shared" si="4"/>
        <v>3389.954608</v>
      </c>
      <c r="W29" s="14">
        <v>2364.4021522199996</v>
      </c>
      <c r="X29" s="14">
        <v>962.3063329200002</v>
      </c>
      <c r="Y29" s="14">
        <f t="shared" si="5"/>
        <v>3326.708485</v>
      </c>
      <c r="Z29" s="14">
        <v>3462.661941329999</v>
      </c>
      <c r="AA29" s="14">
        <v>14.325920000000002</v>
      </c>
      <c r="AB29" s="14">
        <v>0.0</v>
      </c>
      <c r="AC29" s="14">
        <v>1.76216</v>
      </c>
      <c r="AD29" s="14">
        <v>4464.785714285715</v>
      </c>
      <c r="AE29" s="14">
        <v>8682.230000000003</v>
      </c>
      <c r="AF29" s="14">
        <v>13.0</v>
      </c>
      <c r="AG29" s="14"/>
      <c r="AH29" s="14"/>
      <c r="AI29" s="14">
        <f t="shared" si="6"/>
        <v>13160.01571</v>
      </c>
      <c r="AJ29" s="14"/>
      <c r="AK29" s="14"/>
      <c r="AL29" s="1"/>
      <c r="AM29" s="1"/>
      <c r="AN29" s="1"/>
      <c r="AO29" s="1"/>
      <c r="AP29" s="16">
        <v>125.14979255501439</v>
      </c>
      <c r="AQ29" s="16">
        <v>65.41275303234502</v>
      </c>
      <c r="AR29" s="16">
        <v>121.74906492056378</v>
      </c>
      <c r="AS29" s="16"/>
      <c r="AT29" s="16"/>
      <c r="AU29" s="16">
        <v>57.870118571428556</v>
      </c>
      <c r="AV29" s="16"/>
      <c r="AW29" s="16"/>
      <c r="AX29" s="14"/>
      <c r="AY29" s="16"/>
      <c r="AZ29" s="16"/>
      <c r="BA29" s="1">
        <v>32.07</v>
      </c>
      <c r="BB29" s="15">
        <f t="shared" si="9"/>
        <v>0.01519468186</v>
      </c>
      <c r="BC29" s="18"/>
      <c r="BD29" s="1"/>
      <c r="BE29" s="1"/>
      <c r="BF29" s="3" t="s">
        <v>132</v>
      </c>
      <c r="BG29" s="16">
        <v>-68.816829172256</v>
      </c>
      <c r="BH29" s="16">
        <v>2795.647944200111</v>
      </c>
      <c r="BI29" s="16">
        <v>1979944.6540188498</v>
      </c>
      <c r="BJ29" s="16">
        <v>17052.537841</v>
      </c>
      <c r="BK29" s="16">
        <v>28209.468328000003</v>
      </c>
      <c r="BL29" s="16">
        <v>13430.36624323</v>
      </c>
      <c r="BM29" s="16"/>
      <c r="BN29" s="16">
        <f t="shared" si="8"/>
        <v>2038637.026</v>
      </c>
      <c r="BO29" s="1"/>
      <c r="BP29" s="1"/>
      <c r="BQ29" s="1"/>
      <c r="BR29" s="1"/>
    </row>
    <row r="30" ht="15.75" customHeight="1">
      <c r="A30" s="13">
        <v>37346.0</v>
      </c>
      <c r="B30" s="14">
        <v>2768.4478752400005</v>
      </c>
      <c r="C30" s="14">
        <v>913.02065779</v>
      </c>
      <c r="D30" s="14">
        <v>6.867401</v>
      </c>
      <c r="E30" s="14"/>
      <c r="F30" s="14"/>
      <c r="G30" s="14">
        <f t="shared" si="1"/>
        <v>3688.335934</v>
      </c>
      <c r="H30" s="15">
        <f t="shared" si="2"/>
        <v>0.5082576313</v>
      </c>
      <c r="I30" s="14">
        <v>5387.195021</v>
      </c>
      <c r="J30" s="14">
        <v>2738.082980645162</v>
      </c>
      <c r="K30" s="16">
        <v>60.153705712092</v>
      </c>
      <c r="L30" s="16">
        <v>54.3877238709677</v>
      </c>
      <c r="M30" s="15">
        <v>0.8745179551967092</v>
      </c>
      <c r="N30" s="15">
        <v>0.8863063003584222</v>
      </c>
      <c r="O30" s="16">
        <v>2282.33</v>
      </c>
      <c r="P30" s="17">
        <f t="shared" si="3"/>
        <v>28.075</v>
      </c>
      <c r="Q30" s="17">
        <v>27.8</v>
      </c>
      <c r="R30" s="17">
        <v>28.35</v>
      </c>
      <c r="S30" s="17">
        <v>3.03</v>
      </c>
      <c r="T30" s="14">
        <v>2595.6000287000006</v>
      </c>
      <c r="U30" s="14">
        <v>1017.3502098199999</v>
      </c>
      <c r="V30" s="14">
        <f t="shared" si="4"/>
        <v>3612.950239</v>
      </c>
      <c r="W30" s="14">
        <v>2546.2896191699992</v>
      </c>
      <c r="X30" s="14">
        <v>998.17426112</v>
      </c>
      <c r="Y30" s="14">
        <f t="shared" si="5"/>
        <v>3544.46388</v>
      </c>
      <c r="Z30" s="14">
        <v>3701.01347803</v>
      </c>
      <c r="AA30" s="14">
        <v>20.829839999999994</v>
      </c>
      <c r="AB30" s="14">
        <v>0.2210079711</v>
      </c>
      <c r="AC30" s="14">
        <v>0.44236</v>
      </c>
      <c r="AD30" s="14">
        <v>4421.903225806452</v>
      </c>
      <c r="AE30" s="14">
        <v>8670.52419354839</v>
      </c>
      <c r="AF30" s="14">
        <v>13.0</v>
      </c>
      <c r="AG30" s="14"/>
      <c r="AH30" s="14"/>
      <c r="AI30" s="14">
        <f t="shared" si="6"/>
        <v>13105.42742</v>
      </c>
      <c r="AJ30" s="14"/>
      <c r="AK30" s="14"/>
      <c r="AL30" s="1"/>
      <c r="AM30" s="1"/>
      <c r="AN30" s="1"/>
      <c r="AO30" s="1"/>
      <c r="AP30" s="16">
        <v>117.31927204898678</v>
      </c>
      <c r="AQ30" s="16">
        <v>108.31892878880086</v>
      </c>
      <c r="AR30" s="16">
        <v>111.31838476645095</v>
      </c>
      <c r="AS30" s="16"/>
      <c r="AT30" s="16"/>
      <c r="AU30" s="16">
        <v>54.387723870967754</v>
      </c>
      <c r="AV30" s="16"/>
      <c r="AW30" s="16"/>
      <c r="AX30" s="14"/>
      <c r="AY30" s="16"/>
      <c r="AZ30" s="16"/>
      <c r="BA30" s="1">
        <v>33.06</v>
      </c>
      <c r="BB30" s="15">
        <f t="shared" si="9"/>
        <v>0.04224464061</v>
      </c>
      <c r="BC30" s="18"/>
      <c r="BD30" s="1"/>
      <c r="BE30" s="1"/>
      <c r="BF30" s="3" t="s">
        <v>133</v>
      </c>
      <c r="BG30" s="16">
        <v>61.421655449254</v>
      </c>
      <c r="BH30" s="16">
        <v>2898.020242414854</v>
      </c>
      <c r="BI30" s="16">
        <v>2241446.20630062</v>
      </c>
      <c r="BJ30" s="16">
        <v>258.875771</v>
      </c>
      <c r="BK30" s="16">
        <v>27674.71201</v>
      </c>
      <c r="BL30" s="16">
        <v>13174.35419423</v>
      </c>
      <c r="BM30" s="16"/>
      <c r="BN30" s="16">
        <f t="shared" si="8"/>
        <v>2282554.148</v>
      </c>
      <c r="BO30" s="1"/>
      <c r="BP30" s="1"/>
      <c r="BQ30" s="1"/>
      <c r="BR30" s="1"/>
    </row>
    <row r="31" ht="15.75" customHeight="1">
      <c r="A31" s="13">
        <v>37376.0</v>
      </c>
      <c r="B31" s="14">
        <v>2732.2833756700006</v>
      </c>
      <c r="C31" s="14">
        <v>911.7924377</v>
      </c>
      <c r="D31" s="14">
        <v>6.9150149999999995</v>
      </c>
      <c r="E31" s="14"/>
      <c r="F31" s="14"/>
      <c r="G31" s="14">
        <f t="shared" si="1"/>
        <v>3650.990828</v>
      </c>
      <c r="H31" s="15">
        <f t="shared" si="2"/>
        <v>0.5233957748</v>
      </c>
      <c r="I31" s="14">
        <v>5716.629621900001</v>
      </c>
      <c r="J31" s="14">
        <v>2992.0597901833335</v>
      </c>
      <c r="K31" s="16">
        <v>60.7453997039222</v>
      </c>
      <c r="L31" s="16">
        <v>50.3211987</v>
      </c>
      <c r="M31" s="15">
        <v>0.8898322519588103</v>
      </c>
      <c r="N31" s="15">
        <v>0.8187068515169783</v>
      </c>
      <c r="O31" s="16">
        <v>2263.11</v>
      </c>
      <c r="P31" s="17">
        <f t="shared" si="3"/>
        <v>26.95875</v>
      </c>
      <c r="Q31" s="17">
        <v>27.0875</v>
      </c>
      <c r="R31" s="17">
        <v>26.83</v>
      </c>
      <c r="S31" s="17">
        <v>3.42</v>
      </c>
      <c r="T31" s="14">
        <v>2552.6395164200003</v>
      </c>
      <c r="U31" s="14">
        <v>1028.45326995</v>
      </c>
      <c r="V31" s="14">
        <f t="shared" si="4"/>
        <v>3581.092786</v>
      </c>
      <c r="W31" s="14">
        <v>2516.5526510899995</v>
      </c>
      <c r="X31" s="14">
        <v>1014.2735609200001</v>
      </c>
      <c r="Y31" s="14">
        <f t="shared" si="5"/>
        <v>3530.826212</v>
      </c>
      <c r="Z31" s="14">
        <v>3680.22410837</v>
      </c>
      <c r="AA31" s="14">
        <v>30.06392</v>
      </c>
      <c r="AB31" s="14">
        <v>11.48306970161</v>
      </c>
      <c r="AC31" s="14">
        <v>64.31400799999999</v>
      </c>
      <c r="AD31" s="14">
        <v>4425.0</v>
      </c>
      <c r="AE31" s="14">
        <v>8625.843333333336</v>
      </c>
      <c r="AF31" s="14">
        <v>13.0</v>
      </c>
      <c r="AG31" s="14"/>
      <c r="AH31" s="14"/>
      <c r="AI31" s="14">
        <f t="shared" si="6"/>
        <v>13063.84333</v>
      </c>
      <c r="AJ31" s="14"/>
      <c r="AK31" s="14"/>
      <c r="AL31" s="1"/>
      <c r="AM31" s="1"/>
      <c r="AN31" s="1"/>
      <c r="AO31" s="1"/>
      <c r="AP31" s="16">
        <v>101.32543842531982</v>
      </c>
      <c r="AQ31" s="16">
        <v>73.62057478766903</v>
      </c>
      <c r="AR31" s="16">
        <v>127.43217454647116</v>
      </c>
      <c r="AS31" s="16"/>
      <c r="AT31" s="16"/>
      <c r="AU31" s="16">
        <v>50.32119869999999</v>
      </c>
      <c r="AV31" s="16"/>
      <c r="AW31" s="16"/>
      <c r="AX31" s="14"/>
      <c r="AY31" s="16"/>
      <c r="AZ31" s="16"/>
      <c r="BA31" s="1">
        <v>33.93</v>
      </c>
      <c r="BB31" s="15">
        <f t="shared" si="9"/>
        <v>0.04367886804</v>
      </c>
      <c r="BC31" s="18"/>
      <c r="BD31" s="1"/>
      <c r="BE31" s="1"/>
      <c r="BF31" s="3" t="s">
        <v>134</v>
      </c>
      <c r="BG31" s="16">
        <v>-54.8138421463964</v>
      </c>
      <c r="BH31" s="16">
        <v>2930.401129662845</v>
      </c>
      <c r="BI31" s="16">
        <v>2233240.9776277817</v>
      </c>
      <c r="BJ31" s="16"/>
      <c r="BK31" s="16">
        <v>27103.900706</v>
      </c>
      <c r="BL31" s="16">
        <v>12880.618698229999</v>
      </c>
      <c r="BM31" s="16"/>
      <c r="BN31" s="16">
        <f t="shared" si="8"/>
        <v>2273225.497</v>
      </c>
      <c r="BO31" s="1"/>
      <c r="BP31" s="1"/>
      <c r="BQ31" s="1"/>
      <c r="BR31" s="1"/>
    </row>
    <row r="32" ht="15.75" customHeight="1">
      <c r="A32" s="13">
        <v>37407.0</v>
      </c>
      <c r="B32" s="14">
        <v>3059.1673782299995</v>
      </c>
      <c r="C32" s="14">
        <v>714.36905883</v>
      </c>
      <c r="D32" s="14">
        <v>9.464494</v>
      </c>
      <c r="E32" s="14"/>
      <c r="F32" s="14"/>
      <c r="G32" s="14">
        <f t="shared" si="1"/>
        <v>3783.000931</v>
      </c>
      <c r="H32" s="15">
        <f t="shared" si="2"/>
        <v>0.6791545711</v>
      </c>
      <c r="I32" s="14">
        <v>15270.23304800001</v>
      </c>
      <c r="J32" s="14">
        <v>10370.848576541935</v>
      </c>
      <c r="K32" s="16">
        <v>61.0067125128606</v>
      </c>
      <c r="L32" s="16">
        <v>40.2416713548387</v>
      </c>
      <c r="M32" s="15">
        <v>0.8634695854943997</v>
      </c>
      <c r="N32" s="15">
        <v>0.8989915479081956</v>
      </c>
      <c r="O32" s="16">
        <v>2310.24</v>
      </c>
      <c r="P32" s="17">
        <f t="shared" si="3"/>
        <v>26.3125</v>
      </c>
      <c r="Q32" s="17">
        <v>26.875</v>
      </c>
      <c r="R32" s="17">
        <v>25.75</v>
      </c>
      <c r="S32" s="17">
        <v>3.49</v>
      </c>
      <c r="T32" s="14">
        <v>2661.819620420001</v>
      </c>
      <c r="U32" s="14">
        <v>1063.4321207200003</v>
      </c>
      <c r="V32" s="14">
        <f t="shared" si="4"/>
        <v>3725.251741</v>
      </c>
      <c r="W32" s="14">
        <v>2618.2657284899997</v>
      </c>
      <c r="X32" s="14">
        <v>1046.5675146</v>
      </c>
      <c r="Y32" s="14">
        <f t="shared" si="5"/>
        <v>3664.833243</v>
      </c>
      <c r="Z32" s="14">
        <v>3813.02117906</v>
      </c>
      <c r="AA32" s="14">
        <v>24.880299999999995</v>
      </c>
      <c r="AB32" s="14">
        <v>31.868920815400003</v>
      </c>
      <c r="AC32" s="14">
        <v>92.709561</v>
      </c>
      <c r="AD32" s="14">
        <v>4422.193548387097</v>
      </c>
      <c r="AE32" s="14">
        <v>8874.058387096778</v>
      </c>
      <c r="AF32" s="14">
        <v>13.0</v>
      </c>
      <c r="AG32" s="14"/>
      <c r="AH32" s="14"/>
      <c r="AI32" s="14">
        <f t="shared" si="6"/>
        <v>13309.25194</v>
      </c>
      <c r="AJ32" s="14"/>
      <c r="AK32" s="14"/>
      <c r="AL32" s="1"/>
      <c r="AM32" s="1"/>
      <c r="AN32" s="1"/>
      <c r="AO32" s="1"/>
      <c r="AP32" s="16">
        <v>50.721072431567215</v>
      </c>
      <c r="AQ32" s="16">
        <v>152.58406141401454</v>
      </c>
      <c r="AR32" s="16">
        <v>134.5600140564846</v>
      </c>
      <c r="AS32" s="16"/>
      <c r="AT32" s="16"/>
      <c r="AU32" s="16">
        <v>40.24167135483871</v>
      </c>
      <c r="AV32" s="16"/>
      <c r="AW32" s="16"/>
      <c r="AX32" s="14"/>
      <c r="AY32" s="16"/>
      <c r="AZ32" s="16"/>
      <c r="BA32" s="1">
        <v>33.8</v>
      </c>
      <c r="BB32" s="15">
        <f t="shared" si="9"/>
        <v>0.05197634609</v>
      </c>
      <c r="BC32" s="18"/>
      <c r="BD32" s="1"/>
      <c r="BE32" s="1"/>
      <c r="BF32" s="3" t="s">
        <v>135</v>
      </c>
      <c r="BG32" s="16">
        <v>5.84092981582765</v>
      </c>
      <c r="BH32" s="16">
        <v>2902.001644411276</v>
      </c>
      <c r="BI32" s="16">
        <v>2282413.290962148</v>
      </c>
      <c r="BJ32" s="16">
        <v>3448.474642</v>
      </c>
      <c r="BK32" s="16">
        <v>26518.993043000002</v>
      </c>
      <c r="BL32" s="16">
        <v>12541.354201230002</v>
      </c>
      <c r="BM32" s="16"/>
      <c r="BN32" s="16">
        <f t="shared" si="8"/>
        <v>2324922.113</v>
      </c>
      <c r="BO32" s="1"/>
      <c r="BP32" s="1"/>
      <c r="BQ32" s="1"/>
      <c r="BR32" s="1"/>
    </row>
    <row r="33" ht="15.75" customHeight="1">
      <c r="A33" s="13">
        <v>37437.0</v>
      </c>
      <c r="B33" s="14">
        <v>2968.47348695</v>
      </c>
      <c r="C33" s="14">
        <v>613.07615982</v>
      </c>
      <c r="D33" s="14">
        <v>9.505336000000002</v>
      </c>
      <c r="E33" s="14"/>
      <c r="F33" s="14"/>
      <c r="G33" s="14">
        <f t="shared" si="1"/>
        <v>3591.054983</v>
      </c>
      <c r="H33" s="15">
        <f t="shared" si="2"/>
        <v>0.7948474387</v>
      </c>
      <c r="I33" s="14">
        <v>15270.233048000007</v>
      </c>
      <c r="J33" s="14">
        <v>12137.505625896667</v>
      </c>
      <c r="K33" s="16">
        <v>59.734918773196</v>
      </c>
      <c r="L33" s="16">
        <v>35.6454466</v>
      </c>
      <c r="M33" s="15">
        <v>0.8490828067207095</v>
      </c>
      <c r="N33" s="15">
        <v>0.8601243363670836</v>
      </c>
      <c r="O33" s="16">
        <v>2364.25</v>
      </c>
      <c r="P33" s="17">
        <f t="shared" si="3"/>
        <v>24.64</v>
      </c>
      <c r="Q33" s="17">
        <v>24.9</v>
      </c>
      <c r="R33" s="17">
        <v>24.38</v>
      </c>
      <c r="S33" s="17">
        <v>3.22</v>
      </c>
      <c r="T33" s="14">
        <v>2531.8777347099995</v>
      </c>
      <c r="U33" s="14">
        <v>998.3404745900002</v>
      </c>
      <c r="V33" s="14">
        <f t="shared" si="4"/>
        <v>3530.218209</v>
      </c>
      <c r="W33" s="14">
        <v>2484.54742968</v>
      </c>
      <c r="X33" s="14">
        <v>980.2001019000002</v>
      </c>
      <c r="Y33" s="14">
        <f t="shared" si="5"/>
        <v>3464.747532</v>
      </c>
      <c r="Z33" s="14">
        <v>3602.0309147700013</v>
      </c>
      <c r="AA33" s="14">
        <v>10.913579999999998</v>
      </c>
      <c r="AB33" s="14">
        <v>729.6282706323201</v>
      </c>
      <c r="AC33" s="14">
        <v>1189.470415</v>
      </c>
      <c r="AD33" s="14">
        <v>4396.0</v>
      </c>
      <c r="AE33" s="14">
        <v>8897.010000000004</v>
      </c>
      <c r="AF33" s="14">
        <v>13.0</v>
      </c>
      <c r="AG33" s="14"/>
      <c r="AH33" s="14"/>
      <c r="AI33" s="14">
        <f t="shared" si="6"/>
        <v>13306.01</v>
      </c>
      <c r="AJ33" s="14"/>
      <c r="AK33" s="14"/>
      <c r="AL33" s="1"/>
      <c r="AM33" s="1"/>
      <c r="AN33" s="1"/>
      <c r="AO33" s="1"/>
      <c r="AP33" s="16">
        <v>46.48282800591353</v>
      </c>
      <c r="AQ33" s="16">
        <v>144.67251674249428</v>
      </c>
      <c r="AR33" s="16">
        <v>145.16513581074483</v>
      </c>
      <c r="AS33" s="16"/>
      <c r="AT33" s="16"/>
      <c r="AU33" s="16">
        <v>35.6454466</v>
      </c>
      <c r="AV33" s="16"/>
      <c r="AW33" s="16"/>
      <c r="AX33" s="14"/>
      <c r="AY33" s="16"/>
      <c r="AZ33" s="16"/>
      <c r="BA33" s="1">
        <v>34.03</v>
      </c>
      <c r="BB33" s="15">
        <f t="shared" si="9"/>
        <v>0.05913476502</v>
      </c>
      <c r="BC33" s="18"/>
      <c r="BD33" s="1"/>
      <c r="BE33" s="1"/>
      <c r="BF33" s="3" t="s">
        <v>136</v>
      </c>
      <c r="BG33" s="16">
        <v>-28.1648758198774</v>
      </c>
      <c r="BH33" s="16">
        <v>2912.714946308151</v>
      </c>
      <c r="BI33" s="16">
        <v>2112954.3519246797</v>
      </c>
      <c r="BJ33" s="16">
        <v>4425.107873999999</v>
      </c>
      <c r="BK33" s="16">
        <v>9170.752963</v>
      </c>
      <c r="BL33" s="16">
        <v>12188.27197623</v>
      </c>
      <c r="BM33" s="16">
        <v>16011.774291</v>
      </c>
      <c r="BN33" s="16">
        <f t="shared" si="8"/>
        <v>2154750.259</v>
      </c>
      <c r="BO33" s="1"/>
      <c r="BP33" s="1"/>
      <c r="BQ33" s="1"/>
      <c r="BR33" s="1"/>
    </row>
    <row r="34" ht="15.75" customHeight="1">
      <c r="A34" s="13">
        <v>37468.0</v>
      </c>
      <c r="B34" s="14">
        <v>3135.4611064799997</v>
      </c>
      <c r="C34" s="14">
        <v>617.3624126700001</v>
      </c>
      <c r="D34" s="14">
        <v>9.759827000000003</v>
      </c>
      <c r="E34" s="14"/>
      <c r="F34" s="14"/>
      <c r="G34" s="14">
        <f t="shared" si="1"/>
        <v>3762.583346</v>
      </c>
      <c r="H34" s="15">
        <f t="shared" si="2"/>
        <v>0.8496503123</v>
      </c>
      <c r="I34" s="14">
        <v>15270.23304800001</v>
      </c>
      <c r="J34" s="14">
        <v>12974.358277958063</v>
      </c>
      <c r="K34" s="16">
        <v>60.0201574788105</v>
      </c>
      <c r="L34" s="16">
        <v>42.4653271290323</v>
      </c>
      <c r="M34" s="15">
        <v>0.8916966968061083</v>
      </c>
      <c r="N34" s="15">
        <v>0.9046841046154598</v>
      </c>
      <c r="O34" s="16">
        <v>2506.72</v>
      </c>
      <c r="P34" s="17">
        <f t="shared" si="3"/>
        <v>22.94</v>
      </c>
      <c r="Q34" s="17">
        <v>23.15</v>
      </c>
      <c r="R34" s="17">
        <v>22.73</v>
      </c>
      <c r="S34" s="17">
        <v>2.98</v>
      </c>
      <c r="T34" s="14">
        <v>2654.49863911</v>
      </c>
      <c r="U34" s="14">
        <v>1045.82360362</v>
      </c>
      <c r="V34" s="14">
        <f t="shared" si="4"/>
        <v>3700.322243</v>
      </c>
      <c r="W34" s="14">
        <v>2604.47331807</v>
      </c>
      <c r="X34" s="14">
        <v>1026.54985775</v>
      </c>
      <c r="Y34" s="14">
        <f t="shared" si="5"/>
        <v>3631.023176</v>
      </c>
      <c r="Z34" s="14">
        <v>3766.43715415</v>
      </c>
      <c r="AA34" s="14">
        <v>9.836960000000003</v>
      </c>
      <c r="AB34" s="14">
        <v>512.05901809646</v>
      </c>
      <c r="AC34" s="14">
        <v>397.89263200000016</v>
      </c>
      <c r="AD34" s="14">
        <v>4396.0</v>
      </c>
      <c r="AE34" s="14">
        <v>8654.106774193551</v>
      </c>
      <c r="AF34" s="14">
        <v>13.0</v>
      </c>
      <c r="AG34" s="14"/>
      <c r="AH34" s="14"/>
      <c r="AI34" s="14">
        <f t="shared" si="6"/>
        <v>13063.10677</v>
      </c>
      <c r="AJ34" s="14"/>
      <c r="AK34" s="14"/>
      <c r="AL34" s="1"/>
      <c r="AM34" s="1"/>
      <c r="AN34" s="1"/>
      <c r="AO34" s="1"/>
      <c r="AP34" s="16">
        <v>43.870890664137086</v>
      </c>
      <c r="AQ34" s="16">
        <v>139.06156977770348</v>
      </c>
      <c r="AR34" s="16">
        <v>169.81380119552153</v>
      </c>
      <c r="AS34" s="16">
        <v>417.2559999999999</v>
      </c>
      <c r="AT34" s="16"/>
      <c r="AU34" s="16">
        <v>42.46532712903226</v>
      </c>
      <c r="AV34" s="16"/>
      <c r="AW34" s="16"/>
      <c r="AX34" s="14"/>
      <c r="AY34" s="16"/>
      <c r="AZ34" s="16"/>
      <c r="BA34" s="1">
        <v>34.15</v>
      </c>
      <c r="BB34" s="15">
        <f t="shared" si="9"/>
        <v>0.07255025126</v>
      </c>
      <c r="BC34" s="18"/>
      <c r="BD34" s="1"/>
      <c r="BE34" s="1"/>
      <c r="BF34" s="3" t="s">
        <v>137</v>
      </c>
      <c r="BG34" s="16">
        <v>13.8945220917412</v>
      </c>
      <c r="BH34" s="16">
        <v>2981.1692842827283</v>
      </c>
      <c r="BI34" s="16">
        <v>2143099.4344917317</v>
      </c>
      <c r="BJ34" s="16">
        <v>2400.0</v>
      </c>
      <c r="BK34" s="16"/>
      <c r="BL34" s="16">
        <v>35360.12921123</v>
      </c>
      <c r="BM34" s="16">
        <v>1949.845485</v>
      </c>
      <c r="BN34" s="16">
        <f t="shared" si="8"/>
        <v>2182809.409</v>
      </c>
      <c r="BO34" s="1"/>
      <c r="BP34" s="1"/>
      <c r="BQ34" s="1"/>
      <c r="BR34" s="1"/>
    </row>
    <row r="35" ht="15.75" customHeight="1">
      <c r="A35" s="13">
        <v>37499.0</v>
      </c>
      <c r="B35" s="14">
        <v>3032.2519530700006</v>
      </c>
      <c r="C35" s="14">
        <v>788.3746569999998</v>
      </c>
      <c r="D35" s="14">
        <v>9.283238</v>
      </c>
      <c r="E35" s="14"/>
      <c r="F35" s="14"/>
      <c r="G35" s="14">
        <f t="shared" si="1"/>
        <v>3829.909848</v>
      </c>
      <c r="H35" s="15">
        <f t="shared" si="2"/>
        <v>0.8546165256</v>
      </c>
      <c r="I35" s="14">
        <v>15311.926461451616</v>
      </c>
      <c r="J35" s="14">
        <v>13085.825392203225</v>
      </c>
      <c r="K35" s="16">
        <v>61.2236413329472</v>
      </c>
      <c r="L35" s="16">
        <v>45.6468006451613</v>
      </c>
      <c r="M35" s="15">
        <v>0.9000463586887354</v>
      </c>
      <c r="N35" s="15">
        <v>0.9365065969611369</v>
      </c>
      <c r="O35" s="16">
        <v>2647.22</v>
      </c>
      <c r="P35" s="17">
        <f t="shared" si="3"/>
        <v>21.75</v>
      </c>
      <c r="Q35" s="17">
        <v>22.25</v>
      </c>
      <c r="R35" s="17">
        <v>21.25</v>
      </c>
      <c r="S35" s="17">
        <v>3.09</v>
      </c>
      <c r="T35" s="14">
        <v>2677.40368508</v>
      </c>
      <c r="U35" s="14">
        <v>1079.5648935299998</v>
      </c>
      <c r="V35" s="14">
        <f t="shared" si="4"/>
        <v>3756.968579</v>
      </c>
      <c r="W35" s="14">
        <v>2623.6557358900004</v>
      </c>
      <c r="X35" s="14">
        <v>1058.4530660200003</v>
      </c>
      <c r="Y35" s="14">
        <f t="shared" si="5"/>
        <v>3682.108802</v>
      </c>
      <c r="Z35" s="14">
        <v>3832.3094000699994</v>
      </c>
      <c r="AA35" s="14">
        <v>17.081720000000004</v>
      </c>
      <c r="AB35" s="14">
        <v>1057.92941031944</v>
      </c>
      <c r="AC35" s="14">
        <v>773.1285079999999</v>
      </c>
      <c r="AD35" s="14">
        <v>4397.612903225807</v>
      </c>
      <c r="AE35" s="14">
        <v>8722.655161290326</v>
      </c>
      <c r="AF35" s="14">
        <v>13.0</v>
      </c>
      <c r="AG35" s="14"/>
      <c r="AH35" s="14"/>
      <c r="AI35" s="14">
        <f t="shared" si="6"/>
        <v>13133.26806</v>
      </c>
      <c r="AJ35" s="14"/>
      <c r="AK35" s="14"/>
      <c r="AL35" s="1"/>
      <c r="AM35" s="1"/>
      <c r="AN35" s="1"/>
      <c r="AO35" s="1"/>
      <c r="AP35" s="16">
        <v>57.142144994561</v>
      </c>
      <c r="AQ35" s="16">
        <v>126.77712678941182</v>
      </c>
      <c r="AR35" s="16">
        <v>255.60314556053837</v>
      </c>
      <c r="AS35" s="16">
        <v>417.3264838709678</v>
      </c>
      <c r="AT35" s="16"/>
      <c r="AU35" s="16">
        <v>45.646800645161285</v>
      </c>
      <c r="AV35" s="16"/>
      <c r="AW35" s="16"/>
      <c r="AX35" s="14"/>
      <c r="AY35" s="16"/>
      <c r="AZ35" s="16"/>
      <c r="BA35" s="1">
        <v>34.67</v>
      </c>
      <c r="BB35" s="15">
        <f t="shared" si="9"/>
        <v>0.0834375</v>
      </c>
      <c r="BC35" s="18"/>
      <c r="BD35" s="1"/>
      <c r="BE35" s="1"/>
      <c r="BF35" s="3" t="s">
        <v>138</v>
      </c>
      <c r="BG35" s="16">
        <v>-120.771724067601</v>
      </c>
      <c r="BH35" s="16">
        <v>3015.1141249978436</v>
      </c>
      <c r="BI35" s="16">
        <v>2185970.06380167</v>
      </c>
      <c r="BJ35" s="16">
        <v>23848.117170190002</v>
      </c>
      <c r="BK35" s="16"/>
      <c r="BL35" s="16">
        <v>33842.22343423</v>
      </c>
      <c r="BM35" s="16">
        <v>1779.538346</v>
      </c>
      <c r="BN35" s="16">
        <f t="shared" si="8"/>
        <v>2245439.943</v>
      </c>
      <c r="BO35" s="1"/>
      <c r="BP35" s="1"/>
      <c r="BQ35" s="1"/>
      <c r="BR35" s="1"/>
    </row>
    <row r="36" ht="15.75" customHeight="1">
      <c r="A36" s="13">
        <v>37529.0</v>
      </c>
      <c r="B36" s="14">
        <v>2968.7209025399998</v>
      </c>
      <c r="C36" s="14">
        <v>780.76103145</v>
      </c>
      <c r="D36" s="14">
        <v>8.655516000000002</v>
      </c>
      <c r="E36" s="14"/>
      <c r="F36" s="14"/>
      <c r="G36" s="14">
        <f t="shared" si="1"/>
        <v>3758.13745</v>
      </c>
      <c r="H36" s="15">
        <f t="shared" si="2"/>
        <v>0.835152481</v>
      </c>
      <c r="I36" s="14">
        <v>15485.649017499994</v>
      </c>
      <c r="J36" s="14">
        <v>12932.878197053335</v>
      </c>
      <c r="K36" s="16">
        <v>61.184896945592</v>
      </c>
      <c r="L36" s="16">
        <v>49.3704891</v>
      </c>
      <c r="M36" s="15">
        <v>0.8684181270413203</v>
      </c>
      <c r="N36" s="15">
        <v>0.8814404760276132</v>
      </c>
      <c r="O36" s="16">
        <v>2751.23</v>
      </c>
      <c r="P36" s="17">
        <f t="shared" si="3"/>
        <v>22.89</v>
      </c>
      <c r="Q36" s="17">
        <v>22.7</v>
      </c>
      <c r="R36" s="17">
        <v>23.08</v>
      </c>
      <c r="S36" s="17">
        <v>3.57</v>
      </c>
      <c r="T36" s="14">
        <v>2609.229793970001</v>
      </c>
      <c r="U36" s="14">
        <v>1077.2831089400001</v>
      </c>
      <c r="V36" s="14">
        <f t="shared" si="4"/>
        <v>3686.512903</v>
      </c>
      <c r="W36" s="14">
        <v>2562.1249291000004</v>
      </c>
      <c r="X36" s="14">
        <v>1058.61844722</v>
      </c>
      <c r="Y36" s="14">
        <f t="shared" si="5"/>
        <v>3620.743376</v>
      </c>
      <c r="Z36" s="14">
        <v>3767.7941339899994</v>
      </c>
      <c r="AA36" s="14">
        <v>9.418340000000002</v>
      </c>
      <c r="AB36" s="14">
        <v>99.79330507434001</v>
      </c>
      <c r="AC36" s="14">
        <v>63.34173000000001</v>
      </c>
      <c r="AD36" s="14">
        <v>4398.4</v>
      </c>
      <c r="AE36" s="14">
        <v>9042.010000000004</v>
      </c>
      <c r="AF36" s="14">
        <v>13.0</v>
      </c>
      <c r="AG36" s="14"/>
      <c r="AH36" s="14"/>
      <c r="AI36" s="14">
        <f t="shared" si="6"/>
        <v>13453.41</v>
      </c>
      <c r="AJ36" s="14"/>
      <c r="AK36" s="14"/>
      <c r="AL36" s="1"/>
      <c r="AM36" s="1"/>
      <c r="AN36" s="1"/>
      <c r="AO36" s="1"/>
      <c r="AP36" s="16">
        <v>56.13006777200643</v>
      </c>
      <c r="AQ36" s="16">
        <v>119.014460968227</v>
      </c>
      <c r="AR36" s="16">
        <v>255.2251879784374</v>
      </c>
      <c r="AS36" s="16">
        <v>417.6660810606064</v>
      </c>
      <c r="AT36" s="16"/>
      <c r="AU36" s="16">
        <v>49.37048909999999</v>
      </c>
      <c r="AV36" s="16"/>
      <c r="AW36" s="16"/>
      <c r="AX36" s="14"/>
      <c r="AY36" s="16"/>
      <c r="AZ36" s="16"/>
      <c r="BA36" s="1">
        <v>34.96</v>
      </c>
      <c r="BB36" s="15">
        <f t="shared" si="9"/>
        <v>0.05206139031</v>
      </c>
      <c r="BC36" s="18"/>
      <c r="BD36" s="1"/>
      <c r="BE36" s="1"/>
      <c r="BF36" s="3" t="s">
        <v>139</v>
      </c>
      <c r="BG36" s="16">
        <v>11.4011598749847</v>
      </c>
      <c r="BH36" s="16">
        <v>2937.645108522896</v>
      </c>
      <c r="BI36" s="16">
        <v>2162784.567907301</v>
      </c>
      <c r="BJ36" s="16">
        <v>24677.080092269996</v>
      </c>
      <c r="BK36" s="16">
        <v>4.78192515</v>
      </c>
      <c r="BL36" s="16">
        <v>32385.63561823</v>
      </c>
      <c r="BM36" s="16">
        <v>1622.958917</v>
      </c>
      <c r="BN36" s="16">
        <f t="shared" si="8"/>
        <v>2221475.024</v>
      </c>
      <c r="BO36" s="1"/>
      <c r="BP36" s="1"/>
      <c r="BQ36" s="1"/>
      <c r="BR36" s="1"/>
    </row>
    <row r="37" ht="15.75" customHeight="1">
      <c r="A37" s="13">
        <v>37560.0</v>
      </c>
      <c r="B37" s="14">
        <v>2980.54909993</v>
      </c>
      <c r="C37" s="14">
        <v>882.9251414299999</v>
      </c>
      <c r="D37" s="14">
        <v>8.839632</v>
      </c>
      <c r="E37" s="14"/>
      <c r="F37" s="14"/>
      <c r="G37" s="14">
        <f t="shared" si="1"/>
        <v>3872.313873</v>
      </c>
      <c r="H37" s="15">
        <f t="shared" si="2"/>
        <v>0.7999086075</v>
      </c>
      <c r="I37" s="14">
        <v>15485.649017499994</v>
      </c>
      <c r="J37" s="14">
        <v>12387.103941309679</v>
      </c>
      <c r="K37" s="16">
        <v>64.0952571371286</v>
      </c>
      <c r="L37" s="16">
        <v>60.4990377096774</v>
      </c>
      <c r="M37" s="15">
        <v>0.8411143029229167</v>
      </c>
      <c r="N37" s="15">
        <v>0.8329686819031298</v>
      </c>
      <c r="O37" s="16">
        <v>2827.86</v>
      </c>
      <c r="P37" s="17">
        <f t="shared" si="3"/>
        <v>25.925</v>
      </c>
      <c r="Q37" s="17">
        <v>24.5</v>
      </c>
      <c r="R37" s="17">
        <v>27.35</v>
      </c>
      <c r="S37" s="17">
        <v>4.12</v>
      </c>
      <c r="T37" s="14">
        <v>2695.73838327</v>
      </c>
      <c r="U37" s="14">
        <v>1117.02519117</v>
      </c>
      <c r="V37" s="14">
        <f t="shared" si="4"/>
        <v>3812.763574</v>
      </c>
      <c r="W37" s="14">
        <v>2651.1060186500004</v>
      </c>
      <c r="X37" s="14">
        <v>1099.5465520000002</v>
      </c>
      <c r="Y37" s="14">
        <f t="shared" si="5"/>
        <v>3750.652571</v>
      </c>
      <c r="Z37" s="14">
        <v>3886.1988793600003</v>
      </c>
      <c r="AA37" s="14">
        <v>13.610710000000001</v>
      </c>
      <c r="AB37" s="14">
        <v>4.09523757859</v>
      </c>
      <c r="AC37" s="14">
        <v>8.439104</v>
      </c>
      <c r="AD37" s="14">
        <v>4368.0</v>
      </c>
      <c r="AE37" s="14">
        <v>9042.010000000004</v>
      </c>
      <c r="AF37" s="14">
        <v>13.0</v>
      </c>
      <c r="AG37" s="14"/>
      <c r="AH37" s="14"/>
      <c r="AI37" s="14">
        <f t="shared" si="6"/>
        <v>13423.01</v>
      </c>
      <c r="AJ37" s="14"/>
      <c r="AK37" s="14"/>
      <c r="AL37" s="1"/>
      <c r="AM37" s="1"/>
      <c r="AN37" s="1"/>
      <c r="AO37" s="1"/>
      <c r="AP37" s="16">
        <v>65.62821309089688</v>
      </c>
      <c r="AQ37" s="16">
        <v>79.20059908284239</v>
      </c>
      <c r="AR37" s="16">
        <v>262.4260594398456</v>
      </c>
      <c r="AS37" s="16">
        <v>418.7985</v>
      </c>
      <c r="AT37" s="16"/>
      <c r="AU37" s="16">
        <v>60.499037709677395</v>
      </c>
      <c r="AV37" s="16"/>
      <c r="AW37" s="16"/>
      <c r="AX37" s="14"/>
      <c r="AY37" s="16"/>
      <c r="AZ37" s="16"/>
      <c r="BA37" s="1">
        <v>34.93</v>
      </c>
      <c r="BB37" s="15">
        <f t="shared" si="9"/>
        <v>0.033126294</v>
      </c>
      <c r="BC37" s="18"/>
      <c r="BD37" s="1"/>
      <c r="BE37" s="1"/>
      <c r="BF37" s="3" t="s">
        <v>140</v>
      </c>
      <c r="BG37" s="16">
        <v>44.9191750608734</v>
      </c>
      <c r="BH37" s="16">
        <v>2975.060174526696</v>
      </c>
      <c r="BI37" s="16">
        <v>2241605.8484323905</v>
      </c>
      <c r="BJ37" s="16">
        <v>35876.94221703</v>
      </c>
      <c r="BK37" s="16">
        <v>22566.26744065</v>
      </c>
      <c r="BL37" s="16">
        <v>2328.8291136</v>
      </c>
      <c r="BM37" s="16">
        <v>2868.907306</v>
      </c>
      <c r="BN37" s="16">
        <f t="shared" si="8"/>
        <v>2305246.795</v>
      </c>
      <c r="BO37" s="1"/>
      <c r="BP37" s="1"/>
      <c r="BQ37" s="1"/>
      <c r="BR37" s="1"/>
    </row>
    <row r="38" ht="15.75" customHeight="1">
      <c r="A38" s="13">
        <v>37590.0</v>
      </c>
      <c r="B38" s="14">
        <v>2988.14760796</v>
      </c>
      <c r="C38" s="14">
        <v>744.8045528400002</v>
      </c>
      <c r="D38" s="14">
        <v>8.380211999999998</v>
      </c>
      <c r="E38" s="14"/>
      <c r="F38" s="14"/>
      <c r="G38" s="14">
        <f t="shared" si="1"/>
        <v>3741.332373</v>
      </c>
      <c r="H38" s="15">
        <f t="shared" si="2"/>
        <v>0.815733048</v>
      </c>
      <c r="I38" s="14">
        <v>15485.649017499994</v>
      </c>
      <c r="J38" s="14">
        <v>12632.155673849998</v>
      </c>
      <c r="K38" s="16">
        <v>64.2351408839117</v>
      </c>
      <c r="L38" s="16">
        <v>53.4572093333333</v>
      </c>
      <c r="M38" s="15">
        <v>0.8417552393402203</v>
      </c>
      <c r="N38" s="15">
        <v>0.8099153780736571</v>
      </c>
      <c r="O38" s="16">
        <v>2726.66</v>
      </c>
      <c r="P38" s="17">
        <f t="shared" si="3"/>
        <v>25.74</v>
      </c>
      <c r="Q38" s="17">
        <v>24.5</v>
      </c>
      <c r="R38" s="17">
        <v>26.98</v>
      </c>
      <c r="S38" s="17">
        <v>4.04</v>
      </c>
      <c r="T38" s="14">
        <v>2596.9983443300002</v>
      </c>
      <c r="U38" s="14">
        <v>1082.97008401</v>
      </c>
      <c r="V38" s="14">
        <f t="shared" si="4"/>
        <v>3679.968428</v>
      </c>
      <c r="W38" s="14">
        <v>2556.1732982800004</v>
      </c>
      <c r="X38" s="14">
        <v>1066.70044469</v>
      </c>
      <c r="Y38" s="14">
        <f t="shared" si="5"/>
        <v>3622.873743</v>
      </c>
      <c r="Z38" s="14">
        <v>3753.6543288000007</v>
      </c>
      <c r="AA38" s="14">
        <v>11.328140000000003</v>
      </c>
      <c r="AB38" s="14">
        <v>7.094822509359998</v>
      </c>
      <c r="AC38" s="14">
        <v>14.200690000000002</v>
      </c>
      <c r="AD38" s="14">
        <v>4368.8</v>
      </c>
      <c r="AE38" s="14">
        <v>9042.010000000004</v>
      </c>
      <c r="AF38" s="14">
        <v>13.0</v>
      </c>
      <c r="AG38" s="14"/>
      <c r="AH38" s="14"/>
      <c r="AI38" s="14">
        <f t="shared" si="6"/>
        <v>13423.81</v>
      </c>
      <c r="AJ38" s="14"/>
      <c r="AK38" s="14"/>
      <c r="AL38" s="1"/>
      <c r="AM38" s="1"/>
      <c r="AN38" s="1"/>
      <c r="AO38" s="1"/>
      <c r="AP38" s="16">
        <v>65.45104016767495</v>
      </c>
      <c r="AQ38" s="16">
        <v>169.38413158817508</v>
      </c>
      <c r="AR38" s="16">
        <v>245.30782574237153</v>
      </c>
      <c r="AS38" s="16">
        <v>421.0462100821469</v>
      </c>
      <c r="AT38" s="16"/>
      <c r="AU38" s="16">
        <v>53.45720933333333</v>
      </c>
      <c r="AV38" s="16"/>
      <c r="AW38" s="16"/>
      <c r="AX38" s="14"/>
      <c r="AY38" s="16"/>
      <c r="AZ38" s="16"/>
      <c r="BA38" s="1">
        <v>35.74</v>
      </c>
      <c r="BB38" s="15">
        <f t="shared" si="9"/>
        <v>0.05677114134</v>
      </c>
      <c r="BC38" s="18"/>
      <c r="BD38" s="1"/>
      <c r="BE38" s="1"/>
      <c r="BF38" s="3" t="s">
        <v>141</v>
      </c>
      <c r="BG38" s="16">
        <v>49.0867799736228</v>
      </c>
      <c r="BH38" s="16">
        <v>3034.0522807441666</v>
      </c>
      <c r="BI38" s="16">
        <v>2216014.4254594604</v>
      </c>
      <c r="BJ38" s="16">
        <v>41102.955014930005</v>
      </c>
      <c r="BK38" s="16">
        <v>27994.832402000004</v>
      </c>
      <c r="BL38" s="16">
        <v>2657.1464070700004</v>
      </c>
      <c r="BM38" s="16">
        <v>1174.645469</v>
      </c>
      <c r="BN38" s="16">
        <f t="shared" si="8"/>
        <v>2288944.005</v>
      </c>
      <c r="BO38" s="1"/>
      <c r="BP38" s="1"/>
      <c r="BQ38" s="1"/>
      <c r="BR38" s="1"/>
    </row>
    <row r="39" ht="15.75" customHeight="1">
      <c r="A39" s="13">
        <v>37621.0</v>
      </c>
      <c r="B39" s="14">
        <v>2839.69137511</v>
      </c>
      <c r="C39" s="14">
        <v>1050.1964945</v>
      </c>
      <c r="D39" s="14">
        <v>8.565435999999998</v>
      </c>
      <c r="E39" s="14"/>
      <c r="F39" s="14"/>
      <c r="G39" s="14">
        <f t="shared" si="1"/>
        <v>3898.453306</v>
      </c>
      <c r="H39" s="15">
        <f t="shared" si="2"/>
        <v>0.771301807</v>
      </c>
      <c r="I39" s="14">
        <v>14938.29494606451</v>
      </c>
      <c r="J39" s="14">
        <v>11521.933885083874</v>
      </c>
      <c r="K39" s="16">
        <v>64.4723257709824</v>
      </c>
      <c r="L39" s="16">
        <v>64.3151907096774</v>
      </c>
      <c r="M39" s="15">
        <v>0.9216412614770578</v>
      </c>
      <c r="N39" s="15">
        <v>0.8683427440889747</v>
      </c>
      <c r="O39" s="16">
        <v>2814.89</v>
      </c>
      <c r="P39" s="17">
        <f t="shared" si="3"/>
        <v>25.72</v>
      </c>
      <c r="Q39" s="17">
        <v>24.5</v>
      </c>
      <c r="R39" s="17">
        <v>26.94</v>
      </c>
      <c r="S39" s="17">
        <v>4.74</v>
      </c>
      <c r="T39" s="14">
        <v>2789.40429836</v>
      </c>
      <c r="U39" s="14">
        <v>1045.0164064200003</v>
      </c>
      <c r="V39" s="14">
        <f t="shared" si="4"/>
        <v>3834.420705</v>
      </c>
      <c r="W39" s="14">
        <v>2744.149588269999</v>
      </c>
      <c r="X39" s="14">
        <v>1028.8950555900003</v>
      </c>
      <c r="Y39" s="14">
        <f t="shared" si="5"/>
        <v>3773.044644</v>
      </c>
      <c r="Z39" s="14">
        <v>3904.1648256099998</v>
      </c>
      <c r="AA39" s="14">
        <v>5.711519999999999</v>
      </c>
      <c r="AB39" s="14">
        <v>2.0042363130500003</v>
      </c>
      <c r="AC39" s="14">
        <v>4.419555000000001</v>
      </c>
      <c r="AD39" s="14">
        <v>4370.0</v>
      </c>
      <c r="AE39" s="14">
        <v>9042.010000000004</v>
      </c>
      <c r="AF39" s="14">
        <v>13.0</v>
      </c>
      <c r="AG39" s="14"/>
      <c r="AH39" s="14"/>
      <c r="AI39" s="14">
        <f t="shared" si="6"/>
        <v>13425.01</v>
      </c>
      <c r="AJ39" s="14"/>
      <c r="AK39" s="14"/>
      <c r="AL39" s="1"/>
      <c r="AM39" s="1"/>
      <c r="AN39" s="1"/>
      <c r="AO39" s="1"/>
      <c r="AP39" s="16">
        <v>68.0427055260477</v>
      </c>
      <c r="AQ39" s="16">
        <v>106.54323735971059</v>
      </c>
      <c r="AR39" s="16">
        <v>210.0318166896889</v>
      </c>
      <c r="AS39" s="16">
        <v>424.13303018756216</v>
      </c>
      <c r="AT39" s="16"/>
      <c r="AU39" s="16">
        <v>64.31519070967742</v>
      </c>
      <c r="AV39" s="16"/>
      <c r="AW39" s="16"/>
      <c r="AX39" s="14"/>
      <c r="AY39" s="16"/>
      <c r="AZ39" s="16"/>
      <c r="BA39" s="1">
        <v>36.34</v>
      </c>
      <c r="BB39" s="15">
        <f t="shared" si="9"/>
        <v>0.09854897219</v>
      </c>
      <c r="BC39" s="18"/>
      <c r="BD39" s="1"/>
      <c r="BE39" s="1"/>
      <c r="BF39" s="3" t="s">
        <v>142</v>
      </c>
      <c r="BG39" s="16">
        <v>50.8467297705191</v>
      </c>
      <c r="BH39" s="16">
        <v>3041.242436206242</v>
      </c>
      <c r="BI39" s="16">
        <v>2535707.884008589</v>
      </c>
      <c r="BJ39" s="16">
        <v>44523.50656899</v>
      </c>
      <c r="BK39" s="16">
        <v>21312.750207210003</v>
      </c>
      <c r="BL39" s="16">
        <v>36854.22086264</v>
      </c>
      <c r="BM39" s="16">
        <v>936.387603</v>
      </c>
      <c r="BN39" s="16">
        <f t="shared" si="8"/>
        <v>2639334.749</v>
      </c>
      <c r="BO39" s="1"/>
      <c r="BP39" s="1"/>
      <c r="BQ39" s="1"/>
      <c r="BR39" s="1"/>
    </row>
    <row r="40" ht="15.75" customHeight="1">
      <c r="A40" s="13">
        <v>37652.0</v>
      </c>
      <c r="B40" s="14">
        <v>2816.49324486</v>
      </c>
      <c r="C40" s="14">
        <v>981.3320611100002</v>
      </c>
      <c r="D40" s="14">
        <v>8.526078</v>
      </c>
      <c r="E40" s="14"/>
      <c r="F40" s="14"/>
      <c r="G40" s="14">
        <f t="shared" si="1"/>
        <v>3806.351384</v>
      </c>
      <c r="H40" s="15">
        <f t="shared" si="2"/>
        <v>0.6921624593</v>
      </c>
      <c r="I40" s="14">
        <v>14857.205453999994</v>
      </c>
      <c r="J40" s="14">
        <v>10283.599864712904</v>
      </c>
      <c r="K40" s="16">
        <v>66.0273769637611</v>
      </c>
      <c r="L40" s="16">
        <v>69.2995592903226</v>
      </c>
      <c r="M40" s="15">
        <v>0.9263225075325929</v>
      </c>
      <c r="N40" s="15">
        <v>0.9402468512971106</v>
      </c>
      <c r="O40" s="16">
        <v>2913.0</v>
      </c>
      <c r="P40" s="17">
        <f t="shared" si="3"/>
        <v>26.18125</v>
      </c>
      <c r="Q40" s="17">
        <v>24.9</v>
      </c>
      <c r="R40" s="17">
        <v>27.4625</v>
      </c>
      <c r="S40" s="17">
        <v>5.405869</v>
      </c>
      <c r="T40" s="14">
        <v>2655.8861516099996</v>
      </c>
      <c r="U40" s="14">
        <v>1096.5957420599998</v>
      </c>
      <c r="V40" s="14">
        <f t="shared" si="4"/>
        <v>3752.481894</v>
      </c>
      <c r="W40" s="14">
        <v>2608.3000257500007</v>
      </c>
      <c r="X40" s="14">
        <v>1077.8928675600002</v>
      </c>
      <c r="Y40" s="14">
        <f t="shared" si="5"/>
        <v>3686.192893</v>
      </c>
      <c r="Z40" s="14">
        <v>3810.9420539699995</v>
      </c>
      <c r="AA40" s="14">
        <v>4.59067</v>
      </c>
      <c r="AB40" s="14">
        <v>0.38586269166</v>
      </c>
      <c r="AC40" s="14">
        <v>0.8951</v>
      </c>
      <c r="AD40" s="14">
        <v>4373.0</v>
      </c>
      <c r="AE40" s="14">
        <v>9043.493870967746</v>
      </c>
      <c r="AF40" s="14">
        <v>13.0</v>
      </c>
      <c r="AG40" s="14"/>
      <c r="AH40" s="14"/>
      <c r="AI40" s="14">
        <f t="shared" si="6"/>
        <v>13429.49387</v>
      </c>
      <c r="AJ40" s="14"/>
      <c r="AK40" s="14"/>
      <c r="AL40" s="1"/>
      <c r="AM40" s="1"/>
      <c r="AN40" s="1"/>
      <c r="AO40" s="1"/>
      <c r="AP40" s="16">
        <v>69.44599796376598</v>
      </c>
      <c r="AQ40" s="16">
        <v>81.72827472494996</v>
      </c>
      <c r="AR40" s="16">
        <v>236.1541660530926</v>
      </c>
      <c r="AS40" s="16">
        <v>415.2772646627565</v>
      </c>
      <c r="AT40" s="16"/>
      <c r="AU40" s="16">
        <v>69.29955929032258</v>
      </c>
      <c r="AV40" s="16"/>
      <c r="AW40" s="16"/>
      <c r="AX40" s="14"/>
      <c r="AY40" s="16"/>
      <c r="AZ40" s="16"/>
      <c r="BA40" s="1">
        <v>37.19</v>
      </c>
      <c r="BB40" s="15">
        <f t="shared" si="9"/>
        <v>0.1517497677</v>
      </c>
      <c r="BC40" s="18"/>
      <c r="BD40" s="1"/>
      <c r="BE40" s="1"/>
      <c r="BF40" s="3" t="s">
        <v>143</v>
      </c>
      <c r="BG40" s="16">
        <v>39.7720883427299</v>
      </c>
      <c r="BH40" s="16">
        <v>2942.8615238643247</v>
      </c>
      <c r="BI40" s="16">
        <v>2333956.2133645313</v>
      </c>
      <c r="BJ40" s="16">
        <v>15070.634650000002</v>
      </c>
      <c r="BK40" s="16">
        <v>26994.39283712</v>
      </c>
      <c r="BL40" s="16">
        <v>51224.403781639994</v>
      </c>
      <c r="BM40" s="16">
        <v>677.555974</v>
      </c>
      <c r="BN40" s="16">
        <f t="shared" si="8"/>
        <v>2427923.201</v>
      </c>
      <c r="BO40" s="1"/>
      <c r="BP40" s="1"/>
      <c r="BQ40" s="1"/>
      <c r="BR40" s="1"/>
    </row>
    <row r="41" ht="15.75" customHeight="1">
      <c r="A41" s="13">
        <v>37680.0</v>
      </c>
      <c r="B41" s="14">
        <v>2671.86103391</v>
      </c>
      <c r="C41" s="14">
        <v>854.97983524</v>
      </c>
      <c r="D41" s="14">
        <v>7.542656000000001</v>
      </c>
      <c r="E41" s="14"/>
      <c r="F41" s="14"/>
      <c r="G41" s="14">
        <f t="shared" si="1"/>
        <v>3534.383525</v>
      </c>
      <c r="H41" s="15">
        <f t="shared" si="2"/>
        <v>0.5714287512</v>
      </c>
      <c r="I41" s="14">
        <v>14857.205453999995</v>
      </c>
      <c r="J41" s="14">
        <v>8489.834359425</v>
      </c>
      <c r="K41" s="16">
        <v>66.1115989253635</v>
      </c>
      <c r="L41" s="16">
        <v>72.2457561071429</v>
      </c>
      <c r="M41" s="15">
        <v>0.8833935862558512</v>
      </c>
      <c r="N41" s="15">
        <v>0.9489665940998998</v>
      </c>
      <c r="O41" s="16">
        <v>2951.86</v>
      </c>
      <c r="P41" s="17">
        <f t="shared" si="3"/>
        <v>26.075</v>
      </c>
      <c r="Q41" s="17">
        <v>25.15</v>
      </c>
      <c r="R41" s="17">
        <v>27.0</v>
      </c>
      <c r="S41" s="17">
        <v>7.773684</v>
      </c>
      <c r="T41" s="14">
        <v>2458.4076501600002</v>
      </c>
      <c r="U41" s="14">
        <v>1048.1530175</v>
      </c>
      <c r="V41" s="14">
        <f t="shared" si="4"/>
        <v>3506.560668</v>
      </c>
      <c r="W41" s="14">
        <v>2411.7368247500003</v>
      </c>
      <c r="X41" s="14">
        <v>1028.8669505999999</v>
      </c>
      <c r="Y41" s="14">
        <f t="shared" si="5"/>
        <v>3440.603775</v>
      </c>
      <c r="Z41" s="14">
        <v>3550.1474951500004</v>
      </c>
      <c r="AA41" s="14">
        <v>15.76397</v>
      </c>
      <c r="AB41" s="14">
        <v>0.0</v>
      </c>
      <c r="AC41" s="14">
        <v>0.0</v>
      </c>
      <c r="AD41" s="14">
        <v>4373.0</v>
      </c>
      <c r="AE41" s="14">
        <v>9008.010000000004</v>
      </c>
      <c r="AF41" s="14">
        <v>13.0</v>
      </c>
      <c r="AG41" s="14"/>
      <c r="AH41" s="14"/>
      <c r="AI41" s="14">
        <f t="shared" si="6"/>
        <v>13394.01</v>
      </c>
      <c r="AJ41" s="14"/>
      <c r="AK41" s="14"/>
      <c r="AL41" s="1"/>
      <c r="AM41" s="1"/>
      <c r="AN41" s="1"/>
      <c r="AO41" s="1"/>
      <c r="AP41" s="16">
        <v>86.48121399359468</v>
      </c>
      <c r="AQ41" s="16">
        <v>87.9654944385427</v>
      </c>
      <c r="AR41" s="16">
        <v>229.70069558040103</v>
      </c>
      <c r="AS41" s="16">
        <v>414.4146018668834</v>
      </c>
      <c r="AT41" s="16"/>
      <c r="AU41" s="16">
        <v>72.24575610714285</v>
      </c>
      <c r="AV41" s="16"/>
      <c r="AW41" s="16"/>
      <c r="AX41" s="14"/>
      <c r="AY41" s="16"/>
      <c r="AZ41" s="16"/>
      <c r="BA41" s="1">
        <v>37.45</v>
      </c>
      <c r="BB41" s="15">
        <f t="shared" si="9"/>
        <v>0.1677580293</v>
      </c>
      <c r="BC41" s="18"/>
      <c r="BD41" s="1"/>
      <c r="BE41" s="1"/>
      <c r="BF41" s="3" t="s">
        <v>144</v>
      </c>
      <c r="BG41" s="16">
        <v>31.0834240785728</v>
      </c>
      <c r="BH41" s="16">
        <v>2970.4512998733553</v>
      </c>
      <c r="BI41" s="16">
        <v>2380480.03184486</v>
      </c>
      <c r="BJ41" s="16">
        <v>11843.70369896</v>
      </c>
      <c r="BK41" s="16">
        <v>10927.492972</v>
      </c>
      <c r="BL41" s="16">
        <v>69809.58678331999</v>
      </c>
      <c r="BM41" s="16">
        <v>470.550489</v>
      </c>
      <c r="BN41" s="16">
        <f t="shared" si="8"/>
        <v>2473531.366</v>
      </c>
      <c r="BO41" s="1"/>
      <c r="BP41" s="1"/>
      <c r="BQ41" s="1"/>
      <c r="BR41" s="1"/>
    </row>
    <row r="42" ht="15.75" customHeight="1">
      <c r="A42" s="13">
        <v>37711.0</v>
      </c>
      <c r="B42" s="14">
        <v>2940.78514381</v>
      </c>
      <c r="C42" s="14">
        <v>1070.73091995</v>
      </c>
      <c r="D42" s="14">
        <v>8.609511999999999</v>
      </c>
      <c r="E42" s="14"/>
      <c r="F42" s="14"/>
      <c r="G42" s="14">
        <f t="shared" si="1"/>
        <v>4020.125576</v>
      </c>
      <c r="H42" s="15">
        <f t="shared" si="2"/>
        <v>0.4561261886</v>
      </c>
      <c r="I42" s="14">
        <v>14857.205453999994</v>
      </c>
      <c r="J42" s="14">
        <v>6776.760497664517</v>
      </c>
      <c r="K42" s="16">
        <v>66.0488562408237</v>
      </c>
      <c r="L42" s="16">
        <v>77.2715550645161</v>
      </c>
      <c r="M42" s="15">
        <v>0.8634959211272097</v>
      </c>
      <c r="N42" s="15">
        <v>0.9207687268197425</v>
      </c>
      <c r="O42" s="16">
        <v>2959.01</v>
      </c>
      <c r="P42" s="17">
        <f t="shared" si="3"/>
        <v>25.075</v>
      </c>
      <c r="Q42" s="17">
        <v>24.4</v>
      </c>
      <c r="R42" s="17">
        <v>25.75</v>
      </c>
      <c r="S42" s="17">
        <v>5.946857</v>
      </c>
      <c r="T42" s="14">
        <v>2701.3503504699993</v>
      </c>
      <c r="U42" s="14">
        <v>1157.44305967</v>
      </c>
      <c r="V42" s="14">
        <f t="shared" si="4"/>
        <v>3858.79341</v>
      </c>
      <c r="W42" s="14">
        <v>2640.98636238</v>
      </c>
      <c r="X42" s="14">
        <v>1132.3351453100001</v>
      </c>
      <c r="Y42" s="14">
        <f t="shared" si="5"/>
        <v>3773.321508</v>
      </c>
      <c r="Z42" s="14">
        <v>3890.9730626100004</v>
      </c>
      <c r="AA42" s="14">
        <v>9.43239</v>
      </c>
      <c r="AB42" s="14">
        <v>0.08119454582999999</v>
      </c>
      <c r="AC42" s="14">
        <v>0.18835</v>
      </c>
      <c r="AD42" s="14">
        <v>4373.0</v>
      </c>
      <c r="AE42" s="14">
        <v>9008.010000000004</v>
      </c>
      <c r="AF42" s="14">
        <v>13.0</v>
      </c>
      <c r="AG42" s="14"/>
      <c r="AH42" s="14"/>
      <c r="AI42" s="14">
        <f t="shared" si="6"/>
        <v>13394.01</v>
      </c>
      <c r="AJ42" s="14"/>
      <c r="AK42" s="14"/>
      <c r="AL42" s="1"/>
      <c r="AM42" s="1"/>
      <c r="AN42" s="1"/>
      <c r="AO42" s="1"/>
      <c r="AP42" s="16">
        <v>108.2400660992932</v>
      </c>
      <c r="AQ42" s="16">
        <v>97.39577274846161</v>
      </c>
      <c r="AR42" s="16">
        <v>238.6588555298786</v>
      </c>
      <c r="AS42" s="16">
        <v>426.5506737536659</v>
      </c>
      <c r="AT42" s="16"/>
      <c r="AU42" s="16">
        <v>77.27155506451612</v>
      </c>
      <c r="AV42" s="16"/>
      <c r="AW42" s="16"/>
      <c r="AX42" s="14">
        <v>138.58490315</v>
      </c>
      <c r="AY42" s="16">
        <v>245.808103601045</v>
      </c>
      <c r="AZ42" s="16">
        <v>34065.292231036</v>
      </c>
      <c r="BA42" s="1">
        <v>38.48</v>
      </c>
      <c r="BB42" s="15">
        <f t="shared" si="9"/>
        <v>0.1639443436</v>
      </c>
      <c r="BC42" s="18"/>
      <c r="BD42" s="1"/>
      <c r="BE42" s="1"/>
      <c r="BF42" s="3" t="s">
        <v>145</v>
      </c>
      <c r="BG42" s="16">
        <v>61.6286805343932</v>
      </c>
      <c r="BH42" s="16">
        <v>3097.723713192226</v>
      </c>
      <c r="BI42" s="16">
        <v>2187438.47219371</v>
      </c>
      <c r="BJ42" s="16">
        <v>5382.1231339999995</v>
      </c>
      <c r="BK42" s="16">
        <v>9910.750918</v>
      </c>
      <c r="BL42" s="16">
        <v>58363.704698199996</v>
      </c>
      <c r="BM42" s="16">
        <v>187.940517</v>
      </c>
      <c r="BN42" s="16">
        <f t="shared" si="8"/>
        <v>2261282.991</v>
      </c>
      <c r="BO42" s="1"/>
      <c r="BP42" s="1"/>
      <c r="BQ42" s="1"/>
      <c r="BR42" s="1"/>
    </row>
    <row r="43" ht="15.75" customHeight="1">
      <c r="A43" s="13">
        <v>37741.0</v>
      </c>
      <c r="B43" s="14">
        <v>2902.47820917</v>
      </c>
      <c r="C43" s="14">
        <v>883.8486399899999</v>
      </c>
      <c r="D43" s="14">
        <v>5.9532869999999996</v>
      </c>
      <c r="E43" s="14"/>
      <c r="F43" s="14"/>
      <c r="G43" s="14">
        <f t="shared" si="1"/>
        <v>3792.280136</v>
      </c>
      <c r="H43" s="15">
        <f t="shared" si="2"/>
        <v>0.4244068131</v>
      </c>
      <c r="I43" s="14">
        <v>14857.205453999994</v>
      </c>
      <c r="J43" s="14">
        <v>6305.499217936667</v>
      </c>
      <c r="K43" s="16">
        <v>67.5488459257223</v>
      </c>
      <c r="L43" s="16">
        <v>80.5969366</v>
      </c>
      <c r="M43" s="15">
        <v>0.8532283917597847</v>
      </c>
      <c r="N43" s="15">
        <v>0.9009322805479312</v>
      </c>
      <c r="O43" s="16">
        <v>2926.62</v>
      </c>
      <c r="P43" s="17">
        <f t="shared" si="3"/>
        <v>23.6375</v>
      </c>
      <c r="Q43" s="17">
        <v>23.45</v>
      </c>
      <c r="R43" s="17">
        <v>23.825</v>
      </c>
      <c r="S43" s="17">
        <v>5.289318</v>
      </c>
      <c r="T43" s="14">
        <v>2578.0205234200002</v>
      </c>
      <c r="U43" s="14">
        <v>1081.5890887199998</v>
      </c>
      <c r="V43" s="14">
        <f t="shared" si="4"/>
        <v>3659.609612</v>
      </c>
      <c r="W43" s="14">
        <v>2529.10147764</v>
      </c>
      <c r="X43" s="14">
        <v>1061.48491433</v>
      </c>
      <c r="Y43" s="14">
        <f t="shared" si="5"/>
        <v>3590.586392</v>
      </c>
      <c r="Z43" s="14">
        <v>3693.82201286</v>
      </c>
      <c r="AA43" s="14">
        <v>11.68542</v>
      </c>
      <c r="AB43" s="14">
        <v>1.00516673517</v>
      </c>
      <c r="AC43" s="14">
        <v>2.2306679999999997</v>
      </c>
      <c r="AD43" s="14">
        <v>4373.0</v>
      </c>
      <c r="AE43" s="14">
        <v>8932.010000000004</v>
      </c>
      <c r="AF43" s="14">
        <v>13.0</v>
      </c>
      <c r="AG43" s="14"/>
      <c r="AH43" s="14"/>
      <c r="AI43" s="14">
        <f t="shared" si="6"/>
        <v>13318.01</v>
      </c>
      <c r="AJ43" s="14"/>
      <c r="AK43" s="14"/>
      <c r="AL43" s="1"/>
      <c r="AM43" s="1"/>
      <c r="AN43" s="1"/>
      <c r="AO43" s="1"/>
      <c r="AP43" s="16">
        <v>98.93438827619833</v>
      </c>
      <c r="AQ43" s="16">
        <v>111.18735219748295</v>
      </c>
      <c r="AR43" s="16">
        <v>240.16530138786996</v>
      </c>
      <c r="AS43" s="16">
        <v>439.14420000000024</v>
      </c>
      <c r="AT43" s="16"/>
      <c r="AU43" s="16">
        <v>80.59693659999999</v>
      </c>
      <c r="AV43" s="16"/>
      <c r="AW43" s="16"/>
      <c r="AX43" s="14">
        <v>115.9813833</v>
      </c>
      <c r="AY43" s="16">
        <v>217.007206764733</v>
      </c>
      <c r="AZ43" s="16">
        <v>25168.7960266429</v>
      </c>
      <c r="BA43" s="1">
        <v>39.62</v>
      </c>
      <c r="BB43" s="15">
        <f t="shared" si="9"/>
        <v>0.1676982022</v>
      </c>
      <c r="BC43" s="18"/>
      <c r="BD43" s="1"/>
      <c r="BE43" s="1"/>
      <c r="BF43" s="3" t="s">
        <v>146</v>
      </c>
      <c r="BG43" s="16">
        <v>-1124.01992173205</v>
      </c>
      <c r="BH43" s="16">
        <v>3140.9634630700943</v>
      </c>
      <c r="BI43" s="16">
        <v>2229887.4797211327</v>
      </c>
      <c r="BJ43" s="16">
        <v>5293.82802796</v>
      </c>
      <c r="BK43" s="16">
        <v>13725.716339</v>
      </c>
      <c r="BL43" s="16">
        <v>58027.76187766</v>
      </c>
      <c r="BM43" s="16"/>
      <c r="BN43" s="16">
        <f t="shared" si="8"/>
        <v>2306934.786</v>
      </c>
      <c r="BO43" s="1"/>
      <c r="BP43" s="1"/>
      <c r="BQ43" s="1"/>
      <c r="BR43" s="1"/>
    </row>
    <row r="44" ht="15.75" customHeight="1">
      <c r="A44" s="13">
        <v>37772.0</v>
      </c>
      <c r="B44" s="14">
        <v>3061.4296088</v>
      </c>
      <c r="C44" s="14">
        <v>809.4714936199998</v>
      </c>
      <c r="D44" s="14">
        <v>8.954279999999999</v>
      </c>
      <c r="E44" s="14"/>
      <c r="F44" s="14"/>
      <c r="G44" s="14">
        <f t="shared" si="1"/>
        <v>3879.855382</v>
      </c>
      <c r="H44" s="15">
        <f t="shared" si="2"/>
        <v>0.5021730643</v>
      </c>
      <c r="I44" s="14">
        <v>14857.205453999994</v>
      </c>
      <c r="J44" s="14">
        <v>7460.888389332258</v>
      </c>
      <c r="K44" s="16">
        <v>67.970113897323</v>
      </c>
      <c r="L44" s="16">
        <v>69.9038988387097</v>
      </c>
      <c r="M44" s="15">
        <v>0.8662725467531951</v>
      </c>
      <c r="N44" s="15">
        <v>0.8914720016920973</v>
      </c>
      <c r="O44" s="16">
        <v>2858.94</v>
      </c>
      <c r="P44" s="17">
        <f t="shared" si="3"/>
        <v>23.475</v>
      </c>
      <c r="Q44" s="17">
        <v>23.3</v>
      </c>
      <c r="R44" s="17">
        <v>23.65</v>
      </c>
      <c r="S44" s="17">
        <v>5.838044</v>
      </c>
      <c r="T44" s="14">
        <v>2690.72027125</v>
      </c>
      <c r="U44" s="14">
        <v>1164.827687</v>
      </c>
      <c r="V44" s="14">
        <f t="shared" si="4"/>
        <v>3855.547958</v>
      </c>
      <c r="W44" s="14">
        <v>2643.4582385899994</v>
      </c>
      <c r="X44" s="14">
        <v>1144.7899257900003</v>
      </c>
      <c r="Y44" s="14">
        <f t="shared" si="5"/>
        <v>3788.248164</v>
      </c>
      <c r="Z44" s="14">
        <v>3887.212047570001</v>
      </c>
      <c r="AA44" s="14">
        <v>13.686269999999999</v>
      </c>
      <c r="AB44" s="14">
        <v>34.22982755363</v>
      </c>
      <c r="AC44" s="14">
        <v>66.11457399999999</v>
      </c>
      <c r="AD44" s="14">
        <v>4373.0</v>
      </c>
      <c r="AE44" s="14">
        <v>8894.010000000004</v>
      </c>
      <c r="AF44" s="14">
        <v>13.0</v>
      </c>
      <c r="AG44" s="14"/>
      <c r="AH44" s="14"/>
      <c r="AI44" s="14">
        <f t="shared" si="6"/>
        <v>13280.01</v>
      </c>
      <c r="AJ44" s="14"/>
      <c r="AK44" s="14"/>
      <c r="AL44" s="1"/>
      <c r="AM44" s="1"/>
      <c r="AN44" s="1"/>
      <c r="AO44" s="1"/>
      <c r="AP44" s="16">
        <v>70.2412184889532</v>
      </c>
      <c r="AQ44" s="16">
        <v>133.51013716022365</v>
      </c>
      <c r="AR44" s="16">
        <v>249.70710780683052</v>
      </c>
      <c r="AS44" s="16">
        <v>444.27278809788646</v>
      </c>
      <c r="AT44" s="16"/>
      <c r="AU44" s="16">
        <v>69.9038988387097</v>
      </c>
      <c r="AV44" s="16"/>
      <c r="AW44" s="16"/>
      <c r="AX44" s="14">
        <v>32.24587045</v>
      </c>
      <c r="AY44" s="16">
        <v>160.524352776177</v>
      </c>
      <c r="AZ44" s="16">
        <v>5176.2474836907</v>
      </c>
      <c r="BA44" s="1">
        <v>39.76</v>
      </c>
      <c r="BB44" s="15">
        <f t="shared" si="9"/>
        <v>0.1763313609</v>
      </c>
      <c r="BC44" s="18"/>
      <c r="BD44" s="1"/>
      <c r="BE44" s="1"/>
      <c r="BF44" s="3" t="s">
        <v>147</v>
      </c>
      <c r="BG44" s="16">
        <v>27.9082551905</v>
      </c>
      <c r="BH44" s="16">
        <v>3150.5561775696638</v>
      </c>
      <c r="BI44" s="16">
        <v>2204760.9648237387</v>
      </c>
      <c r="BJ44" s="16">
        <v>48990.171423750005</v>
      </c>
      <c r="BK44" s="16">
        <v>18674.390176999997</v>
      </c>
      <c r="BL44" s="16">
        <v>49456.58483128</v>
      </c>
      <c r="BM44" s="16"/>
      <c r="BN44" s="16">
        <f t="shared" si="8"/>
        <v>2321882.111</v>
      </c>
      <c r="BO44" s="1"/>
      <c r="BP44" s="1"/>
      <c r="BQ44" s="1"/>
      <c r="BR44" s="1"/>
    </row>
    <row r="45" ht="15.75" customHeight="1">
      <c r="A45" s="13">
        <v>37802.0</v>
      </c>
      <c r="B45" s="14">
        <v>3070.1297812700004</v>
      </c>
      <c r="C45" s="14">
        <v>625.79931506</v>
      </c>
      <c r="D45" s="14">
        <v>8.446049</v>
      </c>
      <c r="E45" s="14"/>
      <c r="F45" s="14"/>
      <c r="G45" s="14">
        <f t="shared" si="1"/>
        <v>3704.375145</v>
      </c>
      <c r="H45" s="15">
        <f t="shared" si="2"/>
        <v>0.6052727946</v>
      </c>
      <c r="I45" s="14">
        <v>14857.205453999994</v>
      </c>
      <c r="J45" s="14">
        <v>8992.662264473334</v>
      </c>
      <c r="K45" s="16">
        <v>67.9059195649951</v>
      </c>
      <c r="L45" s="16">
        <v>65.2388928333333</v>
      </c>
      <c r="M45" s="15">
        <v>0.8850092146911858</v>
      </c>
      <c r="N45" s="15">
        <v>0.884908966148216</v>
      </c>
      <c r="O45" s="16">
        <v>2826.95</v>
      </c>
      <c r="P45" s="17">
        <f t="shared" si="3"/>
        <v>25.425</v>
      </c>
      <c r="Q45" s="17">
        <v>24.1</v>
      </c>
      <c r="R45" s="17">
        <v>26.75</v>
      </c>
      <c r="S45" s="17">
        <v>5.771905</v>
      </c>
      <c r="T45" s="14">
        <v>2519.1663675900004</v>
      </c>
      <c r="U45" s="14">
        <v>1091.9952424999997</v>
      </c>
      <c r="V45" s="14">
        <f t="shared" si="4"/>
        <v>3611.16161</v>
      </c>
      <c r="W45" s="14">
        <v>2475.2100842</v>
      </c>
      <c r="X45" s="14">
        <v>1073.40438699</v>
      </c>
      <c r="Y45" s="14">
        <f t="shared" si="5"/>
        <v>3548.614471</v>
      </c>
      <c r="Z45" s="14">
        <v>3642.10771195</v>
      </c>
      <c r="AA45" s="14">
        <v>11.980920000000001</v>
      </c>
      <c r="AB45" s="14">
        <v>20.487787919770003</v>
      </c>
      <c r="AC45" s="14">
        <v>35.1372</v>
      </c>
      <c r="AD45" s="14">
        <v>4373.0</v>
      </c>
      <c r="AE45" s="14">
        <v>8894.010000000004</v>
      </c>
      <c r="AF45" s="14">
        <v>13.0</v>
      </c>
      <c r="AG45" s="14"/>
      <c r="AH45" s="14"/>
      <c r="AI45" s="14">
        <f t="shared" si="6"/>
        <v>13280.01</v>
      </c>
      <c r="AJ45" s="14"/>
      <c r="AK45" s="14"/>
      <c r="AL45" s="1"/>
      <c r="AM45" s="1"/>
      <c r="AN45" s="1"/>
      <c r="AO45" s="1"/>
      <c r="AP45" s="16">
        <v>74.03846233004745</v>
      </c>
      <c r="AQ45" s="16">
        <v>164.5447244498716</v>
      </c>
      <c r="AR45" s="16">
        <v>267.36091117382136</v>
      </c>
      <c r="AS45" s="16">
        <v>447.086322719428</v>
      </c>
      <c r="AT45" s="16"/>
      <c r="AU45" s="16">
        <v>65.23889283333334</v>
      </c>
      <c r="AV45" s="16"/>
      <c r="AW45" s="16"/>
      <c r="AX45" s="14">
        <v>85.99183498</v>
      </c>
      <c r="AY45" s="16">
        <v>190.838494537317</v>
      </c>
      <c r="AZ45" s="16">
        <v>16410.5523300846</v>
      </c>
      <c r="BA45" s="1">
        <v>40.05</v>
      </c>
      <c r="BB45" s="15">
        <f t="shared" si="9"/>
        <v>0.1769027329</v>
      </c>
      <c r="BC45" s="18"/>
      <c r="BD45" s="1"/>
      <c r="BE45" s="1"/>
      <c r="BF45" s="3" t="s">
        <v>148</v>
      </c>
      <c r="BG45" s="16">
        <v>-135.8067420395</v>
      </c>
      <c r="BH45" s="16">
        <v>3169.4165211174045</v>
      </c>
      <c r="BI45" s="16">
        <v>2662403.03752616</v>
      </c>
      <c r="BJ45" s="16">
        <v>58903.968665689994</v>
      </c>
      <c r="BK45" s="16">
        <v>28884.075029059997</v>
      </c>
      <c r="BL45" s="16">
        <v>35046.64318615</v>
      </c>
      <c r="BM45" s="16">
        <v>21869.596083</v>
      </c>
      <c r="BN45" s="16">
        <f t="shared" si="8"/>
        <v>2807107.32</v>
      </c>
      <c r="BO45" s="1"/>
      <c r="BP45" s="1"/>
      <c r="BQ45" s="1"/>
      <c r="BR45" s="1"/>
    </row>
    <row r="46" ht="15.75" customHeight="1">
      <c r="A46" s="13">
        <v>37833.0</v>
      </c>
      <c r="B46" s="14">
        <v>3399.00324721</v>
      </c>
      <c r="C46" s="14">
        <v>543.45998691</v>
      </c>
      <c r="D46" s="14">
        <v>9.636603000000001</v>
      </c>
      <c r="E46" s="14"/>
      <c r="F46" s="14"/>
      <c r="G46" s="14">
        <f t="shared" si="1"/>
        <v>3952.099837</v>
      </c>
      <c r="H46" s="15">
        <f t="shared" si="2"/>
        <v>0.6754314944</v>
      </c>
      <c r="I46" s="14">
        <v>14857.205453999994</v>
      </c>
      <c r="J46" s="14">
        <v>10035.024482470968</v>
      </c>
      <c r="K46" s="16">
        <v>67.6072402517411</v>
      </c>
      <c r="L46" s="16">
        <v>70.2304894516129</v>
      </c>
      <c r="M46" s="15">
        <v>0.8743206403879917</v>
      </c>
      <c r="N46" s="15">
        <v>0.8826783926797116</v>
      </c>
      <c r="O46" s="16">
        <v>2858.82</v>
      </c>
      <c r="P46" s="17">
        <f t="shared" si="3"/>
        <v>26.925</v>
      </c>
      <c r="Q46" s="17">
        <v>24.35</v>
      </c>
      <c r="R46" s="17">
        <v>29.5</v>
      </c>
      <c r="S46" s="17">
        <v>5.005</v>
      </c>
      <c r="T46" s="14">
        <v>2687.00525572</v>
      </c>
      <c r="U46" s="14">
        <v>1176.61805419</v>
      </c>
      <c r="V46" s="14">
        <f t="shared" si="4"/>
        <v>3863.62331</v>
      </c>
      <c r="W46" s="14">
        <v>2636.2780950100005</v>
      </c>
      <c r="X46" s="14">
        <v>1154.91988559</v>
      </c>
      <c r="Y46" s="14">
        <f t="shared" si="5"/>
        <v>3791.197981</v>
      </c>
      <c r="Z46" s="14">
        <v>3902.8970627200006</v>
      </c>
      <c r="AA46" s="14">
        <v>17.2744</v>
      </c>
      <c r="AB46" s="14">
        <v>16.78281089395</v>
      </c>
      <c r="AC46" s="14">
        <v>77.754965</v>
      </c>
      <c r="AD46" s="14">
        <v>4373.0</v>
      </c>
      <c r="AE46" s="14">
        <v>8894.010000000004</v>
      </c>
      <c r="AF46" s="14">
        <v>13.0</v>
      </c>
      <c r="AG46" s="14"/>
      <c r="AH46" s="14"/>
      <c r="AI46" s="14">
        <f t="shared" si="6"/>
        <v>13280.01</v>
      </c>
      <c r="AJ46" s="14"/>
      <c r="AK46" s="14"/>
      <c r="AL46" s="1"/>
      <c r="AM46" s="1"/>
      <c r="AN46" s="1"/>
      <c r="AO46" s="1"/>
      <c r="AP46" s="16">
        <v>80.25402951322334</v>
      </c>
      <c r="AQ46" s="16">
        <v>178.38935925522134</v>
      </c>
      <c r="AR46" s="16">
        <v>277.30951926693643</v>
      </c>
      <c r="AS46" s="16">
        <v>447.4144385362038</v>
      </c>
      <c r="AT46" s="16"/>
      <c r="AU46" s="16">
        <v>70.23048945161291</v>
      </c>
      <c r="AV46" s="16"/>
      <c r="AW46" s="16"/>
      <c r="AX46" s="14">
        <v>77.6329248</v>
      </c>
      <c r="AY46" s="16">
        <v>160.407532844014</v>
      </c>
      <c r="AZ46" s="16">
        <v>12452.9059346329</v>
      </c>
      <c r="BA46" s="1">
        <v>39.61</v>
      </c>
      <c r="BB46" s="15">
        <f t="shared" si="9"/>
        <v>0.1598828697</v>
      </c>
      <c r="BC46" s="18"/>
      <c r="BD46" s="1"/>
      <c r="BE46" s="1"/>
      <c r="BF46" s="3" t="s">
        <v>149</v>
      </c>
      <c r="BG46" s="16">
        <v>65.5879396705</v>
      </c>
      <c r="BH46" s="16">
        <v>3197.0752947270253</v>
      </c>
      <c r="BI46" s="16">
        <v>2709019.1122373585</v>
      </c>
      <c r="BJ46" s="16">
        <v>36626.59728695</v>
      </c>
      <c r="BK46" s="16">
        <v>13805.84188642</v>
      </c>
      <c r="BL46" s="16">
        <v>32701.2865453</v>
      </c>
      <c r="BM46" s="16">
        <v>39933.82815509</v>
      </c>
      <c r="BN46" s="16">
        <f t="shared" si="8"/>
        <v>2832086.666</v>
      </c>
      <c r="BO46" s="1"/>
      <c r="BP46" s="1"/>
      <c r="BQ46" s="1"/>
      <c r="BR46" s="1"/>
    </row>
    <row r="47" ht="15.75" customHeight="1">
      <c r="A47" s="13">
        <v>37864.0</v>
      </c>
      <c r="B47" s="14">
        <v>3265.90179902</v>
      </c>
      <c r="C47" s="14">
        <v>700.0409830699999</v>
      </c>
      <c r="D47" s="14">
        <v>9.110850999999998</v>
      </c>
      <c r="E47" s="14"/>
      <c r="F47" s="14"/>
      <c r="G47" s="14">
        <f t="shared" si="1"/>
        <v>3975.053633</v>
      </c>
      <c r="H47" s="15">
        <f t="shared" si="2"/>
        <v>0.7301540227</v>
      </c>
      <c r="I47" s="14">
        <v>14857.205453999994</v>
      </c>
      <c r="J47" s="14">
        <v>10848.048327667742</v>
      </c>
      <c r="K47" s="16">
        <v>67.4717159907696</v>
      </c>
      <c r="L47" s="16">
        <v>65.8608472580645</v>
      </c>
      <c r="M47" s="15">
        <v>0.8765650976511036</v>
      </c>
      <c r="N47" s="15">
        <v>0.87039543318544</v>
      </c>
      <c r="O47" s="16">
        <v>2867.29</v>
      </c>
      <c r="P47" s="17">
        <f t="shared" si="3"/>
        <v>27.75625</v>
      </c>
      <c r="Q47" s="17">
        <v>25.325</v>
      </c>
      <c r="R47" s="17">
        <v>30.1875</v>
      </c>
      <c r="S47" s="17">
        <v>4.970714</v>
      </c>
      <c r="T47" s="14">
        <v>2683.99128598</v>
      </c>
      <c r="U47" s="14">
        <v>1164.1002214099997</v>
      </c>
      <c r="V47" s="14">
        <f t="shared" si="4"/>
        <v>3848.091507</v>
      </c>
      <c r="W47" s="14">
        <v>2623.6580483999996</v>
      </c>
      <c r="X47" s="14">
        <v>1138.45340659</v>
      </c>
      <c r="Y47" s="14">
        <f t="shared" si="5"/>
        <v>3762.111455</v>
      </c>
      <c r="Z47" s="14">
        <v>3886.8927076399996</v>
      </c>
      <c r="AA47" s="14">
        <v>16.41903</v>
      </c>
      <c r="AB47" s="14">
        <v>90.00813632593</v>
      </c>
      <c r="AC47" s="14">
        <v>178.725657</v>
      </c>
      <c r="AD47" s="14">
        <v>4369.451612903225</v>
      </c>
      <c r="AE47" s="14">
        <v>8906.526129032258</v>
      </c>
      <c r="AF47" s="14">
        <v>16.016129032258064</v>
      </c>
      <c r="AG47" s="14"/>
      <c r="AH47" s="14"/>
      <c r="AI47" s="14">
        <f t="shared" si="6"/>
        <v>13291.99387</v>
      </c>
      <c r="AJ47" s="14"/>
      <c r="AK47" s="14"/>
      <c r="AL47" s="1"/>
      <c r="AM47" s="1"/>
      <c r="AN47" s="1"/>
      <c r="AO47" s="1"/>
      <c r="AP47" s="16">
        <v>84.76679582104755</v>
      </c>
      <c r="AQ47" s="16">
        <v>161.1360847719343</v>
      </c>
      <c r="AR47" s="16">
        <v>288.4560667738028</v>
      </c>
      <c r="AS47" s="16">
        <v>446.89583706764154</v>
      </c>
      <c r="AT47" s="16"/>
      <c r="AU47" s="16">
        <v>65.86084725806454</v>
      </c>
      <c r="AV47" s="16"/>
      <c r="AW47" s="16"/>
      <c r="AX47" s="14">
        <v>111.60824985</v>
      </c>
      <c r="AY47" s="16">
        <v>201.760888040413</v>
      </c>
      <c r="AZ47" s="16">
        <v>22518.1796023723</v>
      </c>
      <c r="BA47" s="1">
        <v>39.83</v>
      </c>
      <c r="BB47" s="15">
        <f t="shared" si="9"/>
        <v>0.1488318431</v>
      </c>
      <c r="BC47" s="18"/>
      <c r="BD47" s="1"/>
      <c r="BE47" s="1"/>
      <c r="BF47" s="3" t="s">
        <v>150</v>
      </c>
      <c r="BG47" s="16">
        <v>84.8191896805</v>
      </c>
      <c r="BH47" s="16">
        <v>3187.952006585906</v>
      </c>
      <c r="BI47" s="16">
        <v>3016249.198011719</v>
      </c>
      <c r="BJ47" s="16">
        <v>3613.5527660000002</v>
      </c>
      <c r="BK47" s="16">
        <v>45667.82184414</v>
      </c>
      <c r="BL47" s="16">
        <v>16978.55970882</v>
      </c>
      <c r="BM47" s="16">
        <v>7331.12105083</v>
      </c>
      <c r="BN47" s="16">
        <f t="shared" si="8"/>
        <v>3089840.253</v>
      </c>
      <c r="BO47" s="1"/>
      <c r="BP47" s="1"/>
      <c r="BQ47" s="1"/>
      <c r="BR47" s="1"/>
    </row>
    <row r="48" ht="15.75" customHeight="1">
      <c r="A48" s="13">
        <v>37894.0</v>
      </c>
      <c r="B48" s="14">
        <v>3111.00193757</v>
      </c>
      <c r="C48" s="14">
        <v>832.5448369500002</v>
      </c>
      <c r="D48" s="14">
        <v>10.082522999999998</v>
      </c>
      <c r="E48" s="14"/>
      <c r="F48" s="14"/>
      <c r="G48" s="14">
        <f t="shared" si="1"/>
        <v>3953.629298</v>
      </c>
      <c r="H48" s="15">
        <f t="shared" si="2"/>
        <v>0.7440656639</v>
      </c>
      <c r="I48" s="14">
        <v>14774.240096099997</v>
      </c>
      <c r="J48" s="14">
        <v>10993.004765293337</v>
      </c>
      <c r="K48" s="16">
        <v>67.7869965476668</v>
      </c>
      <c r="L48" s="16">
        <v>64.1911058333333</v>
      </c>
      <c r="M48" s="15">
        <v>0.8529167332937483</v>
      </c>
      <c r="N48" s="15">
        <v>0.8858558871193495</v>
      </c>
      <c r="O48" s="16">
        <v>2840.08</v>
      </c>
      <c r="P48" s="17">
        <f t="shared" si="3"/>
        <v>30.41875</v>
      </c>
      <c r="Q48" s="17">
        <v>26.7</v>
      </c>
      <c r="R48" s="17">
        <v>34.1375</v>
      </c>
      <c r="S48" s="17">
        <v>4.612727</v>
      </c>
      <c r="T48" s="14">
        <v>2650.4133615099995</v>
      </c>
      <c r="U48" s="14">
        <v>1144.2027823299998</v>
      </c>
      <c r="V48" s="14">
        <f t="shared" si="4"/>
        <v>3794.616144</v>
      </c>
      <c r="W48" s="14">
        <v>2591.4850176700006</v>
      </c>
      <c r="X48" s="14">
        <v>1119.23600739</v>
      </c>
      <c r="Y48" s="14">
        <f t="shared" si="5"/>
        <v>3710.721025</v>
      </c>
      <c r="Z48" s="14">
        <v>3836.0332152700003</v>
      </c>
      <c r="AA48" s="14">
        <v>15.692389999999998</v>
      </c>
      <c r="AB48" s="14">
        <v>23.99541367217</v>
      </c>
      <c r="AC48" s="14">
        <v>11.92072</v>
      </c>
      <c r="AD48" s="14">
        <v>4330.333333333333</v>
      </c>
      <c r="AE48" s="14">
        <v>8942.81</v>
      </c>
      <c r="AF48" s="14">
        <v>18.5</v>
      </c>
      <c r="AG48" s="14"/>
      <c r="AH48" s="14"/>
      <c r="AI48" s="14">
        <f t="shared" si="6"/>
        <v>13291.64333</v>
      </c>
      <c r="AJ48" s="14"/>
      <c r="AK48" s="14"/>
      <c r="AL48" s="1"/>
      <c r="AM48" s="1"/>
      <c r="AN48" s="1"/>
      <c r="AO48" s="1"/>
      <c r="AP48" s="16">
        <v>94.6168688496622</v>
      </c>
      <c r="AQ48" s="16">
        <v>169.4533056260828</v>
      </c>
      <c r="AR48" s="16">
        <v>265.580948742066</v>
      </c>
      <c r="AS48" s="16">
        <v>447.5525983327017</v>
      </c>
      <c r="AT48" s="16"/>
      <c r="AU48" s="16">
        <v>64.19110583333334</v>
      </c>
      <c r="AV48" s="16"/>
      <c r="AW48" s="16"/>
      <c r="AX48" s="14">
        <v>134.01888025</v>
      </c>
      <c r="AY48" s="16">
        <v>206.680871530081</v>
      </c>
      <c r="AZ48" s="16">
        <v>27699.1389715556</v>
      </c>
      <c r="BA48" s="1">
        <v>40.28</v>
      </c>
      <c r="BB48" s="15">
        <f t="shared" si="9"/>
        <v>0.152173913</v>
      </c>
      <c r="BC48" s="18"/>
      <c r="BD48" s="1"/>
      <c r="BE48" s="1"/>
      <c r="BF48" s="3" t="s">
        <v>151</v>
      </c>
      <c r="BG48" s="16">
        <v>109.46724695</v>
      </c>
      <c r="BH48" s="16">
        <v>3242.505993196685</v>
      </c>
      <c r="BI48" s="16">
        <v>3182341.4989772085</v>
      </c>
      <c r="BJ48" s="16">
        <v>3664.6854172600006</v>
      </c>
      <c r="BK48" s="16">
        <v>43487.82184414</v>
      </c>
      <c r="BL48" s="16">
        <v>9693.47480609</v>
      </c>
      <c r="BM48" s="16">
        <v>9312.21428416</v>
      </c>
      <c r="BN48" s="16">
        <f t="shared" si="8"/>
        <v>3248499.695</v>
      </c>
      <c r="BO48" s="1"/>
      <c r="BP48" s="1"/>
      <c r="BQ48" s="1"/>
      <c r="BR48" s="1"/>
    </row>
    <row r="49" ht="15.75" customHeight="1">
      <c r="A49" s="13">
        <v>37925.0</v>
      </c>
      <c r="B49" s="14">
        <v>3312.7102597999997</v>
      </c>
      <c r="C49" s="14">
        <v>750.6990278799999</v>
      </c>
      <c r="D49" s="14">
        <v>9.785135999999998</v>
      </c>
      <c r="E49" s="14"/>
      <c r="F49" s="14"/>
      <c r="G49" s="14">
        <f t="shared" si="1"/>
        <v>4073.194424</v>
      </c>
      <c r="H49" s="15">
        <f t="shared" si="2"/>
        <v>0.7696514787</v>
      </c>
      <c r="I49" s="14">
        <v>14765.021722999996</v>
      </c>
      <c r="J49" s="14">
        <v>11363.920801461289</v>
      </c>
      <c r="K49" s="16">
        <v>67.2154319457701</v>
      </c>
      <c r="L49" s="16">
        <v>55.943011483871</v>
      </c>
      <c r="M49" s="15">
        <v>0.8865482108000696</v>
      </c>
      <c r="N49" s="15">
        <v>0.9028863608606137</v>
      </c>
      <c r="O49" s="16">
        <v>2876.2</v>
      </c>
      <c r="P49" s="17">
        <f t="shared" si="3"/>
        <v>32.09375</v>
      </c>
      <c r="Q49" s="17">
        <v>27.5</v>
      </c>
      <c r="R49" s="17">
        <v>36.6875</v>
      </c>
      <c r="S49" s="17">
        <v>4.635652</v>
      </c>
      <c r="T49" s="14">
        <v>2718.53994289</v>
      </c>
      <c r="U49" s="14">
        <v>1186.43382562</v>
      </c>
      <c r="V49" s="14">
        <f t="shared" si="4"/>
        <v>3904.973769</v>
      </c>
      <c r="W49" s="14">
        <v>2665.660506600001</v>
      </c>
      <c r="X49" s="14">
        <v>1163.88317706</v>
      </c>
      <c r="Y49" s="14">
        <f t="shared" si="5"/>
        <v>3829.543684</v>
      </c>
      <c r="Z49" s="14">
        <v>3941.7011632800004</v>
      </c>
      <c r="AA49" s="14">
        <v>12.85796</v>
      </c>
      <c r="AB49" s="14">
        <v>70.16425017758996</v>
      </c>
      <c r="AC49" s="14">
        <v>35.466739999999994</v>
      </c>
      <c r="AD49" s="14">
        <v>4315.0</v>
      </c>
      <c r="AE49" s="14">
        <v>8858.13258064516</v>
      </c>
      <c r="AF49" s="14">
        <v>18.5</v>
      </c>
      <c r="AG49" s="14"/>
      <c r="AH49" s="14"/>
      <c r="AI49" s="14">
        <f t="shared" si="6"/>
        <v>13191.63258</v>
      </c>
      <c r="AJ49" s="14"/>
      <c r="AK49" s="14"/>
      <c r="AL49" s="1"/>
      <c r="AM49" s="1"/>
      <c r="AN49" s="1"/>
      <c r="AO49" s="1"/>
      <c r="AP49" s="16">
        <v>74.41972915234388</v>
      </c>
      <c r="AQ49" s="16">
        <v>213.72073087162062</v>
      </c>
      <c r="AR49" s="16">
        <v>245.33441881635216</v>
      </c>
      <c r="AS49" s="16">
        <v>448.85060116132377</v>
      </c>
      <c r="AT49" s="16"/>
      <c r="AU49" s="16">
        <v>55.94301148387098</v>
      </c>
      <c r="AV49" s="16"/>
      <c r="AW49" s="16"/>
      <c r="AX49" s="14">
        <v>145.1485004</v>
      </c>
      <c r="AY49" s="16">
        <v>231.117713592325</v>
      </c>
      <c r="AZ49" s="16">
        <v>33546.3895438027</v>
      </c>
      <c r="BA49" s="1">
        <v>40.83</v>
      </c>
      <c r="BB49" s="15">
        <f t="shared" si="9"/>
        <v>0.1689092471</v>
      </c>
      <c r="BC49" s="18"/>
      <c r="BD49" s="1"/>
      <c r="BE49" s="1"/>
      <c r="BF49" s="3" t="s">
        <v>152</v>
      </c>
      <c r="BG49" s="16">
        <v>136.638200408963</v>
      </c>
      <c r="BH49" s="16">
        <v>3196.0266161119234</v>
      </c>
      <c r="BI49" s="16">
        <v>3167003.1194901196</v>
      </c>
      <c r="BJ49" s="16">
        <v>90737.96985099999</v>
      </c>
      <c r="BK49" s="16">
        <v>40678.59340472</v>
      </c>
      <c r="BL49" s="16">
        <v>4996.8280994199995</v>
      </c>
      <c r="BM49" s="16">
        <v>16675.48364225</v>
      </c>
      <c r="BN49" s="16">
        <f t="shared" si="8"/>
        <v>3320091.994</v>
      </c>
      <c r="BO49" s="1"/>
      <c r="BP49" s="1"/>
      <c r="BQ49" s="1"/>
      <c r="BR49" s="1"/>
    </row>
    <row r="50" ht="15.75" customHeight="1">
      <c r="A50" s="13">
        <v>37955.0</v>
      </c>
      <c r="B50" s="14">
        <v>3303.3747750899997</v>
      </c>
      <c r="C50" s="14">
        <v>644.34389007</v>
      </c>
      <c r="D50" s="14">
        <v>9.398613000000003</v>
      </c>
      <c r="E50" s="14"/>
      <c r="F50" s="14"/>
      <c r="G50" s="14">
        <f t="shared" si="1"/>
        <v>3957.117278</v>
      </c>
      <c r="H50" s="15">
        <f t="shared" si="2"/>
        <v>0.8141635277</v>
      </c>
      <c r="I50" s="14">
        <v>14765.021722999996</v>
      </c>
      <c r="J50" s="14">
        <v>12021.142173220001</v>
      </c>
      <c r="K50" s="16">
        <v>68.1439232329336</v>
      </c>
      <c r="L50" s="16">
        <v>64.0380505</v>
      </c>
      <c r="M50" s="15">
        <v>0.8840265251684649</v>
      </c>
      <c r="N50" s="15">
        <v>0.9047406308375457</v>
      </c>
      <c r="O50" s="16">
        <v>2844.55</v>
      </c>
      <c r="P50" s="17">
        <f t="shared" si="3"/>
        <v>34.55</v>
      </c>
      <c r="Q50" s="17">
        <v>29.9125</v>
      </c>
      <c r="R50" s="17">
        <v>39.1875</v>
      </c>
      <c r="S50" s="17">
        <v>4.5275</v>
      </c>
      <c r="T50" s="14">
        <v>2632.41507694</v>
      </c>
      <c r="U50" s="14">
        <v>1145.6845421</v>
      </c>
      <c r="V50" s="14">
        <f t="shared" si="4"/>
        <v>3778.099619</v>
      </c>
      <c r="W50" s="14">
        <v>2579.0178333100002</v>
      </c>
      <c r="X50" s="14">
        <v>1122.99409374</v>
      </c>
      <c r="Y50" s="14">
        <f t="shared" si="5"/>
        <v>3702.011927</v>
      </c>
      <c r="Z50" s="14">
        <v>3809.50176016</v>
      </c>
      <c r="AA50" s="14">
        <v>6.1230600000000015</v>
      </c>
      <c r="AB50" s="14">
        <v>2.14817580561</v>
      </c>
      <c r="AC50" s="14">
        <v>3.8557550000000003</v>
      </c>
      <c r="AD50" s="14">
        <v>4332.589999999997</v>
      </c>
      <c r="AE50" s="14">
        <v>8824.0</v>
      </c>
      <c r="AF50" s="14">
        <v>18.5</v>
      </c>
      <c r="AG50" s="14"/>
      <c r="AH50" s="14"/>
      <c r="AI50" s="14">
        <f t="shared" si="6"/>
        <v>13175.09</v>
      </c>
      <c r="AJ50" s="14"/>
      <c r="AK50" s="14"/>
      <c r="AL50" s="1"/>
      <c r="AM50" s="1"/>
      <c r="AN50" s="1"/>
      <c r="AO50" s="1"/>
      <c r="AP50" s="16">
        <v>78.61758248190502</v>
      </c>
      <c r="AQ50" s="16">
        <v>221.88427724886066</v>
      </c>
      <c r="AR50" s="16">
        <v>241.37221061339773</v>
      </c>
      <c r="AS50" s="16">
        <v>449.29013081554444</v>
      </c>
      <c r="AT50" s="16"/>
      <c r="AU50" s="16">
        <v>64.0380505</v>
      </c>
      <c r="AV50" s="16"/>
      <c r="AW50" s="16"/>
      <c r="AX50" s="14">
        <v>153.739826</v>
      </c>
      <c r="AY50" s="16">
        <v>197.591020725042</v>
      </c>
      <c r="AZ50" s="16">
        <v>30377.6091454304</v>
      </c>
      <c r="BA50" s="1">
        <v>41.0</v>
      </c>
      <c r="BB50" s="15">
        <f t="shared" si="9"/>
        <v>0.1471740347</v>
      </c>
      <c r="BC50" s="18"/>
      <c r="BD50" s="1"/>
      <c r="BE50" s="1"/>
      <c r="BF50" s="3" t="s">
        <v>153</v>
      </c>
      <c r="BG50" s="16">
        <v>57.6453964890573</v>
      </c>
      <c r="BH50" s="16">
        <v>3278.742804744912</v>
      </c>
      <c r="BI50" s="16">
        <v>3043755.23477405</v>
      </c>
      <c r="BJ50" s="16">
        <v>129972.609097</v>
      </c>
      <c r="BK50" s="16">
        <v>49808.59340472</v>
      </c>
      <c r="BL50" s="16">
        <v>2809.22843942</v>
      </c>
      <c r="BM50" s="16">
        <v>16624.48364225</v>
      </c>
      <c r="BN50" s="16">
        <f t="shared" si="8"/>
        <v>3242970.149</v>
      </c>
      <c r="BO50" s="1"/>
      <c r="BP50" s="1"/>
      <c r="BQ50" s="1"/>
      <c r="BR50" s="1"/>
    </row>
    <row r="51" ht="15.75" customHeight="1">
      <c r="A51" s="13">
        <v>37986.0</v>
      </c>
      <c r="B51" s="14">
        <v>3341.4787966700005</v>
      </c>
      <c r="C51" s="14">
        <v>735.0269971799999</v>
      </c>
      <c r="D51" s="14">
        <v>9.224701999999997</v>
      </c>
      <c r="E51" s="14"/>
      <c r="F51" s="14"/>
      <c r="G51" s="14">
        <f t="shared" si="1"/>
        <v>4085.730496</v>
      </c>
      <c r="H51" s="15">
        <f t="shared" si="2"/>
        <v>0.8225263544</v>
      </c>
      <c r="I51" s="14">
        <v>15001.47843909678</v>
      </c>
      <c r="J51" s="14">
        <v>12339.111371264518</v>
      </c>
      <c r="K51" s="16">
        <v>68.680086283306</v>
      </c>
      <c r="L51" s="16">
        <v>52.8159666774193</v>
      </c>
      <c r="M51" s="15">
        <v>0.9225536050272404</v>
      </c>
      <c r="N51" s="15">
        <v>0.9627878691653641</v>
      </c>
      <c r="O51" s="16">
        <v>2807.2</v>
      </c>
      <c r="P51" s="17">
        <f t="shared" si="3"/>
        <v>36.34375</v>
      </c>
      <c r="Q51" s="17">
        <v>34.0</v>
      </c>
      <c r="R51" s="17">
        <v>38.6875</v>
      </c>
      <c r="S51" s="17">
        <v>6.126522</v>
      </c>
      <c r="T51" s="14">
        <v>2801.53111911</v>
      </c>
      <c r="U51" s="14">
        <v>1131.4919363200001</v>
      </c>
      <c r="V51" s="14">
        <f t="shared" si="4"/>
        <v>3933.023055</v>
      </c>
      <c r="W51" s="14">
        <v>2748.5668023300004</v>
      </c>
      <c r="X51" s="14">
        <v>1110.50725479</v>
      </c>
      <c r="Y51" s="14">
        <f t="shared" si="5"/>
        <v>3859.074057</v>
      </c>
      <c r="Z51" s="14">
        <v>3963.9686650500003</v>
      </c>
      <c r="AA51" s="14">
        <v>6.84659</v>
      </c>
      <c r="AB51" s="14">
        <v>50.120130055189996</v>
      </c>
      <c r="AC51" s="14">
        <v>59.83747500000001</v>
      </c>
      <c r="AD51" s="14">
        <v>4348.899999999998</v>
      </c>
      <c r="AE51" s="14">
        <v>8855.557741935483</v>
      </c>
      <c r="AF51" s="14">
        <v>18.5</v>
      </c>
      <c r="AG51" s="14"/>
      <c r="AH51" s="14"/>
      <c r="AI51" s="14">
        <f t="shared" si="6"/>
        <v>13222.95774</v>
      </c>
      <c r="AJ51" s="14"/>
      <c r="AK51" s="14"/>
      <c r="AL51" s="1"/>
      <c r="AM51" s="1"/>
      <c r="AN51" s="1"/>
      <c r="AO51" s="1"/>
      <c r="AP51" s="16">
        <v>69.87398107598052</v>
      </c>
      <c r="AQ51" s="16">
        <v>135.45758976062245</v>
      </c>
      <c r="AR51" s="16">
        <v>253.83681899353158</v>
      </c>
      <c r="AS51" s="16">
        <v>450.6113139202291</v>
      </c>
      <c r="AT51" s="16"/>
      <c r="AU51" s="16">
        <v>52.815966677419354</v>
      </c>
      <c r="AV51" s="16"/>
      <c r="AW51" s="16"/>
      <c r="AX51" s="14">
        <v>134.3111072</v>
      </c>
      <c r="AY51" s="16">
        <v>173.083607962228</v>
      </c>
      <c r="AZ51" s="16">
        <v>23247.0510235776</v>
      </c>
      <c r="BA51" s="1">
        <v>41.53</v>
      </c>
      <c r="BB51" s="15">
        <f t="shared" si="9"/>
        <v>0.1428178316</v>
      </c>
      <c r="BC51" s="18"/>
      <c r="BD51" s="1"/>
      <c r="BE51" s="1"/>
      <c r="BF51" s="3" t="s">
        <v>154</v>
      </c>
      <c r="BG51" s="16">
        <v>77.0272511681148</v>
      </c>
      <c r="BH51" s="16">
        <v>3328.724585946478</v>
      </c>
      <c r="BI51" s="16">
        <v>3150068.0736075896</v>
      </c>
      <c r="BJ51" s="16">
        <v>71927.18382485998</v>
      </c>
      <c r="BK51" s="16">
        <v>49808.59340472</v>
      </c>
      <c r="BL51" s="16">
        <v>2809.22843942</v>
      </c>
      <c r="BM51" s="16">
        <v>16624.48364225</v>
      </c>
      <c r="BN51" s="16">
        <f t="shared" si="8"/>
        <v>3291237.563</v>
      </c>
      <c r="BO51" s="1"/>
      <c r="BP51" s="1"/>
      <c r="BQ51" s="1"/>
      <c r="BR51" s="1"/>
    </row>
    <row r="52" ht="15.75" customHeight="1">
      <c r="A52" s="13">
        <v>38017.0</v>
      </c>
      <c r="B52" s="14">
        <v>3231.763795840001</v>
      </c>
      <c r="C52" s="14">
        <v>735.5484407199998</v>
      </c>
      <c r="D52" s="14">
        <v>7.860445999999999</v>
      </c>
      <c r="E52" s="14">
        <v>0.01506093</v>
      </c>
      <c r="F52" s="14"/>
      <c r="G52" s="14">
        <f t="shared" si="1"/>
        <v>3975.187743</v>
      </c>
      <c r="H52" s="15">
        <f t="shared" si="2"/>
        <v>0.7562686088</v>
      </c>
      <c r="I52" s="14">
        <v>15328.880046000004</v>
      </c>
      <c r="J52" s="14">
        <v>11592.750787096778</v>
      </c>
      <c r="K52" s="16">
        <v>62.6036555589243</v>
      </c>
      <c r="L52" s="16">
        <v>59.2970222258064</v>
      </c>
      <c r="M52" s="15">
        <v>0.9007625749164367</v>
      </c>
      <c r="N52" s="15">
        <v>0.943095680803715</v>
      </c>
      <c r="O52" s="16">
        <v>2749.14</v>
      </c>
      <c r="P52" s="17">
        <f t="shared" si="3"/>
        <v>39.5</v>
      </c>
      <c r="Q52" s="17">
        <v>37.75</v>
      </c>
      <c r="R52" s="17">
        <v>41.25</v>
      </c>
      <c r="S52" s="17">
        <v>6.09477272727</v>
      </c>
      <c r="T52" s="14">
        <v>2636.913602840001</v>
      </c>
      <c r="U52" s="14">
        <v>1149.7308274100003</v>
      </c>
      <c r="V52" s="14">
        <f t="shared" si="4"/>
        <v>3786.64443</v>
      </c>
      <c r="W52" s="14">
        <v>2581.9271229399997</v>
      </c>
      <c r="X52" s="14">
        <v>1126.1860097299998</v>
      </c>
      <c r="Y52" s="14">
        <f t="shared" si="5"/>
        <v>3708.113133</v>
      </c>
      <c r="Z52" s="14">
        <v>3810.36050844</v>
      </c>
      <c r="AA52" s="14">
        <v>3.22418</v>
      </c>
      <c r="AB52" s="14">
        <v>2.0153751293999997</v>
      </c>
      <c r="AC52" s="14">
        <v>1.4931189999999999</v>
      </c>
      <c r="AD52" s="14">
        <v>4341.8032258064495</v>
      </c>
      <c r="AE52" s="14">
        <v>8864.59</v>
      </c>
      <c r="AF52" s="14">
        <v>18.5</v>
      </c>
      <c r="AG52" s="14">
        <v>20.0</v>
      </c>
      <c r="AH52" s="14"/>
      <c r="AI52" s="14">
        <f t="shared" si="6"/>
        <v>13244.89323</v>
      </c>
      <c r="AJ52" s="14"/>
      <c r="AK52" s="14"/>
      <c r="AL52" s="1"/>
      <c r="AM52" s="1"/>
      <c r="AN52" s="1"/>
      <c r="AO52" s="1"/>
      <c r="AP52" s="16">
        <v>56.322172759759134</v>
      </c>
      <c r="AQ52" s="16">
        <v>142.9295668202365</v>
      </c>
      <c r="AR52" s="16">
        <v>270.0832609616537</v>
      </c>
      <c r="AS52" s="16">
        <v>449.174112803909</v>
      </c>
      <c r="AT52" s="16"/>
      <c r="AU52" s="16">
        <v>59.297022225806444</v>
      </c>
      <c r="AV52" s="16"/>
      <c r="AW52" s="16"/>
      <c r="AX52" s="14">
        <v>168.05308225</v>
      </c>
      <c r="AY52" s="16">
        <v>188.967085588472</v>
      </c>
      <c r="AZ52" s="16">
        <v>31756.5011769423</v>
      </c>
      <c r="BA52" s="1">
        <v>42.44</v>
      </c>
      <c r="BB52" s="15">
        <f t="shared" si="9"/>
        <v>0.1411669804</v>
      </c>
      <c r="BC52" s="18"/>
      <c r="BD52" s="1"/>
      <c r="BE52" s="1"/>
      <c r="BF52" s="3" t="s">
        <v>155</v>
      </c>
      <c r="BG52" s="16">
        <v>311.289023685533</v>
      </c>
      <c r="BH52" s="16">
        <v>3243.956296480133</v>
      </c>
      <c r="BI52" s="16">
        <v>4164896.0</v>
      </c>
      <c r="BJ52" s="16">
        <v>81922.0</v>
      </c>
      <c r="BK52" s="16">
        <v>55124.0</v>
      </c>
      <c r="BL52" s="16">
        <v>10746.0</v>
      </c>
      <c r="BM52" s="16">
        <v>1125.0</v>
      </c>
      <c r="BN52" s="16">
        <f t="shared" si="8"/>
        <v>4313813</v>
      </c>
      <c r="BO52" s="1"/>
      <c r="BP52" s="1"/>
      <c r="BQ52" s="1"/>
      <c r="BR52" s="1"/>
    </row>
    <row r="53" ht="15.75" customHeight="1">
      <c r="A53" s="13">
        <v>38046.0</v>
      </c>
      <c r="B53" s="14">
        <v>3048.8258330999993</v>
      </c>
      <c r="C53" s="14">
        <v>836.0491576499996</v>
      </c>
      <c r="D53" s="14">
        <v>8.762488</v>
      </c>
      <c r="E53" s="14">
        <v>1.6307622099999999</v>
      </c>
      <c r="F53" s="14"/>
      <c r="G53" s="14">
        <f t="shared" si="1"/>
        <v>3895.268241</v>
      </c>
      <c r="H53" s="15">
        <f t="shared" si="2"/>
        <v>0.6310572443</v>
      </c>
      <c r="I53" s="14">
        <v>15328.880046000004</v>
      </c>
      <c r="J53" s="14">
        <v>9673.400799999998</v>
      </c>
      <c r="K53" s="16">
        <v>63.8627019071109</v>
      </c>
      <c r="L53" s="16">
        <v>70.8945594827586</v>
      </c>
      <c r="M53" s="15">
        <v>0.8730904283315297</v>
      </c>
      <c r="N53" s="15">
        <v>0.919506897506066</v>
      </c>
      <c r="O53" s="16">
        <v>2717.94</v>
      </c>
      <c r="P53" s="17">
        <f t="shared" si="3"/>
        <v>42</v>
      </c>
      <c r="Q53" s="17">
        <v>41.75</v>
      </c>
      <c r="R53" s="17">
        <v>42.25</v>
      </c>
      <c r="S53" s="17">
        <v>5.3795</v>
      </c>
      <c r="T53" s="14">
        <v>2550.02081621</v>
      </c>
      <c r="U53" s="14">
        <v>1163.0685849399997</v>
      </c>
      <c r="V53" s="14">
        <f t="shared" si="4"/>
        <v>3713.089401</v>
      </c>
      <c r="W53" s="14">
        <v>2488.0069619</v>
      </c>
      <c r="X53" s="14">
        <v>1134.8645291700002</v>
      </c>
      <c r="Y53" s="14">
        <f t="shared" si="5"/>
        <v>3622.871491</v>
      </c>
      <c r="Z53" s="14">
        <v>3743.7341496100007</v>
      </c>
      <c r="AA53" s="14">
        <v>10.643960000000002</v>
      </c>
      <c r="AB53" s="14">
        <v>2.4238659979799997</v>
      </c>
      <c r="AC53" s="14">
        <v>0.482191</v>
      </c>
      <c r="AD53" s="14">
        <v>4336.899999999998</v>
      </c>
      <c r="AE53" s="14">
        <v>8865.748620689654</v>
      </c>
      <c r="AF53" s="14">
        <v>18.5</v>
      </c>
      <c r="AG53" s="14">
        <v>20.0</v>
      </c>
      <c r="AH53" s="14"/>
      <c r="AI53" s="14">
        <f t="shared" si="6"/>
        <v>13241.14862</v>
      </c>
      <c r="AJ53" s="14"/>
      <c r="AK53" s="14"/>
      <c r="AL53" s="1"/>
      <c r="AM53" s="1"/>
      <c r="AN53" s="1"/>
      <c r="AO53" s="1"/>
      <c r="AP53" s="16">
        <v>82.90306118226282</v>
      </c>
      <c r="AQ53" s="16">
        <v>139.6028639116468</v>
      </c>
      <c r="AR53" s="16">
        <v>260.6651312128438</v>
      </c>
      <c r="AS53" s="16">
        <v>452.29890691353836</v>
      </c>
      <c r="AT53" s="16"/>
      <c r="AU53" s="16">
        <v>70.89455948275862</v>
      </c>
      <c r="AV53" s="16"/>
      <c r="AW53" s="16"/>
      <c r="AX53" s="14">
        <v>162.17805135</v>
      </c>
      <c r="AY53" s="16">
        <v>259.49692754919</v>
      </c>
      <c r="AZ53" s="16">
        <v>42084.7060412398</v>
      </c>
      <c r="BA53" s="1">
        <v>42.45</v>
      </c>
      <c r="BB53" s="15">
        <f t="shared" si="9"/>
        <v>0.1335113485</v>
      </c>
      <c r="BC53" s="18"/>
      <c r="BD53" s="1"/>
      <c r="BE53" s="1"/>
      <c r="BF53" s="3" t="s">
        <v>156</v>
      </c>
      <c r="BG53" s="16">
        <v>84.4184158338224</v>
      </c>
      <c r="BH53" s="16">
        <v>3272.109501277681</v>
      </c>
      <c r="BI53" s="16">
        <v>4682326.718968659</v>
      </c>
      <c r="BJ53" s="16">
        <v>84484.23280699</v>
      </c>
      <c r="BK53" s="16">
        <v>56049.36159301</v>
      </c>
      <c r="BL53" s="16">
        <v>10218.56380942</v>
      </c>
      <c r="BM53" s="16">
        <v>1125.356296</v>
      </c>
      <c r="BN53" s="16">
        <f t="shared" si="8"/>
        <v>4834204.233</v>
      </c>
      <c r="BO53" s="1"/>
      <c r="BP53" s="1"/>
      <c r="BQ53" s="1"/>
      <c r="BR53" s="1"/>
    </row>
    <row r="54" ht="15.75" customHeight="1">
      <c r="A54" s="13">
        <v>38077.0</v>
      </c>
      <c r="B54" s="14">
        <v>3155.48681109</v>
      </c>
      <c r="C54" s="14">
        <v>1003.6413494300001</v>
      </c>
      <c r="D54" s="14">
        <v>9.987626</v>
      </c>
      <c r="E54" s="14">
        <v>3.9472695799999995</v>
      </c>
      <c r="F54" s="14"/>
      <c r="G54" s="14">
        <f t="shared" si="1"/>
        <v>4173.063056</v>
      </c>
      <c r="H54" s="15">
        <f t="shared" si="2"/>
        <v>0.5441970607</v>
      </c>
      <c r="I54" s="14">
        <v>15328.880046000004</v>
      </c>
      <c r="J54" s="14">
        <v>8341.93146451613</v>
      </c>
      <c r="K54" s="16">
        <v>64.473362675474</v>
      </c>
      <c r="L54" s="16">
        <v>73.8050552580645</v>
      </c>
      <c r="M54" s="15">
        <v>0.8389207458899667</v>
      </c>
      <c r="N54" s="15">
        <v>0.8868318938633617</v>
      </c>
      <c r="O54" s="16">
        <v>2670.8</v>
      </c>
      <c r="P54" s="17">
        <f t="shared" si="3"/>
        <v>45.71875</v>
      </c>
      <c r="Q54" s="17">
        <v>48.9375</v>
      </c>
      <c r="R54" s="17">
        <v>42.5</v>
      </c>
      <c r="S54" s="17">
        <v>5.39686956522</v>
      </c>
      <c r="T54" s="14">
        <v>2760.5954111700003</v>
      </c>
      <c r="U54" s="14">
        <v>1241.24693422</v>
      </c>
      <c r="V54" s="14">
        <f t="shared" si="4"/>
        <v>4001.842345</v>
      </c>
      <c r="W54" s="14">
        <v>2691.22756556</v>
      </c>
      <c r="X54" s="14">
        <v>1210.1934499</v>
      </c>
      <c r="Y54" s="14">
        <f t="shared" si="5"/>
        <v>3901.421015</v>
      </c>
      <c r="Z54" s="14">
        <v>4027.506417529999</v>
      </c>
      <c r="AA54" s="14">
        <v>3.379800000000001</v>
      </c>
      <c r="AB54" s="14">
        <v>4.434981347760001</v>
      </c>
      <c r="AC54" s="14">
        <v>1.8507019999999996</v>
      </c>
      <c r="AD54" s="14">
        <v>4336.899999999998</v>
      </c>
      <c r="AE54" s="14">
        <v>8868.09</v>
      </c>
      <c r="AF54" s="14">
        <v>18.5</v>
      </c>
      <c r="AG54" s="14">
        <v>20.0</v>
      </c>
      <c r="AH54" s="14"/>
      <c r="AI54" s="14">
        <f t="shared" si="6"/>
        <v>13243.49</v>
      </c>
      <c r="AJ54" s="14"/>
      <c r="AK54" s="14"/>
      <c r="AL54" s="1"/>
      <c r="AM54" s="1"/>
      <c r="AN54" s="1"/>
      <c r="AO54" s="1"/>
      <c r="AP54" s="16">
        <v>99.7152464336268</v>
      </c>
      <c r="AQ54" s="16">
        <v>135.1514618683573</v>
      </c>
      <c r="AR54" s="16">
        <v>261.0722299050663</v>
      </c>
      <c r="AS54" s="16">
        <v>451.8777760011123</v>
      </c>
      <c r="AT54" s="16"/>
      <c r="AU54" s="16">
        <v>73.80505525806451</v>
      </c>
      <c r="AV54" s="16"/>
      <c r="AW54" s="16"/>
      <c r="AX54" s="14">
        <v>150.17790222</v>
      </c>
      <c r="AY54" s="16">
        <v>182.670777026419</v>
      </c>
      <c r="AZ54" s="16">
        <v>27433.114090725</v>
      </c>
      <c r="BA54" s="1">
        <v>42.6</v>
      </c>
      <c r="BB54" s="15">
        <f t="shared" si="9"/>
        <v>0.1070686071</v>
      </c>
      <c r="BC54" s="18"/>
      <c r="BD54" s="1"/>
      <c r="BE54" s="1"/>
      <c r="BF54" s="3" t="s">
        <v>157</v>
      </c>
      <c r="BG54" s="16">
        <v>151.085654868355</v>
      </c>
      <c r="BH54" s="16">
        <v>3403.831548495115</v>
      </c>
      <c r="BI54" s="16">
        <v>4947134.6516364105</v>
      </c>
      <c r="BJ54" s="16">
        <v>71964.26828635999</v>
      </c>
      <c r="BK54" s="16">
        <v>63208.98454597</v>
      </c>
      <c r="BL54" s="16">
        <v>2809.22843942</v>
      </c>
      <c r="BM54" s="16">
        <v>1071.356296</v>
      </c>
      <c r="BN54" s="16">
        <f t="shared" si="8"/>
        <v>5086188.489</v>
      </c>
      <c r="BO54" s="1"/>
      <c r="BP54" s="1"/>
      <c r="BQ54" s="1"/>
      <c r="BR54" s="1"/>
    </row>
    <row r="55" ht="15.75" customHeight="1">
      <c r="A55" s="13">
        <v>38107.0</v>
      </c>
      <c r="B55" s="14">
        <v>3127.273346339999</v>
      </c>
      <c r="C55" s="14">
        <v>802.7351084300001</v>
      </c>
      <c r="D55" s="14">
        <v>5.472624999999999</v>
      </c>
      <c r="E55" s="14">
        <v>4.66905322</v>
      </c>
      <c r="F55" s="14"/>
      <c r="G55" s="14">
        <f t="shared" si="1"/>
        <v>3940.150133</v>
      </c>
      <c r="H55" s="15">
        <f t="shared" si="2"/>
        <v>0.4928690615</v>
      </c>
      <c r="I55" s="14">
        <v>15328.880046000004</v>
      </c>
      <c r="J55" s="14">
        <v>7555.130721376669</v>
      </c>
      <c r="K55" s="16">
        <v>64.6421221475564</v>
      </c>
      <c r="L55" s="16">
        <v>71.4327105</v>
      </c>
      <c r="M55" s="15">
        <v>0.8423457540095597</v>
      </c>
      <c r="N55" s="15">
        <v>0.9304007159029599</v>
      </c>
      <c r="O55" s="16">
        <v>2639.6</v>
      </c>
      <c r="P55" s="17">
        <f t="shared" si="3"/>
        <v>50.25</v>
      </c>
      <c r="Q55" s="17">
        <v>53.25</v>
      </c>
      <c r="R55" s="17">
        <v>47.25</v>
      </c>
      <c r="S55" s="17">
        <v>5.71652173913</v>
      </c>
      <c r="T55" s="14">
        <v>2599.75127804</v>
      </c>
      <c r="U55" s="14">
        <v>1161.2330764600001</v>
      </c>
      <c r="V55" s="14">
        <f t="shared" si="4"/>
        <v>3760.984355</v>
      </c>
      <c r="W55" s="14">
        <v>2546.16761856</v>
      </c>
      <c r="X55" s="14">
        <v>1137.9817407399996</v>
      </c>
      <c r="Y55" s="14">
        <f t="shared" si="5"/>
        <v>3684.149359</v>
      </c>
      <c r="Z55" s="14">
        <v>3790.60676218</v>
      </c>
      <c r="AA55" s="14">
        <v>4.27844</v>
      </c>
      <c r="AB55" s="14">
        <v>14.688376113179999</v>
      </c>
      <c r="AC55" s="14">
        <v>10.495199999999999</v>
      </c>
      <c r="AD55" s="14">
        <v>4321.499999999997</v>
      </c>
      <c r="AE55" s="14">
        <v>8881.669999999995</v>
      </c>
      <c r="AF55" s="14">
        <v>18.5</v>
      </c>
      <c r="AG55" s="14">
        <v>20.0</v>
      </c>
      <c r="AH55" s="14"/>
      <c r="AI55" s="14">
        <f t="shared" si="6"/>
        <v>13241.67</v>
      </c>
      <c r="AJ55" s="14"/>
      <c r="AK55" s="14"/>
      <c r="AL55" s="1"/>
      <c r="AM55" s="1"/>
      <c r="AN55" s="1"/>
      <c r="AO55" s="1"/>
      <c r="AP55" s="16">
        <v>85.74176332815003</v>
      </c>
      <c r="AQ55" s="16">
        <v>134.65811599229292</v>
      </c>
      <c r="AR55" s="16">
        <v>292.36246289693565</v>
      </c>
      <c r="AS55" s="16">
        <v>466.5152999999998</v>
      </c>
      <c r="AT55" s="16"/>
      <c r="AU55" s="16">
        <v>71.4327105</v>
      </c>
      <c r="AV55" s="16"/>
      <c r="AW55" s="16"/>
      <c r="AX55" s="14">
        <v>154.10377462</v>
      </c>
      <c r="AY55" s="16">
        <v>185.421923344665</v>
      </c>
      <c r="AZ55" s="16">
        <v>28574.2182847132</v>
      </c>
      <c r="BA55" s="1">
        <v>42.7</v>
      </c>
      <c r="BB55" s="15">
        <f t="shared" si="9"/>
        <v>0.0777385159</v>
      </c>
      <c r="BC55" s="18"/>
      <c r="BD55" s="1"/>
      <c r="BE55" s="1"/>
      <c r="BF55" s="3" t="s">
        <v>158</v>
      </c>
      <c r="BG55" s="16">
        <v>85.5148339222326</v>
      </c>
      <c r="BH55" s="16">
        <v>3381.1026537470702</v>
      </c>
      <c r="BI55" s="16">
        <v>4291598.0</v>
      </c>
      <c r="BJ55" s="16">
        <v>77169.0</v>
      </c>
      <c r="BK55" s="16">
        <v>61474.0</v>
      </c>
      <c r="BL55" s="16">
        <v>26084.0</v>
      </c>
      <c r="BM55" s="16">
        <v>1071.0</v>
      </c>
      <c r="BN55" s="16">
        <f t="shared" si="8"/>
        <v>4457396</v>
      </c>
      <c r="BO55" s="1"/>
      <c r="BP55" s="1"/>
      <c r="BQ55" s="1"/>
      <c r="BR55" s="1"/>
    </row>
    <row r="56" ht="15.75" customHeight="1">
      <c r="A56" s="13">
        <v>38138.0</v>
      </c>
      <c r="B56" s="14">
        <v>3405.55083191</v>
      </c>
      <c r="C56" s="14">
        <v>640.94857826</v>
      </c>
      <c r="D56" s="14">
        <v>10.073771999999998</v>
      </c>
      <c r="E56" s="14">
        <v>6.12222717</v>
      </c>
      <c r="F56" s="14"/>
      <c r="G56" s="14">
        <f t="shared" si="1"/>
        <v>4062.695409</v>
      </c>
      <c r="H56" s="15">
        <f t="shared" si="2"/>
        <v>0.5735590381</v>
      </c>
      <c r="I56" s="14">
        <v>15328.880046000004</v>
      </c>
      <c r="J56" s="14">
        <v>8792.017694458065</v>
      </c>
      <c r="K56" s="16">
        <v>62.7643073162163</v>
      </c>
      <c r="L56" s="16">
        <v>73.4626571290323</v>
      </c>
      <c r="M56" s="15">
        <v>0.7735800455870935</v>
      </c>
      <c r="N56" s="15">
        <v>0.9302313194573545</v>
      </c>
      <c r="O56" s="16">
        <v>2719.43</v>
      </c>
      <c r="P56" s="17">
        <f t="shared" si="3"/>
        <v>54.5</v>
      </c>
      <c r="Q56" s="17">
        <v>56.4375</v>
      </c>
      <c r="R56" s="17">
        <v>52.5625</v>
      </c>
      <c r="S56" s="17">
        <v>6.33595238095</v>
      </c>
      <c r="T56" s="14">
        <v>2672.5463156099995</v>
      </c>
      <c r="U56" s="14">
        <v>1228.79799532</v>
      </c>
      <c r="V56" s="14">
        <f t="shared" si="4"/>
        <v>3901.344311</v>
      </c>
      <c r="W56" s="14">
        <v>2629.35366655</v>
      </c>
      <c r="X56" s="14">
        <v>1209.2861770700001</v>
      </c>
      <c r="Y56" s="14">
        <f t="shared" si="5"/>
        <v>3838.639844</v>
      </c>
      <c r="Z56" s="14">
        <v>3931.0971636299996</v>
      </c>
      <c r="AA56" s="14">
        <v>6.359500000000001</v>
      </c>
      <c r="AB56" s="14">
        <v>20.3889927307</v>
      </c>
      <c r="AC56" s="14">
        <v>12.754633000000004</v>
      </c>
      <c r="AD56" s="14">
        <v>4182.899999999998</v>
      </c>
      <c r="AE56" s="14">
        <v>8887.489999999996</v>
      </c>
      <c r="AF56" s="14">
        <v>18.5</v>
      </c>
      <c r="AG56" s="14">
        <v>20.0</v>
      </c>
      <c r="AH56" s="14"/>
      <c r="AI56" s="14">
        <f t="shared" si="6"/>
        <v>13108.89</v>
      </c>
      <c r="AJ56" s="14"/>
      <c r="AK56" s="14"/>
      <c r="AL56" s="1"/>
      <c r="AM56" s="1"/>
      <c r="AN56" s="1"/>
      <c r="AO56" s="1"/>
      <c r="AP56" s="16">
        <v>76.36369002568208</v>
      </c>
      <c r="AQ56" s="16">
        <v>199.70642989562955</v>
      </c>
      <c r="AR56" s="16">
        <v>296.7498934846271</v>
      </c>
      <c r="AS56" s="16">
        <v>469.3905927419357</v>
      </c>
      <c r="AT56" s="16"/>
      <c r="AU56" s="16">
        <v>73.46265712903227</v>
      </c>
      <c r="AV56" s="16"/>
      <c r="AW56" s="16"/>
      <c r="AX56" s="14">
        <v>140.62032908</v>
      </c>
      <c r="AY56" s="16">
        <v>150.874060442303</v>
      </c>
      <c r="AZ56" s="16">
        <v>21215.9600290325</v>
      </c>
      <c r="BA56" s="1">
        <v>43.36</v>
      </c>
      <c r="BB56" s="15">
        <f t="shared" si="9"/>
        <v>0.09054325956</v>
      </c>
      <c r="BC56" s="18"/>
      <c r="BD56" s="1"/>
      <c r="BE56" s="1"/>
      <c r="BF56" s="3" t="s">
        <v>159</v>
      </c>
      <c r="BG56" s="16">
        <v>65.3395430335239</v>
      </c>
      <c r="BH56" s="16">
        <v>3309.274158510246</v>
      </c>
      <c r="BI56" s="16">
        <v>3812645.0</v>
      </c>
      <c r="BJ56" s="16">
        <v>71262.0</v>
      </c>
      <c r="BK56" s="16">
        <v>43729.0</v>
      </c>
      <c r="BL56" s="16">
        <v>26084.0</v>
      </c>
      <c r="BM56" s="16">
        <v>1071.0</v>
      </c>
      <c r="BN56" s="16">
        <f t="shared" si="8"/>
        <v>3954791</v>
      </c>
      <c r="BO56" s="1"/>
      <c r="BP56" s="1"/>
      <c r="BQ56" s="1"/>
      <c r="BR56" s="1"/>
    </row>
    <row r="57" ht="15.75" customHeight="1">
      <c r="A57" s="13">
        <v>38168.0</v>
      </c>
      <c r="B57" s="14">
        <v>3091.69548576</v>
      </c>
      <c r="C57" s="14">
        <v>766.1644139799998</v>
      </c>
      <c r="D57" s="14">
        <v>10.869225</v>
      </c>
      <c r="E57" s="14">
        <v>9.03778209</v>
      </c>
      <c r="F57" s="14"/>
      <c r="G57" s="14">
        <f t="shared" si="1"/>
        <v>3877.766907</v>
      </c>
      <c r="H57" s="15">
        <f t="shared" si="2"/>
        <v>0.7274593614</v>
      </c>
      <c r="I57" s="14">
        <v>15328.880046000004</v>
      </c>
      <c r="J57" s="14">
        <v>11151.137289576665</v>
      </c>
      <c r="K57" s="16">
        <v>63.1366601333238</v>
      </c>
      <c r="L57" s="16">
        <v>52.6424320333333</v>
      </c>
      <c r="M57" s="15">
        <v>0.8460458183356606</v>
      </c>
      <c r="N57" s="15">
        <v>0.8894764417608406</v>
      </c>
      <c r="O57" s="16">
        <v>2716.56</v>
      </c>
      <c r="P57" s="17">
        <f t="shared" si="3"/>
        <v>61.05</v>
      </c>
      <c r="Q57" s="17">
        <v>59.55</v>
      </c>
      <c r="R57" s="17">
        <v>62.55</v>
      </c>
      <c r="S57" s="17">
        <v>6.27159090909</v>
      </c>
      <c r="T57" s="14">
        <v>2596.96106706</v>
      </c>
      <c r="U57" s="14">
        <v>1213.9239579699997</v>
      </c>
      <c r="V57" s="14">
        <f t="shared" si="4"/>
        <v>3810.885025</v>
      </c>
      <c r="W57" s="14">
        <v>2555.2142328299997</v>
      </c>
      <c r="X57" s="14">
        <v>1194.9420684300003</v>
      </c>
      <c r="Y57" s="14">
        <f t="shared" si="5"/>
        <v>3750.156301</v>
      </c>
      <c r="Z57" s="14">
        <v>3835.5930399300005</v>
      </c>
      <c r="AA57" s="14">
        <v>5.22046</v>
      </c>
      <c r="AB57" s="14">
        <v>664.07043119657</v>
      </c>
      <c r="AC57" s="14">
        <v>288.54018599999995</v>
      </c>
      <c r="AD57" s="14">
        <v>4211.599999999998</v>
      </c>
      <c r="AE57" s="14">
        <v>8887.489999999996</v>
      </c>
      <c r="AF57" s="14">
        <v>18.5</v>
      </c>
      <c r="AG57" s="14">
        <v>20.0</v>
      </c>
      <c r="AH57" s="14"/>
      <c r="AI57" s="14">
        <f t="shared" si="6"/>
        <v>13137.59</v>
      </c>
      <c r="AJ57" s="14"/>
      <c r="AK57" s="14"/>
      <c r="AL57" s="1"/>
      <c r="AM57" s="1"/>
      <c r="AN57" s="1"/>
      <c r="AO57" s="1"/>
      <c r="AP57" s="16">
        <v>73.52106714443607</v>
      </c>
      <c r="AQ57" s="16">
        <v>288.51177003692936</v>
      </c>
      <c r="AR57" s="16">
        <v>311.4337755752355</v>
      </c>
      <c r="AS57" s="16">
        <v>471.13287832580323</v>
      </c>
      <c r="AT57" s="16"/>
      <c r="AU57" s="16">
        <v>52.642432033333336</v>
      </c>
      <c r="AV57" s="16"/>
      <c r="AW57" s="16"/>
      <c r="AX57" s="14">
        <v>63.00023862</v>
      </c>
      <c r="AY57" s="16">
        <v>112.195462783007</v>
      </c>
      <c r="AZ57" s="16">
        <v>7068.3409274108</v>
      </c>
      <c r="BA57" s="1">
        <v>43.51</v>
      </c>
      <c r="BB57" s="15">
        <f t="shared" si="9"/>
        <v>0.08639200999</v>
      </c>
      <c r="BC57" s="18"/>
      <c r="BD57" s="1"/>
      <c r="BE57" s="1"/>
      <c r="BF57" s="3" t="s">
        <v>160</v>
      </c>
      <c r="BG57" s="16">
        <v>136.650923540419</v>
      </c>
      <c r="BH57" s="16">
        <v>3446.1975461353536</v>
      </c>
      <c r="BI57" s="16">
        <v>4157528.7465543603</v>
      </c>
      <c r="BJ57" s="16">
        <v>5182.453465130001</v>
      </c>
      <c r="BK57" s="16">
        <v>27772.34597799</v>
      </c>
      <c r="BL57" s="16">
        <v>23275.0</v>
      </c>
      <c r="BM57" s="16">
        <v>3880.58473542</v>
      </c>
      <c r="BN57" s="16">
        <f t="shared" si="8"/>
        <v>4217639.131</v>
      </c>
      <c r="BO57" s="1"/>
      <c r="BP57" s="1"/>
      <c r="BQ57" s="1"/>
      <c r="BR57" s="1"/>
    </row>
    <row r="58" ht="15.75" customHeight="1">
      <c r="A58" s="13">
        <v>38199.0</v>
      </c>
      <c r="B58" s="14">
        <v>3397.80825555</v>
      </c>
      <c r="C58" s="14">
        <v>622.6116033400001</v>
      </c>
      <c r="D58" s="14">
        <v>10.885155999999998</v>
      </c>
      <c r="E58" s="14">
        <v>6.911377990000001</v>
      </c>
      <c r="F58" s="14"/>
      <c r="G58" s="14">
        <f t="shared" si="1"/>
        <v>4038.216393</v>
      </c>
      <c r="H58" s="15">
        <f t="shared" si="2"/>
        <v>0.7857382115</v>
      </c>
      <c r="I58" s="14">
        <v>15328.880046000004</v>
      </c>
      <c r="J58" s="14">
        <v>12044.486791170966</v>
      </c>
      <c r="K58" s="16">
        <v>63.9348766400297</v>
      </c>
      <c r="L58" s="16">
        <v>53.6000270645161</v>
      </c>
      <c r="M58" s="15">
        <v>0.8623264122481599</v>
      </c>
      <c r="N58" s="15">
        <v>0.827510670475293</v>
      </c>
      <c r="O58" s="16">
        <v>2653.32</v>
      </c>
      <c r="P58" s="17">
        <f t="shared" si="3"/>
        <v>64.9375</v>
      </c>
      <c r="Q58" s="17">
        <v>61.375</v>
      </c>
      <c r="R58" s="17">
        <v>68.5</v>
      </c>
      <c r="S58" s="17">
        <v>5.92863636364</v>
      </c>
      <c r="T58" s="14">
        <v>2657.699615259999</v>
      </c>
      <c r="U58" s="14">
        <v>1252.9860640799998</v>
      </c>
      <c r="V58" s="14">
        <f t="shared" si="4"/>
        <v>3910.685679</v>
      </c>
      <c r="W58" s="14">
        <v>2603.970090110001</v>
      </c>
      <c r="X58" s="14">
        <v>1228.5354204700002</v>
      </c>
      <c r="Y58" s="14">
        <f t="shared" si="5"/>
        <v>3832.505511</v>
      </c>
      <c r="Z58" s="14">
        <v>3937.4501531999995</v>
      </c>
      <c r="AA58" s="14">
        <v>5.08058</v>
      </c>
      <c r="AB58" s="14">
        <v>542.8657005212099</v>
      </c>
      <c r="AC58" s="14">
        <v>206.509856</v>
      </c>
      <c r="AD58" s="14">
        <v>4229.996774193546</v>
      </c>
      <c r="AE58" s="14">
        <v>8887.489999999996</v>
      </c>
      <c r="AF58" s="14">
        <v>18.5</v>
      </c>
      <c r="AG58" s="14">
        <v>20.0</v>
      </c>
      <c r="AH58" s="14"/>
      <c r="AI58" s="14">
        <f t="shared" si="6"/>
        <v>13155.98677</v>
      </c>
      <c r="AJ58" s="14"/>
      <c r="AK58" s="14"/>
      <c r="AL58" s="1"/>
      <c r="AM58" s="1"/>
      <c r="AN58" s="1"/>
      <c r="AO58" s="1"/>
      <c r="AP58" s="16">
        <v>77.75776955659211</v>
      </c>
      <c r="AQ58" s="16">
        <v>286.30401539493</v>
      </c>
      <c r="AR58" s="16">
        <v>313.28749230398836</v>
      </c>
      <c r="AS58" s="16">
        <v>473.7215766941389</v>
      </c>
      <c r="AT58" s="16"/>
      <c r="AU58" s="16">
        <v>53.60002706451612</v>
      </c>
      <c r="AV58" s="16"/>
      <c r="AW58" s="16"/>
      <c r="AX58" s="14">
        <v>111.67632392</v>
      </c>
      <c r="AY58" s="16">
        <v>144.663474417772</v>
      </c>
      <c r="AZ58" s="16">
        <v>16155.4850284717</v>
      </c>
      <c r="BA58" s="1">
        <v>43.73</v>
      </c>
      <c r="BB58" s="15">
        <f t="shared" si="9"/>
        <v>0.1040141378</v>
      </c>
      <c r="BC58" s="18"/>
      <c r="BD58" s="1"/>
      <c r="BE58" s="1"/>
      <c r="BF58" s="3" t="s">
        <v>161</v>
      </c>
      <c r="BG58" s="16">
        <v>127.064090921223</v>
      </c>
      <c r="BH58" s="16">
        <v>3495.9935248821553</v>
      </c>
      <c r="BI58" s="16">
        <v>3999958.631132828</v>
      </c>
      <c r="BJ58" s="16">
        <v>8406.510548940001</v>
      </c>
      <c r="BK58" s="16">
        <v>26336.802865750004</v>
      </c>
      <c r="BL58" s="16">
        <v>23275.0</v>
      </c>
      <c r="BM58" s="16">
        <v>3823.58473542</v>
      </c>
      <c r="BN58" s="16">
        <f t="shared" si="8"/>
        <v>4061800.529</v>
      </c>
      <c r="BO58" s="1"/>
      <c r="BP58" s="1"/>
      <c r="BQ58" s="1"/>
      <c r="BR58" s="1"/>
    </row>
    <row r="59" ht="15.75" customHeight="1">
      <c r="A59" s="13">
        <v>38230.0</v>
      </c>
      <c r="B59" s="14">
        <v>3458.42451892</v>
      </c>
      <c r="C59" s="14">
        <v>656.9174636400002</v>
      </c>
      <c r="D59" s="14">
        <v>11.456005999999997</v>
      </c>
      <c r="E59" s="14">
        <v>7.2018187199999995</v>
      </c>
      <c r="F59" s="14"/>
      <c r="G59" s="14">
        <f t="shared" si="1"/>
        <v>4133.999807</v>
      </c>
      <c r="H59" s="15">
        <f t="shared" si="2"/>
        <v>0.8117690397</v>
      </c>
      <c r="I59" s="14">
        <v>15328.880046000004</v>
      </c>
      <c r="J59" s="14">
        <v>12443.51023522258</v>
      </c>
      <c r="K59" s="16">
        <v>63.3750033302654</v>
      </c>
      <c r="L59" s="16">
        <v>54.7126447419355</v>
      </c>
      <c r="M59" s="15">
        <v>0.8573636145948144</v>
      </c>
      <c r="N59" s="15">
        <v>0.7677690067915086</v>
      </c>
      <c r="O59" s="16">
        <v>2598.59</v>
      </c>
      <c r="P59" s="17">
        <f t="shared" si="3"/>
        <v>61.4375</v>
      </c>
      <c r="Q59" s="17">
        <v>59.25</v>
      </c>
      <c r="R59" s="17">
        <v>63.625</v>
      </c>
      <c r="S59" s="17">
        <v>5.39568181818</v>
      </c>
      <c r="T59" s="14">
        <v>2719.00873432</v>
      </c>
      <c r="U59" s="14">
        <v>1280.9620410999999</v>
      </c>
      <c r="V59" s="14">
        <f t="shared" si="4"/>
        <v>3999.970775</v>
      </c>
      <c r="W59" s="14">
        <v>2658.217285730001</v>
      </c>
      <c r="X59" s="14">
        <v>1252.9824975299998</v>
      </c>
      <c r="Y59" s="14">
        <f t="shared" si="5"/>
        <v>3911.199783</v>
      </c>
      <c r="Z59" s="14">
        <v>4027.2172130500003</v>
      </c>
      <c r="AA59" s="14">
        <v>4.91314</v>
      </c>
      <c r="AB59" s="14">
        <v>842.30326799112</v>
      </c>
      <c r="AC59" s="14">
        <v>334.5960109999999</v>
      </c>
      <c r="AD59" s="14">
        <v>4404.416129032256</v>
      </c>
      <c r="AE59" s="14">
        <v>8887.489999999996</v>
      </c>
      <c r="AF59" s="14">
        <v>20.596774193548388</v>
      </c>
      <c r="AG59" s="14">
        <v>20.0</v>
      </c>
      <c r="AH59" s="14"/>
      <c r="AI59" s="14">
        <f t="shared" si="6"/>
        <v>13332.5029</v>
      </c>
      <c r="AJ59" s="14"/>
      <c r="AK59" s="14"/>
      <c r="AL59" s="1"/>
      <c r="AM59" s="1"/>
      <c r="AN59" s="1"/>
      <c r="AO59" s="1"/>
      <c r="AP59" s="16">
        <v>85.78768502289975</v>
      </c>
      <c r="AQ59" s="16">
        <v>295.7607854680101</v>
      </c>
      <c r="AR59" s="16">
        <v>301.8672792956654</v>
      </c>
      <c r="AS59" s="16">
        <v>474.39451071428533</v>
      </c>
      <c r="AT59" s="16"/>
      <c r="AU59" s="16">
        <v>54.71264474193548</v>
      </c>
      <c r="AV59" s="16"/>
      <c r="AW59" s="16"/>
      <c r="AX59" s="14">
        <v>125.86230066</v>
      </c>
      <c r="AY59" s="16">
        <v>182.737430835233</v>
      </c>
      <c r="AZ59" s="16">
        <v>22999.7534616201</v>
      </c>
      <c r="BA59" s="1">
        <v>44.36</v>
      </c>
      <c r="BB59" s="15">
        <f t="shared" si="9"/>
        <v>0.1137333668</v>
      </c>
      <c r="BC59" s="18"/>
      <c r="BD59" s="1"/>
      <c r="BE59" s="1"/>
      <c r="BF59" s="3" t="s">
        <v>162</v>
      </c>
      <c r="BG59" s="16">
        <v>64.5554801397071</v>
      </c>
      <c r="BH59" s="16">
        <v>3506.5347704722444</v>
      </c>
      <c r="BI59" s="16">
        <v>3295144.573007719</v>
      </c>
      <c r="BJ59" s="16">
        <v>34423.57667341</v>
      </c>
      <c r="BK59" s="16">
        <v>16306.611826690001</v>
      </c>
      <c r="BL59" s="16"/>
      <c r="BM59" s="16">
        <v>3823.58473542</v>
      </c>
      <c r="BN59" s="16">
        <f t="shared" si="8"/>
        <v>3349698.346</v>
      </c>
      <c r="BO59" s="1"/>
      <c r="BP59" s="1"/>
      <c r="BQ59" s="1"/>
      <c r="BR59" s="1"/>
    </row>
    <row r="60" ht="15.75" customHeight="1">
      <c r="A60" s="13">
        <v>38260.0</v>
      </c>
      <c r="B60" s="14">
        <v>3204.76078424</v>
      </c>
      <c r="C60" s="14">
        <v>792.5350037800001</v>
      </c>
      <c r="D60" s="14">
        <v>10.169495999999999</v>
      </c>
      <c r="E60" s="14">
        <v>2.13176456</v>
      </c>
      <c r="F60" s="14"/>
      <c r="G60" s="14">
        <f t="shared" si="1"/>
        <v>4009.597049</v>
      </c>
      <c r="H60" s="15">
        <f t="shared" si="2"/>
        <v>0.8280232263</v>
      </c>
      <c r="I60" s="14">
        <v>15328.880046000004</v>
      </c>
      <c r="J60" s="14">
        <v>12692.668710866661</v>
      </c>
      <c r="K60" s="16">
        <v>64.240229952037</v>
      </c>
      <c r="L60" s="16">
        <v>61.2592086666667</v>
      </c>
      <c r="M60" s="15">
        <v>0.8114650126437138</v>
      </c>
      <c r="N60" s="15">
        <v>0.797181346905805</v>
      </c>
      <c r="O60" s="16">
        <v>2552.78</v>
      </c>
      <c r="P60" s="17">
        <f t="shared" si="3"/>
        <v>58.1875</v>
      </c>
      <c r="Q60" s="17">
        <v>55.375</v>
      </c>
      <c r="R60" s="17">
        <v>61.0</v>
      </c>
      <c r="S60" s="17">
        <v>5.13886363636</v>
      </c>
      <c r="T60" s="14">
        <v>2624.6662817300003</v>
      </c>
      <c r="U60" s="14">
        <v>1246.3285705100002</v>
      </c>
      <c r="V60" s="14">
        <f t="shared" si="4"/>
        <v>3870.994852</v>
      </c>
      <c r="W60" s="14">
        <v>2578.49965469</v>
      </c>
      <c r="X60" s="14">
        <v>1224.90098519</v>
      </c>
      <c r="Y60" s="14">
        <f t="shared" si="5"/>
        <v>3803.40064</v>
      </c>
      <c r="Z60" s="14">
        <v>3900.0541903699996</v>
      </c>
      <c r="AA60" s="14">
        <v>9.127679999999998</v>
      </c>
      <c r="AB60" s="14">
        <v>191.04120965769997</v>
      </c>
      <c r="AC60" s="14">
        <v>124.541147</v>
      </c>
      <c r="AD60" s="14">
        <v>4434.833333333335</v>
      </c>
      <c r="AE60" s="14">
        <v>8891.989999999996</v>
      </c>
      <c r="AF60" s="14">
        <v>21.5</v>
      </c>
      <c r="AG60" s="14">
        <v>20.0</v>
      </c>
      <c r="AH60" s="14"/>
      <c r="AI60" s="14">
        <f t="shared" si="6"/>
        <v>13368.32333</v>
      </c>
      <c r="AJ60" s="14"/>
      <c r="AK60" s="14"/>
      <c r="AL60" s="1"/>
      <c r="AM60" s="1"/>
      <c r="AN60" s="1"/>
      <c r="AO60" s="1"/>
      <c r="AP60" s="16">
        <v>89.59836201323569</v>
      </c>
      <c r="AQ60" s="16">
        <v>346.3733463227884</v>
      </c>
      <c r="AR60" s="16">
        <v>271.89717658900724</v>
      </c>
      <c r="AS60" s="16">
        <v>473.9904751082249</v>
      </c>
      <c r="AT60" s="16"/>
      <c r="AU60" s="16">
        <v>61.25920866666666</v>
      </c>
      <c r="AV60" s="16"/>
      <c r="AW60" s="16"/>
      <c r="AX60" s="14">
        <v>125.69105382</v>
      </c>
      <c r="AY60" s="16">
        <v>261.52858269836</v>
      </c>
      <c r="AZ60" s="16">
        <v>32871.8031634079</v>
      </c>
      <c r="BA60" s="1">
        <v>44.54</v>
      </c>
      <c r="BB60" s="15">
        <f t="shared" si="9"/>
        <v>0.1057596822</v>
      </c>
      <c r="BC60" s="18"/>
      <c r="BD60" s="1"/>
      <c r="BE60" s="1"/>
      <c r="BF60" s="3" t="s">
        <v>163</v>
      </c>
      <c r="BG60" s="16">
        <v>36.0467912362889</v>
      </c>
      <c r="BH60" s="16">
        <v>3478.651240324749</v>
      </c>
      <c r="BI60" s="16">
        <v>3425232.5187131492</v>
      </c>
      <c r="BJ60" s="16">
        <v>41097.12286533</v>
      </c>
      <c r="BK60" s="16">
        <v>2718.700061</v>
      </c>
      <c r="BL60" s="16">
        <v>3036.80405169</v>
      </c>
      <c r="BM60" s="16">
        <v>3823.58473542</v>
      </c>
      <c r="BN60" s="16">
        <f t="shared" si="8"/>
        <v>3475908.73</v>
      </c>
      <c r="BO60" s="1"/>
      <c r="BP60" s="1"/>
      <c r="BQ60" s="1"/>
      <c r="BR60" s="1"/>
    </row>
    <row r="61" ht="15.75" customHeight="1">
      <c r="A61" s="13">
        <v>38291.0</v>
      </c>
      <c r="B61" s="14">
        <v>3518.2062116899997</v>
      </c>
      <c r="C61" s="14">
        <v>615.05076696</v>
      </c>
      <c r="D61" s="14">
        <v>10.064874999999999</v>
      </c>
      <c r="E61" s="14">
        <v>2.6235948899999997</v>
      </c>
      <c r="F61" s="14"/>
      <c r="G61" s="14">
        <f t="shared" si="1"/>
        <v>4145.945449</v>
      </c>
      <c r="H61" s="15">
        <f t="shared" si="2"/>
        <v>0.8371432697</v>
      </c>
      <c r="I61" s="14">
        <v>15328.880046000004</v>
      </c>
      <c r="J61" s="14">
        <v>12832.468762022585</v>
      </c>
      <c r="K61" s="16">
        <v>64.7495972515122</v>
      </c>
      <c r="L61" s="16">
        <v>72.743955483871</v>
      </c>
      <c r="M61" s="15">
        <v>0.8154553893372811</v>
      </c>
      <c r="N61" s="15">
        <v>0.8576972911181465</v>
      </c>
      <c r="O61" s="16">
        <v>2580.7</v>
      </c>
      <c r="P61" s="17">
        <f t="shared" si="3"/>
        <v>58.15625</v>
      </c>
      <c r="Q61" s="17">
        <v>56.625</v>
      </c>
      <c r="R61" s="17">
        <v>59.6875</v>
      </c>
      <c r="S61" s="17">
        <v>6.41166666667</v>
      </c>
      <c r="T61" s="14">
        <v>2706.82993083</v>
      </c>
      <c r="U61" s="14">
        <v>1263.7360065999999</v>
      </c>
      <c r="V61" s="14">
        <f t="shared" si="4"/>
        <v>3970.565937</v>
      </c>
      <c r="W61" s="14">
        <v>2651.7370300200005</v>
      </c>
      <c r="X61" s="14">
        <v>1238.71320031</v>
      </c>
      <c r="Y61" s="14">
        <f t="shared" si="5"/>
        <v>3890.45023</v>
      </c>
      <c r="Z61" s="14">
        <v>3999.495219849999</v>
      </c>
      <c r="AA61" s="14">
        <v>3.74967</v>
      </c>
      <c r="AB61" s="14">
        <v>323.94075767669</v>
      </c>
      <c r="AC61" s="14">
        <v>282.0766</v>
      </c>
      <c r="AD61" s="14">
        <v>4455.800000000001</v>
      </c>
      <c r="AE61" s="14">
        <v>8907.319032258069</v>
      </c>
      <c r="AF61" s="14">
        <v>21.5</v>
      </c>
      <c r="AG61" s="14">
        <v>20.0</v>
      </c>
      <c r="AH61" s="14"/>
      <c r="AI61" s="14">
        <f t="shared" si="6"/>
        <v>13404.61903</v>
      </c>
      <c r="AJ61" s="14"/>
      <c r="AK61" s="14"/>
      <c r="AL61" s="1"/>
      <c r="AM61" s="1"/>
      <c r="AN61" s="1"/>
      <c r="AO61" s="1"/>
      <c r="AP61" s="16">
        <v>115.90317786308208</v>
      </c>
      <c r="AQ61" s="16">
        <v>335.36531752487116</v>
      </c>
      <c r="AR61" s="16">
        <v>317.28911645384215</v>
      </c>
      <c r="AS61" s="16">
        <v>475.44339259530824</v>
      </c>
      <c r="AT61" s="16"/>
      <c r="AU61" s="16">
        <v>72.74395548387098</v>
      </c>
      <c r="AV61" s="16"/>
      <c r="AW61" s="16"/>
      <c r="AX61" s="14">
        <v>151.23159718</v>
      </c>
      <c r="AY61" s="16">
        <v>271.911608900268</v>
      </c>
      <c r="AZ61" s="16">
        <v>41121.626905771</v>
      </c>
      <c r="BA61" s="1">
        <v>44.72</v>
      </c>
      <c r="BB61" s="15">
        <f t="shared" si="9"/>
        <v>0.09527308352</v>
      </c>
      <c r="BC61" s="18"/>
      <c r="BD61" s="1"/>
      <c r="BE61" s="1"/>
      <c r="BF61" s="3" t="s">
        <v>164</v>
      </c>
      <c r="BG61" s="16">
        <v>137.329861335888</v>
      </c>
      <c r="BH61" s="16">
        <v>3548.498604789328</v>
      </c>
      <c r="BI61" s="16">
        <v>3846788.914237641</v>
      </c>
      <c r="BJ61" s="16">
        <v>3809.593116</v>
      </c>
      <c r="BK61" s="16">
        <v>2698.503551</v>
      </c>
      <c r="BL61" s="16">
        <v>3036.80405169</v>
      </c>
      <c r="BM61" s="16"/>
      <c r="BN61" s="16">
        <f t="shared" si="8"/>
        <v>3856333.815</v>
      </c>
      <c r="BO61" s="1"/>
      <c r="BP61" s="1"/>
      <c r="BQ61" s="1"/>
      <c r="BR61" s="1"/>
    </row>
    <row r="62" ht="15.75" customHeight="1">
      <c r="A62" s="13">
        <v>38321.0</v>
      </c>
      <c r="B62" s="14">
        <v>3657.8332526300005</v>
      </c>
      <c r="C62" s="14">
        <v>402.93215473</v>
      </c>
      <c r="D62" s="14">
        <v>9.50591505</v>
      </c>
      <c r="E62" s="14">
        <v>2.8956037600000006</v>
      </c>
      <c r="F62" s="14"/>
      <c r="G62" s="14">
        <f t="shared" si="1"/>
        <v>4073.166926</v>
      </c>
      <c r="H62" s="15">
        <f t="shared" si="2"/>
        <v>0.8645978242</v>
      </c>
      <c r="I62" s="14">
        <v>15326.143072200004</v>
      </c>
      <c r="J62" s="14">
        <v>13250.949953989999</v>
      </c>
      <c r="K62" s="16">
        <v>61.4110589991128</v>
      </c>
      <c r="L62" s="16">
        <v>68.4558419</v>
      </c>
      <c r="M62" s="15">
        <v>0.8729175188153577</v>
      </c>
      <c r="N62" s="15">
        <v>0.8730431874981295</v>
      </c>
      <c r="O62" s="16">
        <v>2530.19</v>
      </c>
      <c r="P62" s="17">
        <f t="shared" si="3"/>
        <v>56.7875</v>
      </c>
      <c r="Q62" s="17">
        <v>52.825</v>
      </c>
      <c r="R62" s="17">
        <v>60.75</v>
      </c>
      <c r="S62" s="17">
        <v>6.08704545455</v>
      </c>
      <c r="T62" s="14">
        <v>2633.04733709</v>
      </c>
      <c r="U62" s="14">
        <v>1255.18442606</v>
      </c>
      <c r="V62" s="14">
        <f t="shared" si="4"/>
        <v>3888.231763</v>
      </c>
      <c r="W62" s="14">
        <v>2583.94974376</v>
      </c>
      <c r="X62" s="14">
        <v>1232.53665228</v>
      </c>
      <c r="Y62" s="14">
        <f t="shared" si="5"/>
        <v>3816.486396</v>
      </c>
      <c r="Z62" s="14">
        <v>3920.8758390899998</v>
      </c>
      <c r="AA62" s="14">
        <v>8.632090000000003</v>
      </c>
      <c r="AB62" s="14">
        <v>599.726092119</v>
      </c>
      <c r="AC62" s="14">
        <v>522.3314629999999</v>
      </c>
      <c r="AD62" s="14">
        <v>4455.800000000002</v>
      </c>
      <c r="AE62" s="14">
        <v>8914.03</v>
      </c>
      <c r="AF62" s="14">
        <v>21.5</v>
      </c>
      <c r="AG62" s="14">
        <v>20.0</v>
      </c>
      <c r="AH62" s="14"/>
      <c r="AI62" s="14">
        <f t="shared" si="6"/>
        <v>13411.33</v>
      </c>
      <c r="AJ62" s="14"/>
      <c r="AK62" s="14"/>
      <c r="AL62" s="1"/>
      <c r="AM62" s="1"/>
      <c r="AN62" s="1"/>
      <c r="AO62" s="1"/>
      <c r="AP62" s="16">
        <v>95.64028126489575</v>
      </c>
      <c r="AQ62" s="16">
        <v>322.71017527081625</v>
      </c>
      <c r="AR62" s="16">
        <v>336.7593952974228</v>
      </c>
      <c r="AS62" s="16">
        <v>475.85875833333336</v>
      </c>
      <c r="AT62" s="16"/>
      <c r="AU62" s="16">
        <v>68.4558419</v>
      </c>
      <c r="AV62" s="16"/>
      <c r="AW62" s="16"/>
      <c r="AX62" s="14">
        <v>161.26853555</v>
      </c>
      <c r="AY62" s="16">
        <v>286.75375365612</v>
      </c>
      <c r="AZ62" s="16">
        <v>46244.3579155879</v>
      </c>
      <c r="BA62" s="1">
        <v>44.94</v>
      </c>
      <c r="BB62" s="15">
        <f t="shared" si="9"/>
        <v>0.09609756098</v>
      </c>
      <c r="BC62" s="18"/>
      <c r="BD62" s="1"/>
      <c r="BE62" s="1"/>
      <c r="BF62" s="3" t="s">
        <v>165</v>
      </c>
      <c r="BG62" s="16">
        <v>193.771594133695</v>
      </c>
      <c r="BH62" s="16">
        <v>3627.022933669515</v>
      </c>
      <c r="BI62" s="16">
        <v>4041109.2083982117</v>
      </c>
      <c r="BJ62" s="16">
        <v>6550.336653</v>
      </c>
      <c r="BK62" s="16">
        <v>3938.2243529999996</v>
      </c>
      <c r="BL62" s="16">
        <v>3036.80405169</v>
      </c>
      <c r="BM62" s="16"/>
      <c r="BN62" s="16">
        <f t="shared" si="8"/>
        <v>4054634.573</v>
      </c>
      <c r="BO62" s="1"/>
      <c r="BP62" s="1"/>
      <c r="BQ62" s="1"/>
      <c r="BR62" s="1"/>
    </row>
    <row r="63" ht="15.75" customHeight="1">
      <c r="A63" s="13">
        <v>38352.0</v>
      </c>
      <c r="B63" s="14">
        <v>3551.0410566700007</v>
      </c>
      <c r="C63" s="14">
        <v>671.6333955499999</v>
      </c>
      <c r="D63" s="14">
        <v>10.569073</v>
      </c>
      <c r="E63" s="14">
        <v>3.52730857</v>
      </c>
      <c r="F63" s="14"/>
      <c r="G63" s="14">
        <f t="shared" si="1"/>
        <v>4236.770834</v>
      </c>
      <c r="H63" s="15">
        <f t="shared" si="2"/>
        <v>0.8433059991</v>
      </c>
      <c r="I63" s="14">
        <v>15245.20741690323</v>
      </c>
      <c r="J63" s="14">
        <v>12856.37487280645</v>
      </c>
      <c r="K63" s="16">
        <v>61.1618000363527</v>
      </c>
      <c r="L63" s="16">
        <v>68.4952617096774</v>
      </c>
      <c r="M63" s="15">
        <v>0.9079840675624036</v>
      </c>
      <c r="N63" s="15">
        <v>0.964995412271442</v>
      </c>
      <c r="O63" s="16">
        <v>2411.37</v>
      </c>
      <c r="P63" s="17">
        <f t="shared" si="3"/>
        <v>53.26875</v>
      </c>
      <c r="Q63" s="17">
        <v>52.25</v>
      </c>
      <c r="R63" s="17">
        <v>54.2875</v>
      </c>
      <c r="S63" s="17">
        <v>6.58130434783</v>
      </c>
      <c r="T63" s="14">
        <v>2823.0622962300004</v>
      </c>
      <c r="U63" s="14">
        <v>1223.67338044</v>
      </c>
      <c r="V63" s="14">
        <f t="shared" si="4"/>
        <v>4046.735677</v>
      </c>
      <c r="W63" s="14">
        <v>2771.2995007000004</v>
      </c>
      <c r="X63" s="14">
        <v>1202.11715169</v>
      </c>
      <c r="Y63" s="14">
        <f t="shared" si="5"/>
        <v>3973.416652</v>
      </c>
      <c r="Z63" s="14">
        <v>4087.10548036</v>
      </c>
      <c r="AA63" s="14">
        <v>17.314079999999993</v>
      </c>
      <c r="AB63" s="14">
        <v>37.22524129264</v>
      </c>
      <c r="AC63" s="14">
        <v>66.45245800000002</v>
      </c>
      <c r="AD63" s="14">
        <v>4466.861290322581</v>
      </c>
      <c r="AE63" s="14">
        <v>8919.428709677422</v>
      </c>
      <c r="AF63" s="14">
        <v>21.5</v>
      </c>
      <c r="AG63" s="14">
        <v>20.0</v>
      </c>
      <c r="AH63" s="14"/>
      <c r="AI63" s="14">
        <f t="shared" si="6"/>
        <v>13427.79</v>
      </c>
      <c r="AJ63" s="14"/>
      <c r="AK63" s="14"/>
      <c r="AL63" s="1"/>
      <c r="AM63" s="1"/>
      <c r="AN63" s="1"/>
      <c r="AO63" s="1"/>
      <c r="AP63" s="16">
        <v>87.32812181739315</v>
      </c>
      <c r="AQ63" s="16">
        <v>343.73931549505875</v>
      </c>
      <c r="AR63" s="16">
        <v>303.4510678016023</v>
      </c>
      <c r="AS63" s="16">
        <v>476.8672699236211</v>
      </c>
      <c r="AT63" s="16"/>
      <c r="AU63" s="16">
        <v>68.49526170967741</v>
      </c>
      <c r="AV63" s="16"/>
      <c r="AW63" s="16"/>
      <c r="AX63" s="14">
        <v>167.22495343</v>
      </c>
      <c r="AY63" s="16">
        <v>210.404868492217</v>
      </c>
      <c r="AZ63" s="16">
        <v>35184.9443350562</v>
      </c>
      <c r="BA63" s="1">
        <v>45.16</v>
      </c>
      <c r="BB63" s="15">
        <f t="shared" si="9"/>
        <v>0.08740669396</v>
      </c>
      <c r="BC63" s="18"/>
      <c r="BD63" s="1"/>
      <c r="BE63" s="1"/>
      <c r="BF63" s="3" t="s">
        <v>166</v>
      </c>
      <c r="BG63" s="16">
        <v>96.1043649094516</v>
      </c>
      <c r="BH63" s="16">
        <v>3552.827221216408</v>
      </c>
      <c r="BI63" s="16">
        <v>5249941.0107831415</v>
      </c>
      <c r="BJ63" s="16">
        <v>28398.87489487</v>
      </c>
      <c r="BK63" s="16">
        <v>1397.403528</v>
      </c>
      <c r="BL63" s="16">
        <v>3036.80405169</v>
      </c>
      <c r="BM63" s="16"/>
      <c r="BN63" s="16">
        <f t="shared" si="8"/>
        <v>5282774.093</v>
      </c>
      <c r="BO63" s="1"/>
      <c r="BP63" s="1"/>
      <c r="BQ63" s="1"/>
      <c r="BR63" s="1"/>
    </row>
    <row r="64" ht="15.75" customHeight="1">
      <c r="A64" s="13">
        <v>38383.0</v>
      </c>
      <c r="B64" s="14">
        <v>3394.13414102</v>
      </c>
      <c r="C64" s="14">
        <v>702.7418111100001</v>
      </c>
      <c r="D64" s="14">
        <v>10.212389</v>
      </c>
      <c r="E64" s="14">
        <v>4.43117491</v>
      </c>
      <c r="F64" s="14"/>
      <c r="G64" s="14">
        <f t="shared" si="1"/>
        <v>4111.519516</v>
      </c>
      <c r="H64" s="15">
        <f t="shared" si="2"/>
        <v>0.7701748631</v>
      </c>
      <c r="I64" s="14">
        <v>15244.567838000004</v>
      </c>
      <c r="J64" s="14">
        <v>11740.98294737742</v>
      </c>
      <c r="K64" s="16">
        <v>62.8436772193266</v>
      </c>
      <c r="L64" s="16">
        <v>83.585918483871</v>
      </c>
      <c r="M64" s="15">
        <v>0.898466242751691</v>
      </c>
      <c r="N64" s="15">
        <v>0.9682035507030192</v>
      </c>
      <c r="O64" s="16">
        <v>2362.96</v>
      </c>
      <c r="P64" s="17">
        <f t="shared" si="3"/>
        <v>52.23125</v>
      </c>
      <c r="Q64" s="17">
        <v>53.045</v>
      </c>
      <c r="R64" s="17">
        <v>51.4175</v>
      </c>
      <c r="S64" s="17">
        <v>6.15452380952</v>
      </c>
      <c r="T64" s="14">
        <v>2679.70301609</v>
      </c>
      <c r="U64" s="14">
        <v>1239.3854495899998</v>
      </c>
      <c r="V64" s="14">
        <f t="shared" si="4"/>
        <v>3919.088466</v>
      </c>
      <c r="W64" s="14">
        <v>2626.2680460399997</v>
      </c>
      <c r="X64" s="14">
        <v>1215.2170426500002</v>
      </c>
      <c r="Y64" s="14">
        <f t="shared" si="5"/>
        <v>3841.485089</v>
      </c>
      <c r="Z64" s="14">
        <v>3946.789865879999</v>
      </c>
      <c r="AA64" s="14">
        <v>7.793710000000001</v>
      </c>
      <c r="AB64" s="14">
        <v>0.16065581776</v>
      </c>
      <c r="AC64" s="14">
        <v>0.03196</v>
      </c>
      <c r="AD64" s="14">
        <v>4431.770967741933</v>
      </c>
      <c r="AE64" s="14">
        <v>8945.19</v>
      </c>
      <c r="AF64" s="14">
        <v>21.5</v>
      </c>
      <c r="AG64" s="14">
        <v>20.0</v>
      </c>
      <c r="AH64" s="14"/>
      <c r="AI64" s="14">
        <f t="shared" si="6"/>
        <v>13418.46097</v>
      </c>
      <c r="AJ64" s="14"/>
      <c r="AK64" s="14">
        <v>1662923.8538819999</v>
      </c>
      <c r="AL64" s="14"/>
      <c r="AM64" s="14"/>
      <c r="AN64" s="14"/>
      <c r="AO64" s="14"/>
      <c r="AP64" s="16">
        <v>96.24710069440185</v>
      </c>
      <c r="AQ64" s="16">
        <v>270.49259952451985</v>
      </c>
      <c r="AR64" s="16">
        <v>276.8565602059728</v>
      </c>
      <c r="AS64" s="16">
        <v>478.3636569201658</v>
      </c>
      <c r="AT64" s="16"/>
      <c r="AU64" s="16">
        <v>83.58591848387097</v>
      </c>
      <c r="AV64" s="16"/>
      <c r="AW64" s="16"/>
      <c r="AX64" s="14">
        <v>172.52336016</v>
      </c>
      <c r="AY64" s="16">
        <v>296.142431963028</v>
      </c>
      <c r="AZ64" s="16">
        <v>51091.4874482157</v>
      </c>
      <c r="BA64" s="1">
        <v>45.33</v>
      </c>
      <c r="BB64" s="15">
        <f t="shared" si="9"/>
        <v>0.06809613572</v>
      </c>
      <c r="BC64" s="18"/>
      <c r="BD64" s="1"/>
      <c r="BE64" s="1"/>
      <c r="BF64" s="3" t="s">
        <v>167</v>
      </c>
      <c r="BG64" s="16">
        <v>47.1432275073393</v>
      </c>
      <c r="BH64" s="16">
        <v>3424.3988964599166</v>
      </c>
      <c r="BI64" s="16">
        <v>8147303.000000004</v>
      </c>
      <c r="BJ64" s="16">
        <v>9330.199999999999</v>
      </c>
      <c r="BK64" s="16">
        <v>6548.91</v>
      </c>
      <c r="BL64" s="16">
        <v>5768.2</v>
      </c>
      <c r="BM64" s="16"/>
      <c r="BN64" s="16">
        <f t="shared" si="8"/>
        <v>8168950.31</v>
      </c>
      <c r="BO64" s="1"/>
      <c r="BP64" s="1"/>
      <c r="BQ64" s="1"/>
      <c r="BR64" s="1"/>
    </row>
    <row r="65" ht="15.75" customHeight="1">
      <c r="A65" s="13">
        <v>38411.0</v>
      </c>
      <c r="B65" s="14">
        <v>3156.59046033</v>
      </c>
      <c r="C65" s="14">
        <v>664.5507145400001</v>
      </c>
      <c r="D65" s="14">
        <v>9.909276</v>
      </c>
      <c r="E65" s="14">
        <v>4.802541850000002</v>
      </c>
      <c r="F65" s="14"/>
      <c r="G65" s="14">
        <f t="shared" si="1"/>
        <v>3835.852993</v>
      </c>
      <c r="H65" s="15">
        <f t="shared" si="2"/>
        <v>0.6805444174</v>
      </c>
      <c r="I65" s="14">
        <v>15244.567838000003</v>
      </c>
      <c r="J65" s="14">
        <v>10374.605538425001</v>
      </c>
      <c r="K65" s="16">
        <v>62.5958042271799</v>
      </c>
      <c r="L65" s="16">
        <v>74.8808824285714</v>
      </c>
      <c r="M65" s="15">
        <v>0.8624470345834705</v>
      </c>
      <c r="N65" s="15">
        <v>0.9638368780463124</v>
      </c>
      <c r="O65" s="16">
        <v>2340.49</v>
      </c>
      <c r="P65" s="17">
        <f t="shared" si="3"/>
        <v>48.26125</v>
      </c>
      <c r="Q65" s="17">
        <v>49.8975</v>
      </c>
      <c r="R65" s="17">
        <v>46.625</v>
      </c>
      <c r="S65" s="17">
        <v>6.14475</v>
      </c>
      <c r="T65" s="14">
        <v>2489.71410215</v>
      </c>
      <c r="U65" s="14">
        <v>1189.1285671800001</v>
      </c>
      <c r="V65" s="14">
        <f t="shared" si="4"/>
        <v>3678.842669</v>
      </c>
      <c r="W65" s="14">
        <v>2441.4978646699997</v>
      </c>
      <c r="X65" s="14">
        <v>1166.4552620500003</v>
      </c>
      <c r="Y65" s="14">
        <f t="shared" si="5"/>
        <v>3607.953127</v>
      </c>
      <c r="Z65" s="14">
        <v>3708.68049756</v>
      </c>
      <c r="AA65" s="14">
        <v>10.658389999999999</v>
      </c>
      <c r="AB65" s="14">
        <v>58.84730578369</v>
      </c>
      <c r="AC65" s="14">
        <v>67.98257600000001</v>
      </c>
      <c r="AD65" s="14">
        <v>4376.899999999998</v>
      </c>
      <c r="AE65" s="14">
        <v>8945.19</v>
      </c>
      <c r="AF65" s="14">
        <v>21.5</v>
      </c>
      <c r="AG65" s="14">
        <v>20.0</v>
      </c>
      <c r="AH65" s="14"/>
      <c r="AI65" s="14">
        <f t="shared" si="6"/>
        <v>13363.59</v>
      </c>
      <c r="AJ65" s="14"/>
      <c r="AK65" s="14">
        <v>887610.962246</v>
      </c>
      <c r="AL65" s="14"/>
      <c r="AM65" s="14"/>
      <c r="AN65" s="14"/>
      <c r="AO65" s="14"/>
      <c r="AP65" s="16">
        <v>75.90742548042577</v>
      </c>
      <c r="AQ65" s="16">
        <v>291.00356967382334</v>
      </c>
      <c r="AR65" s="16">
        <v>278.56149078611276</v>
      </c>
      <c r="AS65" s="16">
        <v>479.01867587677526</v>
      </c>
      <c r="AT65" s="16"/>
      <c r="AU65" s="16">
        <v>74.88088242857144</v>
      </c>
      <c r="AV65" s="16"/>
      <c r="AW65" s="16"/>
      <c r="AX65" s="14">
        <v>137.85909792</v>
      </c>
      <c r="AY65" s="16">
        <v>203.148907484636</v>
      </c>
      <c r="AZ65" s="16">
        <v>28005.9251292655</v>
      </c>
      <c r="BA65" s="1">
        <v>45.03</v>
      </c>
      <c r="BB65" s="15">
        <f t="shared" si="9"/>
        <v>0.06077738516</v>
      </c>
      <c r="BC65" s="18"/>
      <c r="BD65" s="1"/>
      <c r="BE65" s="1"/>
      <c r="BF65" s="3" t="s">
        <v>168</v>
      </c>
      <c r="BG65" s="16">
        <v>49.9676190530358</v>
      </c>
      <c r="BH65" s="16">
        <v>3458.376288165797</v>
      </c>
      <c r="BI65" s="16">
        <v>8767701.430000002</v>
      </c>
      <c r="BJ65" s="16">
        <v>16024.400000000001</v>
      </c>
      <c r="BK65" s="16">
        <v>5628.610000000001</v>
      </c>
      <c r="BL65" s="16">
        <v>1799.75</v>
      </c>
      <c r="BM65" s="16">
        <v>4182.77</v>
      </c>
      <c r="BN65" s="16">
        <f t="shared" si="8"/>
        <v>8795336.96</v>
      </c>
      <c r="BO65" s="1"/>
      <c r="BP65" s="1"/>
      <c r="BQ65" s="1"/>
      <c r="BR65" s="1"/>
    </row>
    <row r="66" ht="15.75" customHeight="1">
      <c r="A66" s="13">
        <v>38442.0</v>
      </c>
      <c r="B66" s="14">
        <v>3452.3239917600004</v>
      </c>
      <c r="C66" s="14">
        <v>714.79614499</v>
      </c>
      <c r="D66" s="14">
        <v>10.435655260000003</v>
      </c>
      <c r="E66" s="14">
        <v>6.2443974499999975</v>
      </c>
      <c r="F66" s="14"/>
      <c r="G66" s="14">
        <f t="shared" si="1"/>
        <v>4183.800189</v>
      </c>
      <c r="H66" s="15">
        <f t="shared" si="2"/>
        <v>0.5626250742</v>
      </c>
      <c r="I66" s="14">
        <v>15244.567838000004</v>
      </c>
      <c r="J66" s="14">
        <v>8576.976110374195</v>
      </c>
      <c r="K66" s="16">
        <v>62.4423006452285</v>
      </c>
      <c r="L66" s="16">
        <v>70.0001961290322</v>
      </c>
      <c r="M66" s="15">
        <v>0.8752965761607665</v>
      </c>
      <c r="N66" s="15">
        <v>0.9517150573264559</v>
      </c>
      <c r="O66" s="16">
        <v>2353.71</v>
      </c>
      <c r="P66" s="17">
        <f t="shared" si="3"/>
        <v>48.1125</v>
      </c>
      <c r="Q66" s="17">
        <v>50.925</v>
      </c>
      <c r="R66" s="17">
        <v>45.3</v>
      </c>
      <c r="S66" s="17">
        <v>6.96804347826</v>
      </c>
      <c r="T66" s="14">
        <v>2761.0728267300005</v>
      </c>
      <c r="U66" s="14">
        <v>1295.3790916100002</v>
      </c>
      <c r="V66" s="14">
        <f t="shared" si="4"/>
        <v>4056.451918</v>
      </c>
      <c r="W66" s="14">
        <v>2707.45158277</v>
      </c>
      <c r="X66" s="14">
        <v>1270.49532755</v>
      </c>
      <c r="Y66" s="14">
        <f t="shared" si="5"/>
        <v>3977.94691</v>
      </c>
      <c r="Z66" s="14">
        <v>4089.0091916099996</v>
      </c>
      <c r="AA66" s="14">
        <v>14.47563</v>
      </c>
      <c r="AB66" s="14">
        <v>19.426887542190002</v>
      </c>
      <c r="AC66" s="14">
        <v>3.8646800000000003</v>
      </c>
      <c r="AD66" s="14">
        <v>4376.899999999998</v>
      </c>
      <c r="AE66" s="14">
        <v>8945.19</v>
      </c>
      <c r="AF66" s="14">
        <v>21.5</v>
      </c>
      <c r="AG66" s="14">
        <v>20.0</v>
      </c>
      <c r="AH66" s="14"/>
      <c r="AI66" s="14">
        <f t="shared" si="6"/>
        <v>13363.59</v>
      </c>
      <c r="AJ66" s="14"/>
      <c r="AK66" s="14">
        <v>568654.872807</v>
      </c>
      <c r="AL66" s="14"/>
      <c r="AM66" s="14"/>
      <c r="AN66" s="14"/>
      <c r="AO66" s="14"/>
      <c r="AP66" s="16">
        <v>70.96798702421917</v>
      </c>
      <c r="AQ66" s="16">
        <v>334.5530253589409</v>
      </c>
      <c r="AR66" s="16">
        <v>310.78920017712414</v>
      </c>
      <c r="AS66" s="16">
        <v>486.67643930635825</v>
      </c>
      <c r="AT66" s="16"/>
      <c r="AU66" s="16">
        <v>70.00019612903226</v>
      </c>
      <c r="AV66" s="16"/>
      <c r="AW66" s="16"/>
      <c r="AX66" s="14">
        <v>115.77263413</v>
      </c>
      <c r="AY66" s="16">
        <v>165.709605123427</v>
      </c>
      <c r="AZ66" s="16">
        <v>19184.6374857813</v>
      </c>
      <c r="BA66" s="1">
        <v>44.8</v>
      </c>
      <c r="BB66" s="15">
        <f t="shared" si="9"/>
        <v>0.05164319249</v>
      </c>
      <c r="BC66" s="18"/>
      <c r="BD66" s="1"/>
      <c r="BE66" s="1"/>
      <c r="BF66" s="3" t="s">
        <v>169</v>
      </c>
      <c r="BG66" s="16">
        <v>52.3205588839069</v>
      </c>
      <c r="BH66" s="16">
        <v>3587.108837265442</v>
      </c>
      <c r="BI66" s="16">
        <v>1.1854243080000002E7</v>
      </c>
      <c r="BJ66" s="16">
        <v>17318.62</v>
      </c>
      <c r="BK66" s="16">
        <v>17452.5</v>
      </c>
      <c r="BL66" s="16">
        <v>9778.26</v>
      </c>
      <c r="BM66" s="16"/>
      <c r="BN66" s="16">
        <f t="shared" si="8"/>
        <v>11898792.46</v>
      </c>
      <c r="BO66" s="1"/>
      <c r="BP66" s="1"/>
      <c r="BQ66" s="1"/>
      <c r="BR66" s="1"/>
    </row>
    <row r="67" ht="15.75" customHeight="1">
      <c r="A67" s="13">
        <v>38472.0</v>
      </c>
      <c r="B67" s="14">
        <v>3285.17785107</v>
      </c>
      <c r="C67" s="14">
        <v>842.7704847500002</v>
      </c>
      <c r="D67" s="14">
        <v>9.653955999999997</v>
      </c>
      <c r="E67" s="14">
        <v>4.828970950000001</v>
      </c>
      <c r="F67" s="14"/>
      <c r="G67" s="14">
        <f t="shared" si="1"/>
        <v>4142.431263</v>
      </c>
      <c r="H67" s="15">
        <f t="shared" si="2"/>
        <v>0.4899238832</v>
      </c>
      <c r="I67" s="14">
        <v>15244.567838000004</v>
      </c>
      <c r="J67" s="14">
        <v>7468.677873456665</v>
      </c>
      <c r="K67" s="16">
        <v>62.929286967785</v>
      </c>
      <c r="L67" s="16">
        <v>69.1153100333333</v>
      </c>
      <c r="M67" s="15">
        <v>0.8533400274958448</v>
      </c>
      <c r="N67" s="15">
        <v>0.945288737427983</v>
      </c>
      <c r="O67" s="16">
        <v>2350.01</v>
      </c>
      <c r="P67" s="17">
        <f t="shared" si="3"/>
        <v>48.75</v>
      </c>
      <c r="Q67" s="17">
        <v>51.25</v>
      </c>
      <c r="R67" s="17">
        <v>46.25</v>
      </c>
      <c r="S67" s="17">
        <v>7.15261904762</v>
      </c>
      <c r="T67" s="14">
        <v>2713.35061155</v>
      </c>
      <c r="U67" s="14">
        <v>1306.3101139499997</v>
      </c>
      <c r="V67" s="14">
        <f t="shared" si="4"/>
        <v>4019.660726</v>
      </c>
      <c r="W67" s="14">
        <v>2662.0376279100005</v>
      </c>
      <c r="X67" s="14">
        <v>1282.0842793499999</v>
      </c>
      <c r="Y67" s="14">
        <f t="shared" si="5"/>
        <v>3944.121907</v>
      </c>
      <c r="Z67" s="14">
        <v>4056.0197877799997</v>
      </c>
      <c r="AA67" s="14">
        <v>17.09405</v>
      </c>
      <c r="AB67" s="14">
        <v>120.91202818558</v>
      </c>
      <c r="AC67" s="14">
        <v>52.229924</v>
      </c>
      <c r="AD67" s="14">
        <v>4376.899999999998</v>
      </c>
      <c r="AE67" s="14">
        <v>8945.19</v>
      </c>
      <c r="AF67" s="14">
        <v>21.5</v>
      </c>
      <c r="AG67" s="14">
        <v>20.0</v>
      </c>
      <c r="AH67" s="14"/>
      <c r="AI67" s="14">
        <f t="shared" si="6"/>
        <v>13363.59</v>
      </c>
      <c r="AJ67" s="14"/>
      <c r="AK67" s="14">
        <v>609151.44904</v>
      </c>
      <c r="AL67" s="14"/>
      <c r="AM67" s="14"/>
      <c r="AN67" s="14"/>
      <c r="AO67" s="14"/>
      <c r="AP67" s="16">
        <v>75.59690022689547</v>
      </c>
      <c r="AQ67" s="16">
        <v>332.2376502618992</v>
      </c>
      <c r="AR67" s="16">
        <v>295.7723462404902</v>
      </c>
      <c r="AS67" s="16">
        <v>487.72556136363596</v>
      </c>
      <c r="AT67" s="16"/>
      <c r="AU67" s="16">
        <v>69.11531003333334</v>
      </c>
      <c r="AV67" s="16"/>
      <c r="AW67" s="16"/>
      <c r="AX67" s="14">
        <v>108.31714989</v>
      </c>
      <c r="AY67" s="16">
        <v>158.851478697722</v>
      </c>
      <c r="AZ67" s="16">
        <v>17206.3394283493</v>
      </c>
      <c r="BA67" s="1">
        <v>45.04</v>
      </c>
      <c r="BB67" s="15">
        <f t="shared" si="9"/>
        <v>0.05480093677</v>
      </c>
      <c r="BC67" s="18"/>
      <c r="BD67" s="1"/>
      <c r="BE67" s="1"/>
      <c r="BF67" s="3" t="s">
        <v>170</v>
      </c>
      <c r="BG67" s="16">
        <v>124.870658582094</v>
      </c>
      <c r="BH67" s="16">
        <v>3547.1159781088436</v>
      </c>
      <c r="BI67" s="16">
        <v>1.2730173219999993E7</v>
      </c>
      <c r="BJ67" s="16">
        <v>38496.719999999994</v>
      </c>
      <c r="BK67" s="16">
        <v>14437.8</v>
      </c>
      <c r="BL67" s="16">
        <v>7655.69</v>
      </c>
      <c r="BM67" s="16">
        <v>1792.32</v>
      </c>
      <c r="BN67" s="16">
        <f t="shared" si="8"/>
        <v>12792555.75</v>
      </c>
      <c r="BO67" s="1"/>
      <c r="BP67" s="1"/>
      <c r="BQ67" s="1"/>
      <c r="BR67" s="1"/>
    </row>
    <row r="68" ht="15.75" customHeight="1">
      <c r="A68" s="13">
        <v>38503.0</v>
      </c>
      <c r="B68" s="14">
        <v>3611.7428517300004</v>
      </c>
      <c r="C68" s="14">
        <v>619.4614027500002</v>
      </c>
      <c r="D68" s="14">
        <v>5.04835</v>
      </c>
      <c r="E68" s="14">
        <v>4.13803181</v>
      </c>
      <c r="F68" s="14"/>
      <c r="G68" s="14">
        <f t="shared" si="1"/>
        <v>4240.390636</v>
      </c>
      <c r="H68" s="15">
        <f t="shared" si="2"/>
        <v>0.5263066328</v>
      </c>
      <c r="I68" s="14">
        <v>15244.567838000004</v>
      </c>
      <c r="J68" s="14">
        <v>8023.317167009677</v>
      </c>
      <c r="K68" s="16">
        <v>62.7857619234245</v>
      </c>
      <c r="L68" s="16">
        <v>70.1766074193548</v>
      </c>
      <c r="M68" s="15">
        <v>0.8442493804593753</v>
      </c>
      <c r="N68" s="15">
        <v>0.9263409100235479</v>
      </c>
      <c r="O68" s="16">
        <v>2339.22</v>
      </c>
      <c r="P68" s="17">
        <f t="shared" si="3"/>
        <v>48.59375</v>
      </c>
      <c r="Q68" s="17">
        <v>51.3125</v>
      </c>
      <c r="R68" s="17">
        <v>45.875</v>
      </c>
      <c r="S68" s="17">
        <v>6.46931818182</v>
      </c>
      <c r="T68" s="14">
        <v>2738.9165663600006</v>
      </c>
      <c r="U68" s="14">
        <v>1336.49744785</v>
      </c>
      <c r="V68" s="14">
        <f t="shared" si="4"/>
        <v>4075.414014</v>
      </c>
      <c r="W68" s="14">
        <v>2688.5295436300007</v>
      </c>
      <c r="X68" s="14">
        <v>1312.25874359</v>
      </c>
      <c r="Y68" s="14">
        <f t="shared" si="5"/>
        <v>4000.788287</v>
      </c>
      <c r="Z68" s="14">
        <v>4110.809420209999</v>
      </c>
      <c r="AA68" s="14">
        <v>11.4455</v>
      </c>
      <c r="AB68" s="14">
        <v>228.28144054864</v>
      </c>
      <c r="AC68" s="14">
        <v>67.75960600000002</v>
      </c>
      <c r="AD68" s="14">
        <v>4376.899999999998</v>
      </c>
      <c r="AE68" s="14">
        <v>8945.19</v>
      </c>
      <c r="AF68" s="14">
        <v>21.5</v>
      </c>
      <c r="AG68" s="14">
        <v>20.0</v>
      </c>
      <c r="AH68" s="14"/>
      <c r="AI68" s="14">
        <f t="shared" si="6"/>
        <v>13363.59</v>
      </c>
      <c r="AJ68" s="14"/>
      <c r="AK68" s="14">
        <v>1485477.8503780002</v>
      </c>
      <c r="AL68" s="14"/>
      <c r="AM68" s="14"/>
      <c r="AN68" s="14"/>
      <c r="AO68" s="14"/>
      <c r="AP68" s="16">
        <v>76.26992820562538</v>
      </c>
      <c r="AQ68" s="16">
        <v>273.04464404256913</v>
      </c>
      <c r="AR68" s="16">
        <v>308.1775234226694</v>
      </c>
      <c r="AS68" s="16">
        <v>493.1087096774195</v>
      </c>
      <c r="AT68" s="16"/>
      <c r="AU68" s="16">
        <v>70.17660741935484</v>
      </c>
      <c r="AV68" s="16"/>
      <c r="AW68" s="16"/>
      <c r="AX68" s="14">
        <v>142.75126512</v>
      </c>
      <c r="AY68" s="16">
        <v>246.98232315782</v>
      </c>
      <c r="AZ68" s="16">
        <v>35257.0390930555</v>
      </c>
      <c r="BA68" s="1">
        <v>45.1</v>
      </c>
      <c r="BB68" s="15">
        <f t="shared" si="9"/>
        <v>0.04012915129</v>
      </c>
      <c r="BC68" s="18"/>
      <c r="BD68" s="1"/>
      <c r="BE68" s="1"/>
      <c r="BF68" s="3" t="s">
        <v>171</v>
      </c>
      <c r="BG68" s="16">
        <v>2413.64658515701</v>
      </c>
      <c r="BH68" s="16">
        <v>3496.432358280675</v>
      </c>
      <c r="BI68" s="16">
        <v>1.3216397510000005E7</v>
      </c>
      <c r="BJ68" s="16">
        <v>23768.899999999998</v>
      </c>
      <c r="BK68" s="16">
        <v>17437.8</v>
      </c>
      <c r="BL68" s="16">
        <v>8294.65</v>
      </c>
      <c r="BM68" s="16">
        <v>1792.32</v>
      </c>
      <c r="BN68" s="16">
        <f t="shared" si="8"/>
        <v>13267691.18</v>
      </c>
      <c r="BO68" s="1"/>
      <c r="BP68" s="1"/>
      <c r="BQ68" s="1"/>
      <c r="BR68" s="1"/>
    </row>
    <row r="69" ht="15.75" customHeight="1">
      <c r="A69" s="13">
        <v>38533.0</v>
      </c>
      <c r="B69" s="14">
        <v>3428.7809926500004</v>
      </c>
      <c r="C69" s="14">
        <v>671.3464223300001</v>
      </c>
      <c r="D69" s="14">
        <v>9.71282</v>
      </c>
      <c r="E69" s="14">
        <v>3.61930571</v>
      </c>
      <c r="F69" s="14"/>
      <c r="G69" s="14">
        <f t="shared" si="1"/>
        <v>4113.459541</v>
      </c>
      <c r="H69" s="15">
        <f t="shared" si="2"/>
        <v>0.6256808461</v>
      </c>
      <c r="I69" s="14">
        <v>15244.567838000004</v>
      </c>
      <c r="J69" s="14">
        <v>9538.23410394</v>
      </c>
      <c r="K69" s="16">
        <v>61.4030390746351</v>
      </c>
      <c r="L69" s="16">
        <v>60.3387981333333</v>
      </c>
      <c r="M69" s="15">
        <v>0.8629368323228499</v>
      </c>
      <c r="N69" s="15">
        <v>0.8710697481914831</v>
      </c>
      <c r="O69" s="16">
        <v>2331.79</v>
      </c>
      <c r="P69" s="17">
        <f t="shared" si="3"/>
        <v>50.0625</v>
      </c>
      <c r="Q69" s="17">
        <v>51.0</v>
      </c>
      <c r="R69" s="17">
        <v>49.125</v>
      </c>
      <c r="S69" s="17">
        <v>7.18613636364</v>
      </c>
      <c r="T69" s="14">
        <v>2675.12810807</v>
      </c>
      <c r="U69" s="14">
        <v>1302.80611077</v>
      </c>
      <c r="V69" s="14">
        <f t="shared" si="4"/>
        <v>3977.934219</v>
      </c>
      <c r="W69" s="14">
        <v>2624.535381499999</v>
      </c>
      <c r="X69" s="14">
        <v>1278.36003987</v>
      </c>
      <c r="Y69" s="14">
        <f t="shared" si="5"/>
        <v>3902.895421</v>
      </c>
      <c r="Z69" s="14">
        <v>4003.6261185200005</v>
      </c>
      <c r="AA69" s="14">
        <v>5.6971599999999984</v>
      </c>
      <c r="AB69" s="14">
        <v>109.69266817589</v>
      </c>
      <c r="AC69" s="14">
        <v>46.99368100000001</v>
      </c>
      <c r="AD69" s="14">
        <v>4376.899999999998</v>
      </c>
      <c r="AE69" s="14">
        <v>8951.056666666667</v>
      </c>
      <c r="AF69" s="14">
        <v>21.5</v>
      </c>
      <c r="AG69" s="14">
        <v>20.0</v>
      </c>
      <c r="AH69" s="14"/>
      <c r="AI69" s="14">
        <f t="shared" si="6"/>
        <v>13369.45667</v>
      </c>
      <c r="AJ69" s="14"/>
      <c r="AK69" s="14">
        <v>862872.8843399999</v>
      </c>
      <c r="AL69" s="14"/>
      <c r="AM69" s="14"/>
      <c r="AN69" s="14"/>
      <c r="AO69" s="14"/>
      <c r="AP69" s="16">
        <v>62.852670808525524</v>
      </c>
      <c r="AQ69" s="16">
        <v>292.0035595585692</v>
      </c>
      <c r="AR69" s="16">
        <v>312.3209420915551</v>
      </c>
      <c r="AS69" s="16">
        <v>495.1401333333333</v>
      </c>
      <c r="AT69" s="16"/>
      <c r="AU69" s="16">
        <v>60.338798133333334</v>
      </c>
      <c r="AV69" s="16"/>
      <c r="AW69" s="16"/>
      <c r="AX69" s="14">
        <v>120.63337142</v>
      </c>
      <c r="AY69" s="16">
        <v>159.458007079198</v>
      </c>
      <c r="AZ69" s="16">
        <v>19235.9569938779</v>
      </c>
      <c r="BA69" s="1">
        <v>45.24</v>
      </c>
      <c r="BB69" s="15">
        <f t="shared" si="9"/>
        <v>0.03976097449</v>
      </c>
      <c r="BC69" s="18"/>
      <c r="BD69" s="1"/>
      <c r="BE69" s="1"/>
      <c r="BF69" s="3" t="s">
        <v>172</v>
      </c>
      <c r="BG69" s="16">
        <v>566.180970088946</v>
      </c>
      <c r="BH69" s="16">
        <v>3470.656695103716</v>
      </c>
      <c r="BI69" s="16">
        <v>1.3586058750000004E7</v>
      </c>
      <c r="BJ69" s="16">
        <v>121060.30999999998</v>
      </c>
      <c r="BK69" s="16">
        <v>19197.28</v>
      </c>
      <c r="BL69" s="16">
        <v>320.93</v>
      </c>
      <c r="BM69" s="16"/>
      <c r="BN69" s="16">
        <f t="shared" si="8"/>
        <v>13726637.27</v>
      </c>
      <c r="BO69" s="1"/>
      <c r="BP69" s="1"/>
      <c r="BQ69" s="1"/>
      <c r="BR69" s="1"/>
    </row>
    <row r="70" ht="15.75" customHeight="1">
      <c r="A70" s="13">
        <v>38564.0</v>
      </c>
      <c r="B70" s="14">
        <v>3409.4597311200005</v>
      </c>
      <c r="C70" s="14">
        <v>817.6038215699999</v>
      </c>
      <c r="D70" s="14">
        <v>9.930238999999998</v>
      </c>
      <c r="E70" s="14">
        <v>5.263833720000001</v>
      </c>
      <c r="F70" s="14"/>
      <c r="G70" s="14">
        <f t="shared" si="1"/>
        <v>4242.257625</v>
      </c>
      <c r="H70" s="15">
        <f t="shared" si="2"/>
        <v>0.6246966194</v>
      </c>
      <c r="I70" s="14">
        <v>15244.567838000004</v>
      </c>
      <c r="J70" s="14">
        <v>9523.2299923</v>
      </c>
      <c r="K70" s="16">
        <v>63.0764601943321</v>
      </c>
      <c r="L70" s="16">
        <v>78.4736435483871</v>
      </c>
      <c r="M70" s="15">
        <v>0.8295352502280469</v>
      </c>
      <c r="N70" s="15">
        <v>0.8881485486119353</v>
      </c>
      <c r="O70" s="16">
        <v>2323.38</v>
      </c>
      <c r="P70" s="17">
        <f t="shared" si="3"/>
        <v>51.10625</v>
      </c>
      <c r="Q70" s="17">
        <v>50.9</v>
      </c>
      <c r="R70" s="17">
        <v>51.3125</v>
      </c>
      <c r="S70" s="17">
        <v>7.62619047619</v>
      </c>
      <c r="T70" s="14">
        <v>2721.403484750001</v>
      </c>
      <c r="U70" s="14">
        <v>1338.0718746799998</v>
      </c>
      <c r="V70" s="14">
        <f t="shared" si="4"/>
        <v>4059.475359</v>
      </c>
      <c r="W70" s="14">
        <v>2671.3521707600003</v>
      </c>
      <c r="X70" s="14">
        <v>1313.84617139</v>
      </c>
      <c r="Y70" s="14">
        <f t="shared" si="5"/>
        <v>3985.198342</v>
      </c>
      <c r="Z70" s="14">
        <v>4090.4487545199995</v>
      </c>
      <c r="AA70" s="14">
        <v>5.735069999999999</v>
      </c>
      <c r="AB70" s="14">
        <v>6.295088451339999</v>
      </c>
      <c r="AC70" s="14">
        <v>13.198018999999999</v>
      </c>
      <c r="AD70" s="14">
        <v>4376.899999999998</v>
      </c>
      <c r="AE70" s="14">
        <v>8953.19</v>
      </c>
      <c r="AF70" s="14">
        <v>21.5</v>
      </c>
      <c r="AG70" s="14">
        <v>20.0</v>
      </c>
      <c r="AH70" s="14"/>
      <c r="AI70" s="14">
        <f t="shared" si="6"/>
        <v>13371.59</v>
      </c>
      <c r="AJ70" s="14"/>
      <c r="AK70" s="14">
        <v>1850120.0521479999</v>
      </c>
      <c r="AL70" s="14"/>
      <c r="AM70" s="14"/>
      <c r="AN70" s="14"/>
      <c r="AO70" s="14"/>
      <c r="AP70" s="16">
        <v>94.72656420827848</v>
      </c>
      <c r="AQ70" s="16">
        <v>234.8357857021064</v>
      </c>
      <c r="AR70" s="16">
        <v>301.9668213892402</v>
      </c>
      <c r="AS70" s="16">
        <v>497.0172580645162</v>
      </c>
      <c r="AT70" s="16"/>
      <c r="AU70" s="16">
        <v>78.47364354838707</v>
      </c>
      <c r="AV70" s="16"/>
      <c r="AW70" s="16"/>
      <c r="AX70" s="14">
        <v>159.14580009</v>
      </c>
      <c r="AY70" s="16">
        <v>223.368122939778</v>
      </c>
      <c r="AZ70" s="16">
        <v>35548.0986398525</v>
      </c>
      <c r="BA70" s="1">
        <v>45.37</v>
      </c>
      <c r="BB70" s="15">
        <f t="shared" si="9"/>
        <v>0.03750285845</v>
      </c>
      <c r="BC70" s="18"/>
      <c r="BD70" s="1"/>
      <c r="BE70" s="1"/>
      <c r="BF70" s="3" t="s">
        <v>173</v>
      </c>
      <c r="BG70" s="16">
        <v>539.70843070756</v>
      </c>
      <c r="BH70" s="16">
        <v>3594.727671555389</v>
      </c>
      <c r="BI70" s="16">
        <v>1.3113634029999997E7</v>
      </c>
      <c r="BJ70" s="16">
        <v>34369.25</v>
      </c>
      <c r="BK70" s="16">
        <v>104453.7</v>
      </c>
      <c r="BL70" s="16">
        <v>320.81</v>
      </c>
      <c r="BM70" s="16"/>
      <c r="BN70" s="16">
        <f t="shared" si="8"/>
        <v>13252777.79</v>
      </c>
      <c r="BO70" s="1"/>
      <c r="BP70" s="1"/>
      <c r="BQ70" s="1"/>
      <c r="BR70" s="1"/>
    </row>
    <row r="71" ht="15.75" customHeight="1">
      <c r="A71" s="13">
        <v>38595.0</v>
      </c>
      <c r="B71" s="14">
        <v>3328.02650099</v>
      </c>
      <c r="C71" s="14">
        <v>1014.23001925</v>
      </c>
      <c r="D71" s="14">
        <v>9.965960999999998</v>
      </c>
      <c r="E71" s="14">
        <v>5.40112283</v>
      </c>
      <c r="F71" s="14"/>
      <c r="G71" s="14">
        <f t="shared" si="1"/>
        <v>4357.623604</v>
      </c>
      <c r="H71" s="15">
        <f t="shared" si="2"/>
        <v>0.6392156902</v>
      </c>
      <c r="I71" s="14">
        <v>15244.170798645162</v>
      </c>
      <c r="J71" s="14">
        <v>9744.31315903871</v>
      </c>
      <c r="K71" s="16">
        <v>62.9409480194168</v>
      </c>
      <c r="L71" s="16">
        <v>86.8227597419355</v>
      </c>
      <c r="M71" s="15">
        <v>0.8259837933417783</v>
      </c>
      <c r="N71" s="15">
        <v>0.9043274753678935</v>
      </c>
      <c r="O71" s="16">
        <v>2306.19</v>
      </c>
      <c r="P71" s="17">
        <f t="shared" si="3"/>
        <v>49.3125</v>
      </c>
      <c r="Q71" s="17">
        <v>49.125</v>
      </c>
      <c r="R71" s="17">
        <v>49.5</v>
      </c>
      <c r="S71" s="17">
        <v>9.6297826087</v>
      </c>
      <c r="T71" s="14">
        <v>2776.27028282</v>
      </c>
      <c r="U71" s="14">
        <v>1386.54176627</v>
      </c>
      <c r="V71" s="14">
        <f t="shared" si="4"/>
        <v>4162.812049</v>
      </c>
      <c r="W71" s="14">
        <v>2727.0800184499994</v>
      </c>
      <c r="X71" s="14">
        <v>1362.3776132199996</v>
      </c>
      <c r="Y71" s="14">
        <f t="shared" si="5"/>
        <v>4089.457632</v>
      </c>
      <c r="Z71" s="14">
        <v>4195.659788739999</v>
      </c>
      <c r="AA71" s="14">
        <v>5.49839</v>
      </c>
      <c r="AB71" s="14">
        <v>0.0</v>
      </c>
      <c r="AC71" s="14">
        <v>0.0</v>
      </c>
      <c r="AD71" s="14">
        <v>4376.899999999998</v>
      </c>
      <c r="AE71" s="14">
        <v>8953.19</v>
      </c>
      <c r="AF71" s="14">
        <v>21.5</v>
      </c>
      <c r="AG71" s="14">
        <v>20.0</v>
      </c>
      <c r="AH71" s="14"/>
      <c r="AI71" s="14">
        <f t="shared" si="6"/>
        <v>13371.59</v>
      </c>
      <c r="AJ71" s="14">
        <v>0.0</v>
      </c>
      <c r="AK71" s="14">
        <v>2863043.224475</v>
      </c>
      <c r="AL71" s="14">
        <v>83.449894961</v>
      </c>
      <c r="AM71" s="14"/>
      <c r="AN71" s="14">
        <v>4209780.19437821</v>
      </c>
      <c r="AO71" s="14">
        <v>0.0</v>
      </c>
      <c r="AP71" s="16">
        <v>105.98523950907233</v>
      </c>
      <c r="AQ71" s="16">
        <v>161.52042880376288</v>
      </c>
      <c r="AR71" s="16">
        <v>291.9621395024818</v>
      </c>
      <c r="AS71" s="16">
        <v>494.3125724805544</v>
      </c>
      <c r="AT71" s="16"/>
      <c r="AU71" s="16">
        <v>86.82275974193549</v>
      </c>
      <c r="AV71" s="16"/>
      <c r="AW71" s="16"/>
      <c r="AX71" s="14">
        <v>169.93255551</v>
      </c>
      <c r="AY71" s="16">
        <v>178.570126532385</v>
      </c>
      <c r="AZ71" s="16">
        <v>30344.8779393922</v>
      </c>
      <c r="BA71" s="1">
        <v>45.13</v>
      </c>
      <c r="BB71" s="15">
        <f t="shared" si="9"/>
        <v>0.01735798016</v>
      </c>
      <c r="BC71" s="18"/>
      <c r="BD71" s="1"/>
      <c r="BE71" s="1"/>
      <c r="BF71" s="3" t="s">
        <v>174</v>
      </c>
      <c r="BG71" s="16">
        <v>141.060759384331</v>
      </c>
      <c r="BH71" s="16">
        <v>3578.1832750602202</v>
      </c>
      <c r="BI71" s="16">
        <v>1.1385762170000004E7</v>
      </c>
      <c r="BJ71" s="16">
        <v>627308.08</v>
      </c>
      <c r="BK71" s="16">
        <v>1088876.44</v>
      </c>
      <c r="BL71" s="16">
        <v>123505.16</v>
      </c>
      <c r="BM71" s="16">
        <v>320.81</v>
      </c>
      <c r="BN71" s="16">
        <f t="shared" si="8"/>
        <v>13225772.66</v>
      </c>
      <c r="BO71" s="1"/>
      <c r="BP71" s="1"/>
      <c r="BQ71" s="1"/>
      <c r="BR71" s="1"/>
    </row>
    <row r="72" ht="15.75" customHeight="1">
      <c r="A72" s="13">
        <v>38625.0</v>
      </c>
      <c r="B72" s="14">
        <v>3149.2972164099992</v>
      </c>
      <c r="C72" s="14">
        <v>1100.17722072</v>
      </c>
      <c r="D72" s="14">
        <v>9.375017000000001</v>
      </c>
      <c r="E72" s="14">
        <v>4.179454360000001</v>
      </c>
      <c r="F72" s="14"/>
      <c r="G72" s="14">
        <f t="shared" si="1"/>
        <v>4263.028908</v>
      </c>
      <c r="H72" s="15">
        <f t="shared" si="2"/>
        <v>0.6780513436</v>
      </c>
      <c r="I72" s="14">
        <v>15243.337016000003</v>
      </c>
      <c r="J72" s="14">
        <v>10335.76514472</v>
      </c>
      <c r="K72" s="16">
        <v>62.5444994612648</v>
      </c>
      <c r="L72" s="16">
        <v>88.5507344</v>
      </c>
      <c r="M72" s="15">
        <v>0.8128807938225866</v>
      </c>
      <c r="N72" s="15">
        <v>0.8584835563985567</v>
      </c>
      <c r="O72" s="16">
        <v>2294.52</v>
      </c>
      <c r="P72" s="17">
        <f t="shared" si="3"/>
        <v>45.9375</v>
      </c>
      <c r="Q72" s="17">
        <v>45.25</v>
      </c>
      <c r="R72" s="17">
        <v>46.625</v>
      </c>
      <c r="S72" s="17">
        <v>12.87568181818</v>
      </c>
      <c r="T72" s="14">
        <v>2721.33077347</v>
      </c>
      <c r="U72" s="14">
        <v>1379.9315589299997</v>
      </c>
      <c r="V72" s="14">
        <f t="shared" si="4"/>
        <v>4101.262332</v>
      </c>
      <c r="W72" s="14">
        <v>2659.98729835</v>
      </c>
      <c r="X72" s="14">
        <v>1349.4748220900003</v>
      </c>
      <c r="Y72" s="14">
        <f t="shared" si="5"/>
        <v>4009.46212</v>
      </c>
      <c r="Z72" s="14">
        <v>4136.03486942</v>
      </c>
      <c r="AA72" s="14">
        <v>9.39769</v>
      </c>
      <c r="AB72" s="14">
        <v>5.55038146851</v>
      </c>
      <c r="AC72" s="14">
        <v>2.719227</v>
      </c>
      <c r="AD72" s="14">
        <v>4376.899999999998</v>
      </c>
      <c r="AE72" s="14">
        <v>8953.19</v>
      </c>
      <c r="AF72" s="14">
        <v>21.5</v>
      </c>
      <c r="AG72" s="14">
        <v>20.0</v>
      </c>
      <c r="AH72" s="14"/>
      <c r="AI72" s="14">
        <f t="shared" si="6"/>
        <v>13371.59</v>
      </c>
      <c r="AJ72" s="14">
        <v>16449.1</v>
      </c>
      <c r="AK72" s="14">
        <v>2812085.066852</v>
      </c>
      <c r="AL72" s="14">
        <v>154837.61523952</v>
      </c>
      <c r="AM72" s="14"/>
      <c r="AN72" s="14">
        <v>7398916.173812651</v>
      </c>
      <c r="AO72" s="14">
        <v>0.0</v>
      </c>
      <c r="AP72" s="16">
        <v>115.78262233647318</v>
      </c>
      <c r="AQ72" s="16">
        <v>168.71286187724067</v>
      </c>
      <c r="AR72" s="16">
        <v>328.018002138098</v>
      </c>
      <c r="AS72" s="16">
        <v>497.6486383928571</v>
      </c>
      <c r="AT72" s="16"/>
      <c r="AU72" s="16">
        <v>88.55073439999998</v>
      </c>
      <c r="AV72" s="16"/>
      <c r="AW72" s="16"/>
      <c r="AX72" s="14">
        <v>144.15444585</v>
      </c>
      <c r="AY72" s="16">
        <v>192.659607941223</v>
      </c>
      <c r="AZ72" s="16">
        <v>27772.7390204453</v>
      </c>
      <c r="BA72" s="1">
        <v>45.31</v>
      </c>
      <c r="BB72" s="15">
        <f t="shared" si="9"/>
        <v>0.01728783116</v>
      </c>
      <c r="BC72" s="18"/>
      <c r="BD72" s="1"/>
      <c r="BE72" s="1"/>
      <c r="BF72" s="3" t="s">
        <v>175</v>
      </c>
      <c r="BG72" s="16">
        <v>102.554118493874</v>
      </c>
      <c r="BH72" s="16">
        <v>3520.8868578410184</v>
      </c>
      <c r="BI72" s="16">
        <v>1.1358447129999997E7</v>
      </c>
      <c r="BJ72" s="16">
        <v>13657.490000000002</v>
      </c>
      <c r="BK72" s="16">
        <v>1764253.42</v>
      </c>
      <c r="BL72" s="16">
        <v>31743.77</v>
      </c>
      <c r="BM72" s="16">
        <v>320.81</v>
      </c>
      <c r="BN72" s="16">
        <f t="shared" si="8"/>
        <v>13168422.62</v>
      </c>
      <c r="BO72" s="1"/>
      <c r="BP72" s="1"/>
      <c r="BQ72" s="1"/>
      <c r="BR72" s="1"/>
    </row>
    <row r="73" ht="15.75" customHeight="1">
      <c r="A73" s="13">
        <v>38656.0</v>
      </c>
      <c r="B73" s="14">
        <v>3643.7594712799996</v>
      </c>
      <c r="C73" s="14">
        <v>673.2065227900001</v>
      </c>
      <c r="D73" s="14">
        <v>8.313483129999998</v>
      </c>
      <c r="E73" s="14">
        <v>0.8292460400000001</v>
      </c>
      <c r="F73" s="14"/>
      <c r="G73" s="14">
        <f t="shared" si="1"/>
        <v>4326.108723</v>
      </c>
      <c r="H73" s="15">
        <f t="shared" si="2"/>
        <v>0.7117951761</v>
      </c>
      <c r="I73" s="14">
        <v>15243.337016000003</v>
      </c>
      <c r="J73" s="14">
        <v>10850.133755296773</v>
      </c>
      <c r="K73" s="16">
        <v>63.108356841267</v>
      </c>
      <c r="L73" s="16">
        <v>82.4713598709677</v>
      </c>
      <c r="M73" s="15">
        <v>0.8460745360333936</v>
      </c>
      <c r="N73" s="15">
        <v>0.8496543967483677</v>
      </c>
      <c r="O73" s="16">
        <v>2292.55</v>
      </c>
      <c r="P73" s="17">
        <f t="shared" si="3"/>
        <v>42.85416667</v>
      </c>
      <c r="Q73" s="17">
        <v>42.45833333333</v>
      </c>
      <c r="R73" s="17">
        <v>43.25</v>
      </c>
      <c r="S73" s="17">
        <v>13.52261904762</v>
      </c>
      <c r="T73" s="14">
        <v>2738.83779107</v>
      </c>
      <c r="U73" s="14">
        <v>1385.70222854</v>
      </c>
      <c r="V73" s="14">
        <f t="shared" si="4"/>
        <v>4124.54002</v>
      </c>
      <c r="W73" s="14">
        <v>2681.80396494</v>
      </c>
      <c r="X73" s="14">
        <v>1357.2291999899999</v>
      </c>
      <c r="Y73" s="14">
        <f t="shared" si="5"/>
        <v>4039.033165</v>
      </c>
      <c r="Z73" s="14">
        <v>4167.134857239999</v>
      </c>
      <c r="AA73" s="14">
        <v>17.710649999999998</v>
      </c>
      <c r="AB73" s="14">
        <v>117.27881193943998</v>
      </c>
      <c r="AC73" s="14">
        <v>60.92291300000001</v>
      </c>
      <c r="AD73" s="14">
        <v>4376.899999999998</v>
      </c>
      <c r="AE73" s="14">
        <v>8953.19</v>
      </c>
      <c r="AF73" s="14">
        <v>21.5</v>
      </c>
      <c r="AG73" s="14">
        <v>20.0</v>
      </c>
      <c r="AH73" s="14"/>
      <c r="AI73" s="14">
        <f t="shared" si="6"/>
        <v>13371.59</v>
      </c>
      <c r="AJ73" s="14">
        <v>0.0</v>
      </c>
      <c r="AK73" s="14">
        <v>2365458.627703999</v>
      </c>
      <c r="AL73" s="14">
        <v>0.0</v>
      </c>
      <c r="AM73" s="14"/>
      <c r="AN73" s="14">
        <v>4391226.051770001</v>
      </c>
      <c r="AO73" s="14">
        <v>0.0</v>
      </c>
      <c r="AP73" s="16">
        <v>109.92811687988802</v>
      </c>
      <c r="AQ73" s="16">
        <v>217.79075937855688</v>
      </c>
      <c r="AR73" s="16">
        <v>345.50136675664567</v>
      </c>
      <c r="AS73" s="16">
        <v>497.8231597542244</v>
      </c>
      <c r="AT73" s="16"/>
      <c r="AU73" s="16">
        <v>82.47135987096775</v>
      </c>
      <c r="AV73" s="16"/>
      <c r="AW73" s="16"/>
      <c r="AX73" s="14">
        <v>178.30587828</v>
      </c>
      <c r="AY73" s="16">
        <v>194.476061577047</v>
      </c>
      <c r="AZ73" s="16">
        <v>34676.2249639307</v>
      </c>
      <c r="BA73" s="1">
        <v>45.08</v>
      </c>
      <c r="BB73" s="15">
        <f t="shared" si="9"/>
        <v>0.008050089445</v>
      </c>
      <c r="BC73" s="18"/>
      <c r="BD73" s="1"/>
      <c r="BE73" s="1"/>
      <c r="BF73" s="3" t="s">
        <v>176</v>
      </c>
      <c r="BG73" s="16">
        <v>168.454414068635</v>
      </c>
      <c r="BH73" s="16">
        <v>3637.3269003296577</v>
      </c>
      <c r="BI73" s="16">
        <v>1.1859002510000005E7</v>
      </c>
      <c r="BJ73" s="16">
        <v>48118.30000000001</v>
      </c>
      <c r="BK73" s="16">
        <v>1572858.21</v>
      </c>
      <c r="BL73" s="16">
        <v>224559.69</v>
      </c>
      <c r="BM73" s="16">
        <v>320.81</v>
      </c>
      <c r="BN73" s="16">
        <f t="shared" si="8"/>
        <v>13704859.52</v>
      </c>
      <c r="BO73" s="1"/>
      <c r="BP73" s="1"/>
      <c r="BQ73" s="1"/>
      <c r="BR73" s="1"/>
    </row>
    <row r="74" ht="15.75" customHeight="1">
      <c r="A74" s="13">
        <v>38686.0</v>
      </c>
      <c r="B74" s="14">
        <v>3626.01938105</v>
      </c>
      <c r="C74" s="14">
        <v>605.7529229800002</v>
      </c>
      <c r="D74" s="14">
        <v>9.071032</v>
      </c>
      <c r="E74" s="14">
        <v>2.2519212899999994</v>
      </c>
      <c r="F74" s="14"/>
      <c r="G74" s="14">
        <f t="shared" si="1"/>
        <v>4243.095257</v>
      </c>
      <c r="H74" s="15">
        <f t="shared" si="2"/>
        <v>0.8054342058</v>
      </c>
      <c r="I74" s="14">
        <v>15239.598815966669</v>
      </c>
      <c r="J74" s="14">
        <v>12274.49416974667</v>
      </c>
      <c r="K74" s="16">
        <v>59.2762164115034</v>
      </c>
      <c r="L74" s="16">
        <v>58.4431025333333</v>
      </c>
      <c r="M74" s="15">
        <v>0.8839315419048032</v>
      </c>
      <c r="N74" s="15">
        <v>0.8487486796366969</v>
      </c>
      <c r="O74" s="16">
        <v>2279.85</v>
      </c>
      <c r="P74" s="17">
        <f t="shared" si="3"/>
        <v>38.07291667</v>
      </c>
      <c r="Q74" s="17">
        <v>38.0625</v>
      </c>
      <c r="R74" s="17">
        <v>38.08333333333</v>
      </c>
      <c r="S74" s="17">
        <v>10.43090909091</v>
      </c>
      <c r="T74" s="14">
        <v>2682.8669988999995</v>
      </c>
      <c r="U74" s="14">
        <v>1372.5107097399998</v>
      </c>
      <c r="V74" s="14">
        <f t="shared" si="4"/>
        <v>4055.377709</v>
      </c>
      <c r="W74" s="14">
        <v>2624.59208025</v>
      </c>
      <c r="X74" s="14">
        <v>1343.20311202</v>
      </c>
      <c r="Y74" s="14">
        <f t="shared" si="5"/>
        <v>3967.795192</v>
      </c>
      <c r="Z74" s="14">
        <v>4083.89719652</v>
      </c>
      <c r="AA74" s="14">
        <v>7.82906</v>
      </c>
      <c r="AB74" s="14">
        <v>256.86056995186</v>
      </c>
      <c r="AC74" s="14">
        <v>127.176404</v>
      </c>
      <c r="AD74" s="14">
        <v>4376.899999999998</v>
      </c>
      <c r="AE74" s="14">
        <v>8953.19</v>
      </c>
      <c r="AF74" s="14">
        <v>21.5</v>
      </c>
      <c r="AG74" s="14">
        <v>20.0</v>
      </c>
      <c r="AH74" s="14"/>
      <c r="AI74" s="14">
        <f t="shared" si="6"/>
        <v>13371.59</v>
      </c>
      <c r="AJ74" s="14">
        <v>0.0</v>
      </c>
      <c r="AK74" s="14">
        <v>848671.3796440002</v>
      </c>
      <c r="AL74" s="14">
        <v>3399.0</v>
      </c>
      <c r="AM74" s="14"/>
      <c r="AN74" s="14">
        <v>4920792.221856</v>
      </c>
      <c r="AO74" s="14">
        <v>2264.862</v>
      </c>
      <c r="AP74" s="16">
        <v>83.21641991844099</v>
      </c>
      <c r="AQ74" s="16">
        <v>307.90911318750057</v>
      </c>
      <c r="AR74" s="16">
        <v>354.6860407851311</v>
      </c>
      <c r="AS74" s="16">
        <v>500.7674000000001</v>
      </c>
      <c r="AT74" s="16"/>
      <c r="AU74" s="16">
        <v>58.443102533333324</v>
      </c>
      <c r="AV74" s="16"/>
      <c r="AW74" s="16"/>
      <c r="AX74" s="14">
        <v>167.13407268</v>
      </c>
      <c r="AY74" s="16">
        <v>166.541936712159</v>
      </c>
      <c r="AZ74" s="16">
        <v>27834.8321547179</v>
      </c>
      <c r="BA74" s="1">
        <v>45.08</v>
      </c>
      <c r="BB74" s="15">
        <f t="shared" si="9"/>
        <v>0.003115264798</v>
      </c>
      <c r="BC74" s="18"/>
      <c r="BD74" s="1"/>
      <c r="BE74" s="1"/>
      <c r="BF74" s="3" t="s">
        <v>177</v>
      </c>
      <c r="BG74" s="16">
        <v>112.94207013065</v>
      </c>
      <c r="BH74" s="16">
        <v>3745.6466572557665</v>
      </c>
      <c r="BI74" s="16">
        <v>1.2169104979999995E7</v>
      </c>
      <c r="BJ74" s="16">
        <v>27329.85</v>
      </c>
      <c r="BK74" s="16">
        <v>9130.0</v>
      </c>
      <c r="BL74" s="16">
        <v>1777900.6800000002</v>
      </c>
      <c r="BM74" s="16"/>
      <c r="BN74" s="16">
        <f t="shared" si="8"/>
        <v>13983465.51</v>
      </c>
      <c r="BO74" s="1"/>
      <c r="BP74" s="1"/>
      <c r="BQ74" s="1"/>
      <c r="BR74" s="1"/>
    </row>
    <row r="75" ht="15.75" customHeight="1">
      <c r="A75" s="13">
        <v>38717.0</v>
      </c>
      <c r="B75" s="14">
        <v>3493.6416218400004</v>
      </c>
      <c r="C75" s="14">
        <v>865.4595109500001</v>
      </c>
      <c r="D75" s="14">
        <v>7.529229</v>
      </c>
      <c r="E75" s="14">
        <v>3.56055974</v>
      </c>
      <c r="F75" s="14"/>
      <c r="G75" s="14">
        <f t="shared" si="1"/>
        <v>4370.190922</v>
      </c>
      <c r="H75" s="15">
        <f t="shared" si="2"/>
        <v>0.8093859559</v>
      </c>
      <c r="I75" s="14">
        <v>15131.191014999993</v>
      </c>
      <c r="J75" s="14">
        <v>12246.973502899998</v>
      </c>
      <c r="K75" s="16">
        <v>61.5555352581934</v>
      </c>
      <c r="L75" s="16">
        <v>80.9552688387097</v>
      </c>
      <c r="M75" s="15">
        <v>0.9128711698211603</v>
      </c>
      <c r="N75" s="15">
        <v>0.8990976958002832</v>
      </c>
      <c r="O75" s="16">
        <v>2278.91</v>
      </c>
      <c r="P75" s="17">
        <f t="shared" si="3"/>
        <v>39.6125</v>
      </c>
      <c r="Q75" s="17">
        <v>38.225</v>
      </c>
      <c r="R75" s="17">
        <v>41.0</v>
      </c>
      <c r="S75" s="17">
        <v>12.8275</v>
      </c>
      <c r="T75" s="14">
        <v>2869.0393906400004</v>
      </c>
      <c r="U75" s="14">
        <v>1341.5211174800002</v>
      </c>
      <c r="V75" s="14">
        <f t="shared" si="4"/>
        <v>4210.560508</v>
      </c>
      <c r="W75" s="14">
        <v>2823.5569957899993</v>
      </c>
      <c r="X75" s="14">
        <v>1320.6578539699995</v>
      </c>
      <c r="Y75" s="14">
        <f t="shared" si="5"/>
        <v>4144.21485</v>
      </c>
      <c r="Z75" s="14">
        <v>4240.819927140001</v>
      </c>
      <c r="AA75" s="14">
        <v>6.774210000000001</v>
      </c>
      <c r="AB75" s="14">
        <v>4.30832848555</v>
      </c>
      <c r="AC75" s="14">
        <v>0.96941</v>
      </c>
      <c r="AD75" s="14">
        <v>4380.8758064516105</v>
      </c>
      <c r="AE75" s="14">
        <v>8952.419032258065</v>
      </c>
      <c r="AF75" s="14">
        <v>19.5</v>
      </c>
      <c r="AG75" s="14">
        <v>10.0</v>
      </c>
      <c r="AH75" s="14"/>
      <c r="AI75" s="14">
        <f t="shared" si="6"/>
        <v>13362.79484</v>
      </c>
      <c r="AJ75" s="14">
        <v>0.0</v>
      </c>
      <c r="AK75" s="14">
        <v>2482184.449522</v>
      </c>
      <c r="AL75" s="14">
        <v>32953.249899999995</v>
      </c>
      <c r="AM75" s="14"/>
      <c r="AN75" s="14">
        <v>5877920.493087</v>
      </c>
      <c r="AO75" s="14">
        <v>2380.075</v>
      </c>
      <c r="AP75" s="16">
        <v>114.10487022213657</v>
      </c>
      <c r="AQ75" s="16">
        <v>197.65322392493454</v>
      </c>
      <c r="AR75" s="16">
        <v>355.9695652531467</v>
      </c>
      <c r="AS75" s="16">
        <v>501.4096129032259</v>
      </c>
      <c r="AT75" s="16"/>
      <c r="AU75" s="16">
        <v>80.95526883870967</v>
      </c>
      <c r="AV75" s="16"/>
      <c r="AW75" s="16"/>
      <c r="AX75" s="14">
        <v>141.35173906</v>
      </c>
      <c r="AY75" s="16">
        <v>185.1118588981</v>
      </c>
      <c r="AZ75" s="16">
        <v>26165.8831758757</v>
      </c>
      <c r="BA75" s="1">
        <v>45.07</v>
      </c>
      <c r="BB75" s="15">
        <f t="shared" si="9"/>
        <v>-0.001992914083</v>
      </c>
      <c r="BC75" s="18"/>
      <c r="BD75" s="1"/>
      <c r="BE75" s="1"/>
      <c r="BF75" s="3" t="s">
        <v>178</v>
      </c>
      <c r="BG75" s="16">
        <v>28.6016022617173</v>
      </c>
      <c r="BH75" s="16">
        <v>3731.139584573558</v>
      </c>
      <c r="BI75" s="16">
        <v>1.2252660700000007E7</v>
      </c>
      <c r="BJ75" s="16">
        <v>10156.32</v>
      </c>
      <c r="BK75" s="16">
        <v>9130.0</v>
      </c>
      <c r="BL75" s="16">
        <v>1470287.34</v>
      </c>
      <c r="BM75" s="16">
        <v>249179.13</v>
      </c>
      <c r="BN75" s="16">
        <f t="shared" si="8"/>
        <v>13991413.49</v>
      </c>
      <c r="BO75" s="1"/>
      <c r="BP75" s="1"/>
      <c r="BQ75" s="1"/>
      <c r="BR75" s="1"/>
    </row>
    <row r="76" ht="15.75" customHeight="1">
      <c r="A76" s="13">
        <v>38748.0</v>
      </c>
      <c r="B76" s="14">
        <v>3574.6904497400005</v>
      </c>
      <c r="C76" s="14">
        <v>665.2721901799999</v>
      </c>
      <c r="D76" s="14">
        <v>7.724148</v>
      </c>
      <c r="E76" s="14">
        <v>5.030369199999999</v>
      </c>
      <c r="F76" s="14"/>
      <c r="G76" s="14">
        <f t="shared" si="1"/>
        <v>4252.717157</v>
      </c>
      <c r="H76" s="15">
        <f t="shared" si="2"/>
        <v>0.7385031909</v>
      </c>
      <c r="I76" s="14">
        <v>15131.191014999993</v>
      </c>
      <c r="J76" s="14">
        <v>11174.432847032256</v>
      </c>
      <c r="K76" s="16">
        <v>63.2305657978139</v>
      </c>
      <c r="L76" s="16">
        <v>79.6346631612903</v>
      </c>
      <c r="M76" s="15">
        <v>0.9178137828308133</v>
      </c>
      <c r="N76" s="15">
        <v>0.8922042703648847</v>
      </c>
      <c r="O76" s="16">
        <v>2273.66</v>
      </c>
      <c r="P76" s="17">
        <f t="shared" si="3"/>
        <v>43.925</v>
      </c>
      <c r="Q76" s="17">
        <v>43.1875</v>
      </c>
      <c r="R76" s="17">
        <v>44.6625</v>
      </c>
      <c r="S76" s="17">
        <v>8.66090909091</v>
      </c>
      <c r="T76" s="14">
        <v>2734.2517751800005</v>
      </c>
      <c r="U76" s="14">
        <v>1334.8362614500002</v>
      </c>
      <c r="V76" s="14">
        <f t="shared" si="4"/>
        <v>4069.088037</v>
      </c>
      <c r="W76" s="14">
        <v>2673.9304157</v>
      </c>
      <c r="X76" s="14">
        <v>1305.57534003</v>
      </c>
      <c r="Y76" s="14">
        <f t="shared" si="5"/>
        <v>3979.505756</v>
      </c>
      <c r="Z76" s="14">
        <v>4096.58401467</v>
      </c>
      <c r="AA76" s="14">
        <v>4.91455</v>
      </c>
      <c r="AB76" s="14">
        <v>15.08366374897</v>
      </c>
      <c r="AC76" s="14">
        <v>16.435672</v>
      </c>
      <c r="AD76" s="14">
        <v>4377.649999999998</v>
      </c>
      <c r="AE76" s="14">
        <v>8928.69</v>
      </c>
      <c r="AF76" s="14">
        <v>19.5</v>
      </c>
      <c r="AG76" s="14">
        <v>10.0</v>
      </c>
      <c r="AH76" s="14"/>
      <c r="AI76" s="14">
        <f t="shared" si="6"/>
        <v>13335.84</v>
      </c>
      <c r="AJ76" s="14">
        <v>0.0</v>
      </c>
      <c r="AK76" s="14">
        <v>2961177.828607</v>
      </c>
      <c r="AL76" s="14">
        <v>487117.6932</v>
      </c>
      <c r="AM76" s="14"/>
      <c r="AN76" s="14">
        <v>2873685.22823</v>
      </c>
      <c r="AO76" s="14">
        <v>1888.5127264</v>
      </c>
      <c r="AP76" s="16">
        <v>102.59121388865297</v>
      </c>
      <c r="AQ76" s="16">
        <v>152.38385047456944</v>
      </c>
      <c r="AR76" s="16">
        <v>365.4738444289389</v>
      </c>
      <c r="AS76" s="16">
        <v>501.77987096774206</v>
      </c>
      <c r="AT76" s="16"/>
      <c r="AU76" s="16">
        <v>79.63466316129035</v>
      </c>
      <c r="AV76" s="16"/>
      <c r="AW76" s="16"/>
      <c r="AX76" s="14">
        <v>161.06716956</v>
      </c>
      <c r="AY76" s="16">
        <v>174.287799013068</v>
      </c>
      <c r="AZ76" s="16">
        <v>28072.0424758771</v>
      </c>
      <c r="BA76" s="1">
        <v>44.93</v>
      </c>
      <c r="BB76" s="15">
        <f t="shared" si="9"/>
        <v>-0.008824178248</v>
      </c>
      <c r="BC76" s="18"/>
      <c r="BD76" s="1"/>
      <c r="BE76" s="1"/>
      <c r="BF76" s="3" t="s">
        <v>179</v>
      </c>
      <c r="BG76" s="16">
        <v>64.6457827499888</v>
      </c>
      <c r="BH76" s="16">
        <v>3633.6060167501214</v>
      </c>
      <c r="BI76" s="16">
        <v>1.2440451400000019E7</v>
      </c>
      <c r="BJ76" s="16">
        <v>7426.339999999999</v>
      </c>
      <c r="BK76" s="16"/>
      <c r="BL76" s="16">
        <v>1433305.71</v>
      </c>
      <c r="BM76" s="16">
        <v>277880.13</v>
      </c>
      <c r="BN76" s="16">
        <f t="shared" si="8"/>
        <v>14159063.58</v>
      </c>
      <c r="BO76" s="1"/>
      <c r="BP76" s="1"/>
      <c r="BQ76" s="1"/>
      <c r="BR76" s="1"/>
    </row>
    <row r="77" ht="15.75" customHeight="1">
      <c r="A77" s="13">
        <v>38776.0</v>
      </c>
      <c r="B77" s="14">
        <v>3397.28900971</v>
      </c>
      <c r="C77" s="14">
        <v>609.8201095899999</v>
      </c>
      <c r="D77" s="14">
        <v>8.098959999999998</v>
      </c>
      <c r="E77" s="14">
        <v>6.179175119999999</v>
      </c>
      <c r="F77" s="14"/>
      <c r="G77" s="14">
        <f t="shared" si="1"/>
        <v>4021.387254</v>
      </c>
      <c r="H77" s="15">
        <f t="shared" si="2"/>
        <v>0.6346702679</v>
      </c>
      <c r="I77" s="14">
        <v>15131.191014999993</v>
      </c>
      <c r="J77" s="14">
        <v>9603.317055492857</v>
      </c>
      <c r="K77" s="16">
        <v>62.3227491283882</v>
      </c>
      <c r="L77" s="16">
        <v>76.4763165714286</v>
      </c>
      <c r="M77" s="15">
        <v>0.8743111658143844</v>
      </c>
      <c r="N77" s="15">
        <v>0.9161831041408599</v>
      </c>
      <c r="O77" s="16">
        <v>2256.24</v>
      </c>
      <c r="P77" s="17">
        <f t="shared" si="3"/>
        <v>48.55</v>
      </c>
      <c r="Q77" s="17">
        <v>47.7</v>
      </c>
      <c r="R77" s="17">
        <v>49.4</v>
      </c>
      <c r="S77" s="17">
        <v>7.48785714286</v>
      </c>
      <c r="T77" s="14">
        <v>2556.3052912299995</v>
      </c>
      <c r="U77" s="14">
        <v>1301.2980349099996</v>
      </c>
      <c r="V77" s="14">
        <f t="shared" si="4"/>
        <v>3857.603326</v>
      </c>
      <c r="W77" s="14">
        <v>2501.25959106</v>
      </c>
      <c r="X77" s="14">
        <v>1273.5451479400003</v>
      </c>
      <c r="Y77" s="14">
        <f t="shared" si="5"/>
        <v>3774.804739</v>
      </c>
      <c r="Z77" s="14">
        <v>3880.8495863599996</v>
      </c>
      <c r="AA77" s="14">
        <v>3.4346</v>
      </c>
      <c r="AB77" s="14">
        <v>11.916409640390002</v>
      </c>
      <c r="AC77" s="14">
        <v>24.308317999999996</v>
      </c>
      <c r="AD77" s="14">
        <v>4377.649999999998</v>
      </c>
      <c r="AE77" s="14">
        <v>8928.69</v>
      </c>
      <c r="AF77" s="14">
        <v>19.5</v>
      </c>
      <c r="AG77" s="14">
        <v>10.0</v>
      </c>
      <c r="AH77" s="14"/>
      <c r="AI77" s="14">
        <f t="shared" si="6"/>
        <v>13335.84</v>
      </c>
      <c r="AJ77" s="14">
        <v>0.0</v>
      </c>
      <c r="AK77" s="14">
        <v>2000770.1488869998</v>
      </c>
      <c r="AL77" s="14">
        <v>0.0</v>
      </c>
      <c r="AM77" s="14"/>
      <c r="AN77" s="14">
        <v>3592934.68791</v>
      </c>
      <c r="AO77" s="14">
        <v>0.0</v>
      </c>
      <c r="AP77" s="16">
        <v>86.04580365252623</v>
      </c>
      <c r="AQ77" s="16">
        <v>171.12132401816788</v>
      </c>
      <c r="AR77" s="16">
        <v>355.13087389914784</v>
      </c>
      <c r="AS77" s="16">
        <v>504.17257142857164</v>
      </c>
      <c r="AT77" s="16"/>
      <c r="AU77" s="16">
        <v>76.47631657142857</v>
      </c>
      <c r="AV77" s="16"/>
      <c r="AW77" s="16"/>
      <c r="AX77" s="14">
        <v>144.16964654</v>
      </c>
      <c r="AY77" s="16">
        <v>161.219712847443</v>
      </c>
      <c r="AZ77" s="16">
        <v>23242.9890164961</v>
      </c>
      <c r="BA77" s="1">
        <v>44.93</v>
      </c>
      <c r="BB77" s="15">
        <f t="shared" si="9"/>
        <v>-0.002220741728</v>
      </c>
      <c r="BC77" s="18"/>
      <c r="BD77" s="1"/>
      <c r="BE77" s="1"/>
      <c r="BF77" s="3" t="s">
        <v>180</v>
      </c>
      <c r="BG77" s="16">
        <v>-244.988694196501</v>
      </c>
      <c r="BH77" s="16">
        <v>3729.4889730212562</v>
      </c>
      <c r="BI77" s="16">
        <v>1.2989569750000006E7</v>
      </c>
      <c r="BJ77" s="16">
        <v>7385.0199999999995</v>
      </c>
      <c r="BK77" s="16"/>
      <c r="BL77" s="16">
        <v>1337378.5999999999</v>
      </c>
      <c r="BM77" s="16">
        <v>377837.55</v>
      </c>
      <c r="BN77" s="16">
        <f t="shared" si="8"/>
        <v>14712170.92</v>
      </c>
      <c r="BO77" s="1"/>
      <c r="BP77" s="1"/>
      <c r="BQ77" s="1"/>
      <c r="BR77" s="1"/>
    </row>
    <row r="78" ht="15.75" customHeight="1">
      <c r="A78" s="13">
        <v>38807.0</v>
      </c>
      <c r="B78" s="14">
        <v>3417.1443372399995</v>
      </c>
      <c r="C78" s="14">
        <v>967.30901083</v>
      </c>
      <c r="D78" s="14">
        <v>7.6534450000000005</v>
      </c>
      <c r="E78" s="14">
        <v>7.233904859999998</v>
      </c>
      <c r="F78" s="14"/>
      <c r="G78" s="14">
        <f t="shared" si="1"/>
        <v>4399.340698</v>
      </c>
      <c r="H78" s="15">
        <f t="shared" si="2"/>
        <v>0.5437215585</v>
      </c>
      <c r="I78" s="14">
        <v>15131.191014999993</v>
      </c>
      <c r="J78" s="14">
        <v>8227.15476023871</v>
      </c>
      <c r="K78" s="16">
        <v>62.2728621027314</v>
      </c>
      <c r="L78" s="16">
        <v>66.9091413870968</v>
      </c>
      <c r="M78" s="15">
        <v>0.8689339769008727</v>
      </c>
      <c r="N78" s="15">
        <v>0.9273679808940991</v>
      </c>
      <c r="O78" s="16">
        <v>2262.36</v>
      </c>
      <c r="P78" s="17">
        <f t="shared" si="3"/>
        <v>52.125</v>
      </c>
      <c r="Q78" s="17">
        <v>49.75</v>
      </c>
      <c r="R78" s="17">
        <v>54.5</v>
      </c>
      <c r="S78" s="17">
        <v>6.89891304348</v>
      </c>
      <c r="T78" s="14">
        <v>2806.67642413</v>
      </c>
      <c r="U78" s="14">
        <v>1431.52063111</v>
      </c>
      <c r="V78" s="14">
        <f t="shared" si="4"/>
        <v>4238.197055</v>
      </c>
      <c r="W78" s="14">
        <v>2757.3406441399993</v>
      </c>
      <c r="X78" s="14">
        <v>1406.80784775</v>
      </c>
      <c r="Y78" s="14">
        <f t="shared" si="5"/>
        <v>4164.148492</v>
      </c>
      <c r="Z78" s="14">
        <v>4268.52717536</v>
      </c>
      <c r="AA78" s="14">
        <v>5.966150000000001</v>
      </c>
      <c r="AB78" s="14">
        <v>53.625672797709996</v>
      </c>
      <c r="AC78" s="14">
        <v>92.99933999999999</v>
      </c>
      <c r="AD78" s="14">
        <v>4376.71451612903</v>
      </c>
      <c r="AE78" s="14">
        <v>8928.69</v>
      </c>
      <c r="AF78" s="14">
        <v>19.5</v>
      </c>
      <c r="AG78" s="14">
        <v>10.0</v>
      </c>
      <c r="AH78" s="14"/>
      <c r="AI78" s="14">
        <f t="shared" si="6"/>
        <v>13334.90452</v>
      </c>
      <c r="AJ78" s="14">
        <v>0.0</v>
      </c>
      <c r="AK78" s="14">
        <v>2422143.2686659996</v>
      </c>
      <c r="AL78" s="14">
        <v>0.0</v>
      </c>
      <c r="AM78" s="14"/>
      <c r="AN78" s="14">
        <v>6798432.569059999</v>
      </c>
      <c r="AO78" s="14">
        <v>0.0</v>
      </c>
      <c r="AP78" s="16">
        <v>70.39934073817733</v>
      </c>
      <c r="AQ78" s="16">
        <v>173.8867293674068</v>
      </c>
      <c r="AR78" s="16">
        <v>342.34537886156994</v>
      </c>
      <c r="AS78" s="16">
        <v>507.11961290322574</v>
      </c>
      <c r="AT78" s="16"/>
      <c r="AU78" s="16">
        <v>66.90914138709678</v>
      </c>
      <c r="AV78" s="16"/>
      <c r="AW78" s="16"/>
      <c r="AX78" s="14">
        <v>142.75012152</v>
      </c>
      <c r="AY78" s="16">
        <v>166.44894804522</v>
      </c>
      <c r="AZ78" s="16">
        <v>23760.6075603313</v>
      </c>
      <c r="BA78" s="1">
        <v>45.25</v>
      </c>
      <c r="BB78" s="15">
        <f t="shared" si="9"/>
        <v>0.01004464286</v>
      </c>
      <c r="BC78" s="18"/>
      <c r="BD78" s="1"/>
      <c r="BE78" s="1"/>
      <c r="BF78" s="3" t="s">
        <v>181</v>
      </c>
      <c r="BG78" s="16">
        <v>125.705042294301</v>
      </c>
      <c r="BH78" s="16">
        <v>3865.4569817454462</v>
      </c>
      <c r="BI78" s="16">
        <v>1.312843374E7</v>
      </c>
      <c r="BJ78" s="16">
        <v>7218.09</v>
      </c>
      <c r="BK78" s="16"/>
      <c r="BL78" s="16">
        <v>708809.1799999999</v>
      </c>
      <c r="BM78" s="16">
        <v>1007011.55</v>
      </c>
      <c r="BN78" s="16">
        <f t="shared" si="8"/>
        <v>14851472.56</v>
      </c>
      <c r="BO78" s="1"/>
      <c r="BP78" s="1"/>
      <c r="BQ78" s="1"/>
      <c r="BR78" s="1"/>
    </row>
    <row r="79" ht="15.75" customHeight="1">
      <c r="A79" s="13">
        <v>38837.0</v>
      </c>
      <c r="B79" s="14">
        <v>3452.06380423</v>
      </c>
      <c r="C79" s="14">
        <v>693.64293811</v>
      </c>
      <c r="D79" s="14">
        <v>5.942161</v>
      </c>
      <c r="E79" s="14">
        <v>5.02324449</v>
      </c>
      <c r="F79" s="14"/>
      <c r="G79" s="14">
        <f t="shared" si="1"/>
        <v>4156.672148</v>
      </c>
      <c r="H79" s="15">
        <f t="shared" si="2"/>
        <v>0.5639671603</v>
      </c>
      <c r="I79" s="14">
        <v>15131.191014999993</v>
      </c>
      <c r="J79" s="14">
        <v>8533.494829266663</v>
      </c>
      <c r="K79" s="16">
        <v>62.7120123056409</v>
      </c>
      <c r="L79" s="16">
        <v>55.3118351333333</v>
      </c>
      <c r="M79" s="15">
        <v>0.8731029645259641</v>
      </c>
      <c r="N79" s="15">
        <v>0.9023409791815056</v>
      </c>
      <c r="O79" s="16">
        <v>2334.29</v>
      </c>
      <c r="P79" s="17">
        <f t="shared" si="3"/>
        <v>53.875</v>
      </c>
      <c r="Q79" s="17">
        <v>52.875</v>
      </c>
      <c r="R79" s="17">
        <v>54.875</v>
      </c>
      <c r="S79" s="17">
        <v>7.094</v>
      </c>
      <c r="T79" s="14">
        <v>2679.6443137299993</v>
      </c>
      <c r="U79" s="14">
        <v>1333.50847355</v>
      </c>
      <c r="V79" s="14">
        <f t="shared" si="4"/>
        <v>4013.152787</v>
      </c>
      <c r="W79" s="14">
        <v>2631.7525036</v>
      </c>
      <c r="X79" s="14">
        <v>1310.12994746</v>
      </c>
      <c r="Y79" s="14">
        <f t="shared" si="5"/>
        <v>3941.882451</v>
      </c>
      <c r="Z79" s="14">
        <v>4039.5671981599994</v>
      </c>
      <c r="AA79" s="14">
        <v>3.98962</v>
      </c>
      <c r="AB79" s="14">
        <v>288.74902137251</v>
      </c>
      <c r="AC79" s="14">
        <v>83.038698</v>
      </c>
      <c r="AD79" s="14">
        <v>4376.649999999998</v>
      </c>
      <c r="AE79" s="14">
        <v>8928.69</v>
      </c>
      <c r="AF79" s="14">
        <v>19.5</v>
      </c>
      <c r="AG79" s="14">
        <v>10.0</v>
      </c>
      <c r="AH79" s="14"/>
      <c r="AI79" s="14">
        <f t="shared" si="6"/>
        <v>13334.84</v>
      </c>
      <c r="AJ79" s="14">
        <v>0.0</v>
      </c>
      <c r="AK79" s="14">
        <v>805893.0290150001</v>
      </c>
      <c r="AL79" s="14">
        <v>0.0</v>
      </c>
      <c r="AM79" s="14"/>
      <c r="AN79" s="14">
        <v>5576897.842399999</v>
      </c>
      <c r="AO79" s="14">
        <v>0.0</v>
      </c>
      <c r="AP79" s="16">
        <v>62.46639735353877</v>
      </c>
      <c r="AQ79" s="16">
        <v>237.7535736892738</v>
      </c>
      <c r="AR79" s="16">
        <v>344.67449544211235</v>
      </c>
      <c r="AS79" s="16">
        <v>451.87410000000006</v>
      </c>
      <c r="AT79" s="16"/>
      <c r="AU79" s="16">
        <v>55.31183513333334</v>
      </c>
      <c r="AV79" s="16"/>
      <c r="AW79" s="16"/>
      <c r="AX79" s="14">
        <v>128.74471714</v>
      </c>
      <c r="AY79" s="16">
        <v>162.968212032754</v>
      </c>
      <c r="AZ79" s="16">
        <v>20981.2963609684</v>
      </c>
      <c r="BA79" s="1">
        <v>45.69</v>
      </c>
      <c r="BB79" s="15">
        <f t="shared" si="9"/>
        <v>0.01443161634</v>
      </c>
      <c r="BC79" s="18"/>
      <c r="BD79" s="1"/>
      <c r="BE79" s="1"/>
      <c r="BF79" s="3" t="s">
        <v>182</v>
      </c>
      <c r="BG79" s="16">
        <v>195.717019757481</v>
      </c>
      <c r="BH79" s="16">
        <v>3836.448028483176</v>
      </c>
      <c r="BI79" s="16">
        <v>1.3377483680000003E7</v>
      </c>
      <c r="BJ79" s="16">
        <v>7068.23</v>
      </c>
      <c r="BK79" s="16"/>
      <c r="BL79" s="16"/>
      <c r="BM79" s="16">
        <v>1738833.3800000001</v>
      </c>
      <c r="BN79" s="16">
        <f t="shared" si="8"/>
        <v>15123385.29</v>
      </c>
      <c r="BO79" s="1"/>
      <c r="BP79" s="1"/>
      <c r="BQ79" s="1"/>
      <c r="BR79" s="1"/>
    </row>
    <row r="80" ht="15.75" customHeight="1">
      <c r="A80" s="13">
        <v>38868.0</v>
      </c>
      <c r="B80" s="14">
        <v>3635.3531828299992</v>
      </c>
      <c r="C80" s="14">
        <v>715.71268117</v>
      </c>
      <c r="D80" s="14">
        <v>7.7896301800000005</v>
      </c>
      <c r="E80" s="14">
        <v>5.38671419</v>
      </c>
      <c r="F80" s="14"/>
      <c r="G80" s="14">
        <f t="shared" si="1"/>
        <v>4364.242208</v>
      </c>
      <c r="H80" s="15">
        <f t="shared" si="2"/>
        <v>0.6939628417</v>
      </c>
      <c r="I80" s="14">
        <v>15131.191014999993</v>
      </c>
      <c r="J80" s="14">
        <v>10500.48431437742</v>
      </c>
      <c r="K80" s="16">
        <v>62.9887702768673</v>
      </c>
      <c r="L80" s="16">
        <v>54.9874462903226</v>
      </c>
      <c r="M80" s="15">
        <v>0.8790409349385349</v>
      </c>
      <c r="N80" s="15">
        <v>0.9216319105401113</v>
      </c>
      <c r="O80" s="16">
        <v>2417.99</v>
      </c>
      <c r="P80" s="17">
        <f t="shared" si="3"/>
        <v>51.5</v>
      </c>
      <c r="Q80" s="17">
        <v>52.6</v>
      </c>
      <c r="R80" s="17">
        <v>50.4</v>
      </c>
      <c r="S80" s="17">
        <v>6.19804347826</v>
      </c>
      <c r="T80" s="14">
        <v>2821.05324404</v>
      </c>
      <c r="U80" s="14">
        <v>1438.79118833</v>
      </c>
      <c r="V80" s="14">
        <f t="shared" si="4"/>
        <v>4259.844432</v>
      </c>
      <c r="W80" s="14">
        <v>2771.75345715</v>
      </c>
      <c r="X80" s="14">
        <v>1414.12116542</v>
      </c>
      <c r="Y80" s="14">
        <f t="shared" si="5"/>
        <v>4185.874623</v>
      </c>
      <c r="Z80" s="14">
        <v>4287.493947100001</v>
      </c>
      <c r="AA80" s="14">
        <v>5.23469</v>
      </c>
      <c r="AB80" s="14">
        <v>845.9427718529201</v>
      </c>
      <c r="AC80" s="14">
        <v>177.284281</v>
      </c>
      <c r="AD80" s="14">
        <v>4376.649999999998</v>
      </c>
      <c r="AE80" s="14">
        <v>8928.69</v>
      </c>
      <c r="AF80" s="14">
        <v>19.5</v>
      </c>
      <c r="AG80" s="14">
        <v>10.0</v>
      </c>
      <c r="AH80" s="14"/>
      <c r="AI80" s="14">
        <f t="shared" si="6"/>
        <v>13334.84</v>
      </c>
      <c r="AJ80" s="14">
        <v>0.0</v>
      </c>
      <c r="AK80" s="14">
        <v>1131391.465278</v>
      </c>
      <c r="AL80" s="14">
        <v>6054.2421817</v>
      </c>
      <c r="AM80" s="14"/>
      <c r="AN80" s="14">
        <v>5642871.462500001</v>
      </c>
      <c r="AO80" s="14">
        <v>0.0</v>
      </c>
      <c r="AP80" s="16">
        <v>65.19389415894184</v>
      </c>
      <c r="AQ80" s="16">
        <v>236.20766271178024</v>
      </c>
      <c r="AR80" s="16">
        <v>372.3848026559762</v>
      </c>
      <c r="AS80" s="16">
        <v>513.5063870967739</v>
      </c>
      <c r="AT80" s="16"/>
      <c r="AU80" s="16">
        <v>54.98744629032259</v>
      </c>
      <c r="AV80" s="16"/>
      <c r="AW80" s="16"/>
      <c r="AX80" s="14">
        <v>89.77134173</v>
      </c>
      <c r="AY80" s="16">
        <v>172.67444637774</v>
      </c>
      <c r="AZ80" s="16">
        <v>15501.2167338147</v>
      </c>
      <c r="BA80" s="1">
        <v>45.57</v>
      </c>
      <c r="BB80" s="15">
        <f t="shared" si="9"/>
        <v>0.01042128603</v>
      </c>
      <c r="BC80" s="18"/>
      <c r="BD80" s="1"/>
      <c r="BE80" s="1"/>
      <c r="BF80" s="3" t="s">
        <v>183</v>
      </c>
      <c r="BG80" s="16">
        <v>174.204629582209</v>
      </c>
      <c r="BH80" s="16">
        <v>3729.7951636761177</v>
      </c>
      <c r="BI80" s="16">
        <v>1.5263441360000005E7</v>
      </c>
      <c r="BJ80" s="16">
        <v>36927.130000000005</v>
      </c>
      <c r="BK80" s="16"/>
      <c r="BL80" s="16"/>
      <c r="BM80" s="16">
        <v>1486131.6400000001</v>
      </c>
      <c r="BN80" s="16">
        <f t="shared" si="8"/>
        <v>16786500.13</v>
      </c>
      <c r="BO80" s="1"/>
      <c r="BP80" s="1"/>
      <c r="BQ80" s="1"/>
      <c r="BR80" s="1"/>
    </row>
    <row r="81" ht="15.75" customHeight="1">
      <c r="A81" s="13">
        <v>38898.0</v>
      </c>
      <c r="B81" s="14">
        <v>3673.077273779999</v>
      </c>
      <c r="C81" s="14">
        <v>573.67182217</v>
      </c>
      <c r="D81" s="14">
        <v>7.190381000000001</v>
      </c>
      <c r="E81" s="14">
        <v>6.027381739999999</v>
      </c>
      <c r="F81" s="14"/>
      <c r="G81" s="14">
        <f t="shared" si="1"/>
        <v>4259.966859</v>
      </c>
      <c r="H81" s="15">
        <f t="shared" si="2"/>
        <v>0.7861601275</v>
      </c>
      <c r="I81" s="14">
        <v>15131.191014999993</v>
      </c>
      <c r="J81" s="14">
        <v>11895.539057316668</v>
      </c>
      <c r="K81" s="16">
        <v>65.0164453791844</v>
      </c>
      <c r="L81" s="16">
        <v>54.999858</v>
      </c>
      <c r="M81" s="15">
        <v>0.8384547852907522</v>
      </c>
      <c r="N81" s="15">
        <v>0.8881248132376686</v>
      </c>
      <c r="O81" s="16">
        <v>2542.24</v>
      </c>
      <c r="P81" s="17">
        <f t="shared" si="3"/>
        <v>52.375</v>
      </c>
      <c r="Q81" s="17">
        <v>52.375</v>
      </c>
      <c r="R81" s="17">
        <v>52.375</v>
      </c>
      <c r="S81" s="17">
        <v>6.19318181818</v>
      </c>
      <c r="T81" s="14">
        <v>2728.6788650500002</v>
      </c>
      <c r="U81" s="14">
        <v>1401.8143363699999</v>
      </c>
      <c r="V81" s="14">
        <f t="shared" si="4"/>
        <v>4130.493201</v>
      </c>
      <c r="W81" s="14">
        <v>2670.628464</v>
      </c>
      <c r="X81" s="14">
        <v>1372.6351526199999</v>
      </c>
      <c r="Y81" s="14">
        <f t="shared" si="5"/>
        <v>4043.263617</v>
      </c>
      <c r="Z81" s="14">
        <v>4152.427912590001</v>
      </c>
      <c r="AA81" s="14">
        <v>6.0269499999999985</v>
      </c>
      <c r="AB81" s="14">
        <v>788.1058381793899</v>
      </c>
      <c r="AC81" s="14">
        <v>385.33274600000004</v>
      </c>
      <c r="AD81" s="14">
        <v>4332.483333333331</v>
      </c>
      <c r="AE81" s="14">
        <v>8929.353333333334</v>
      </c>
      <c r="AF81" s="14">
        <v>19.5</v>
      </c>
      <c r="AG81" s="14">
        <v>10.0</v>
      </c>
      <c r="AH81" s="14"/>
      <c r="AI81" s="14">
        <f t="shared" si="6"/>
        <v>13291.33667</v>
      </c>
      <c r="AJ81" s="14">
        <v>0.0</v>
      </c>
      <c r="AK81" s="14">
        <v>940815.5474820002</v>
      </c>
      <c r="AL81" s="14">
        <v>67799.7966</v>
      </c>
      <c r="AM81" s="14"/>
      <c r="AN81" s="14">
        <v>4686801.474740001</v>
      </c>
      <c r="AO81" s="14">
        <v>0.0</v>
      </c>
      <c r="AP81" s="16">
        <v>65.38706055443569</v>
      </c>
      <c r="AQ81" s="16">
        <v>244.02664646464643</v>
      </c>
      <c r="AR81" s="16">
        <v>371.8630710185073</v>
      </c>
      <c r="AS81" s="16">
        <v>515.0760000000001</v>
      </c>
      <c r="AT81" s="16"/>
      <c r="AU81" s="16">
        <v>54.999858</v>
      </c>
      <c r="AV81" s="16"/>
      <c r="AW81" s="16"/>
      <c r="AX81" s="14">
        <v>116.4731229</v>
      </c>
      <c r="AY81" s="16">
        <v>170.618851400389</v>
      </c>
      <c r="AZ81" s="16">
        <v>19872.5104482143</v>
      </c>
      <c r="BA81" s="1">
        <v>46.1</v>
      </c>
      <c r="BB81" s="15">
        <f t="shared" si="9"/>
        <v>0.01900972591</v>
      </c>
      <c r="BC81" s="18"/>
      <c r="BD81" s="1"/>
      <c r="BE81" s="1"/>
      <c r="BF81" s="3" t="s">
        <v>184</v>
      </c>
      <c r="BG81" s="16">
        <v>44.1943508135137</v>
      </c>
      <c r="BH81" s="16">
        <v>3834.0367603213404</v>
      </c>
      <c r="BI81" s="16">
        <v>1.5532205589999994E7</v>
      </c>
      <c r="BJ81" s="16">
        <v>36332.23</v>
      </c>
      <c r="BK81" s="16"/>
      <c r="BL81" s="16"/>
      <c r="BM81" s="16">
        <v>921937.2400000001</v>
      </c>
      <c r="BN81" s="16">
        <f t="shared" si="8"/>
        <v>16490475.06</v>
      </c>
      <c r="BO81" s="1"/>
      <c r="BP81" s="1"/>
      <c r="BQ81" s="1"/>
      <c r="BR81" s="1"/>
    </row>
    <row r="82" ht="15.75" customHeight="1">
      <c r="A82" s="13">
        <v>38929.0</v>
      </c>
      <c r="B82" s="14">
        <v>3843.3058632599996</v>
      </c>
      <c r="C82" s="14">
        <v>598.0053336999998</v>
      </c>
      <c r="D82" s="14">
        <v>7.813184999999998</v>
      </c>
      <c r="E82" s="14">
        <v>7.761522070000001</v>
      </c>
      <c r="F82" s="14"/>
      <c r="G82" s="14">
        <f t="shared" si="1"/>
        <v>4456.885904</v>
      </c>
      <c r="H82" s="15">
        <f t="shared" si="2"/>
        <v>0.8199232848</v>
      </c>
      <c r="I82" s="14">
        <v>15131.191014999993</v>
      </c>
      <c r="J82" s="14">
        <v>12406.415839503225</v>
      </c>
      <c r="K82" s="16">
        <v>65.4359386778486</v>
      </c>
      <c r="L82" s="16">
        <v>62.3391975483871</v>
      </c>
      <c r="M82" s="15">
        <v>0.8171869513725398</v>
      </c>
      <c r="N82" s="15">
        <v>0.9182961430096459</v>
      </c>
      <c r="O82" s="16">
        <v>2511.74</v>
      </c>
      <c r="P82" s="17">
        <f t="shared" si="3"/>
        <v>52.215</v>
      </c>
      <c r="Q82" s="17">
        <v>52.75</v>
      </c>
      <c r="R82" s="17">
        <v>51.68</v>
      </c>
      <c r="S82" s="17">
        <v>6.25</v>
      </c>
      <c r="T82" s="14">
        <v>2837.4507611400004</v>
      </c>
      <c r="U82" s="14">
        <v>1463.73525879</v>
      </c>
      <c r="V82" s="14">
        <f t="shared" si="4"/>
        <v>4301.18602</v>
      </c>
      <c r="W82" s="14">
        <v>2767.5078104899994</v>
      </c>
      <c r="X82" s="14">
        <v>1427.5387483400002</v>
      </c>
      <c r="Y82" s="14">
        <f t="shared" si="5"/>
        <v>4195.046559</v>
      </c>
      <c r="Z82" s="14">
        <v>4324.50344767</v>
      </c>
      <c r="AA82" s="14">
        <v>3.5635500000000015</v>
      </c>
      <c r="AB82" s="14">
        <v>377.64333861532</v>
      </c>
      <c r="AC82" s="14">
        <v>546.9253889999998</v>
      </c>
      <c r="AD82" s="14">
        <v>4323.649999999998</v>
      </c>
      <c r="AE82" s="14">
        <v>8948.59</v>
      </c>
      <c r="AF82" s="14">
        <v>19.5</v>
      </c>
      <c r="AG82" s="14">
        <v>10.0</v>
      </c>
      <c r="AH82" s="14"/>
      <c r="AI82" s="14">
        <f t="shared" si="6"/>
        <v>13301.74</v>
      </c>
      <c r="AJ82" s="14">
        <v>0.0</v>
      </c>
      <c r="AK82" s="14">
        <v>1470810.854144</v>
      </c>
      <c r="AL82" s="14">
        <v>0.0</v>
      </c>
      <c r="AM82" s="14"/>
      <c r="AN82" s="14">
        <v>4192679.0121200006</v>
      </c>
      <c r="AO82" s="14">
        <v>0.0</v>
      </c>
      <c r="AP82" s="16">
        <v>85.22818049140929</v>
      </c>
      <c r="AQ82" s="16">
        <v>194.3828220884568</v>
      </c>
      <c r="AR82" s="16">
        <v>348.32386442547374</v>
      </c>
      <c r="AS82" s="16">
        <v>516.6775161290323</v>
      </c>
      <c r="AT82" s="16"/>
      <c r="AU82" s="16">
        <v>62.339197548387084</v>
      </c>
      <c r="AV82" s="16"/>
      <c r="AW82" s="16"/>
      <c r="AX82" s="14">
        <v>135.96653294</v>
      </c>
      <c r="AY82" s="16">
        <v>210.04323100246</v>
      </c>
      <c r="AZ82" s="16">
        <v>28558.84988692</v>
      </c>
      <c r="BA82" s="1">
        <v>46.5</v>
      </c>
      <c r="BB82" s="15">
        <f t="shared" si="9"/>
        <v>0.02490632577</v>
      </c>
      <c r="BC82" s="18"/>
      <c r="BD82" s="1"/>
      <c r="BE82" s="1"/>
      <c r="BF82" s="3" t="s">
        <v>185</v>
      </c>
      <c r="BG82" s="16">
        <v>71.7613990356007</v>
      </c>
      <c r="BH82" s="16">
        <v>3983.036832958524</v>
      </c>
      <c r="BI82" s="16">
        <v>1.515317161E7</v>
      </c>
      <c r="BJ82" s="16">
        <v>36435.22</v>
      </c>
      <c r="BK82" s="16"/>
      <c r="BL82" s="16"/>
      <c r="BM82" s="16">
        <v>830967.17</v>
      </c>
      <c r="BN82" s="16">
        <f t="shared" si="8"/>
        <v>16020574</v>
      </c>
      <c r="BO82" s="1"/>
      <c r="BP82" s="1"/>
      <c r="BQ82" s="1"/>
      <c r="BR82" s="1"/>
    </row>
    <row r="83" ht="15.75" customHeight="1">
      <c r="A83" s="13">
        <v>38960.0</v>
      </c>
      <c r="B83" s="14">
        <v>3682.9004609900003</v>
      </c>
      <c r="C83" s="14">
        <v>803.1963719099999</v>
      </c>
      <c r="D83" s="14">
        <v>8.301624</v>
      </c>
      <c r="E83" s="14">
        <v>6.19795505</v>
      </c>
      <c r="F83" s="14"/>
      <c r="G83" s="14">
        <f t="shared" si="1"/>
        <v>4500.596412</v>
      </c>
      <c r="H83" s="15">
        <f t="shared" si="2"/>
        <v>0.8121605779</v>
      </c>
      <c r="I83" s="14">
        <v>15131.191014999993</v>
      </c>
      <c r="J83" s="14">
        <v>12288.956838990322</v>
      </c>
      <c r="K83" s="16">
        <v>66.5031932917425</v>
      </c>
      <c r="L83" s="16">
        <v>68.0846127419355</v>
      </c>
      <c r="M83" s="15">
        <v>0.8100953058178072</v>
      </c>
      <c r="N83" s="15">
        <v>0.9073498789633848</v>
      </c>
      <c r="O83" s="16">
        <v>2389.65</v>
      </c>
      <c r="P83" s="17">
        <f t="shared" si="3"/>
        <v>52.2625</v>
      </c>
      <c r="Q83" s="17">
        <v>50.9375</v>
      </c>
      <c r="R83" s="17">
        <v>53.5875</v>
      </c>
      <c r="S83" s="17">
        <v>6.995</v>
      </c>
      <c r="T83" s="14">
        <v>2877.1440812699993</v>
      </c>
      <c r="U83" s="14">
        <v>1463.3754263799997</v>
      </c>
      <c r="V83" s="14">
        <f t="shared" si="4"/>
        <v>4340.519508</v>
      </c>
      <c r="W83" s="14">
        <v>2820.78439783</v>
      </c>
      <c r="X83" s="14">
        <v>1435.2712426599996</v>
      </c>
      <c r="Y83" s="14">
        <f t="shared" si="5"/>
        <v>4256.05564</v>
      </c>
      <c r="Z83" s="14">
        <v>4369.138607249999</v>
      </c>
      <c r="AA83" s="14">
        <v>5.3045800000000005</v>
      </c>
      <c r="AB83" s="14">
        <v>19.725506496620003</v>
      </c>
      <c r="AC83" s="14">
        <v>5.884406</v>
      </c>
      <c r="AD83" s="14">
        <v>4323.649999999998</v>
      </c>
      <c r="AE83" s="14">
        <v>8948.59</v>
      </c>
      <c r="AF83" s="14">
        <v>19.5</v>
      </c>
      <c r="AG83" s="14">
        <v>10.0</v>
      </c>
      <c r="AH83" s="14"/>
      <c r="AI83" s="14">
        <f t="shared" si="6"/>
        <v>13301.74</v>
      </c>
      <c r="AJ83" s="14">
        <v>0.0</v>
      </c>
      <c r="AK83" s="14">
        <v>1564773.77817</v>
      </c>
      <c r="AL83" s="14">
        <v>0.0</v>
      </c>
      <c r="AM83" s="14"/>
      <c r="AN83" s="14">
        <v>6097089.820185998</v>
      </c>
      <c r="AO83" s="14">
        <v>0.0</v>
      </c>
      <c r="AP83" s="16">
        <v>98.93050508230606</v>
      </c>
      <c r="AQ83" s="16">
        <v>194.9878237514609</v>
      </c>
      <c r="AR83" s="16">
        <v>364.13046563063335</v>
      </c>
      <c r="AS83" s="16">
        <v>518.7724838709678</v>
      </c>
      <c r="AT83" s="16"/>
      <c r="AU83" s="16">
        <v>68.08461274193547</v>
      </c>
      <c r="AV83" s="16"/>
      <c r="AW83" s="16"/>
      <c r="AX83" s="14">
        <v>136.78950406</v>
      </c>
      <c r="AY83" s="16">
        <v>209.049643951029</v>
      </c>
      <c r="AZ83" s="16">
        <v>28595.7971199809</v>
      </c>
      <c r="BA83" s="1">
        <v>47.14</v>
      </c>
      <c r="BB83" s="15">
        <f t="shared" si="9"/>
        <v>0.04453800133</v>
      </c>
      <c r="BC83" s="18"/>
      <c r="BD83" s="1"/>
      <c r="BE83" s="1"/>
      <c r="BF83" s="3" t="s">
        <v>186</v>
      </c>
      <c r="BG83" s="16">
        <v>25.8725375542267</v>
      </c>
      <c r="BH83" s="16">
        <v>3966.131243044019</v>
      </c>
      <c r="BI83" s="16">
        <v>1.4999042710000003E7</v>
      </c>
      <c r="BJ83" s="16">
        <v>79352.70999999999</v>
      </c>
      <c r="BK83" s="16"/>
      <c r="BL83" s="16"/>
      <c r="BM83" s="16">
        <v>100036.36</v>
      </c>
      <c r="BN83" s="16">
        <f t="shared" si="8"/>
        <v>15178431.78</v>
      </c>
      <c r="BO83" s="1"/>
      <c r="BP83" s="1"/>
      <c r="BQ83" s="1"/>
      <c r="BR83" s="1"/>
    </row>
    <row r="84" ht="15.75" customHeight="1">
      <c r="A84" s="13">
        <v>38990.0</v>
      </c>
      <c r="B84" s="14">
        <v>3352.90553856</v>
      </c>
      <c r="C84" s="14">
        <v>1068.52964857</v>
      </c>
      <c r="D84" s="14">
        <v>8.122932000000002</v>
      </c>
      <c r="E84" s="14">
        <v>4.783489759999999</v>
      </c>
      <c r="F84" s="14"/>
      <c r="G84" s="14">
        <f t="shared" si="1"/>
        <v>4434.341609</v>
      </c>
      <c r="H84" s="15">
        <f t="shared" si="2"/>
        <v>0.7883205278</v>
      </c>
      <c r="I84" s="14">
        <v>15131.191014999993</v>
      </c>
      <c r="J84" s="14">
        <v>11928.22848674333</v>
      </c>
      <c r="K84" s="16">
        <v>70.0196287503377</v>
      </c>
      <c r="L84" s="16">
        <v>105.220092166667</v>
      </c>
      <c r="M84" s="15">
        <v>0.7998603209493835</v>
      </c>
      <c r="N84" s="15">
        <v>0.8488779131114271</v>
      </c>
      <c r="O84" s="16">
        <v>2398.88</v>
      </c>
      <c r="P84" s="17">
        <f t="shared" si="3"/>
        <v>47.925</v>
      </c>
      <c r="Q84" s="17">
        <v>47.1</v>
      </c>
      <c r="R84" s="17">
        <v>48.75</v>
      </c>
      <c r="S84" s="17">
        <v>4.86238095238</v>
      </c>
      <c r="T84" s="14">
        <v>2824.49611608</v>
      </c>
      <c r="U84" s="14">
        <v>1431.9116265799998</v>
      </c>
      <c r="V84" s="14">
        <f t="shared" si="4"/>
        <v>4256.407743</v>
      </c>
      <c r="W84" s="14">
        <v>2770.71601294</v>
      </c>
      <c r="X84" s="14">
        <v>1405.16518034</v>
      </c>
      <c r="Y84" s="14">
        <f t="shared" si="5"/>
        <v>4175.881193</v>
      </c>
      <c r="Z84" s="14">
        <v>4281.93400909</v>
      </c>
      <c r="AA84" s="14">
        <v>3.3828899999999993</v>
      </c>
      <c r="AB84" s="14">
        <v>6.582307319190001</v>
      </c>
      <c r="AC84" s="14">
        <v>11.929151999999998</v>
      </c>
      <c r="AD84" s="14">
        <v>4325.25</v>
      </c>
      <c r="AE84" s="14">
        <v>8948.589999999998</v>
      </c>
      <c r="AF84" s="14">
        <v>19.5</v>
      </c>
      <c r="AG84" s="14">
        <v>10.0</v>
      </c>
      <c r="AH84" s="14"/>
      <c r="AI84" s="14">
        <f t="shared" si="6"/>
        <v>13303.34</v>
      </c>
      <c r="AJ84" s="14">
        <v>0.0</v>
      </c>
      <c r="AK84" s="14">
        <v>3279536.3432999994</v>
      </c>
      <c r="AL84" s="14">
        <v>0.0</v>
      </c>
      <c r="AM84" s="14"/>
      <c r="AN84" s="14">
        <v>6942138.1283100005</v>
      </c>
      <c r="AO84" s="14">
        <v>0.0</v>
      </c>
      <c r="AP84" s="16">
        <v>158.30544231811626</v>
      </c>
      <c r="AQ84" s="16">
        <v>139.99243844767386</v>
      </c>
      <c r="AR84" s="16">
        <v>324.58530968269787</v>
      </c>
      <c r="AS84" s="16">
        <v>520.7458000000001</v>
      </c>
      <c r="AT84" s="16"/>
      <c r="AU84" s="16">
        <v>105.22009216666666</v>
      </c>
      <c r="AV84" s="16"/>
      <c r="AW84" s="16"/>
      <c r="AX84" s="14">
        <v>156.21638205</v>
      </c>
      <c r="AY84" s="16">
        <v>221.108725804596</v>
      </c>
      <c r="AZ84" s="16">
        <v>34540.8051848794</v>
      </c>
      <c r="BA84" s="1">
        <v>47.22</v>
      </c>
      <c r="BB84" s="15">
        <f t="shared" si="9"/>
        <v>0.04215404988</v>
      </c>
      <c r="BC84" s="18"/>
      <c r="BD84" s="1"/>
      <c r="BE84" s="1"/>
      <c r="BF84" s="3" t="s">
        <v>187</v>
      </c>
      <c r="BG84" s="16">
        <v>660.684896905778</v>
      </c>
      <c r="BH84" s="16">
        <v>3952.9604118234415</v>
      </c>
      <c r="BI84" s="16">
        <v>1.734355785E7</v>
      </c>
      <c r="BJ84" s="16">
        <v>79740.56000000001</v>
      </c>
      <c r="BK84" s="16"/>
      <c r="BL84" s="16"/>
      <c r="BM84" s="16">
        <v>123766.88</v>
      </c>
      <c r="BN84" s="16">
        <f t="shared" si="8"/>
        <v>17547065.29</v>
      </c>
      <c r="BO84" s="1"/>
      <c r="BP84" s="1"/>
      <c r="BQ84" s="1"/>
      <c r="BR84" s="1"/>
    </row>
    <row r="85" ht="15.75" customHeight="1">
      <c r="A85" s="13">
        <v>39021.0</v>
      </c>
      <c r="B85" s="14">
        <v>3380.371020380001</v>
      </c>
      <c r="C85" s="14">
        <v>1182.60762833</v>
      </c>
      <c r="D85" s="14">
        <v>7.332884</v>
      </c>
      <c r="E85" s="14">
        <v>2.2897043000000004</v>
      </c>
      <c r="F85" s="14"/>
      <c r="G85" s="14">
        <f t="shared" si="1"/>
        <v>4572.601237</v>
      </c>
      <c r="H85" s="15">
        <f t="shared" si="2"/>
        <v>0.7967490488</v>
      </c>
      <c r="I85" s="14">
        <v>15131.191014999993</v>
      </c>
      <c r="J85" s="14">
        <v>12055.762049125806</v>
      </c>
      <c r="K85" s="16">
        <v>69.2706682601967</v>
      </c>
      <c r="L85" s="16">
        <v>132.574489</v>
      </c>
      <c r="M85" s="15">
        <v>0.8056771081145996</v>
      </c>
      <c r="N85" s="15">
        <v>0.8098852767163314</v>
      </c>
      <c r="O85" s="16">
        <v>2364.29</v>
      </c>
      <c r="P85" s="17">
        <f t="shared" si="3"/>
        <v>46.63125</v>
      </c>
      <c r="Q85" s="17">
        <v>44.05</v>
      </c>
      <c r="R85" s="17">
        <v>49.2125</v>
      </c>
      <c r="S85" s="17">
        <v>5.9625</v>
      </c>
      <c r="T85" s="14">
        <v>2918.0521728099993</v>
      </c>
      <c r="U85" s="14">
        <v>1480.4310110299996</v>
      </c>
      <c r="V85" s="14">
        <f t="shared" si="4"/>
        <v>4398.483184</v>
      </c>
      <c r="W85" s="14">
        <v>2861.8207549900008</v>
      </c>
      <c r="X85" s="14">
        <v>1452.3709014</v>
      </c>
      <c r="Y85" s="14">
        <f t="shared" si="5"/>
        <v>4314.191656</v>
      </c>
      <c r="Z85" s="14">
        <v>4428.21961774</v>
      </c>
      <c r="AA85" s="14">
        <v>3.7934599999999996</v>
      </c>
      <c r="AB85" s="14">
        <v>36.44198367767</v>
      </c>
      <c r="AC85" s="14">
        <v>10.945378999999999</v>
      </c>
      <c r="AD85" s="14">
        <v>4325.25</v>
      </c>
      <c r="AE85" s="14">
        <v>8948.59</v>
      </c>
      <c r="AF85" s="14">
        <v>19.5</v>
      </c>
      <c r="AG85" s="14">
        <v>10.0</v>
      </c>
      <c r="AH85" s="14"/>
      <c r="AI85" s="14">
        <f t="shared" si="6"/>
        <v>13303.34</v>
      </c>
      <c r="AJ85" s="14">
        <v>0.0</v>
      </c>
      <c r="AK85" s="14">
        <v>2618978.666008</v>
      </c>
      <c r="AL85" s="14">
        <v>811.44</v>
      </c>
      <c r="AM85" s="14"/>
      <c r="AN85" s="14">
        <v>8614227.284814002</v>
      </c>
      <c r="AO85" s="14">
        <v>0.0</v>
      </c>
      <c r="AP85" s="16">
        <v>156.8184778070293</v>
      </c>
      <c r="AQ85" s="16">
        <v>184.37441576474157</v>
      </c>
      <c r="AR85" s="16">
        <v>299.6767090744436</v>
      </c>
      <c r="AS85" s="16">
        <v>522.4524516129035</v>
      </c>
      <c r="AT85" s="16"/>
      <c r="AU85" s="16">
        <v>132.574489</v>
      </c>
      <c r="AV85" s="16"/>
      <c r="AW85" s="16"/>
      <c r="AX85" s="14">
        <v>148.32386267</v>
      </c>
      <c r="AY85" s="16">
        <v>218.373420227555</v>
      </c>
      <c r="AZ85" s="16">
        <v>32389.98919261</v>
      </c>
      <c r="BA85" s="1">
        <v>47.04</v>
      </c>
      <c r="BB85" s="15">
        <f t="shared" si="9"/>
        <v>0.04347826087</v>
      </c>
      <c r="BC85" s="18"/>
      <c r="BD85" s="1"/>
      <c r="BE85" s="1"/>
      <c r="BF85" s="3" t="s">
        <v>188</v>
      </c>
      <c r="BG85" s="16">
        <v>2.5322994093808</v>
      </c>
      <c r="BH85" s="16">
        <v>3568.8237167271323</v>
      </c>
      <c r="BI85" s="16">
        <v>1.727942179E7</v>
      </c>
      <c r="BJ85" s="16">
        <v>78670.19</v>
      </c>
      <c r="BK85" s="16"/>
      <c r="BL85" s="16"/>
      <c r="BM85" s="16">
        <v>114662.35</v>
      </c>
      <c r="BN85" s="16">
        <f t="shared" si="8"/>
        <v>17472754.33</v>
      </c>
      <c r="BO85" s="1"/>
      <c r="BP85" s="1"/>
      <c r="BQ85" s="1"/>
      <c r="BR85" s="1"/>
    </row>
    <row r="86" ht="15.75" customHeight="1">
      <c r="A86" s="13">
        <v>39051.0</v>
      </c>
      <c r="B86" s="14">
        <v>3463.4671156699997</v>
      </c>
      <c r="C86" s="14">
        <v>935.5184233100001</v>
      </c>
      <c r="D86" s="14">
        <v>6.209707</v>
      </c>
      <c r="E86" s="14">
        <v>2.9923573599999997</v>
      </c>
      <c r="F86" s="14"/>
      <c r="G86" s="14">
        <f t="shared" si="1"/>
        <v>4408.187603</v>
      </c>
      <c r="H86" s="15">
        <f t="shared" si="2"/>
        <v>0.8576946886</v>
      </c>
      <c r="I86" s="14">
        <v>15131.191014999993</v>
      </c>
      <c r="J86" s="14">
        <v>12977.942166350003</v>
      </c>
      <c r="K86" s="16">
        <v>67.4432362118223</v>
      </c>
      <c r="L86" s="16">
        <v>82.4701191</v>
      </c>
      <c r="M86" s="15">
        <v>0.8470648370922746</v>
      </c>
      <c r="N86" s="15">
        <v>0.8104223842884444</v>
      </c>
      <c r="O86" s="16">
        <v>2290.46</v>
      </c>
      <c r="P86" s="17">
        <f t="shared" si="3"/>
        <v>47.1</v>
      </c>
      <c r="Q86" s="17">
        <v>46.0</v>
      </c>
      <c r="R86" s="17">
        <v>48.2</v>
      </c>
      <c r="S86" s="17">
        <v>7.45363636364</v>
      </c>
      <c r="T86" s="14">
        <v>2825.70274667</v>
      </c>
      <c r="U86" s="14">
        <v>1418.14439696</v>
      </c>
      <c r="V86" s="14">
        <f t="shared" si="4"/>
        <v>4243.847144</v>
      </c>
      <c r="W86" s="14">
        <v>2775.5206311099996</v>
      </c>
      <c r="X86" s="14">
        <v>1393.5354723599999</v>
      </c>
      <c r="Y86" s="14">
        <f t="shared" si="5"/>
        <v>4169.056103</v>
      </c>
      <c r="Z86" s="14">
        <v>4272.22249095</v>
      </c>
      <c r="AA86" s="14">
        <v>3.2625799999999994</v>
      </c>
      <c r="AB86" s="14">
        <v>458.22781336469</v>
      </c>
      <c r="AC86" s="14">
        <v>347.21004300000004</v>
      </c>
      <c r="AD86" s="14">
        <v>4325.25</v>
      </c>
      <c r="AE86" s="14">
        <v>8948.589999999998</v>
      </c>
      <c r="AF86" s="14">
        <v>19.5</v>
      </c>
      <c r="AG86" s="14">
        <v>10.0</v>
      </c>
      <c r="AH86" s="14"/>
      <c r="AI86" s="14">
        <f t="shared" si="6"/>
        <v>13303.34</v>
      </c>
      <c r="AJ86" s="14">
        <v>5813.42</v>
      </c>
      <c r="AK86" s="14">
        <v>1448532.0561229999</v>
      </c>
      <c r="AL86" s="14">
        <v>0.0</v>
      </c>
      <c r="AM86" s="14"/>
      <c r="AN86" s="14">
        <v>7329502.285537997</v>
      </c>
      <c r="AO86" s="14">
        <v>0.0</v>
      </c>
      <c r="AP86" s="16">
        <v>127.96301960158293</v>
      </c>
      <c r="AQ86" s="16">
        <v>250.9972421438035</v>
      </c>
      <c r="AR86" s="16">
        <v>343.49587827228805</v>
      </c>
      <c r="AS86" s="16">
        <v>543.3840370370372</v>
      </c>
      <c r="AT86" s="16"/>
      <c r="AU86" s="16">
        <v>82.4701191</v>
      </c>
      <c r="AV86" s="16"/>
      <c r="AW86" s="16"/>
      <c r="AX86" s="14">
        <v>141.60008281</v>
      </c>
      <c r="AY86" s="16">
        <v>194.216109829917</v>
      </c>
      <c r="AZ86" s="16">
        <v>27501.0172349523</v>
      </c>
      <c r="BA86" s="1">
        <v>46.91</v>
      </c>
      <c r="BB86" s="15">
        <f t="shared" si="9"/>
        <v>0.04059449867</v>
      </c>
      <c r="BC86" s="18"/>
      <c r="BD86" s="1"/>
      <c r="BE86" s="1"/>
      <c r="BF86" s="3" t="s">
        <v>189</v>
      </c>
      <c r="BG86" s="16">
        <v>73.0337884143032</v>
      </c>
      <c r="BH86" s="16">
        <v>3903.317856552829</v>
      </c>
      <c r="BI86" s="16">
        <v>1.664122673E7</v>
      </c>
      <c r="BJ86" s="16">
        <v>82876.86</v>
      </c>
      <c r="BK86" s="16"/>
      <c r="BL86" s="16"/>
      <c r="BM86" s="16">
        <v>117995.43</v>
      </c>
      <c r="BN86" s="16">
        <f t="shared" si="8"/>
        <v>16842099.02</v>
      </c>
      <c r="BO86" s="1"/>
      <c r="BP86" s="1"/>
      <c r="BQ86" s="1"/>
      <c r="BR86" s="1"/>
    </row>
    <row r="87" ht="15.75" customHeight="1">
      <c r="A87" s="13">
        <v>39082.0</v>
      </c>
      <c r="B87" s="14">
        <v>3685.3237094000006</v>
      </c>
      <c r="C87" s="14">
        <v>818.1261101900002</v>
      </c>
      <c r="D87" s="14">
        <v>5.583842000000001</v>
      </c>
      <c r="E87" s="14">
        <v>4.07557465</v>
      </c>
      <c r="F87" s="14"/>
      <c r="G87" s="14">
        <f t="shared" si="1"/>
        <v>4513.109236</v>
      </c>
      <c r="H87" s="15">
        <f t="shared" si="2"/>
        <v>0.8627058117</v>
      </c>
      <c r="I87" s="14">
        <v>15032.022388999994</v>
      </c>
      <c r="J87" s="14">
        <v>12968.213076567743</v>
      </c>
      <c r="K87" s="16">
        <v>66.2530358831792</v>
      </c>
      <c r="L87" s="16">
        <v>65.4625469677419</v>
      </c>
      <c r="M87" s="15">
        <v>0.8864172133720212</v>
      </c>
      <c r="N87" s="15">
        <v>0.8674568870144739</v>
      </c>
      <c r="O87" s="16">
        <v>2261.33526315789</v>
      </c>
      <c r="P87" s="17">
        <f t="shared" si="3"/>
        <v>50.21875</v>
      </c>
      <c r="Q87" s="17">
        <v>49.75</v>
      </c>
      <c r="R87" s="17">
        <v>50.6875</v>
      </c>
      <c r="S87" s="17">
        <v>6.5780952381</v>
      </c>
      <c r="T87" s="14">
        <v>3009.6944833500006</v>
      </c>
      <c r="U87" s="14">
        <v>1372.13339639</v>
      </c>
      <c r="V87" s="14">
        <f t="shared" si="4"/>
        <v>4381.82788</v>
      </c>
      <c r="W87" s="14">
        <v>2955.79987996</v>
      </c>
      <c r="X87" s="14">
        <v>1348.10504648</v>
      </c>
      <c r="Y87" s="14">
        <f t="shared" si="5"/>
        <v>4303.904926</v>
      </c>
      <c r="Z87" s="14">
        <v>4413.167305000001</v>
      </c>
      <c r="AA87" s="14">
        <v>6.249500000000001</v>
      </c>
      <c r="AB87" s="14">
        <v>127.65376331848</v>
      </c>
      <c r="AC87" s="14">
        <v>175.78267799999995</v>
      </c>
      <c r="AD87" s="14">
        <v>4291.25</v>
      </c>
      <c r="AE87" s="14">
        <v>8947.390000000007</v>
      </c>
      <c r="AF87" s="14">
        <v>23.399999999999988</v>
      </c>
      <c r="AG87" s="14">
        <v>18.420000000000005</v>
      </c>
      <c r="AH87" s="14"/>
      <c r="AI87" s="14">
        <f t="shared" si="6"/>
        <v>13280.46</v>
      </c>
      <c r="AJ87" s="14">
        <v>0.0</v>
      </c>
      <c r="AK87" s="14">
        <v>2460766.894025</v>
      </c>
      <c r="AL87" s="14">
        <v>9096.766</v>
      </c>
      <c r="AM87" s="14"/>
      <c r="AN87" s="14">
        <v>5633409.5749820005</v>
      </c>
      <c r="AO87" s="14">
        <v>0.0</v>
      </c>
      <c r="AP87" s="16">
        <v>149.76914553780907</v>
      </c>
      <c r="AQ87" s="16">
        <v>167.5949715435625</v>
      </c>
      <c r="AR87" s="16">
        <v>390.6896790340572</v>
      </c>
      <c r="AS87" s="16">
        <v>558.4436625409277</v>
      </c>
      <c r="AT87" s="16"/>
      <c r="AU87" s="16">
        <v>65.46254696774194</v>
      </c>
      <c r="AV87" s="16"/>
      <c r="AW87" s="16"/>
      <c r="AX87" s="14">
        <v>106.75640521</v>
      </c>
      <c r="AY87" s="16">
        <v>153.008844100171</v>
      </c>
      <c r="AZ87" s="16">
        <v>16334.6741614716</v>
      </c>
      <c r="BA87" s="1">
        <v>46.58</v>
      </c>
      <c r="BB87" s="15">
        <f t="shared" si="9"/>
        <v>0.03350343909</v>
      </c>
      <c r="BC87" s="18"/>
      <c r="BD87" s="1"/>
      <c r="BE87" s="1"/>
      <c r="BF87" s="3" t="s">
        <v>190</v>
      </c>
      <c r="BG87" s="16">
        <v>27.6007337600272</v>
      </c>
      <c r="BH87" s="16">
        <v>4016.8980148965984</v>
      </c>
      <c r="BI87" s="16">
        <v>1.564144741000001E7</v>
      </c>
      <c r="BJ87" s="16">
        <v>297734.29999999993</v>
      </c>
      <c r="BK87" s="16"/>
      <c r="BL87" s="16"/>
      <c r="BM87" s="16">
        <v>104778.8</v>
      </c>
      <c r="BN87" s="16">
        <f t="shared" si="8"/>
        <v>16043960.51</v>
      </c>
      <c r="BO87" s="1"/>
      <c r="BP87" s="1"/>
      <c r="BQ87" s="1"/>
      <c r="BR87" s="1"/>
    </row>
    <row r="88" ht="15.75" customHeight="1">
      <c r="A88" s="13">
        <v>39113.0</v>
      </c>
      <c r="B88" s="14">
        <v>3537.08886698</v>
      </c>
      <c r="C88" s="14">
        <v>870.15298745</v>
      </c>
      <c r="D88" s="14">
        <v>5.126836999999999</v>
      </c>
      <c r="E88" s="14">
        <v>5.42655523</v>
      </c>
      <c r="F88" s="14"/>
      <c r="G88" s="14">
        <f t="shared" si="1"/>
        <v>4417.795247</v>
      </c>
      <c r="H88" s="15">
        <f t="shared" si="2"/>
        <v>0.7895149404</v>
      </c>
      <c r="I88" s="14">
        <v>15032.022388999994</v>
      </c>
      <c r="J88" s="14">
        <v>11868.006260580647</v>
      </c>
      <c r="K88" s="16">
        <v>68.5381430194305</v>
      </c>
      <c r="L88" s="16">
        <v>89.5613454193549</v>
      </c>
      <c r="M88" s="15">
        <v>0.8798954235191332</v>
      </c>
      <c r="N88" s="15">
        <v>0.88370090770976</v>
      </c>
      <c r="O88" s="16">
        <v>2237.06</v>
      </c>
      <c r="P88" s="17">
        <f t="shared" si="3"/>
        <v>50.7125</v>
      </c>
      <c r="Q88" s="17">
        <v>51.2875</v>
      </c>
      <c r="R88" s="17">
        <v>50.1375</v>
      </c>
      <c r="S88" s="17">
        <v>6.58434782609</v>
      </c>
      <c r="T88" s="14">
        <v>2918.54697333</v>
      </c>
      <c r="U88" s="14">
        <v>1366.4178433099996</v>
      </c>
      <c r="V88" s="14">
        <f t="shared" si="4"/>
        <v>4284.964817</v>
      </c>
      <c r="W88" s="14">
        <v>2865.5870631200005</v>
      </c>
      <c r="X88" s="14">
        <v>1342.2802641499998</v>
      </c>
      <c r="Y88" s="14">
        <f t="shared" si="5"/>
        <v>4207.867327</v>
      </c>
      <c r="Z88" s="14">
        <v>4309.488798809999</v>
      </c>
      <c r="AA88" s="14">
        <v>3.30168</v>
      </c>
      <c r="AB88" s="14">
        <v>0.29215549</v>
      </c>
      <c r="AC88" s="14">
        <v>0.73851</v>
      </c>
      <c r="AD88" s="14">
        <v>4291.25</v>
      </c>
      <c r="AE88" s="14">
        <v>8947.390000000007</v>
      </c>
      <c r="AF88" s="14">
        <v>23.399999999999988</v>
      </c>
      <c r="AG88" s="14">
        <v>18.420000000000005</v>
      </c>
      <c r="AH88" s="14"/>
      <c r="AI88" s="14">
        <f t="shared" si="6"/>
        <v>13280.46</v>
      </c>
      <c r="AJ88" s="14">
        <v>0.0</v>
      </c>
      <c r="AK88" s="14">
        <v>2581476.8145099995</v>
      </c>
      <c r="AL88" s="14">
        <v>33171.9925</v>
      </c>
      <c r="AM88" s="14"/>
      <c r="AN88" s="14">
        <v>5443031.555375999</v>
      </c>
      <c r="AO88" s="14">
        <v>0.0</v>
      </c>
      <c r="AP88" s="16">
        <v>129.9073094416393</v>
      </c>
      <c r="AQ88" s="16">
        <v>132.56044614945853</v>
      </c>
      <c r="AR88" s="16">
        <v>378.4388113420663</v>
      </c>
      <c r="AS88" s="16">
        <v>557.7488234621223</v>
      </c>
      <c r="AT88" s="16"/>
      <c r="AU88" s="16">
        <v>89.56134541935486</v>
      </c>
      <c r="AV88" s="16"/>
      <c r="AW88" s="16"/>
      <c r="AX88" s="14">
        <v>113.02933682</v>
      </c>
      <c r="AY88" s="16">
        <v>189.812618695412</v>
      </c>
      <c r="AZ88" s="16">
        <v>21454.39441121</v>
      </c>
      <c r="BA88" s="1">
        <v>46.41</v>
      </c>
      <c r="BB88" s="15">
        <f t="shared" si="9"/>
        <v>0.03294012909</v>
      </c>
      <c r="BC88" s="18"/>
      <c r="BD88" s="1"/>
      <c r="BE88" s="1"/>
      <c r="BF88" s="3" t="s">
        <v>191</v>
      </c>
      <c r="BG88" s="16">
        <v>125.054624580043</v>
      </c>
      <c r="BH88" s="16">
        <v>3914.797761030553</v>
      </c>
      <c r="BI88" s="16">
        <v>1.6154178510000005E7</v>
      </c>
      <c r="BJ88" s="16">
        <v>345801.19999999995</v>
      </c>
      <c r="BK88" s="16"/>
      <c r="BL88" s="16"/>
      <c r="BM88" s="16">
        <v>112291.74</v>
      </c>
      <c r="BN88" s="16">
        <f t="shared" si="8"/>
        <v>16612271.45</v>
      </c>
      <c r="BO88" s="1"/>
      <c r="BP88" s="1"/>
      <c r="BQ88" s="1"/>
      <c r="BR88" s="1"/>
    </row>
    <row r="89" ht="15.75" customHeight="1">
      <c r="A89" s="13">
        <v>39141.0</v>
      </c>
      <c r="B89" s="14">
        <v>3067.9117800699996</v>
      </c>
      <c r="C89" s="14">
        <v>1088.4766407700001</v>
      </c>
      <c r="D89" s="14">
        <v>5.388311000000001</v>
      </c>
      <c r="E89" s="14">
        <v>5.031538749999999</v>
      </c>
      <c r="F89" s="14"/>
      <c r="G89" s="14">
        <f t="shared" si="1"/>
        <v>4166.808271</v>
      </c>
      <c r="H89" s="15">
        <f t="shared" si="2"/>
        <v>0.6695734636</v>
      </c>
      <c r="I89" s="14">
        <v>15032.022388999994</v>
      </c>
      <c r="J89" s="14">
        <v>10065.043296653572</v>
      </c>
      <c r="K89" s="16">
        <v>73.6262954985395</v>
      </c>
      <c r="L89" s="16">
        <v>107.751630642857</v>
      </c>
      <c r="M89" s="15">
        <v>0.8520226911667247</v>
      </c>
      <c r="N89" s="15">
        <v>0.86657333129584</v>
      </c>
      <c r="O89" s="16">
        <v>2227.63</v>
      </c>
      <c r="P89" s="17">
        <f t="shared" si="3"/>
        <v>52.26875</v>
      </c>
      <c r="Q89" s="17">
        <v>52.9</v>
      </c>
      <c r="R89" s="17">
        <v>51.6375</v>
      </c>
      <c r="S89" s="17">
        <v>7.9725</v>
      </c>
      <c r="T89" s="14">
        <v>2719.27995181</v>
      </c>
      <c r="U89" s="14">
        <v>1323.3302591499998</v>
      </c>
      <c r="V89" s="14">
        <f t="shared" si="4"/>
        <v>4042.610211</v>
      </c>
      <c r="W89" s="14">
        <v>2667.2224315100007</v>
      </c>
      <c r="X89" s="14">
        <v>1298.4829356599994</v>
      </c>
      <c r="Y89" s="14">
        <f t="shared" si="5"/>
        <v>3965.705367</v>
      </c>
      <c r="Z89" s="14">
        <v>4066.94642445</v>
      </c>
      <c r="AA89" s="14">
        <v>3.75705</v>
      </c>
      <c r="AB89" s="14">
        <v>3.02153557</v>
      </c>
      <c r="AC89" s="14">
        <v>0.59963</v>
      </c>
      <c r="AD89" s="14">
        <v>4291.25</v>
      </c>
      <c r="AE89" s="14">
        <v>8981.318571428577</v>
      </c>
      <c r="AF89" s="14">
        <v>23.399999999999988</v>
      </c>
      <c r="AG89" s="14">
        <v>18.420000000000012</v>
      </c>
      <c r="AH89" s="14"/>
      <c r="AI89" s="14">
        <f t="shared" si="6"/>
        <v>13314.38857</v>
      </c>
      <c r="AJ89" s="14">
        <v>0.0</v>
      </c>
      <c r="AK89" s="14">
        <v>3141017.2392799994</v>
      </c>
      <c r="AL89" s="14">
        <v>22142.59</v>
      </c>
      <c r="AM89" s="14"/>
      <c r="AN89" s="14">
        <v>6692537.460944001</v>
      </c>
      <c r="AO89" s="14">
        <v>0.0</v>
      </c>
      <c r="AP89" s="16">
        <v>142.35871636116755</v>
      </c>
      <c r="AQ89" s="16">
        <v>100.66194386478925</v>
      </c>
      <c r="AR89" s="16">
        <v>309.2576392674786</v>
      </c>
      <c r="AS89" s="16">
        <v>525.1639820097691</v>
      </c>
      <c r="AT89" s="16"/>
      <c r="AU89" s="16">
        <v>107.75163064285714</v>
      </c>
      <c r="AV89" s="16"/>
      <c r="AW89" s="16"/>
      <c r="AX89" s="14">
        <v>103.72760787</v>
      </c>
      <c r="AY89" s="16">
        <v>205.671609051947</v>
      </c>
      <c r="AZ89" s="16">
        <v>21333.8240137323</v>
      </c>
      <c r="BA89" s="1">
        <v>46.53</v>
      </c>
      <c r="BB89" s="15">
        <f t="shared" si="9"/>
        <v>0.03561095037</v>
      </c>
      <c r="BC89" s="18"/>
      <c r="BD89" s="1"/>
      <c r="BE89" s="1"/>
      <c r="BF89" s="3" t="s">
        <v>192</v>
      </c>
      <c r="BG89" s="16">
        <v>313.307093708777</v>
      </c>
      <c r="BH89" s="16">
        <v>3954.5100305873543</v>
      </c>
      <c r="BI89" s="16">
        <v>1.826955202000001E7</v>
      </c>
      <c r="BJ89" s="16">
        <v>390557.8</v>
      </c>
      <c r="BK89" s="16"/>
      <c r="BL89" s="16"/>
      <c r="BM89" s="16">
        <v>114424.86</v>
      </c>
      <c r="BN89" s="16">
        <f t="shared" si="8"/>
        <v>18774534.68</v>
      </c>
      <c r="BO89" s="1"/>
      <c r="BP89" s="1"/>
      <c r="BQ89" s="1"/>
      <c r="BR89" s="1"/>
    </row>
    <row r="90" ht="15.75" customHeight="1">
      <c r="A90" s="13">
        <v>39172.0</v>
      </c>
      <c r="B90" s="14">
        <v>3337.009379089999</v>
      </c>
      <c r="C90" s="14">
        <v>1242.5651944799997</v>
      </c>
      <c r="D90" s="14">
        <v>5.813988000000001</v>
      </c>
      <c r="E90" s="14">
        <v>5.76233166</v>
      </c>
      <c r="F90" s="14"/>
      <c r="G90" s="14">
        <f t="shared" si="1"/>
        <v>4591.150893</v>
      </c>
      <c r="H90" s="15">
        <f t="shared" si="2"/>
        <v>0.5461436158</v>
      </c>
      <c r="I90" s="14">
        <v>15035.336125870965</v>
      </c>
      <c r="J90" s="14">
        <v>8211.452837077419</v>
      </c>
      <c r="K90" s="16">
        <v>73.5365120109617</v>
      </c>
      <c r="L90" s="16">
        <v>101.745434387097</v>
      </c>
      <c r="M90" s="15">
        <v>0.8273852822336399</v>
      </c>
      <c r="N90" s="15">
        <v>0.8950120936871504</v>
      </c>
      <c r="O90" s="16">
        <v>2201.39</v>
      </c>
      <c r="P90" s="17">
        <f t="shared" si="3"/>
        <v>54.4275</v>
      </c>
      <c r="Q90" s="17">
        <v>55.38</v>
      </c>
      <c r="R90" s="17">
        <v>53.475</v>
      </c>
      <c r="S90" s="17">
        <v>7.12318181818</v>
      </c>
      <c r="T90" s="14">
        <v>3007.47441251</v>
      </c>
      <c r="U90" s="14">
        <v>1476.4549627799995</v>
      </c>
      <c r="V90" s="14">
        <f t="shared" si="4"/>
        <v>4483.929375</v>
      </c>
      <c r="W90" s="14">
        <v>2946.89560272</v>
      </c>
      <c r="X90" s="14">
        <v>1447.1348452799998</v>
      </c>
      <c r="Y90" s="14">
        <f t="shared" si="5"/>
        <v>4394.030448</v>
      </c>
      <c r="Z90" s="14">
        <v>4511.318056059999</v>
      </c>
      <c r="AA90" s="14">
        <v>4.0124699999999995</v>
      </c>
      <c r="AB90" s="14">
        <v>31.73813855996</v>
      </c>
      <c r="AC90" s="14">
        <v>24.539967999999995</v>
      </c>
      <c r="AD90" s="14">
        <v>4291.25</v>
      </c>
      <c r="AE90" s="14">
        <v>8997.390000000007</v>
      </c>
      <c r="AF90" s="14">
        <v>23.851612903225796</v>
      </c>
      <c r="AG90" s="14">
        <v>18.420000000000005</v>
      </c>
      <c r="AH90" s="14"/>
      <c r="AI90" s="14">
        <f t="shared" si="6"/>
        <v>13330.91161</v>
      </c>
      <c r="AJ90" s="14">
        <v>4163.77</v>
      </c>
      <c r="AK90" s="14">
        <v>3497276.396648</v>
      </c>
      <c r="AL90" s="14">
        <v>95092.16060000002</v>
      </c>
      <c r="AM90" s="14"/>
      <c r="AN90" s="14">
        <v>7713370.818387001</v>
      </c>
      <c r="AO90" s="14">
        <v>0.0</v>
      </c>
      <c r="AP90" s="16">
        <v>174.71698268797172</v>
      </c>
      <c r="AQ90" s="16">
        <v>101.44557936976203</v>
      </c>
      <c r="AR90" s="16">
        <v>377.37600250787324</v>
      </c>
      <c r="AS90" s="16">
        <v>462.82629291802243</v>
      </c>
      <c r="AT90" s="16"/>
      <c r="AU90" s="16">
        <v>101.74543438709676</v>
      </c>
      <c r="AV90" s="16"/>
      <c r="AW90" s="16"/>
      <c r="AX90" s="14">
        <v>84.23445542</v>
      </c>
      <c r="AY90" s="16">
        <v>179.067282831873</v>
      </c>
      <c r="AZ90" s="16">
        <v>15083.6350528819</v>
      </c>
      <c r="BA90" s="1">
        <v>47.13</v>
      </c>
      <c r="BB90" s="15">
        <f t="shared" si="9"/>
        <v>0.04154696133</v>
      </c>
      <c r="BC90" s="18"/>
      <c r="BD90" s="1"/>
      <c r="BE90" s="1"/>
      <c r="BF90" s="3" t="s">
        <v>193</v>
      </c>
      <c r="BG90" s="16">
        <v>110.445302911371</v>
      </c>
      <c r="BH90" s="16">
        <v>4200.157909255322</v>
      </c>
      <c r="BI90" s="16">
        <v>1.8728517850000013E7</v>
      </c>
      <c r="BJ90" s="16">
        <v>394315.15</v>
      </c>
      <c r="BK90" s="16">
        <v>2790.44</v>
      </c>
      <c r="BL90" s="16"/>
      <c r="BM90" s="16">
        <v>116386.73</v>
      </c>
      <c r="BN90" s="16">
        <f t="shared" si="8"/>
        <v>19242010.17</v>
      </c>
      <c r="BO90" s="1"/>
      <c r="BP90" s="1"/>
      <c r="BQ90" s="1"/>
      <c r="BR90" s="1"/>
    </row>
    <row r="91" ht="15.75" customHeight="1">
      <c r="A91" s="13">
        <v>39202.0</v>
      </c>
      <c r="B91" s="14">
        <v>3527.31182852</v>
      </c>
      <c r="C91" s="14">
        <v>725.7700973899998</v>
      </c>
      <c r="D91" s="14">
        <v>3.672424</v>
      </c>
      <c r="E91" s="14">
        <v>4.826727789999999</v>
      </c>
      <c r="F91" s="14"/>
      <c r="G91" s="14">
        <f t="shared" si="1"/>
        <v>4261.581078</v>
      </c>
      <c r="H91" s="15">
        <f t="shared" si="2"/>
        <v>0.5173974376</v>
      </c>
      <c r="I91" s="14">
        <v>15036.488729999995</v>
      </c>
      <c r="J91" s="14">
        <v>7779.8407394133355</v>
      </c>
      <c r="K91" s="16">
        <v>72.1336878487522</v>
      </c>
      <c r="L91" s="16">
        <v>92.7176533</v>
      </c>
      <c r="M91" s="15">
        <v>0.8490949628478676</v>
      </c>
      <c r="N91" s="15">
        <v>0.9147547020387083</v>
      </c>
      <c r="O91" s="16">
        <v>2144.6</v>
      </c>
      <c r="P91" s="17">
        <f t="shared" si="3"/>
        <v>53.74</v>
      </c>
      <c r="Q91" s="17">
        <v>56.12</v>
      </c>
      <c r="R91" s="17">
        <v>51.36</v>
      </c>
      <c r="S91" s="17">
        <v>7.58738095238</v>
      </c>
      <c r="T91" s="14">
        <v>2838.03463449</v>
      </c>
      <c r="U91" s="14">
        <v>1365.82030286</v>
      </c>
      <c r="V91" s="14">
        <f t="shared" si="4"/>
        <v>4203.854937</v>
      </c>
      <c r="W91" s="14">
        <v>2785.9127072700003</v>
      </c>
      <c r="X91" s="14">
        <v>1341.2737991899996</v>
      </c>
      <c r="Y91" s="14">
        <f t="shared" si="5"/>
        <v>4127.186506</v>
      </c>
      <c r="Z91" s="14">
        <v>4242.68679749</v>
      </c>
      <c r="AA91" s="14">
        <v>20.63625</v>
      </c>
      <c r="AB91" s="14">
        <v>128.95403901094</v>
      </c>
      <c r="AC91" s="14">
        <v>237.26096900000002</v>
      </c>
      <c r="AD91" s="14">
        <v>4295.229999999999</v>
      </c>
      <c r="AE91" s="14">
        <v>8997.390000000007</v>
      </c>
      <c r="AF91" s="14">
        <v>25.399999999999988</v>
      </c>
      <c r="AG91" s="14">
        <v>18.42000000000001</v>
      </c>
      <c r="AH91" s="14"/>
      <c r="AI91" s="14">
        <f t="shared" si="6"/>
        <v>13336.44</v>
      </c>
      <c r="AJ91" s="14">
        <v>5829.7352</v>
      </c>
      <c r="AK91" s="14">
        <v>2581988.0935379993</v>
      </c>
      <c r="AL91" s="14">
        <v>3661.25</v>
      </c>
      <c r="AM91" s="14"/>
      <c r="AN91" s="14">
        <v>4260228.7282</v>
      </c>
      <c r="AO91" s="14">
        <v>0.0</v>
      </c>
      <c r="AP91" s="16">
        <v>140.0606753961006</v>
      </c>
      <c r="AQ91" s="16">
        <v>111.26492706565729</v>
      </c>
      <c r="AR91" s="16">
        <v>321.91305330724714</v>
      </c>
      <c r="AS91" s="16">
        <v>467.1527076064907</v>
      </c>
      <c r="AT91" s="16"/>
      <c r="AU91" s="16">
        <v>92.71765330000002</v>
      </c>
      <c r="AV91" s="16"/>
      <c r="AW91" s="16"/>
      <c r="AX91" s="14">
        <v>45.95016768</v>
      </c>
      <c r="AY91" s="16">
        <v>148.649753429783</v>
      </c>
      <c r="AZ91" s="16">
        <v>6830.4810956892</v>
      </c>
      <c r="BA91" s="1">
        <v>47.77</v>
      </c>
      <c r="BB91" s="15">
        <f t="shared" si="9"/>
        <v>0.04552418472</v>
      </c>
      <c r="BC91" s="18"/>
      <c r="BD91" s="1"/>
      <c r="BE91" s="1"/>
      <c r="BF91" s="3" t="s">
        <v>194</v>
      </c>
      <c r="BG91" s="16">
        <v>492.462475772497</v>
      </c>
      <c r="BH91" s="16">
        <v>4225.534299126771</v>
      </c>
      <c r="BI91" s="16">
        <v>1.7607582280000005E7</v>
      </c>
      <c r="BJ91" s="16">
        <v>89081.85</v>
      </c>
      <c r="BK91" s="16">
        <v>2773.14</v>
      </c>
      <c r="BL91" s="16"/>
      <c r="BM91" s="16">
        <v>121526.92</v>
      </c>
      <c r="BN91" s="16">
        <f t="shared" si="8"/>
        <v>17820964.19</v>
      </c>
      <c r="BO91" s="1"/>
      <c r="BP91" s="1"/>
      <c r="BQ91" s="1"/>
      <c r="BR91" s="1"/>
    </row>
    <row r="92" ht="15.75" customHeight="1">
      <c r="A92" s="13">
        <v>39233.0</v>
      </c>
      <c r="B92" s="14">
        <v>3841.1853013999994</v>
      </c>
      <c r="C92" s="14">
        <v>661.3362832</v>
      </c>
      <c r="D92" s="14">
        <v>4.6009780000000005</v>
      </c>
      <c r="E92" s="14">
        <v>4.0205756500000005</v>
      </c>
      <c r="F92" s="14"/>
      <c r="G92" s="14">
        <f t="shared" si="1"/>
        <v>4511.143138</v>
      </c>
      <c r="H92" s="15">
        <f t="shared" si="2"/>
        <v>0.5538189067</v>
      </c>
      <c r="I92" s="14">
        <v>15036.488729999995</v>
      </c>
      <c r="J92" s="14">
        <v>8327.491749032259</v>
      </c>
      <c r="K92" s="16">
        <v>69.4699039236388</v>
      </c>
      <c r="L92" s="16">
        <v>76.2135632258065</v>
      </c>
      <c r="M92" s="15">
        <v>0.8195291774656056</v>
      </c>
      <c r="N92" s="15">
        <v>0.8545666304966475</v>
      </c>
      <c r="O92" s="16">
        <v>2007.91</v>
      </c>
      <c r="P92" s="17">
        <f t="shared" si="3"/>
        <v>53.125</v>
      </c>
      <c r="Q92" s="17">
        <v>56.0</v>
      </c>
      <c r="R92" s="17">
        <v>50.25</v>
      </c>
      <c r="S92" s="17">
        <v>7.61347826087</v>
      </c>
      <c r="T92" s="14">
        <v>2988.40199476</v>
      </c>
      <c r="U92" s="14">
        <v>1457.96387537</v>
      </c>
      <c r="V92" s="14">
        <f t="shared" si="4"/>
        <v>4446.36587</v>
      </c>
      <c r="W92" s="14">
        <v>2932.8166292299993</v>
      </c>
      <c r="X92" s="14">
        <v>1431.67946229</v>
      </c>
      <c r="Y92" s="14">
        <f t="shared" si="5"/>
        <v>4364.496092</v>
      </c>
      <c r="Z92" s="14">
        <v>4474.74529492</v>
      </c>
      <c r="AA92" s="14">
        <v>5.15455</v>
      </c>
      <c r="AB92" s="14">
        <v>96.56879362862999</v>
      </c>
      <c r="AC92" s="14">
        <v>213.67140599999996</v>
      </c>
      <c r="AD92" s="14">
        <v>4327.601612903224</v>
      </c>
      <c r="AE92" s="14">
        <v>9007.660967741936</v>
      </c>
      <c r="AF92" s="14">
        <v>25.399999999999988</v>
      </c>
      <c r="AG92" s="14">
        <v>18.420000000000005</v>
      </c>
      <c r="AH92" s="14"/>
      <c r="AI92" s="14">
        <f t="shared" si="6"/>
        <v>13379.08258</v>
      </c>
      <c r="AJ92" s="14">
        <v>5658.0969</v>
      </c>
      <c r="AK92" s="14">
        <v>2576719.28454</v>
      </c>
      <c r="AL92" s="14">
        <v>26995.056699999997</v>
      </c>
      <c r="AM92" s="14"/>
      <c r="AN92" s="14">
        <v>3765269.834519</v>
      </c>
      <c r="AO92" s="14">
        <v>0.0</v>
      </c>
      <c r="AP92" s="16">
        <v>108.10925166468567</v>
      </c>
      <c r="AQ92" s="16">
        <v>106.12284839671347</v>
      </c>
      <c r="AR92" s="16">
        <v>322.45771940074513</v>
      </c>
      <c r="AS92" s="16">
        <v>543.3513890849854</v>
      </c>
      <c r="AT92" s="16"/>
      <c r="AU92" s="16">
        <v>76.21356322580648</v>
      </c>
      <c r="AV92" s="16"/>
      <c r="AW92" s="16"/>
      <c r="AX92" s="14">
        <v>50.480112</v>
      </c>
      <c r="AY92" s="16">
        <v>131.161481871938</v>
      </c>
      <c r="AZ92" s="16">
        <v>6621.0462949814</v>
      </c>
      <c r="BA92" s="1">
        <v>47.72</v>
      </c>
      <c r="BB92" s="15">
        <f t="shared" si="9"/>
        <v>0.04718016239</v>
      </c>
      <c r="BC92" s="18"/>
      <c r="BD92" s="1"/>
      <c r="BE92" s="1"/>
      <c r="BF92" s="3" t="s">
        <v>195</v>
      </c>
      <c r="BG92" s="16">
        <v>197.231229674814</v>
      </c>
      <c r="BH92" s="16">
        <v>4113.012321685756</v>
      </c>
      <c r="BI92" s="16">
        <v>1.819929444E7</v>
      </c>
      <c r="BJ92" s="16">
        <v>87722.16</v>
      </c>
      <c r="BK92" s="16"/>
      <c r="BL92" s="16"/>
      <c r="BM92" s="16">
        <v>114654.71</v>
      </c>
      <c r="BN92" s="16">
        <f t="shared" si="8"/>
        <v>18401671.31</v>
      </c>
      <c r="BO92" s="1"/>
      <c r="BP92" s="1"/>
      <c r="BQ92" s="1"/>
      <c r="BR92" s="1"/>
    </row>
    <row r="93" ht="15.75" customHeight="1">
      <c r="A93" s="13">
        <v>39263.0</v>
      </c>
      <c r="B93" s="14">
        <v>3663.0509898099995</v>
      </c>
      <c r="C93" s="14">
        <v>670.56790765</v>
      </c>
      <c r="D93" s="14">
        <v>5.869129000000001</v>
      </c>
      <c r="E93" s="14">
        <v>3.9477173899999998</v>
      </c>
      <c r="F93" s="14"/>
      <c r="G93" s="14">
        <f t="shared" si="1"/>
        <v>4343.435744</v>
      </c>
      <c r="H93" s="15">
        <f t="shared" si="2"/>
        <v>0.640713092</v>
      </c>
      <c r="I93" s="14">
        <v>15037.175190599997</v>
      </c>
      <c r="J93" s="14">
        <v>9634.515011916665</v>
      </c>
      <c r="K93" s="16">
        <v>70.3457833414553</v>
      </c>
      <c r="L93" s="16">
        <v>77.1537227</v>
      </c>
      <c r="M93" s="15">
        <v>0.8255854385790456</v>
      </c>
      <c r="N93" s="15">
        <v>0.815862569227758</v>
      </c>
      <c r="O93" s="16">
        <v>1923.76</v>
      </c>
      <c r="P93" s="17">
        <f t="shared" si="3"/>
        <v>59.19</v>
      </c>
      <c r="Q93" s="17">
        <v>61.6</v>
      </c>
      <c r="R93" s="17">
        <v>56.78</v>
      </c>
      <c r="S93" s="17">
        <v>7.3041428571400004</v>
      </c>
      <c r="T93" s="14">
        <v>2881.25189553</v>
      </c>
      <c r="U93" s="14">
        <v>1409.3834610800002</v>
      </c>
      <c r="V93" s="14">
        <f t="shared" si="4"/>
        <v>4290.635357</v>
      </c>
      <c r="W93" s="14">
        <v>2831.4668269</v>
      </c>
      <c r="X93" s="14">
        <v>1385.42208522</v>
      </c>
      <c r="Y93" s="14">
        <f t="shared" si="5"/>
        <v>4216.888912</v>
      </c>
      <c r="Z93" s="14">
        <v>4314.7482910300005</v>
      </c>
      <c r="AA93" s="14">
        <v>1.66841</v>
      </c>
      <c r="AB93" s="14">
        <v>328.5661406650401</v>
      </c>
      <c r="AC93" s="14">
        <v>1455.744899</v>
      </c>
      <c r="AD93" s="14">
        <v>4345.149999999998</v>
      </c>
      <c r="AE93" s="14">
        <v>9017.290000000006</v>
      </c>
      <c r="AF93" s="14">
        <v>25.399999999999988</v>
      </c>
      <c r="AG93" s="14">
        <v>18.42000000000001</v>
      </c>
      <c r="AH93" s="14"/>
      <c r="AI93" s="14">
        <f t="shared" si="6"/>
        <v>13406.26</v>
      </c>
      <c r="AJ93" s="14">
        <v>0.0</v>
      </c>
      <c r="AK93" s="14">
        <v>1676043.1349390002</v>
      </c>
      <c r="AL93" s="14">
        <v>18107.0046</v>
      </c>
      <c r="AM93" s="14"/>
      <c r="AN93" s="14">
        <v>4250358.476114</v>
      </c>
      <c r="AO93" s="14">
        <v>0.0</v>
      </c>
      <c r="AP93" s="16">
        <v>107.89169419824809</v>
      </c>
      <c r="AQ93" s="16">
        <v>145.72116290254755</v>
      </c>
      <c r="AR93" s="16">
        <v>354.177627660366</v>
      </c>
      <c r="AS93" s="16">
        <v>547.1764795741624</v>
      </c>
      <c r="AT93" s="16"/>
      <c r="AU93" s="16">
        <v>77.15372270000002</v>
      </c>
      <c r="AV93" s="16"/>
      <c r="AW93" s="16"/>
      <c r="AX93" s="14">
        <v>34.70682011</v>
      </c>
      <c r="AY93" s="16">
        <v>136.119693815842</v>
      </c>
      <c r="AZ93" s="16">
        <v>4724.2817266947</v>
      </c>
      <c r="BA93" s="1">
        <v>47.77</v>
      </c>
      <c r="BB93" s="15">
        <f t="shared" si="9"/>
        <v>0.03622559653</v>
      </c>
      <c r="BC93" s="18"/>
      <c r="BD93" s="1"/>
      <c r="BE93" s="1"/>
      <c r="BF93" s="3" t="s">
        <v>196</v>
      </c>
      <c r="BG93" s="16">
        <v>346.141392203376</v>
      </c>
      <c r="BH93" s="16">
        <v>4199.671746897041</v>
      </c>
      <c r="BI93" s="16">
        <v>2.0527100339999996E7</v>
      </c>
      <c r="BJ93" s="16">
        <v>88516.41</v>
      </c>
      <c r="BK93" s="16"/>
      <c r="BL93" s="16"/>
      <c r="BM93" s="16">
        <v>126717.78</v>
      </c>
      <c r="BN93" s="16">
        <f t="shared" si="8"/>
        <v>20742334.53</v>
      </c>
      <c r="BO93" s="1"/>
      <c r="BP93" s="1"/>
      <c r="BQ93" s="1"/>
      <c r="BR93" s="1"/>
    </row>
    <row r="94" ht="15.75" customHeight="1">
      <c r="A94" s="13">
        <v>39294.0</v>
      </c>
      <c r="B94" s="14">
        <v>3798.99548048</v>
      </c>
      <c r="C94" s="14">
        <v>737.0820735400001</v>
      </c>
      <c r="D94" s="14">
        <v>7.143993</v>
      </c>
      <c r="E94" s="14">
        <v>6.150271299999999</v>
      </c>
      <c r="F94" s="14"/>
      <c r="G94" s="14">
        <f t="shared" si="1"/>
        <v>4549.371818</v>
      </c>
      <c r="H94" s="15">
        <f t="shared" si="2"/>
        <v>0.701545786</v>
      </c>
      <c r="I94" s="14">
        <v>15046.785639000005</v>
      </c>
      <c r="J94" s="14">
        <v>10556.009058309677</v>
      </c>
      <c r="K94" s="16">
        <v>70.6033806844615</v>
      </c>
      <c r="L94" s="16">
        <v>80.8440369032258</v>
      </c>
      <c r="M94" s="15">
        <v>0.8778585387055627</v>
      </c>
      <c r="N94" s="15">
        <v>0.8525847010508544</v>
      </c>
      <c r="O94" s="16">
        <v>1950.87</v>
      </c>
      <c r="P94" s="17">
        <f t="shared" si="3"/>
        <v>62.685</v>
      </c>
      <c r="Q94" s="17">
        <v>67.31</v>
      </c>
      <c r="R94" s="17">
        <v>58.06</v>
      </c>
      <c r="S94" s="17">
        <v>6.22090909091</v>
      </c>
      <c r="T94" s="14">
        <v>2992.78775474</v>
      </c>
      <c r="U94" s="14">
        <v>1451.4036081499999</v>
      </c>
      <c r="V94" s="14">
        <f t="shared" si="4"/>
        <v>4444.191363</v>
      </c>
      <c r="W94" s="14">
        <v>2935.676669629999</v>
      </c>
      <c r="X94" s="14">
        <v>1424.14726262</v>
      </c>
      <c r="Y94" s="14">
        <f t="shared" si="5"/>
        <v>4359.823932</v>
      </c>
      <c r="Z94" s="14">
        <v>4468.550876419999</v>
      </c>
      <c r="AA94" s="14">
        <v>3.8476600000000003</v>
      </c>
      <c r="AB94" s="14">
        <v>282.62536306135</v>
      </c>
      <c r="AC94" s="14">
        <v>1381.9670300000002</v>
      </c>
      <c r="AD94" s="14">
        <v>4345.149999999998</v>
      </c>
      <c r="AE94" s="14">
        <v>9017.975806451617</v>
      </c>
      <c r="AF94" s="14">
        <v>25.399999999999988</v>
      </c>
      <c r="AG94" s="14">
        <v>18.420000000000005</v>
      </c>
      <c r="AH94" s="14"/>
      <c r="AI94" s="14">
        <f t="shared" si="6"/>
        <v>13406.94581</v>
      </c>
      <c r="AJ94" s="14">
        <v>0.0</v>
      </c>
      <c r="AK94" s="14">
        <v>1819719.7703979998</v>
      </c>
      <c r="AL94" s="14">
        <v>6915.8313</v>
      </c>
      <c r="AM94" s="14"/>
      <c r="AN94" s="14">
        <v>4410627.572221</v>
      </c>
      <c r="AO94" s="14">
        <v>0.0</v>
      </c>
      <c r="AP94" s="16">
        <v>109.09233530248919</v>
      </c>
      <c r="AQ94" s="16">
        <v>195.4590171015947</v>
      </c>
      <c r="AR94" s="16">
        <v>377.91526821147255</v>
      </c>
      <c r="AS94" s="16">
        <v>548.0229641859277</v>
      </c>
      <c r="AT94" s="16"/>
      <c r="AU94" s="16">
        <v>80.84403690322583</v>
      </c>
      <c r="AV94" s="16"/>
      <c r="AW94" s="16"/>
      <c r="AX94" s="14">
        <v>86.89021118</v>
      </c>
      <c r="AY94" s="16">
        <v>144.543901680677</v>
      </c>
      <c r="AZ94" s="16">
        <v>12559.4501418152</v>
      </c>
      <c r="BA94" s="1">
        <v>47.4</v>
      </c>
      <c r="BB94" s="15">
        <f t="shared" si="9"/>
        <v>0.01935483871</v>
      </c>
      <c r="BC94" s="18"/>
      <c r="BD94" s="1"/>
      <c r="BE94" s="1"/>
      <c r="BF94" s="3" t="s">
        <v>197</v>
      </c>
      <c r="BG94" s="16">
        <v>281.224897429351</v>
      </c>
      <c r="BH94" s="16">
        <v>4326.352112209917</v>
      </c>
      <c r="BI94" s="16">
        <v>2.1914193980000008E7</v>
      </c>
      <c r="BJ94" s="16">
        <v>50365.37</v>
      </c>
      <c r="BK94" s="16">
        <v>1215.24</v>
      </c>
      <c r="BL94" s="16">
        <v>70.89</v>
      </c>
      <c r="BM94" s="16">
        <v>140128.55</v>
      </c>
      <c r="BN94" s="16">
        <f t="shared" si="8"/>
        <v>22105974.03</v>
      </c>
      <c r="BO94" s="1"/>
      <c r="BP94" s="1"/>
      <c r="BQ94" s="1"/>
      <c r="BR94" s="1"/>
    </row>
    <row r="95" ht="15.75" customHeight="1">
      <c r="A95" s="13">
        <v>39325.0</v>
      </c>
      <c r="B95" s="14">
        <v>3763.6881772999996</v>
      </c>
      <c r="C95" s="14">
        <v>796.08115706</v>
      </c>
      <c r="D95" s="14">
        <v>7.716313999999997</v>
      </c>
      <c r="E95" s="14">
        <v>3.770902449999999</v>
      </c>
      <c r="F95" s="14"/>
      <c r="G95" s="14">
        <f t="shared" si="1"/>
        <v>4571.256551</v>
      </c>
      <c r="H95" s="15">
        <f t="shared" si="2"/>
        <v>0.7022004011</v>
      </c>
      <c r="I95" s="14">
        <v>15046.785639000005</v>
      </c>
      <c r="J95" s="14">
        <v>10565.858911396774</v>
      </c>
      <c r="K95" s="16">
        <v>70.5532385853799</v>
      </c>
      <c r="L95" s="16">
        <v>86.7319405806452</v>
      </c>
      <c r="M95" s="15">
        <v>0.8659241717858377</v>
      </c>
      <c r="N95" s="15">
        <v>0.8357107333620317</v>
      </c>
      <c r="O95" s="16">
        <v>2058.28</v>
      </c>
      <c r="P95" s="17">
        <f t="shared" si="3"/>
        <v>64.765</v>
      </c>
      <c r="Q95" s="17">
        <v>69.35</v>
      </c>
      <c r="R95" s="17">
        <v>60.18</v>
      </c>
      <c r="S95" s="17">
        <v>6.19543478261</v>
      </c>
      <c r="T95" s="14">
        <v>3001.65649705</v>
      </c>
      <c r="U95" s="14">
        <v>1477.87331063</v>
      </c>
      <c r="V95" s="14">
        <f t="shared" si="4"/>
        <v>4479.529808</v>
      </c>
      <c r="W95" s="14">
        <v>2948.295759749999</v>
      </c>
      <c r="X95" s="14">
        <v>1452.0369474599997</v>
      </c>
      <c r="Y95" s="14">
        <f t="shared" si="5"/>
        <v>4400.332707</v>
      </c>
      <c r="Z95" s="14">
        <v>4507.81836293</v>
      </c>
      <c r="AA95" s="14">
        <v>2.7089399999999992</v>
      </c>
      <c r="AB95" s="14">
        <v>11.57963456974</v>
      </c>
      <c r="AC95" s="14">
        <v>24.218282999999996</v>
      </c>
      <c r="AD95" s="14">
        <v>4345.149999999998</v>
      </c>
      <c r="AE95" s="14">
        <v>9021.725483870963</v>
      </c>
      <c r="AF95" s="14">
        <v>25.399999999999988</v>
      </c>
      <c r="AG95" s="14">
        <v>18.420000000000005</v>
      </c>
      <c r="AH95" s="14"/>
      <c r="AI95" s="14">
        <f t="shared" si="6"/>
        <v>13410.69548</v>
      </c>
      <c r="AJ95" s="14">
        <v>0.0</v>
      </c>
      <c r="AK95" s="14">
        <v>2204397.66901</v>
      </c>
      <c r="AL95" s="14">
        <v>72126.721217</v>
      </c>
      <c r="AM95" s="14"/>
      <c r="AN95" s="14">
        <v>4545827.472939</v>
      </c>
      <c r="AO95" s="14">
        <v>0.0</v>
      </c>
      <c r="AP95" s="16">
        <v>133.47271251945827</v>
      </c>
      <c r="AQ95" s="16">
        <v>126.4532685702533</v>
      </c>
      <c r="AR95" s="16">
        <v>374.5993848785233</v>
      </c>
      <c r="AS95" s="16">
        <v>548.8746865633727</v>
      </c>
      <c r="AT95" s="16"/>
      <c r="AU95" s="16">
        <v>86.73194058064517</v>
      </c>
      <c r="AV95" s="16"/>
      <c r="AW95" s="16"/>
      <c r="AX95" s="14">
        <v>69.72285231</v>
      </c>
      <c r="AY95" s="16">
        <v>153.943232668783</v>
      </c>
      <c r="AZ95" s="16">
        <v>10733.3612754895</v>
      </c>
      <c r="BA95" s="1">
        <v>47.31</v>
      </c>
      <c r="BB95" s="15">
        <f t="shared" si="9"/>
        <v>0.003606279168</v>
      </c>
      <c r="BC95" s="18"/>
      <c r="BD95" s="1"/>
      <c r="BE95" s="1"/>
      <c r="BF95" s="3" t="s">
        <v>198</v>
      </c>
      <c r="BG95" s="16">
        <v>143.51598079713</v>
      </c>
      <c r="BH95" s="16">
        <v>4290.963819207284</v>
      </c>
      <c r="BI95" s="16">
        <v>2.4433972150000002E7</v>
      </c>
      <c r="BJ95" s="16">
        <v>67701.62000000001</v>
      </c>
      <c r="BK95" s="16">
        <v>16988.329999999998</v>
      </c>
      <c r="BL95" s="16">
        <v>70.89</v>
      </c>
      <c r="BM95" s="16">
        <v>146833.79</v>
      </c>
      <c r="BN95" s="16">
        <f t="shared" si="8"/>
        <v>24665566.78</v>
      </c>
      <c r="BO95" s="1"/>
      <c r="BP95" s="1"/>
      <c r="BQ95" s="1"/>
      <c r="BR95" s="1"/>
    </row>
    <row r="96" ht="15.75" customHeight="1">
      <c r="A96" s="13">
        <v>39355.0</v>
      </c>
      <c r="B96" s="14">
        <v>3846.09083633</v>
      </c>
      <c r="C96" s="14">
        <v>624.4028362899999</v>
      </c>
      <c r="D96" s="14">
        <v>7.0124189999999995</v>
      </c>
      <c r="E96" s="14">
        <v>3.1739540600000002</v>
      </c>
      <c r="F96" s="14"/>
      <c r="G96" s="14">
        <f t="shared" si="1"/>
        <v>4480.680046</v>
      </c>
      <c r="H96" s="15">
        <f t="shared" si="2"/>
        <v>0.7367432615</v>
      </c>
      <c r="I96" s="14">
        <v>15077.028833166658</v>
      </c>
      <c r="J96" s="14">
        <v>11107.899395616665</v>
      </c>
      <c r="K96" s="16">
        <v>68.7808799013446</v>
      </c>
      <c r="L96" s="16">
        <v>75.6293667333334</v>
      </c>
      <c r="M96" s="15">
        <v>0.8611321544977589</v>
      </c>
      <c r="N96" s="15">
        <v>0.7511794881143824</v>
      </c>
      <c r="O96" s="16">
        <v>2117.05</v>
      </c>
      <c r="P96" s="17">
        <f t="shared" si="3"/>
        <v>65.625</v>
      </c>
      <c r="Q96" s="17">
        <v>68.44</v>
      </c>
      <c r="R96" s="17">
        <v>62.81</v>
      </c>
      <c r="S96" s="17">
        <v>6.0965</v>
      </c>
      <c r="T96" s="14">
        <v>2957.446642670001</v>
      </c>
      <c r="U96" s="14">
        <v>1429.0763926999998</v>
      </c>
      <c r="V96" s="14">
        <f t="shared" si="4"/>
        <v>4386.523035</v>
      </c>
      <c r="W96" s="14">
        <v>2901.6627845099997</v>
      </c>
      <c r="X96" s="14">
        <v>1402.6770036700002</v>
      </c>
      <c r="Y96" s="14">
        <f t="shared" si="5"/>
        <v>4304.339788</v>
      </c>
      <c r="Z96" s="14">
        <v>4414.657565730001</v>
      </c>
      <c r="AA96" s="14">
        <v>5.65023</v>
      </c>
      <c r="AB96" s="14">
        <v>32.09386939782</v>
      </c>
      <c r="AC96" s="14">
        <v>68.71152000000002</v>
      </c>
      <c r="AD96" s="14">
        <v>4345.149999999998</v>
      </c>
      <c r="AE96" s="14">
        <v>9022.34</v>
      </c>
      <c r="AF96" s="14">
        <v>25.399999999999988</v>
      </c>
      <c r="AG96" s="14">
        <v>18.42000000000001</v>
      </c>
      <c r="AH96" s="14"/>
      <c r="AI96" s="14">
        <f t="shared" si="6"/>
        <v>13411.31</v>
      </c>
      <c r="AJ96" s="14">
        <v>6312.21603003</v>
      </c>
      <c r="AK96" s="14">
        <v>1728276.1956719996</v>
      </c>
      <c r="AL96" s="14">
        <v>29500.5323</v>
      </c>
      <c r="AM96" s="14"/>
      <c r="AN96" s="14">
        <v>4015439.16417851</v>
      </c>
      <c r="AO96" s="14">
        <v>0.0</v>
      </c>
      <c r="AP96" s="16">
        <v>125.9679972433657</v>
      </c>
      <c r="AQ96" s="16">
        <v>143.22683374779945</v>
      </c>
      <c r="AR96" s="16">
        <v>441.8803785230875</v>
      </c>
      <c r="AS96" s="16">
        <v>548.6636333333331</v>
      </c>
      <c r="AT96" s="16"/>
      <c r="AU96" s="16">
        <v>75.62936673333334</v>
      </c>
      <c r="AV96" s="16"/>
      <c r="AW96" s="16"/>
      <c r="AX96" s="14">
        <v>72.84218261</v>
      </c>
      <c r="AY96" s="16">
        <v>137.814119575579</v>
      </c>
      <c r="AZ96" s="16">
        <v>10038.6812643607</v>
      </c>
      <c r="BA96" s="1">
        <v>47.2</v>
      </c>
      <c r="BB96" s="15">
        <f t="shared" si="9"/>
        <v>-0.0004235493435</v>
      </c>
      <c r="BC96" s="18"/>
      <c r="BD96" s="1"/>
      <c r="BE96" s="1"/>
      <c r="BF96" s="3" t="s">
        <v>199</v>
      </c>
      <c r="BG96" s="16">
        <v>259.27307347271</v>
      </c>
      <c r="BH96" s="16">
        <v>4238.31523043956</v>
      </c>
      <c r="BI96" s="16">
        <v>2.416879422000002E7</v>
      </c>
      <c r="BJ96" s="16">
        <v>69362.98</v>
      </c>
      <c r="BK96" s="16">
        <v>15643.779999999999</v>
      </c>
      <c r="BL96" s="16">
        <v>300.16</v>
      </c>
      <c r="BM96" s="16"/>
      <c r="BN96" s="16">
        <f t="shared" si="8"/>
        <v>24254101.14</v>
      </c>
      <c r="BO96" s="1"/>
      <c r="BP96" s="1"/>
      <c r="BQ96" s="1"/>
      <c r="BR96" s="1"/>
    </row>
    <row r="97" ht="15.75" customHeight="1">
      <c r="A97" s="13">
        <v>39386.0</v>
      </c>
      <c r="B97" s="14">
        <v>3850.2368113400007</v>
      </c>
      <c r="C97" s="14">
        <v>726.4686697200001</v>
      </c>
      <c r="D97" s="14">
        <v>6.701740939999999</v>
      </c>
      <c r="E97" s="14">
        <v>1.00564117</v>
      </c>
      <c r="F97" s="14"/>
      <c r="G97" s="14">
        <f t="shared" si="1"/>
        <v>4584.412863</v>
      </c>
      <c r="H97" s="15">
        <f t="shared" si="2"/>
        <v>0.7675807787</v>
      </c>
      <c r="I97" s="14">
        <v>15070.593755870977</v>
      </c>
      <c r="J97" s="14">
        <v>11567.898091341936</v>
      </c>
      <c r="K97" s="16">
        <v>71.3219259891038</v>
      </c>
      <c r="L97" s="16">
        <v>81.8486890322581</v>
      </c>
      <c r="M97" s="15">
        <v>0.850665490377156</v>
      </c>
      <c r="N97" s="15">
        <v>0.7056698172856417</v>
      </c>
      <c r="O97" s="16">
        <v>2003.26</v>
      </c>
      <c r="P97" s="17">
        <f t="shared" si="3"/>
        <v>73.965</v>
      </c>
      <c r="Q97" s="17">
        <v>74.81</v>
      </c>
      <c r="R97" s="17">
        <v>73.12</v>
      </c>
      <c r="S97" s="17">
        <v>6.79804347826</v>
      </c>
      <c r="T97" s="14">
        <v>3025.47179866</v>
      </c>
      <c r="U97" s="14">
        <v>1483.16440274</v>
      </c>
      <c r="V97" s="14">
        <f t="shared" si="4"/>
        <v>4508.636201</v>
      </c>
      <c r="W97" s="14">
        <v>2971.0007522400006</v>
      </c>
      <c r="X97" s="14">
        <v>1457.07642609</v>
      </c>
      <c r="Y97" s="14">
        <f t="shared" si="5"/>
        <v>4428.077178</v>
      </c>
      <c r="Z97" s="14">
        <v>4541.849228309999</v>
      </c>
      <c r="AA97" s="14">
        <v>4.02668</v>
      </c>
      <c r="AB97" s="14">
        <v>242.53906926897994</v>
      </c>
      <c r="AC97" s="14">
        <v>278.919161</v>
      </c>
      <c r="AD97" s="14">
        <v>4345.149999999998</v>
      </c>
      <c r="AE97" s="14">
        <v>9014.684838709678</v>
      </c>
      <c r="AF97" s="14">
        <v>25.399999999999988</v>
      </c>
      <c r="AG97" s="14">
        <v>18.420000000000005</v>
      </c>
      <c r="AH97" s="14"/>
      <c r="AI97" s="14">
        <f t="shared" si="6"/>
        <v>13403.65484</v>
      </c>
      <c r="AJ97" s="14">
        <v>0.0</v>
      </c>
      <c r="AK97" s="14">
        <v>1655054.881052</v>
      </c>
      <c r="AL97" s="14">
        <v>10717.72</v>
      </c>
      <c r="AM97" s="14"/>
      <c r="AN97" s="14">
        <v>5278222.666876999</v>
      </c>
      <c r="AO97" s="14">
        <v>0.0</v>
      </c>
      <c r="AP97" s="16">
        <v>136.5890007578353</v>
      </c>
      <c r="AQ97" s="16">
        <v>145.9587596734449</v>
      </c>
      <c r="AR97" s="16">
        <v>482.6194976282926</v>
      </c>
      <c r="AS97" s="16">
        <v>548.7292903225806</v>
      </c>
      <c r="AT97" s="16"/>
      <c r="AU97" s="16">
        <v>81.84868903225806</v>
      </c>
      <c r="AV97" s="16"/>
      <c r="AW97" s="16"/>
      <c r="AX97" s="14">
        <v>47.39317431</v>
      </c>
      <c r="AY97" s="16">
        <v>139.334728236058</v>
      </c>
      <c r="AZ97" s="16">
        <v>6603.515062728</v>
      </c>
      <c r="BA97" s="1">
        <v>47.27</v>
      </c>
      <c r="BB97" s="15">
        <f t="shared" si="9"/>
        <v>0.004889455782</v>
      </c>
      <c r="BC97" s="18"/>
      <c r="BD97" s="1"/>
      <c r="BE97" s="1"/>
      <c r="BF97" s="3" t="s">
        <v>200</v>
      </c>
      <c r="BG97" s="16">
        <v>157.185905590349</v>
      </c>
      <c r="BH97" s="16">
        <v>4343.630836986984</v>
      </c>
      <c r="BI97" s="16">
        <v>2.5653361640000015E7</v>
      </c>
      <c r="BJ97" s="16">
        <v>76573.29000000001</v>
      </c>
      <c r="BK97" s="16">
        <v>1882.81</v>
      </c>
      <c r="BL97" s="16">
        <v>822.31</v>
      </c>
      <c r="BM97" s="16">
        <v>127522.74</v>
      </c>
      <c r="BN97" s="16">
        <f t="shared" si="8"/>
        <v>25860162.79</v>
      </c>
      <c r="BO97" s="1"/>
      <c r="BP97" s="1"/>
      <c r="BQ97" s="1"/>
      <c r="BR97" s="1"/>
    </row>
    <row r="98" ht="15.75" customHeight="1">
      <c r="A98" s="13">
        <v>39416.0</v>
      </c>
      <c r="B98" s="14">
        <v>4149.318622110001</v>
      </c>
      <c r="C98" s="14">
        <v>355.64246302</v>
      </c>
      <c r="D98" s="14">
        <v>5.69349433</v>
      </c>
      <c r="E98" s="14">
        <v>3.24516777</v>
      </c>
      <c r="F98" s="14"/>
      <c r="G98" s="14">
        <f t="shared" si="1"/>
        <v>4513.899747</v>
      </c>
      <c r="H98" s="15">
        <f t="shared" si="2"/>
        <v>0.8241197365</v>
      </c>
      <c r="I98" s="14">
        <v>15074.846891715673</v>
      </c>
      <c r="J98" s="14">
        <v>12423.47884758333</v>
      </c>
      <c r="K98" s="16">
        <v>69.145938321396</v>
      </c>
      <c r="L98" s="16">
        <v>64.6034924666667</v>
      </c>
      <c r="M98" s="15">
        <v>0.8861668170464662</v>
      </c>
      <c r="N98" s="15">
        <v>0.7815617935698302</v>
      </c>
      <c r="O98" s="16">
        <v>2047.72</v>
      </c>
      <c r="P98" s="17">
        <f t="shared" si="3"/>
        <v>87.175</v>
      </c>
      <c r="Q98" s="17">
        <v>84.6</v>
      </c>
      <c r="R98" s="17">
        <v>89.75</v>
      </c>
      <c r="S98" s="17">
        <v>7.13772727273</v>
      </c>
      <c r="T98" s="14">
        <v>2986.58094401</v>
      </c>
      <c r="U98" s="14">
        <v>1438.0240502499998</v>
      </c>
      <c r="V98" s="14">
        <f t="shared" si="4"/>
        <v>4424.604994</v>
      </c>
      <c r="W98" s="14">
        <v>2931.01670017</v>
      </c>
      <c r="X98" s="14">
        <v>1411.8034254099998</v>
      </c>
      <c r="Y98" s="14">
        <f t="shared" si="5"/>
        <v>4342.820126</v>
      </c>
      <c r="Z98" s="14">
        <v>4453.5753819</v>
      </c>
      <c r="AA98" s="14">
        <v>4.52777</v>
      </c>
      <c r="AB98" s="14">
        <v>260.19355782402</v>
      </c>
      <c r="AC98" s="14">
        <v>239.84584700000005</v>
      </c>
      <c r="AD98" s="14">
        <v>4345.149999999998</v>
      </c>
      <c r="AE98" s="14">
        <v>9003.130000000003</v>
      </c>
      <c r="AF98" s="14">
        <v>25.399999999999988</v>
      </c>
      <c r="AG98" s="14">
        <v>18.42000000000001</v>
      </c>
      <c r="AH98" s="14"/>
      <c r="AI98" s="14">
        <f t="shared" si="6"/>
        <v>13392.1</v>
      </c>
      <c r="AJ98" s="14">
        <v>0.0</v>
      </c>
      <c r="AK98" s="14">
        <v>729493.559689</v>
      </c>
      <c r="AL98" s="14">
        <v>72557.8051</v>
      </c>
      <c r="AM98" s="14"/>
      <c r="AN98" s="14">
        <v>2448777.287952</v>
      </c>
      <c r="AO98" s="14">
        <v>0.0</v>
      </c>
      <c r="AP98" s="16">
        <v>66.27982127612823</v>
      </c>
      <c r="AQ98" s="16">
        <v>172.4113072684539</v>
      </c>
      <c r="AR98" s="16">
        <v>600.3610355825981</v>
      </c>
      <c r="AS98" s="16">
        <v>601.6747333333333</v>
      </c>
      <c r="AT98" s="16"/>
      <c r="AU98" s="16">
        <v>64.60349246666668</v>
      </c>
      <c r="AV98" s="16"/>
      <c r="AW98" s="16"/>
      <c r="AX98" s="14">
        <v>73.65700384</v>
      </c>
      <c r="AY98" s="16">
        <v>134.046436831185</v>
      </c>
      <c r="AZ98" s="16">
        <v>9873.4589124129</v>
      </c>
      <c r="BA98" s="1">
        <v>47.53</v>
      </c>
      <c r="BB98" s="15">
        <f t="shared" si="9"/>
        <v>0.01321679812</v>
      </c>
      <c r="BC98" s="18"/>
      <c r="BD98" s="1"/>
      <c r="BE98" s="1"/>
      <c r="BF98" s="3" t="s">
        <v>201</v>
      </c>
      <c r="BG98" s="16">
        <v>265.573598538364</v>
      </c>
      <c r="BH98" s="16">
        <v>4567.303470478286</v>
      </c>
      <c r="BI98" s="16">
        <v>2.6422775980000008E7</v>
      </c>
      <c r="BJ98" s="16">
        <v>277803.64999999997</v>
      </c>
      <c r="BK98" s="16">
        <v>20827.350000000002</v>
      </c>
      <c r="BL98" s="16">
        <v>822.31</v>
      </c>
      <c r="BM98" s="16">
        <v>123743.07</v>
      </c>
      <c r="BN98" s="16">
        <f t="shared" si="8"/>
        <v>26845972.36</v>
      </c>
      <c r="BO98" s="1"/>
      <c r="BP98" s="1"/>
      <c r="BQ98" s="1"/>
      <c r="BR98" s="1"/>
    </row>
    <row r="99" ht="15.75" customHeight="1">
      <c r="A99" s="13">
        <v>39447.0</v>
      </c>
      <c r="B99" s="14">
        <v>3860.2095210999996</v>
      </c>
      <c r="C99" s="14">
        <v>766.2499353799999</v>
      </c>
      <c r="D99" s="14">
        <v>4.598611399999999</v>
      </c>
      <c r="E99" s="14">
        <v>3.5295917</v>
      </c>
      <c r="F99" s="14"/>
      <c r="G99" s="14">
        <f t="shared" si="1"/>
        <v>4634.58766</v>
      </c>
      <c r="H99" s="15">
        <f t="shared" si="2"/>
        <v>0.7871949682</v>
      </c>
      <c r="I99" s="14">
        <v>15397.303103470007</v>
      </c>
      <c r="J99" s="14">
        <v>12120.679526690321</v>
      </c>
      <c r="K99" s="16">
        <v>73.3592950297515</v>
      </c>
      <c r="L99" s="16">
        <v>85.9443654516129</v>
      </c>
      <c r="M99" s="15">
        <v>0.9030370152499998</v>
      </c>
      <c r="N99" s="15">
        <v>0.8515644746418727</v>
      </c>
      <c r="O99" s="16">
        <v>2014.2015</v>
      </c>
      <c r="P99" s="17">
        <f t="shared" si="3"/>
        <v>92.625</v>
      </c>
      <c r="Q99" s="17">
        <v>91.0</v>
      </c>
      <c r="R99" s="17">
        <v>94.25</v>
      </c>
      <c r="S99" s="17">
        <v>7.14976190476</v>
      </c>
      <c r="T99" s="14">
        <v>3106.9952885499997</v>
      </c>
      <c r="U99" s="14">
        <v>1409.1542877199997</v>
      </c>
      <c r="V99" s="14">
        <f t="shared" si="4"/>
        <v>4516.149576</v>
      </c>
      <c r="W99" s="14">
        <v>3052.5598270299997</v>
      </c>
      <c r="X99" s="14">
        <v>1384.8399347799996</v>
      </c>
      <c r="Y99" s="14">
        <f t="shared" si="5"/>
        <v>4437.399762</v>
      </c>
      <c r="Z99" s="14">
        <v>4546.971015659999</v>
      </c>
      <c r="AA99" s="14">
        <v>5.004109999999998</v>
      </c>
      <c r="AB99" s="14">
        <v>69.64037265912002</v>
      </c>
      <c r="AC99" s="14">
        <v>62.92557600000001</v>
      </c>
      <c r="AD99" s="14">
        <v>4381.117741935482</v>
      </c>
      <c r="AE99" s="14">
        <v>8991.130000000003</v>
      </c>
      <c r="AF99" s="14">
        <v>23.399999999999988</v>
      </c>
      <c r="AG99" s="14">
        <v>18.420000000000005</v>
      </c>
      <c r="AH99" s="14"/>
      <c r="AI99" s="14">
        <f t="shared" si="6"/>
        <v>13414.06774</v>
      </c>
      <c r="AJ99" s="14">
        <v>0.0</v>
      </c>
      <c r="AK99" s="14">
        <v>2733016.459962</v>
      </c>
      <c r="AL99" s="14">
        <v>13335.4251</v>
      </c>
      <c r="AM99" s="14"/>
      <c r="AN99" s="14">
        <v>3942496.548255</v>
      </c>
      <c r="AO99" s="14">
        <v>0.0</v>
      </c>
      <c r="AP99" s="16">
        <v>93.21639449589073</v>
      </c>
      <c r="AQ99" s="16">
        <v>96.33349000459202</v>
      </c>
      <c r="AR99" s="16">
        <v>622.9352375302082</v>
      </c>
      <c r="AS99" s="16">
        <v>566.5393157894736</v>
      </c>
      <c r="AT99" s="16"/>
      <c r="AU99" s="16">
        <v>85.94436545161292</v>
      </c>
      <c r="AV99" s="16"/>
      <c r="AW99" s="16"/>
      <c r="AX99" s="14">
        <v>93.96835232</v>
      </c>
      <c r="AY99" s="16">
        <v>143.731725842493</v>
      </c>
      <c r="AZ99" s="16">
        <v>13506.233453529</v>
      </c>
      <c r="BA99" s="1">
        <v>47.58</v>
      </c>
      <c r="BB99" s="15">
        <f t="shared" si="9"/>
        <v>0.02146844139</v>
      </c>
      <c r="BC99" s="18"/>
      <c r="BD99" s="1"/>
      <c r="BE99" s="1"/>
      <c r="BF99" s="3" t="s">
        <v>202</v>
      </c>
      <c r="BG99" s="16">
        <v>162.064887353911</v>
      </c>
      <c r="BH99" s="16">
        <v>4543.709234751072</v>
      </c>
      <c r="BI99" s="16">
        <v>2.672557757000001E7</v>
      </c>
      <c r="BJ99" s="16">
        <v>299609.76</v>
      </c>
      <c r="BK99" s="16"/>
      <c r="BL99" s="16">
        <v>1849.98</v>
      </c>
      <c r="BM99" s="16">
        <v>117492.31999999999</v>
      </c>
      <c r="BN99" s="16">
        <f t="shared" si="8"/>
        <v>27144529.63</v>
      </c>
      <c r="BO99" s="1"/>
      <c r="BP99" s="1"/>
      <c r="BQ99" s="1"/>
      <c r="BR99" s="1"/>
    </row>
    <row r="100" ht="15.75" customHeight="1">
      <c r="A100" s="13">
        <v>39478.0</v>
      </c>
      <c r="B100" s="14">
        <v>3624.36366242</v>
      </c>
      <c r="C100" s="14">
        <v>851.92633853</v>
      </c>
      <c r="D100" s="14">
        <v>3.6426950000000002</v>
      </c>
      <c r="E100" s="14">
        <v>5.502414589999998</v>
      </c>
      <c r="F100" s="14"/>
      <c r="G100" s="14">
        <f t="shared" si="1"/>
        <v>4485.435111</v>
      </c>
      <c r="H100" s="15">
        <f t="shared" si="2"/>
        <v>0.7484580071</v>
      </c>
      <c r="I100" s="14">
        <v>15397.303103470007</v>
      </c>
      <c r="J100" s="14">
        <v>11524.234795112905</v>
      </c>
      <c r="K100" s="16">
        <v>80.0245085232941</v>
      </c>
      <c r="L100" s="16">
        <v>95.9880762258065</v>
      </c>
      <c r="M100" s="15">
        <v>0.8924095415829713</v>
      </c>
      <c r="N100" s="15">
        <v>0.8826697488968401</v>
      </c>
      <c r="O100" s="16">
        <v>1980.59</v>
      </c>
      <c r="P100" s="17">
        <f t="shared" si="3"/>
        <v>96.185</v>
      </c>
      <c r="Q100" s="17">
        <v>91.75</v>
      </c>
      <c r="R100" s="17">
        <v>100.62</v>
      </c>
      <c r="S100" s="17">
        <v>8.0</v>
      </c>
      <c r="T100" s="14">
        <v>2969.9907871100004</v>
      </c>
      <c r="U100" s="14">
        <v>1422.3495658299998</v>
      </c>
      <c r="V100" s="14">
        <f t="shared" si="4"/>
        <v>4392.340353</v>
      </c>
      <c r="W100" s="14">
        <v>2917.16230355</v>
      </c>
      <c r="X100" s="14">
        <v>1397.4801184899998</v>
      </c>
      <c r="Y100" s="14">
        <f t="shared" si="5"/>
        <v>4314.642422</v>
      </c>
      <c r="Z100" s="14">
        <v>4418.46169418</v>
      </c>
      <c r="AA100" s="14">
        <v>4.2299299999999995</v>
      </c>
      <c r="AB100" s="14">
        <v>8.48320689</v>
      </c>
      <c r="AC100" s="14">
        <v>1.6835099999999998</v>
      </c>
      <c r="AD100" s="14">
        <v>4381.149999999998</v>
      </c>
      <c r="AE100" s="14">
        <v>8991.130000000003</v>
      </c>
      <c r="AF100" s="14">
        <v>23.399999999999988</v>
      </c>
      <c r="AG100" s="14">
        <v>18.420000000000005</v>
      </c>
      <c r="AH100" s="14"/>
      <c r="AI100" s="14">
        <f t="shared" si="6"/>
        <v>13414.1</v>
      </c>
      <c r="AJ100" s="14">
        <v>0.0</v>
      </c>
      <c r="AK100" s="14">
        <v>2626535.5811400004</v>
      </c>
      <c r="AL100" s="14">
        <v>0.0</v>
      </c>
      <c r="AM100" s="14"/>
      <c r="AN100" s="14">
        <v>4402349.149866999</v>
      </c>
      <c r="AO100" s="14">
        <v>0.0</v>
      </c>
      <c r="AP100" s="16">
        <v>113.16356662413259</v>
      </c>
      <c r="AQ100" s="16">
        <v>108.97765872083035</v>
      </c>
      <c r="AR100" s="16">
        <v>651.9670455901897</v>
      </c>
      <c r="AS100" s="16">
        <v>1827.741935483871</v>
      </c>
      <c r="AT100" s="16"/>
      <c r="AU100" s="16">
        <v>95.98807622580641</v>
      </c>
      <c r="AV100" s="16"/>
      <c r="AW100" s="16"/>
      <c r="AX100" s="14">
        <v>72.52337823</v>
      </c>
      <c r="AY100" s="16">
        <v>135.760343052752</v>
      </c>
      <c r="AZ100" s="16">
        <v>9845.7987078493</v>
      </c>
      <c r="BA100" s="1">
        <v>47.95</v>
      </c>
      <c r="BB100" s="15">
        <f t="shared" si="9"/>
        <v>0.03318250377</v>
      </c>
      <c r="BC100" s="18"/>
      <c r="BD100" s="1"/>
      <c r="BE100" s="1"/>
      <c r="BF100" s="3" t="s">
        <v>203</v>
      </c>
      <c r="BG100" s="16">
        <v>117.0</v>
      </c>
      <c r="BH100" s="16">
        <v>4539.561726110115</v>
      </c>
      <c r="BI100" s="16">
        <v>2.681904318000001E7</v>
      </c>
      <c r="BJ100" s="16">
        <v>280138.94</v>
      </c>
      <c r="BK100" s="16">
        <v>723.57</v>
      </c>
      <c r="BL100" s="16">
        <v>19977.29</v>
      </c>
      <c r="BM100" s="16">
        <v>118110.45999999999</v>
      </c>
      <c r="BN100" s="16">
        <f t="shared" si="8"/>
        <v>27237993.44</v>
      </c>
      <c r="BO100" s="1"/>
      <c r="BP100" s="1"/>
      <c r="BQ100" s="1"/>
      <c r="BR100" s="1"/>
    </row>
    <row r="101" ht="15.75" customHeight="1">
      <c r="A101" s="13">
        <v>39507.0</v>
      </c>
      <c r="B101" s="14">
        <v>3558.0906688100004</v>
      </c>
      <c r="C101" s="14">
        <v>756.76185081</v>
      </c>
      <c r="D101" s="14">
        <v>4.0490766</v>
      </c>
      <c r="E101" s="14">
        <v>5.912367590000001</v>
      </c>
      <c r="F101" s="14"/>
      <c r="G101" s="14">
        <f t="shared" si="1"/>
        <v>4324.813964</v>
      </c>
      <c r="H101" s="15">
        <f t="shared" si="2"/>
        <v>0.6590948423</v>
      </c>
      <c r="I101" s="14">
        <v>15397.303103470007</v>
      </c>
      <c r="J101" s="14">
        <v>10148.283060465516</v>
      </c>
      <c r="K101" s="16">
        <v>81.8764610676765</v>
      </c>
      <c r="L101" s="16">
        <v>101.502414965517</v>
      </c>
      <c r="M101" s="15">
        <v>0.8659643819334534</v>
      </c>
      <c r="N101" s="15">
        <v>0.8516520519245008</v>
      </c>
      <c r="O101" s="16">
        <v>1903.27</v>
      </c>
      <c r="P101" s="17">
        <f t="shared" si="3"/>
        <v>123.5</v>
      </c>
      <c r="Q101" s="17">
        <v>132.0</v>
      </c>
      <c r="R101" s="17">
        <v>115.0</v>
      </c>
      <c r="S101" s="17">
        <v>8.55</v>
      </c>
      <c r="T101" s="14">
        <v>2865.67231221</v>
      </c>
      <c r="U101" s="14">
        <v>1424.47351837</v>
      </c>
      <c r="V101" s="14">
        <f t="shared" si="4"/>
        <v>4290.145831</v>
      </c>
      <c r="W101" s="14">
        <v>2811.5291106799996</v>
      </c>
      <c r="X101" s="14">
        <v>1398.10357255</v>
      </c>
      <c r="Y101" s="14">
        <f t="shared" si="5"/>
        <v>4209.632683</v>
      </c>
      <c r="Z101" s="14">
        <v>4314.84370057</v>
      </c>
      <c r="AA101" s="14">
        <v>3.4639599999999997</v>
      </c>
      <c r="AB101" s="14">
        <v>28.281916140219998</v>
      </c>
      <c r="AC101" s="14">
        <v>93.95435800000001</v>
      </c>
      <c r="AD101" s="14">
        <v>4381.149999999998</v>
      </c>
      <c r="AE101" s="14">
        <v>8991.130000000003</v>
      </c>
      <c r="AF101" s="14">
        <v>23.399999999999988</v>
      </c>
      <c r="AG101" s="14">
        <v>18.42000000000001</v>
      </c>
      <c r="AH101" s="14"/>
      <c r="AI101" s="14">
        <f t="shared" si="6"/>
        <v>13414.1</v>
      </c>
      <c r="AJ101" s="14">
        <v>0.0</v>
      </c>
      <c r="AK101" s="14">
        <v>3283712.1680530002</v>
      </c>
      <c r="AL101" s="14">
        <v>0.0</v>
      </c>
      <c r="AM101" s="14"/>
      <c r="AN101" s="14">
        <v>3334942.8150000004</v>
      </c>
      <c r="AO101" s="14">
        <v>0.0</v>
      </c>
      <c r="AP101" s="16">
        <v>131.8527481582306</v>
      </c>
      <c r="AQ101" s="16">
        <v>95.15921855200088</v>
      </c>
      <c r="AR101" s="16">
        <v>585.8008578427531</v>
      </c>
      <c r="AS101" s="16">
        <v>1839.6153846153845</v>
      </c>
      <c r="AT101" s="16"/>
      <c r="AU101" s="16">
        <v>101.50241496551725</v>
      </c>
      <c r="AV101" s="16"/>
      <c r="AW101" s="16"/>
      <c r="AX101" s="14">
        <v>19.74504265</v>
      </c>
      <c r="AY101" s="16">
        <v>155.011210359047</v>
      </c>
      <c r="AZ101" s="16">
        <v>3060.7029597675</v>
      </c>
      <c r="BA101" s="1">
        <v>48.38</v>
      </c>
      <c r="BB101" s="15">
        <f t="shared" si="9"/>
        <v>0.03975929508</v>
      </c>
      <c r="BC101" s="18"/>
      <c r="BD101" s="1"/>
      <c r="BE101" s="1"/>
      <c r="BF101" s="3" t="s">
        <v>204</v>
      </c>
      <c r="BG101" s="16">
        <v>398.0</v>
      </c>
      <c r="BH101" s="16">
        <v>4481.384998901178</v>
      </c>
      <c r="BI101" s="16">
        <v>2.8859356719999995E7</v>
      </c>
      <c r="BJ101" s="16">
        <v>94557.37</v>
      </c>
      <c r="BK101" s="16"/>
      <c r="BL101" s="16">
        <v>19977.29</v>
      </c>
      <c r="BM101" s="16">
        <v>127443.33</v>
      </c>
      <c r="BN101" s="16">
        <f t="shared" si="8"/>
        <v>29101334.71</v>
      </c>
      <c r="BO101" s="1"/>
      <c r="BP101" s="1"/>
      <c r="BQ101" s="1"/>
      <c r="BR101" s="1"/>
    </row>
    <row r="102" ht="15.75" customHeight="1">
      <c r="A102" s="13">
        <v>39538.0</v>
      </c>
      <c r="B102" s="14">
        <v>3554.9091917700007</v>
      </c>
      <c r="C102" s="14">
        <v>798.2461162899997</v>
      </c>
      <c r="D102" s="14">
        <v>4.480078400000001</v>
      </c>
      <c r="E102" s="14">
        <v>6.480644430000001</v>
      </c>
      <c r="F102" s="14"/>
      <c r="G102" s="14">
        <f t="shared" si="1"/>
        <v>4364.116031</v>
      </c>
      <c r="H102" s="15">
        <f t="shared" si="2"/>
        <v>0.5957581242</v>
      </c>
      <c r="I102" s="14">
        <v>15397.303103470007</v>
      </c>
      <c r="J102" s="14">
        <v>9173.06841394839</v>
      </c>
      <c r="K102" s="16">
        <v>80.2440000598549</v>
      </c>
      <c r="L102" s="16">
        <v>90.9692670322581</v>
      </c>
      <c r="M102" s="15">
        <v>0.8452199648459238</v>
      </c>
      <c r="N102" s="15">
        <v>0.908480105175487</v>
      </c>
      <c r="O102" s="16">
        <v>1846.9</v>
      </c>
      <c r="P102" s="17">
        <f t="shared" si="3"/>
        <v>114.625</v>
      </c>
      <c r="Q102" s="17">
        <v>118.25</v>
      </c>
      <c r="R102" s="17">
        <v>111.0</v>
      </c>
      <c r="S102" s="17">
        <v>9.40142857143</v>
      </c>
      <c r="T102" s="14">
        <v>2996.2196035599995</v>
      </c>
      <c r="U102" s="14">
        <v>1339.7149527400002</v>
      </c>
      <c r="V102" s="14">
        <f t="shared" si="4"/>
        <v>4335.934556</v>
      </c>
      <c r="W102" s="14">
        <v>2946.2116136500003</v>
      </c>
      <c r="X102" s="14">
        <v>1317.66222279</v>
      </c>
      <c r="Y102" s="14">
        <f t="shared" si="5"/>
        <v>4263.873836</v>
      </c>
      <c r="Z102" s="14">
        <v>4363.5113978</v>
      </c>
      <c r="AA102" s="14">
        <v>3.5542700000000007</v>
      </c>
      <c r="AB102" s="14">
        <v>64.47332538659998</v>
      </c>
      <c r="AC102" s="14">
        <v>178.009148</v>
      </c>
      <c r="AD102" s="14">
        <v>4381.149999999998</v>
      </c>
      <c r="AE102" s="14">
        <v>8990.502903225812</v>
      </c>
      <c r="AF102" s="14">
        <v>23.399999999999988</v>
      </c>
      <c r="AG102" s="14">
        <v>18.420000000000005</v>
      </c>
      <c r="AH102" s="14"/>
      <c r="AI102" s="14">
        <f t="shared" si="6"/>
        <v>13413.4729</v>
      </c>
      <c r="AJ102" s="14">
        <v>0.0</v>
      </c>
      <c r="AK102" s="14">
        <v>2727837.1981239994</v>
      </c>
      <c r="AL102" s="14">
        <v>30511.559999999998</v>
      </c>
      <c r="AM102" s="14"/>
      <c r="AN102" s="14">
        <v>4406122.682899999</v>
      </c>
      <c r="AO102" s="14">
        <v>0.0</v>
      </c>
      <c r="AP102" s="16">
        <v>108.67810738758773</v>
      </c>
      <c r="AQ102" s="16">
        <v>106.2551152656155</v>
      </c>
      <c r="AR102" s="16">
        <v>624.8625757029324</v>
      </c>
      <c r="AS102" s="16">
        <v>1931.1290322580646</v>
      </c>
      <c r="AT102" s="16"/>
      <c r="AU102" s="16">
        <v>90.96926703225807</v>
      </c>
      <c r="AV102" s="16"/>
      <c r="AW102" s="16"/>
      <c r="AX102" s="14">
        <v>7.151947</v>
      </c>
      <c r="AY102" s="16">
        <v>137.3794957643</v>
      </c>
      <c r="AZ102" s="16">
        <v>982.530872593</v>
      </c>
      <c r="BA102" s="1">
        <v>50.3</v>
      </c>
      <c r="BB102" s="15">
        <f t="shared" si="9"/>
        <v>0.06726076809</v>
      </c>
      <c r="BC102" s="18"/>
      <c r="BD102" s="1"/>
      <c r="BE102" s="1"/>
      <c r="BF102" s="3" t="s">
        <v>205</v>
      </c>
      <c r="BG102" s="16">
        <v>149.0</v>
      </c>
      <c r="BH102" s="16">
        <v>4623.67291979672</v>
      </c>
      <c r="BI102" s="16">
        <v>2.958471357000001E7</v>
      </c>
      <c r="BJ102" s="16">
        <v>133212.63</v>
      </c>
      <c r="BK102" s="16">
        <v>33877.48</v>
      </c>
      <c r="BL102" s="16">
        <v>19951.149999999998</v>
      </c>
      <c r="BM102" s="16">
        <v>128367.03</v>
      </c>
      <c r="BN102" s="16">
        <f t="shared" si="8"/>
        <v>29900121.86</v>
      </c>
      <c r="BO102" s="1"/>
      <c r="BP102" s="1"/>
      <c r="BQ102" s="1"/>
      <c r="BR102" s="1"/>
    </row>
    <row r="103" ht="15.75" customHeight="1">
      <c r="A103" s="13">
        <v>39568.0</v>
      </c>
      <c r="B103" s="14">
        <v>3523.4293563399997</v>
      </c>
      <c r="C103" s="14">
        <v>935.0516166799998</v>
      </c>
      <c r="D103" s="14">
        <v>3.35329503</v>
      </c>
      <c r="E103" s="14">
        <v>5.917682680000001</v>
      </c>
      <c r="F103" s="14"/>
      <c r="G103" s="14">
        <f t="shared" si="1"/>
        <v>4467.751951</v>
      </c>
      <c r="H103" s="15">
        <f t="shared" si="2"/>
        <v>0.5383155432</v>
      </c>
      <c r="I103" s="14">
        <v>15377.454261235012</v>
      </c>
      <c r="J103" s="14">
        <v>8277.922643836664</v>
      </c>
      <c r="K103" s="16">
        <v>81.7105824932548</v>
      </c>
      <c r="L103" s="16">
        <v>105.334297566667</v>
      </c>
      <c r="M103" s="15">
        <v>0.8508619946062068</v>
      </c>
      <c r="N103" s="15">
        <v>0.8884586233187417</v>
      </c>
      <c r="O103" s="16">
        <v>1796.13</v>
      </c>
      <c r="P103" s="17">
        <f t="shared" si="3"/>
        <v>115.875</v>
      </c>
      <c r="Q103" s="17">
        <v>123.0</v>
      </c>
      <c r="R103" s="17">
        <v>108.75</v>
      </c>
      <c r="S103" s="17">
        <v>10.13227272727</v>
      </c>
      <c r="T103" s="14">
        <v>2997.6785610500006</v>
      </c>
      <c r="U103" s="14">
        <v>1444.4474046899998</v>
      </c>
      <c r="V103" s="14">
        <f t="shared" si="4"/>
        <v>4442.125966</v>
      </c>
      <c r="W103" s="14">
        <v>2951.573867380001</v>
      </c>
      <c r="X103" s="14">
        <v>1422.6201089200001</v>
      </c>
      <c r="Y103" s="14">
        <f t="shared" si="5"/>
        <v>4374.193976</v>
      </c>
      <c r="Z103" s="14">
        <v>4458.59147274</v>
      </c>
      <c r="AA103" s="14">
        <v>3.46655</v>
      </c>
      <c r="AB103" s="14">
        <v>39.498051371619994</v>
      </c>
      <c r="AC103" s="14">
        <v>25.157986999999995</v>
      </c>
      <c r="AD103" s="14">
        <v>4395.149999999998</v>
      </c>
      <c r="AE103" s="14">
        <v>8994.445</v>
      </c>
      <c r="AF103" s="14">
        <v>23.399999999999988</v>
      </c>
      <c r="AG103" s="14">
        <v>18.42000000000001</v>
      </c>
      <c r="AH103" s="14"/>
      <c r="AI103" s="14">
        <f t="shared" si="6"/>
        <v>13431.415</v>
      </c>
      <c r="AJ103" s="14">
        <v>4097.0242</v>
      </c>
      <c r="AK103" s="14">
        <v>3006667.1264440003</v>
      </c>
      <c r="AL103" s="14">
        <v>47779.7</v>
      </c>
      <c r="AM103" s="14"/>
      <c r="AN103" s="14">
        <v>5170316.632199999</v>
      </c>
      <c r="AO103" s="14">
        <v>0.0</v>
      </c>
      <c r="AP103" s="16">
        <v>98.08898738715067</v>
      </c>
      <c r="AQ103" s="16">
        <v>94.16027986027092</v>
      </c>
      <c r="AR103" s="16">
        <v>698.1254088846072</v>
      </c>
      <c r="AS103" s="16">
        <v>1804.9841269841263</v>
      </c>
      <c r="AT103" s="16"/>
      <c r="AU103" s="16">
        <v>105.33429756666668</v>
      </c>
      <c r="AV103" s="16"/>
      <c r="AW103" s="16"/>
      <c r="AX103" s="14">
        <v>12.34905999</v>
      </c>
      <c r="AY103" s="16">
        <v>0.0</v>
      </c>
      <c r="AZ103" s="16"/>
      <c r="BA103" s="1">
        <v>52.26</v>
      </c>
      <c r="BB103" s="15">
        <f t="shared" si="9"/>
        <v>0.09399204522</v>
      </c>
      <c r="BC103" s="18"/>
      <c r="BD103" s="1"/>
      <c r="BE103" s="1"/>
      <c r="BF103" s="3" t="s">
        <v>206</v>
      </c>
      <c r="BG103" s="16">
        <v>222.0</v>
      </c>
      <c r="BH103" s="16">
        <v>4560.141440101992</v>
      </c>
      <c r="BI103" s="16">
        <v>3.1646727480000008E7</v>
      </c>
      <c r="BJ103" s="16">
        <v>187612.87</v>
      </c>
      <c r="BK103" s="16">
        <v>107394.35</v>
      </c>
      <c r="BL103" s="16">
        <v>20637.25</v>
      </c>
      <c r="BM103" s="16">
        <v>135413.84</v>
      </c>
      <c r="BN103" s="16">
        <v>3.209778579000001E7</v>
      </c>
      <c r="BO103" s="1"/>
      <c r="BP103" s="1"/>
      <c r="BQ103" s="1"/>
      <c r="BR103" s="1"/>
    </row>
    <row r="104" ht="15.75" customHeight="1">
      <c r="A104" s="13">
        <v>39599.0</v>
      </c>
      <c r="B104" s="14">
        <v>3534.08328678</v>
      </c>
      <c r="C104" s="14">
        <v>965.35208829</v>
      </c>
      <c r="D104" s="14">
        <v>1.9757624</v>
      </c>
      <c r="E104" s="14">
        <v>5.767044450000001</v>
      </c>
      <c r="F104" s="14"/>
      <c r="G104" s="14">
        <f t="shared" si="1"/>
        <v>4507.178182</v>
      </c>
      <c r="H104" s="15">
        <f t="shared" si="2"/>
        <v>0.5495853056</v>
      </c>
      <c r="I104" s="14">
        <v>15357.60541900001</v>
      </c>
      <c r="J104" s="14">
        <v>8440.314267777418</v>
      </c>
      <c r="K104" s="16">
        <v>82.3452911784617</v>
      </c>
      <c r="L104" s="16">
        <v>99.1448526774193</v>
      </c>
      <c r="M104" s="15">
        <v>0.8535377315305509</v>
      </c>
      <c r="N104" s="15">
        <v>0.8379878430704203</v>
      </c>
      <c r="O104" s="16">
        <v>1778.01</v>
      </c>
      <c r="P104" s="17">
        <f t="shared" si="3"/>
        <v>126.95</v>
      </c>
      <c r="Q104" s="17">
        <v>133.2</v>
      </c>
      <c r="R104" s="17">
        <v>120.7</v>
      </c>
      <c r="S104" s="17">
        <v>11.23045454545</v>
      </c>
      <c r="T104" s="14">
        <v>3022.55544532</v>
      </c>
      <c r="U104" s="14">
        <v>1463.9904786099999</v>
      </c>
      <c r="V104" s="14">
        <f t="shared" si="4"/>
        <v>4486.545924</v>
      </c>
      <c r="W104" s="14">
        <v>2973.466006659999</v>
      </c>
      <c r="X104" s="14">
        <v>1440.61339825</v>
      </c>
      <c r="Y104" s="14">
        <f t="shared" si="5"/>
        <v>4414.079405</v>
      </c>
      <c r="Z104" s="14">
        <v>4513.13583524</v>
      </c>
      <c r="AA104" s="14">
        <v>5.24515</v>
      </c>
      <c r="AB104" s="14">
        <v>347.82836978385996</v>
      </c>
      <c r="AC104" s="14">
        <v>242.345516</v>
      </c>
      <c r="AD104" s="14">
        <v>4441.149999999998</v>
      </c>
      <c r="AE104" s="14">
        <v>8996.56</v>
      </c>
      <c r="AF104" s="14">
        <v>23.399999999999988</v>
      </c>
      <c r="AG104" s="14">
        <v>18.420000000000005</v>
      </c>
      <c r="AH104" s="14"/>
      <c r="AI104" s="14">
        <f t="shared" si="6"/>
        <v>13479.53</v>
      </c>
      <c r="AJ104" s="14">
        <v>0.0</v>
      </c>
      <c r="AK104" s="14">
        <v>2960127.0300650005</v>
      </c>
      <c r="AL104" s="14">
        <v>0.0</v>
      </c>
      <c r="AM104" s="14"/>
      <c r="AN104" s="14">
        <v>5892434.452699999</v>
      </c>
      <c r="AO104" s="14">
        <v>0.0</v>
      </c>
      <c r="AP104" s="16">
        <v>125.8869533026598</v>
      </c>
      <c r="AQ104" s="16">
        <v>120.52177892570009</v>
      </c>
      <c r="AR104" s="16">
        <v>733.8488170420491</v>
      </c>
      <c r="AS104" s="16">
        <v>1964.9462365591396</v>
      </c>
      <c r="AT104" s="16"/>
      <c r="AU104" s="16">
        <v>99.14485267741937</v>
      </c>
      <c r="AV104" s="16"/>
      <c r="AW104" s="16"/>
      <c r="AX104" s="14">
        <v>5.04924781</v>
      </c>
      <c r="AY104" s="16">
        <v>144.586651284857</v>
      </c>
      <c r="AZ104" s="16">
        <v>730.0538323553</v>
      </c>
      <c r="BA104" s="1">
        <v>52.41</v>
      </c>
      <c r="BB104" s="15">
        <f t="shared" si="9"/>
        <v>0.09828164292</v>
      </c>
      <c r="BC104" s="18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ht="15.75" customHeight="1">
      <c r="A105" s="13">
        <v>39629.0</v>
      </c>
      <c r="B105" s="14">
        <v>3758.6870832299996</v>
      </c>
      <c r="C105" s="14">
        <v>624.4004974100001</v>
      </c>
      <c r="D105" s="14">
        <v>3.4973705699999997</v>
      </c>
      <c r="E105" s="14">
        <v>6.5002188</v>
      </c>
      <c r="F105" s="14"/>
      <c r="G105" s="14">
        <f t="shared" si="1"/>
        <v>4393.08517</v>
      </c>
      <c r="H105" s="15">
        <f t="shared" si="2"/>
        <v>0.6679256792</v>
      </c>
      <c r="I105" s="14">
        <v>15357.605419000009</v>
      </c>
      <c r="J105" s="14">
        <v>10257.739030396664</v>
      </c>
      <c r="K105" s="16">
        <v>82.2431673701201</v>
      </c>
      <c r="L105" s="16">
        <v>78.3986006333333</v>
      </c>
      <c r="M105" s="15">
        <v>0.855342191595701</v>
      </c>
      <c r="N105" s="15">
        <v>0.8643559990186983</v>
      </c>
      <c r="O105" s="16">
        <v>1712.28</v>
      </c>
      <c r="P105" s="17">
        <f t="shared" si="3"/>
        <v>151.065</v>
      </c>
      <c r="Q105" s="17">
        <v>159.75</v>
      </c>
      <c r="R105" s="17">
        <v>142.38</v>
      </c>
      <c r="S105" s="17">
        <v>12.67619047619</v>
      </c>
      <c r="T105" s="14">
        <v>2927.4699820600003</v>
      </c>
      <c r="U105" s="14">
        <v>1422.1409494499999</v>
      </c>
      <c r="V105" s="14">
        <f t="shared" si="4"/>
        <v>4349.610932</v>
      </c>
      <c r="W105" s="14">
        <v>2878.28140493</v>
      </c>
      <c r="X105" s="14">
        <v>1398.55436152</v>
      </c>
      <c r="Y105" s="14">
        <f t="shared" si="5"/>
        <v>4276.835766</v>
      </c>
      <c r="Z105" s="14">
        <v>4377.900501190001</v>
      </c>
      <c r="AA105" s="14">
        <v>2.8970500000000006</v>
      </c>
      <c r="AB105" s="14">
        <v>311.4990878459</v>
      </c>
      <c r="AC105" s="14">
        <v>305.192333</v>
      </c>
      <c r="AD105" s="14">
        <v>4441.149999999998</v>
      </c>
      <c r="AE105" s="14">
        <v>8996.56</v>
      </c>
      <c r="AF105" s="14">
        <v>23.399999999999988</v>
      </c>
      <c r="AG105" s="14">
        <v>18.42000000000001</v>
      </c>
      <c r="AH105" s="14"/>
      <c r="AI105" s="14">
        <f t="shared" si="6"/>
        <v>13479.53</v>
      </c>
      <c r="AJ105" s="14">
        <v>0.0</v>
      </c>
      <c r="AK105" s="14">
        <v>1990570.0323540003</v>
      </c>
      <c r="AL105" s="14">
        <v>0.0</v>
      </c>
      <c r="AM105" s="14"/>
      <c r="AN105" s="14">
        <v>3725000.162100001</v>
      </c>
      <c r="AO105" s="14">
        <v>0.0</v>
      </c>
      <c r="AP105" s="16">
        <v>122.57057444647502</v>
      </c>
      <c r="AQ105" s="16">
        <v>161.56655431824956</v>
      </c>
      <c r="AR105" s="16">
        <v>741.6953235387492</v>
      </c>
      <c r="AS105" s="16">
        <v>1990.0</v>
      </c>
      <c r="AT105" s="16"/>
      <c r="AU105" s="16">
        <v>78.39860063333334</v>
      </c>
      <c r="AV105" s="16"/>
      <c r="AW105" s="16"/>
      <c r="AX105" s="14">
        <v>23.41582328</v>
      </c>
      <c r="AY105" s="16">
        <v>114.210683678153</v>
      </c>
      <c r="AZ105" s="16">
        <v>2674.3371856956</v>
      </c>
      <c r="BA105" s="1">
        <v>53.02</v>
      </c>
      <c r="BB105" s="15">
        <f t="shared" si="9"/>
        <v>0.1099016119</v>
      </c>
      <c r="BC105" s="18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ht="15.75" customHeight="1">
      <c r="A106" s="13">
        <v>39660.0</v>
      </c>
      <c r="B106" s="14">
        <v>4034.5492041499997</v>
      </c>
      <c r="C106" s="14">
        <v>547.89655356</v>
      </c>
      <c r="D106" s="14">
        <v>6.2418895999999995</v>
      </c>
      <c r="E106" s="14">
        <v>6.20488125</v>
      </c>
      <c r="F106" s="14"/>
      <c r="G106" s="14">
        <f t="shared" si="1"/>
        <v>4594.892529</v>
      </c>
      <c r="H106" s="15">
        <f t="shared" si="2"/>
        <v>0.7980116251</v>
      </c>
      <c r="I106" s="14">
        <v>15357.60541900001</v>
      </c>
      <c r="J106" s="14">
        <v>12255.547657864518</v>
      </c>
      <c r="K106" s="16">
        <v>81.1821116308003</v>
      </c>
      <c r="L106" s="16">
        <v>66.1718617419355</v>
      </c>
      <c r="M106" s="15">
        <v>0.8579061067164406</v>
      </c>
      <c r="N106" s="15">
        <v>0.9044616036938347</v>
      </c>
      <c r="O106" s="16">
        <v>1783.09</v>
      </c>
      <c r="P106" s="17">
        <f t="shared" si="3"/>
        <v>173.875</v>
      </c>
      <c r="Q106" s="17">
        <v>180.0</v>
      </c>
      <c r="R106" s="17">
        <v>167.75</v>
      </c>
      <c r="S106" s="17">
        <v>11.1487826087</v>
      </c>
      <c r="T106" s="14">
        <v>3060.13045855</v>
      </c>
      <c r="U106" s="14">
        <v>1503.5768669099998</v>
      </c>
      <c r="V106" s="14">
        <f t="shared" si="4"/>
        <v>4563.707325</v>
      </c>
      <c r="W106" s="14">
        <v>3005.67578172</v>
      </c>
      <c r="X106" s="14">
        <v>1476.8255063500005</v>
      </c>
      <c r="Y106" s="14">
        <f t="shared" si="5"/>
        <v>4482.501288</v>
      </c>
      <c r="Z106" s="14">
        <v>4595.369676540001</v>
      </c>
      <c r="AA106" s="14">
        <v>4.958279999999999</v>
      </c>
      <c r="AB106" s="14">
        <v>761.90963551143</v>
      </c>
      <c r="AC106" s="14">
        <v>1168.2435020000003</v>
      </c>
      <c r="AD106" s="14">
        <v>4441.149999999998</v>
      </c>
      <c r="AE106" s="14">
        <v>8996.56</v>
      </c>
      <c r="AF106" s="14">
        <v>23.399999999999988</v>
      </c>
      <c r="AG106" s="14">
        <v>18.420000000000005</v>
      </c>
      <c r="AH106" s="14"/>
      <c r="AI106" s="14">
        <f t="shared" si="6"/>
        <v>13479.53</v>
      </c>
      <c r="AJ106" s="14">
        <v>0.0</v>
      </c>
      <c r="AK106" s="14">
        <v>1329947.236382</v>
      </c>
      <c r="AL106" s="14">
        <v>0.0</v>
      </c>
      <c r="AM106" s="14"/>
      <c r="AN106" s="14">
        <v>3685244.1664</v>
      </c>
      <c r="AO106" s="14">
        <v>0.0</v>
      </c>
      <c r="AP106" s="16">
        <v>125.26170774363648</v>
      </c>
      <c r="AQ106" s="16">
        <v>224.84238547629445</v>
      </c>
      <c r="AR106" s="16">
        <v>806.3815767046422</v>
      </c>
      <c r="AS106" s="16">
        <v>1990.0</v>
      </c>
      <c r="AT106" s="16"/>
      <c r="AU106" s="16">
        <v>66.1718617419355</v>
      </c>
      <c r="AV106" s="16"/>
      <c r="AW106" s="16"/>
      <c r="AX106" s="14">
        <v>5.94643789</v>
      </c>
      <c r="AY106" s="16">
        <v>125.65482780386</v>
      </c>
      <c r="AZ106" s="16">
        <v>747.1986291143</v>
      </c>
      <c r="BA106" s="1">
        <v>53.17</v>
      </c>
      <c r="BB106" s="15">
        <f t="shared" si="9"/>
        <v>0.1217299578</v>
      </c>
      <c r="BC106" s="18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ht="15.75" customHeight="1">
      <c r="A107" s="13">
        <v>39691.0</v>
      </c>
      <c r="B107" s="14">
        <v>4128.223280889999</v>
      </c>
      <c r="C107" s="14">
        <v>473.0525724100001</v>
      </c>
      <c r="D107" s="14">
        <v>6.665786999999999</v>
      </c>
      <c r="E107" s="14">
        <v>3.2529445000000003</v>
      </c>
      <c r="F107" s="14"/>
      <c r="G107" s="14">
        <f t="shared" si="1"/>
        <v>4611.194585</v>
      </c>
      <c r="H107" s="15">
        <f t="shared" si="2"/>
        <v>0.8328641438</v>
      </c>
      <c r="I107" s="14">
        <v>15357.60541900001</v>
      </c>
      <c r="J107" s="14">
        <v>12790.798887774197</v>
      </c>
      <c r="K107" s="16">
        <v>81.726031055515</v>
      </c>
      <c r="L107" s="16">
        <v>75.9271083225807</v>
      </c>
      <c r="M107" s="15">
        <v>0.8898005598806655</v>
      </c>
      <c r="N107" s="15">
        <v>0.8643851573227523</v>
      </c>
      <c r="O107" s="16">
        <v>1844.29</v>
      </c>
      <c r="P107" s="17">
        <f t="shared" si="3"/>
        <v>157.65</v>
      </c>
      <c r="Q107" s="17">
        <v>158.4</v>
      </c>
      <c r="R107" s="17">
        <v>156.9</v>
      </c>
      <c r="S107" s="17">
        <v>8.25</v>
      </c>
      <c r="T107" s="14">
        <v>3052.401180659999</v>
      </c>
      <c r="U107" s="14">
        <v>1463.3919655399998</v>
      </c>
      <c r="V107" s="14">
        <f t="shared" si="4"/>
        <v>4515.793146</v>
      </c>
      <c r="W107" s="14">
        <v>2991.9207143599992</v>
      </c>
      <c r="X107" s="14">
        <v>1434.6563929200006</v>
      </c>
      <c r="Y107" s="14">
        <f t="shared" si="5"/>
        <v>4426.577107</v>
      </c>
      <c r="Z107" s="14">
        <v>4546.616062659999</v>
      </c>
      <c r="AA107" s="14">
        <v>3.6134200000000005</v>
      </c>
      <c r="AB107" s="14">
        <v>437.82428327608</v>
      </c>
      <c r="AC107" s="14">
        <v>369.51699999999994</v>
      </c>
      <c r="AD107" s="14">
        <v>4440.859677419353</v>
      </c>
      <c r="AE107" s="14">
        <v>8996.56</v>
      </c>
      <c r="AF107" s="14">
        <v>23.399999999999988</v>
      </c>
      <c r="AG107" s="14">
        <v>18.420000000000005</v>
      </c>
      <c r="AH107" s="14"/>
      <c r="AI107" s="14">
        <f t="shared" si="6"/>
        <v>13479.23968</v>
      </c>
      <c r="AJ107" s="14">
        <v>0.0</v>
      </c>
      <c r="AK107" s="14">
        <v>1044242.5634940001</v>
      </c>
      <c r="AL107" s="14">
        <v>0.0</v>
      </c>
      <c r="AM107" s="14"/>
      <c r="AN107" s="14">
        <v>3700644.627099999</v>
      </c>
      <c r="AO107" s="14">
        <v>0.0</v>
      </c>
      <c r="AP107" s="16">
        <v>110.07577485645568</v>
      </c>
      <c r="AQ107" s="16">
        <v>500.831585124485</v>
      </c>
      <c r="AR107" s="16">
        <v>866.7639721251368</v>
      </c>
      <c r="AS107" s="16">
        <v>1990.0</v>
      </c>
      <c r="AT107" s="16"/>
      <c r="AU107" s="16">
        <v>75.92710832258066</v>
      </c>
      <c r="AV107" s="16"/>
      <c r="AW107" s="16"/>
      <c r="AX107" s="14">
        <v>68.56931889</v>
      </c>
      <c r="AY107" s="16">
        <v>147.878803598208</v>
      </c>
      <c r="AZ107" s="16">
        <v>10139.9488409972</v>
      </c>
      <c r="BA107" s="1">
        <v>53.89</v>
      </c>
      <c r="BB107" s="15">
        <f t="shared" si="9"/>
        <v>0.1390826464</v>
      </c>
      <c r="BC107" s="18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ht="15.75" customHeight="1">
      <c r="A108" s="13">
        <v>39721.0</v>
      </c>
      <c r="B108" s="14">
        <v>4067.88111181</v>
      </c>
      <c r="C108" s="14">
        <v>559.43015391</v>
      </c>
      <c r="D108" s="14">
        <v>3.9545319999999986</v>
      </c>
      <c r="E108" s="14">
        <v>1.6999393399999998</v>
      </c>
      <c r="F108" s="14"/>
      <c r="G108" s="14">
        <f t="shared" si="1"/>
        <v>4632.965737</v>
      </c>
      <c r="H108" s="15">
        <f t="shared" si="2"/>
        <v>0.832017229</v>
      </c>
      <c r="I108" s="14">
        <v>15357.605419000009</v>
      </c>
      <c r="J108" s="14">
        <v>12777.792305183333</v>
      </c>
      <c r="K108" s="16">
        <v>84.2442655759316</v>
      </c>
      <c r="L108" s="16">
        <v>83.7732063333334</v>
      </c>
      <c r="M108" s="15">
        <v>0.8682254399335843</v>
      </c>
      <c r="N108" s="15">
        <v>0.8547720907716566</v>
      </c>
      <c r="O108" s="16">
        <v>2066.04</v>
      </c>
      <c r="P108" s="17">
        <f t="shared" si="3"/>
        <v>148.875</v>
      </c>
      <c r="Q108" s="17">
        <v>150.0</v>
      </c>
      <c r="R108" s="17">
        <v>147.75</v>
      </c>
      <c r="S108" s="17">
        <v>7.6945</v>
      </c>
      <c r="T108" s="14">
        <v>3028.3112489299997</v>
      </c>
      <c r="U108" s="14">
        <v>1485.6175064699996</v>
      </c>
      <c r="V108" s="14">
        <f t="shared" si="4"/>
        <v>4513.928755</v>
      </c>
      <c r="W108" s="14">
        <v>2968.4926361000003</v>
      </c>
      <c r="X108" s="14">
        <v>1456.8668837599998</v>
      </c>
      <c r="Y108" s="14">
        <f t="shared" si="5"/>
        <v>4425.35952</v>
      </c>
      <c r="Z108" s="14">
        <v>4543.985355019999</v>
      </c>
      <c r="AA108" s="14">
        <v>4.088870000000001</v>
      </c>
      <c r="AB108" s="14">
        <v>367.3348954134</v>
      </c>
      <c r="AC108" s="14">
        <v>328.221446</v>
      </c>
      <c r="AD108" s="14">
        <v>4438.149999999998</v>
      </c>
      <c r="AE108" s="14">
        <v>8996.56</v>
      </c>
      <c r="AF108" s="14">
        <v>23.399999999999988</v>
      </c>
      <c r="AG108" s="14">
        <v>18.42000000000001</v>
      </c>
      <c r="AH108" s="14"/>
      <c r="AI108" s="14">
        <f t="shared" si="6"/>
        <v>13476.53</v>
      </c>
      <c r="AJ108" s="14">
        <v>0.0</v>
      </c>
      <c r="AK108" s="14">
        <v>855354.2308619999</v>
      </c>
      <c r="AL108" s="14">
        <v>68761.3408</v>
      </c>
      <c r="AM108" s="14"/>
      <c r="AN108" s="14">
        <v>4380563.999899999</v>
      </c>
      <c r="AO108" s="14">
        <v>0.0</v>
      </c>
      <c r="AP108" s="16">
        <v>105.0535475855331</v>
      </c>
      <c r="AQ108" s="16">
        <v>615.7815327143186</v>
      </c>
      <c r="AR108" s="16">
        <v>1022.9355440522597</v>
      </c>
      <c r="AS108" s="16">
        <v>1588.7629936454161</v>
      </c>
      <c r="AT108" s="16"/>
      <c r="AU108" s="16">
        <v>83.77320633333333</v>
      </c>
      <c r="AV108" s="16"/>
      <c r="AW108" s="16"/>
      <c r="AX108" s="14">
        <v>78.43987814</v>
      </c>
      <c r="AY108" s="16">
        <v>156.362229402668</v>
      </c>
      <c r="AZ108" s="16">
        <v>12265.034220044</v>
      </c>
      <c r="BA108" s="1">
        <v>54.89</v>
      </c>
      <c r="BB108" s="15">
        <f t="shared" si="9"/>
        <v>0.1629237288</v>
      </c>
      <c r="BC108" s="18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ht="15.75" customHeight="1">
      <c r="A109" s="13">
        <v>39752.0</v>
      </c>
      <c r="B109" s="14">
        <v>4219.82856065</v>
      </c>
      <c r="C109" s="14">
        <v>551.20212634</v>
      </c>
      <c r="D109" s="14">
        <v>1.5743491600000001</v>
      </c>
      <c r="E109" s="14">
        <v>1.97445603</v>
      </c>
      <c r="F109" s="14"/>
      <c r="G109" s="14">
        <f t="shared" si="1"/>
        <v>4774.579492</v>
      </c>
      <c r="H109" s="15">
        <f t="shared" si="2"/>
        <v>0.8189562407</v>
      </c>
      <c r="I109" s="14">
        <v>15357.60541900001</v>
      </c>
      <c r="J109" s="14">
        <v>12577.206799516127</v>
      </c>
      <c r="K109" s="16">
        <v>85.5066591784708</v>
      </c>
      <c r="L109" s="16">
        <v>86.9001288064516</v>
      </c>
      <c r="M109" s="15">
        <v>0.8668147866027834</v>
      </c>
      <c r="N109" s="15">
        <v>0.8050928907362959</v>
      </c>
      <c r="O109" s="16">
        <v>2289.17</v>
      </c>
      <c r="P109" s="17">
        <f t="shared" si="3"/>
        <v>108.85</v>
      </c>
      <c r="Q109" s="17">
        <v>108.0</v>
      </c>
      <c r="R109" s="17">
        <v>109.7</v>
      </c>
      <c r="S109" s="17">
        <v>6.7335</v>
      </c>
      <c r="T109" s="14">
        <v>3116.5757262599996</v>
      </c>
      <c r="U109" s="14">
        <v>1531.53102132</v>
      </c>
      <c r="V109" s="14">
        <f t="shared" si="4"/>
        <v>4648.106748</v>
      </c>
      <c r="W109" s="14">
        <v>3054.0354044200003</v>
      </c>
      <c r="X109" s="14">
        <v>1501.2514200899998</v>
      </c>
      <c r="Y109" s="14">
        <f t="shared" si="5"/>
        <v>4555.286825</v>
      </c>
      <c r="Z109" s="14">
        <v>4682.505017119998</v>
      </c>
      <c r="AA109" s="14">
        <v>7.274899999999999</v>
      </c>
      <c r="AB109" s="14">
        <v>542.6722370318099</v>
      </c>
      <c r="AC109" s="14">
        <v>537.7063180000001</v>
      </c>
      <c r="AD109" s="14">
        <v>4437.537096774192</v>
      </c>
      <c r="AE109" s="14">
        <v>8996.56</v>
      </c>
      <c r="AF109" s="14">
        <v>23.399999999999988</v>
      </c>
      <c r="AG109" s="14">
        <v>18.420000000000005</v>
      </c>
      <c r="AH109" s="14"/>
      <c r="AI109" s="14">
        <f t="shared" si="6"/>
        <v>13475.9171</v>
      </c>
      <c r="AJ109" s="14">
        <v>0.0</v>
      </c>
      <c r="AK109" s="14">
        <v>988674.0425709999</v>
      </c>
      <c r="AL109" s="14">
        <v>4468.0</v>
      </c>
      <c r="AM109" s="14"/>
      <c r="AN109" s="14">
        <v>3847880.1003658003</v>
      </c>
      <c r="AO109" s="14">
        <v>0.0</v>
      </c>
      <c r="AP109" s="16">
        <v>104.4246989798829</v>
      </c>
      <c r="AQ109" s="16">
        <v>372.0448972432637</v>
      </c>
      <c r="AR109" s="16">
        <v>999.1103036252185</v>
      </c>
      <c r="AS109" s="16">
        <v>1990.134708469897</v>
      </c>
      <c r="AT109" s="16"/>
      <c r="AU109" s="16">
        <v>86.9001288064516</v>
      </c>
      <c r="AV109" s="16"/>
      <c r="AW109" s="16"/>
      <c r="AX109" s="14">
        <v>70.26055698</v>
      </c>
      <c r="AY109" s="16">
        <v>0.0</v>
      </c>
      <c r="AZ109" s="16">
        <v>0.0</v>
      </c>
      <c r="BA109" s="1">
        <v>54.63</v>
      </c>
      <c r="BB109" s="15">
        <f t="shared" si="9"/>
        <v>0.1557012905</v>
      </c>
      <c r="BC109" s="18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ht="15.75" customHeight="1">
      <c r="A110" s="13">
        <v>39782.0</v>
      </c>
      <c r="B110" s="14">
        <v>3993.4409084099993</v>
      </c>
      <c r="C110" s="14">
        <v>514.25140622</v>
      </c>
      <c r="D110" s="14">
        <v>4.1408848</v>
      </c>
      <c r="E110" s="14">
        <v>1.8632199999999999</v>
      </c>
      <c r="F110" s="14"/>
      <c r="G110" s="14">
        <f t="shared" si="1"/>
        <v>4513.696419</v>
      </c>
      <c r="H110" s="15">
        <f t="shared" si="2"/>
        <v>0.8365481043</v>
      </c>
      <c r="I110" s="14">
        <v>15357.605419000009</v>
      </c>
      <c r="J110" s="14">
        <v>12847.37569948</v>
      </c>
      <c r="K110" s="16">
        <v>86.1136241035222</v>
      </c>
      <c r="L110" s="16">
        <v>91.4567616</v>
      </c>
      <c r="M110" s="15">
        <v>0.8305168771915784</v>
      </c>
      <c r="N110" s="15">
        <v>0.7317794893280176</v>
      </c>
      <c r="O110" s="16">
        <v>2329.16</v>
      </c>
      <c r="P110" s="17">
        <f t="shared" si="3"/>
        <v>90.815</v>
      </c>
      <c r="Q110" s="17">
        <v>92.25</v>
      </c>
      <c r="R110" s="17">
        <v>89.38</v>
      </c>
      <c r="S110" s="17">
        <v>6.6745</v>
      </c>
      <c r="T110" s="14">
        <v>2999.0837492499995</v>
      </c>
      <c r="U110" s="14">
        <v>1429.3986069999996</v>
      </c>
      <c r="V110" s="14">
        <f t="shared" si="4"/>
        <v>4428.482356</v>
      </c>
      <c r="W110" s="14">
        <v>2945.2307166699998</v>
      </c>
      <c r="X110" s="14">
        <v>1404.1329814099997</v>
      </c>
      <c r="Y110" s="14">
        <f t="shared" si="5"/>
        <v>4349.363698</v>
      </c>
      <c r="Z110" s="14">
        <v>4459.548301639999</v>
      </c>
      <c r="AA110" s="14">
        <v>3.6195999999999997</v>
      </c>
      <c r="AB110" s="14">
        <v>896.1456051272402</v>
      </c>
      <c r="AC110" s="14">
        <v>889.914291</v>
      </c>
      <c r="AD110" s="14">
        <v>4437.149999999998</v>
      </c>
      <c r="AE110" s="14">
        <v>8996.56</v>
      </c>
      <c r="AF110" s="14">
        <v>23.399999999999988</v>
      </c>
      <c r="AG110" s="14">
        <v>18.42000000000001</v>
      </c>
      <c r="AH110" s="14"/>
      <c r="AI110" s="14">
        <f t="shared" si="6"/>
        <v>13475.53</v>
      </c>
      <c r="AJ110" s="14">
        <v>0.0</v>
      </c>
      <c r="AK110" s="14">
        <v>1195124.3110149999</v>
      </c>
      <c r="AL110" s="14">
        <v>0.0</v>
      </c>
      <c r="AM110" s="14"/>
      <c r="AN110" s="14">
        <v>3434499.2591000004</v>
      </c>
      <c r="AO110" s="14">
        <v>0.0</v>
      </c>
      <c r="AP110" s="16">
        <v>114.86287833790696</v>
      </c>
      <c r="AQ110" s="16">
        <v>256.0951349971793</v>
      </c>
      <c r="AR110" s="16">
        <v>786.7893779857524</v>
      </c>
      <c r="AS110" s="16">
        <v>1990.064364705882</v>
      </c>
      <c r="AT110" s="16"/>
      <c r="AU110" s="16">
        <v>91.45676159999998</v>
      </c>
      <c r="AV110" s="16"/>
      <c r="AW110" s="16"/>
      <c r="AX110" s="14">
        <v>29.02328475</v>
      </c>
      <c r="AY110" s="16">
        <v>133.120728373373</v>
      </c>
      <c r="AZ110" s="16">
        <v>3863.6008057078</v>
      </c>
      <c r="BA110" s="1">
        <v>55.77</v>
      </c>
      <c r="BB110" s="15">
        <f t="shared" si="9"/>
        <v>0.173364191</v>
      </c>
      <c r="BC110" s="18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ht="15.75" customHeight="1">
      <c r="A111" s="13">
        <v>39813.0</v>
      </c>
      <c r="B111" s="14">
        <v>4163.3964940099995</v>
      </c>
      <c r="C111" s="14">
        <v>554.2705851</v>
      </c>
      <c r="D111" s="14">
        <v>4.779354</v>
      </c>
      <c r="E111" s="14">
        <v>2.8423530500000007</v>
      </c>
      <c r="F111" s="14"/>
      <c r="G111" s="14">
        <f t="shared" si="1"/>
        <v>4725.288786</v>
      </c>
      <c r="H111" s="15">
        <f t="shared" si="2"/>
        <v>0.8446188111</v>
      </c>
      <c r="I111" s="14">
        <v>15334.697719999998</v>
      </c>
      <c r="J111" s="14">
        <v>12951.974156225808</v>
      </c>
      <c r="K111" s="16">
        <v>88.0469204327636</v>
      </c>
      <c r="L111" s="16">
        <v>111.394559677419</v>
      </c>
      <c r="M111" s="15">
        <v>0.8609089808855018</v>
      </c>
      <c r="N111" s="15">
        <v>0.843123877518365</v>
      </c>
      <c r="O111" s="16">
        <v>2252.72</v>
      </c>
      <c r="P111" s="17">
        <f t="shared" si="3"/>
        <v>77.95</v>
      </c>
      <c r="Q111" s="17">
        <v>78.65</v>
      </c>
      <c r="R111" s="17">
        <v>77.25</v>
      </c>
      <c r="S111" s="17">
        <v>5.7948</v>
      </c>
      <c r="T111" s="14">
        <v>3176.6642756499996</v>
      </c>
      <c r="U111" s="14">
        <v>1376.4727216300003</v>
      </c>
      <c r="V111" s="14">
        <f t="shared" si="4"/>
        <v>4553.136997</v>
      </c>
      <c r="W111" s="14">
        <v>3117.6114542000005</v>
      </c>
      <c r="X111" s="14">
        <v>1351.0513977999997</v>
      </c>
      <c r="Y111" s="14">
        <f t="shared" si="5"/>
        <v>4468.662852</v>
      </c>
      <c r="Z111" s="14">
        <v>4583.50063915</v>
      </c>
      <c r="AA111" s="14">
        <v>2.6871899999999997</v>
      </c>
      <c r="AB111" s="14">
        <v>367.51633073132</v>
      </c>
      <c r="AC111" s="14">
        <v>464.56014599999986</v>
      </c>
      <c r="AD111" s="14">
        <v>4440.149999999998</v>
      </c>
      <c r="AE111" s="14">
        <v>8996.56</v>
      </c>
      <c r="AF111" s="14">
        <v>23.399999999999988</v>
      </c>
      <c r="AG111" s="14">
        <v>18.420000000000005</v>
      </c>
      <c r="AH111" s="14"/>
      <c r="AI111" s="14">
        <f t="shared" si="6"/>
        <v>13478.53</v>
      </c>
      <c r="AJ111" s="14">
        <v>0.0</v>
      </c>
      <c r="AK111" s="14">
        <v>1653862.852104</v>
      </c>
      <c r="AL111" s="14">
        <v>71191.0</v>
      </c>
      <c r="AM111" s="14"/>
      <c r="AN111" s="14">
        <v>3157806.5925000003</v>
      </c>
      <c r="AO111" s="14">
        <v>0.0</v>
      </c>
      <c r="AP111" s="16">
        <v>109.21606377700856</v>
      </c>
      <c r="AQ111" s="16">
        <v>311.3152958598563</v>
      </c>
      <c r="AR111" s="16">
        <v>759.4302269856502</v>
      </c>
      <c r="AS111" s="16">
        <v>1974.4355895055435</v>
      </c>
      <c r="AT111" s="16"/>
      <c r="AU111" s="16">
        <v>111.39455967741937</v>
      </c>
      <c r="AV111" s="16"/>
      <c r="AW111" s="16"/>
      <c r="AX111" s="14">
        <v>117.30821425</v>
      </c>
      <c r="AY111" s="16">
        <v>145.101958950743</v>
      </c>
      <c r="AZ111" s="16">
        <v>17021.6516886885</v>
      </c>
      <c r="BA111" s="1">
        <v>56.33</v>
      </c>
      <c r="BB111" s="15">
        <f t="shared" si="9"/>
        <v>0.1839007987</v>
      </c>
      <c r="BC111" s="18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ht="15.75" customHeight="1">
      <c r="A112" s="13">
        <v>39844.0</v>
      </c>
      <c r="B112" s="14">
        <v>3944.3163140100005</v>
      </c>
      <c r="C112" s="14">
        <v>635.7039784799998</v>
      </c>
      <c r="D112" s="14">
        <v>5.48907544</v>
      </c>
      <c r="E112" s="14">
        <v>4.784082280000002</v>
      </c>
      <c r="F112" s="14"/>
      <c r="G112" s="14">
        <f t="shared" si="1"/>
        <v>4590.29345</v>
      </c>
      <c r="H112" s="15">
        <f t="shared" si="2"/>
        <v>0.7912895584</v>
      </c>
      <c r="I112" s="14">
        <v>15334.697719999998</v>
      </c>
      <c r="J112" s="14">
        <v>12134.18618782258</v>
      </c>
      <c r="K112" s="16">
        <v>93.7973643672676</v>
      </c>
      <c r="L112" s="16">
        <v>134.699510612903</v>
      </c>
      <c r="M112" s="15">
        <v>0.8860941433552476</v>
      </c>
      <c r="N112" s="15">
        <v>0.8466260686703481</v>
      </c>
      <c r="O112" s="16">
        <v>2252.98</v>
      </c>
      <c r="P112" s="17">
        <f t="shared" si="3"/>
        <v>77.9</v>
      </c>
      <c r="Q112" s="17">
        <v>79.4</v>
      </c>
      <c r="R112" s="17">
        <v>76.4</v>
      </c>
      <c r="S112" s="17">
        <v>5.2414</v>
      </c>
      <c r="T112" s="14">
        <v>3040.896881049999</v>
      </c>
      <c r="U112" s="14">
        <v>1394.5127292900004</v>
      </c>
      <c r="V112" s="14">
        <f t="shared" si="4"/>
        <v>4435.40961</v>
      </c>
      <c r="W112" s="14">
        <v>2982.93957725</v>
      </c>
      <c r="X112" s="14">
        <v>1368.2478794399997</v>
      </c>
      <c r="Y112" s="14">
        <f t="shared" si="5"/>
        <v>4351.187457</v>
      </c>
      <c r="Z112" s="14">
        <v>4464.73242892</v>
      </c>
      <c r="AA112" s="14">
        <v>3.431860000000001</v>
      </c>
      <c r="AB112" s="14">
        <v>36.35517766113</v>
      </c>
      <c r="AC112" s="14">
        <v>118.31450299999999</v>
      </c>
      <c r="AD112" s="14">
        <v>4440.149999999998</v>
      </c>
      <c r="AE112" s="14">
        <v>8996.56</v>
      </c>
      <c r="AF112" s="14">
        <v>23.399999999999988</v>
      </c>
      <c r="AG112" s="14">
        <v>18.420000000000005</v>
      </c>
      <c r="AH112" s="14"/>
      <c r="AI112" s="14">
        <f t="shared" si="6"/>
        <v>13478.53</v>
      </c>
      <c r="AJ112" s="14">
        <v>0.0</v>
      </c>
      <c r="AK112" s="14">
        <v>1586742.9619930002</v>
      </c>
      <c r="AL112" s="14">
        <v>33336.22</v>
      </c>
      <c r="AM112" s="14"/>
      <c r="AN112" s="14">
        <v>3752353.8111080006</v>
      </c>
      <c r="AO112" s="14">
        <v>0.0</v>
      </c>
      <c r="AP112" s="16">
        <v>126.8132319509694</v>
      </c>
      <c r="AQ112" s="16">
        <v>287.35771654119685</v>
      </c>
      <c r="AR112" s="16">
        <v>609.1462637091319</v>
      </c>
      <c r="AS112" s="16">
        <v>891.8471383474208</v>
      </c>
      <c r="AT112" s="16"/>
      <c r="AU112" s="16">
        <v>134.69951061290325</v>
      </c>
      <c r="AV112" s="16"/>
      <c r="AW112" s="16"/>
      <c r="AX112" s="14">
        <v>99.72847976</v>
      </c>
      <c r="AY112" s="16">
        <v>182.694747464534</v>
      </c>
      <c r="AZ112" s="16">
        <v>18219.8694247751</v>
      </c>
      <c r="BA112" s="1">
        <v>56.9</v>
      </c>
      <c r="BB112" s="15">
        <f t="shared" si="9"/>
        <v>0.1866527633</v>
      </c>
      <c r="BC112" s="18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ht="15.75" customHeight="1">
      <c r="A113" s="13">
        <v>39872.0</v>
      </c>
      <c r="B113" s="14">
        <v>3603.1779525900006</v>
      </c>
      <c r="C113" s="14">
        <v>658.23791296</v>
      </c>
      <c r="D113" s="14">
        <v>4.620300000000002</v>
      </c>
      <c r="E113" s="14">
        <v>5.398774869999999</v>
      </c>
      <c r="F113" s="14"/>
      <c r="G113" s="14">
        <f t="shared" si="1"/>
        <v>4271.43494</v>
      </c>
      <c r="H113" s="15">
        <f t="shared" si="2"/>
        <v>0.7140322627</v>
      </c>
      <c r="I113" s="14">
        <v>15334.697719999998</v>
      </c>
      <c r="J113" s="14">
        <v>10949.468910475001</v>
      </c>
      <c r="K113" s="16">
        <v>96.6155228491027</v>
      </c>
      <c r="L113" s="16">
        <v>123.427318178571</v>
      </c>
      <c r="M113" s="15">
        <v>0.8537063669461187</v>
      </c>
      <c r="N113" s="15">
        <v>0.8724234131588448</v>
      </c>
      <c r="O113" s="16">
        <v>2513.74</v>
      </c>
      <c r="P113" s="17">
        <f t="shared" si="3"/>
        <v>72.22</v>
      </c>
      <c r="Q113" s="17">
        <v>75.38</v>
      </c>
      <c r="R113" s="17">
        <v>69.06</v>
      </c>
      <c r="S113" s="17">
        <v>4.519</v>
      </c>
      <c r="T113" s="14">
        <v>2808.2125785299995</v>
      </c>
      <c r="U113" s="14">
        <v>1342.3538868800001</v>
      </c>
      <c r="V113" s="14">
        <f t="shared" si="4"/>
        <v>4150.566465</v>
      </c>
      <c r="W113" s="14">
        <v>2758.884727510001</v>
      </c>
      <c r="X113" s="14">
        <v>1319.1004201</v>
      </c>
      <c r="Y113" s="14">
        <f t="shared" si="5"/>
        <v>4077.985148</v>
      </c>
      <c r="Z113" s="14">
        <v>4177.199533399999</v>
      </c>
      <c r="AA113" s="14">
        <v>2.4011300000000007</v>
      </c>
      <c r="AB113" s="14">
        <v>71.05929706453999</v>
      </c>
      <c r="AC113" s="14">
        <v>131.66496500000002</v>
      </c>
      <c r="AD113" s="14">
        <v>4440.149999999998</v>
      </c>
      <c r="AE113" s="14">
        <v>8997.202857142856</v>
      </c>
      <c r="AF113" s="14">
        <v>23.399999999999988</v>
      </c>
      <c r="AG113" s="14">
        <v>18.420000000000012</v>
      </c>
      <c r="AH113" s="14"/>
      <c r="AI113" s="14">
        <f t="shared" si="6"/>
        <v>13479.17286</v>
      </c>
      <c r="AJ113" s="14">
        <v>0.0</v>
      </c>
      <c r="AK113" s="14">
        <v>1758404.4741480001</v>
      </c>
      <c r="AL113" s="14">
        <v>3642.66</v>
      </c>
      <c r="AM113" s="14"/>
      <c r="AN113" s="14">
        <v>4198649.3675</v>
      </c>
      <c r="AO113" s="14">
        <v>0.0</v>
      </c>
      <c r="AP113" s="16">
        <v>125.96542317220647</v>
      </c>
      <c r="AQ113" s="16">
        <v>195.47400350068145</v>
      </c>
      <c r="AR113" s="16">
        <v>537.5400449996022</v>
      </c>
      <c r="AS113" s="16">
        <v>502.6359295083325</v>
      </c>
      <c r="AT113" s="16"/>
      <c r="AU113" s="16">
        <v>123.42731817857141</v>
      </c>
      <c r="AV113" s="16"/>
      <c r="AW113" s="16"/>
      <c r="AX113" s="14">
        <v>74.44731253</v>
      </c>
      <c r="AY113" s="16">
        <v>172.344212932476</v>
      </c>
      <c r="AZ113" s="16">
        <v>12830.5634829209</v>
      </c>
      <c r="BA113" s="1">
        <v>57.18</v>
      </c>
      <c r="BB113" s="15">
        <f t="shared" si="9"/>
        <v>0.1818933444</v>
      </c>
      <c r="BC113" s="18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ht="15.75" customHeight="1">
      <c r="A114" s="13">
        <v>39903.0</v>
      </c>
      <c r="B114" s="14">
        <v>3963.5901550299996</v>
      </c>
      <c r="C114" s="14">
        <v>760.2554508100001</v>
      </c>
      <c r="D114" s="14">
        <v>4.825573</v>
      </c>
      <c r="E114" s="14">
        <v>5.79919807</v>
      </c>
      <c r="F114" s="14"/>
      <c r="G114" s="14">
        <f t="shared" si="1"/>
        <v>4734.470377</v>
      </c>
      <c r="H114" s="15">
        <f t="shared" si="2"/>
        <v>0.6281675908</v>
      </c>
      <c r="I114" s="14">
        <v>15334.697719999998</v>
      </c>
      <c r="J114" s="14">
        <v>9632.760122351612</v>
      </c>
      <c r="K114" s="16">
        <v>95.9982696077679</v>
      </c>
      <c r="L114" s="16">
        <v>109.807580870968</v>
      </c>
      <c r="M114" s="15">
        <v>0.8289071328523605</v>
      </c>
      <c r="N114" s="15">
        <v>0.9073778786615753</v>
      </c>
      <c r="O114" s="16">
        <v>2477.21</v>
      </c>
      <c r="P114" s="17">
        <f t="shared" si="3"/>
        <v>59.78</v>
      </c>
      <c r="Q114" s="17">
        <v>61.0</v>
      </c>
      <c r="R114" s="17">
        <v>58.56</v>
      </c>
      <c r="S114" s="17">
        <v>3.9502</v>
      </c>
      <c r="T114" s="14">
        <v>3089.662545919999</v>
      </c>
      <c r="U114" s="14">
        <v>1436.5934234999997</v>
      </c>
      <c r="V114" s="14">
        <f t="shared" si="4"/>
        <v>4526.255969</v>
      </c>
      <c r="W114" s="14">
        <v>3032.3104317100006</v>
      </c>
      <c r="X114" s="14">
        <v>1410.23735731</v>
      </c>
      <c r="Y114" s="14">
        <f t="shared" si="5"/>
        <v>4442.547789</v>
      </c>
      <c r="Z114" s="14">
        <v>4560.08613375</v>
      </c>
      <c r="AA114" s="14">
        <v>3.02721</v>
      </c>
      <c r="AB114" s="14">
        <v>89.87109263029</v>
      </c>
      <c r="AC114" s="14">
        <v>315.757334</v>
      </c>
      <c r="AD114" s="14">
        <v>4440.149999999998</v>
      </c>
      <c r="AE114" s="14">
        <v>8997.31</v>
      </c>
      <c r="AF114" s="14">
        <v>23.399999999999988</v>
      </c>
      <c r="AG114" s="14">
        <v>18.420000000000005</v>
      </c>
      <c r="AH114" s="14"/>
      <c r="AI114" s="14">
        <f t="shared" si="6"/>
        <v>13479.28</v>
      </c>
      <c r="AJ114" s="14">
        <v>0.0</v>
      </c>
      <c r="AK114" s="14">
        <v>3039923.849372</v>
      </c>
      <c r="AL114" s="14">
        <v>4901.6924895</v>
      </c>
      <c r="AM114" s="14"/>
      <c r="AN114" s="14">
        <v>3935137.0050999997</v>
      </c>
      <c r="AO114" s="14">
        <v>0.0</v>
      </c>
      <c r="AP114" s="16">
        <v>117.74243588667909</v>
      </c>
      <c r="AQ114" s="16">
        <v>116.30159514531357</v>
      </c>
      <c r="AR114" s="16">
        <v>538.4314090758457</v>
      </c>
      <c r="AS114" s="16">
        <v>470.2592112967273</v>
      </c>
      <c r="AT114" s="16"/>
      <c r="AU114" s="16">
        <v>109.80758087096773</v>
      </c>
      <c r="AV114" s="16"/>
      <c r="AW114" s="16"/>
      <c r="AX114" s="14">
        <v>178.2469526</v>
      </c>
      <c r="AY114" s="16">
        <v>203.857260438679</v>
      </c>
      <c r="AZ114" s="16">
        <v>36336.9354385791</v>
      </c>
      <c r="BA114" s="1">
        <v>59.09</v>
      </c>
      <c r="BB114" s="15">
        <f t="shared" si="9"/>
        <v>0.1747514911</v>
      </c>
      <c r="BC114" s="18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ht="15.75" customHeight="1">
      <c r="A115" s="13">
        <v>39933.0</v>
      </c>
      <c r="B115" s="14">
        <v>3817.0953064600003</v>
      </c>
      <c r="C115" s="14">
        <v>691.5206322099999</v>
      </c>
      <c r="D115" s="14">
        <v>3.847289000000001</v>
      </c>
      <c r="E115" s="14">
        <v>5.842275320000001</v>
      </c>
      <c r="F115" s="14"/>
      <c r="G115" s="14">
        <f t="shared" si="1"/>
        <v>4518.305503</v>
      </c>
      <c r="H115" s="15">
        <f t="shared" si="2"/>
        <v>0.6005000017</v>
      </c>
      <c r="I115" s="14">
        <v>15334.697719999998</v>
      </c>
      <c r="J115" s="14">
        <v>9208.486006903335</v>
      </c>
      <c r="K115" s="16">
        <v>93.9962250819635</v>
      </c>
      <c r="L115" s="16">
        <v>90.4511971333333</v>
      </c>
      <c r="M115" s="15">
        <v>0.8424292418141271</v>
      </c>
      <c r="N115" s="15">
        <v>0.9108931282613569</v>
      </c>
      <c r="O115" s="16">
        <v>2379.36</v>
      </c>
      <c r="P115" s="17">
        <f t="shared" si="3"/>
        <v>63.22</v>
      </c>
      <c r="Q115" s="17">
        <v>63.56</v>
      </c>
      <c r="R115" s="17">
        <v>62.88</v>
      </c>
      <c r="S115" s="17">
        <v>3.4998</v>
      </c>
      <c r="T115" s="14">
        <v>2999.3406274599997</v>
      </c>
      <c r="U115" s="14">
        <v>1377.1289593200001</v>
      </c>
      <c r="V115" s="14">
        <f t="shared" si="4"/>
        <v>4376.469587</v>
      </c>
      <c r="W115" s="14">
        <v>2943.9845415899995</v>
      </c>
      <c r="X115" s="14">
        <v>1352.0375811599997</v>
      </c>
      <c r="Y115" s="14">
        <f t="shared" si="5"/>
        <v>4296.022123</v>
      </c>
      <c r="Z115" s="14">
        <v>4406.11978546</v>
      </c>
      <c r="AA115" s="14">
        <v>2.26311</v>
      </c>
      <c r="AB115" s="14">
        <v>87.93849843016001</v>
      </c>
      <c r="AC115" s="14">
        <v>117.82543599999998</v>
      </c>
      <c r="AD115" s="14">
        <v>4440.149999999998</v>
      </c>
      <c r="AE115" s="14">
        <v>8997.31</v>
      </c>
      <c r="AF115" s="14">
        <v>23.399999999999988</v>
      </c>
      <c r="AG115" s="14">
        <v>18.42000000000001</v>
      </c>
      <c r="AH115" s="14"/>
      <c r="AI115" s="14">
        <f t="shared" si="6"/>
        <v>13479.28</v>
      </c>
      <c r="AJ115" s="14">
        <v>0.0</v>
      </c>
      <c r="AK115" s="14">
        <v>1849497.1960709998</v>
      </c>
      <c r="AL115" s="14">
        <v>38619.42</v>
      </c>
      <c r="AM115" s="14"/>
      <c r="AN115" s="14">
        <v>4457781.332199999</v>
      </c>
      <c r="AO115" s="14">
        <v>0.0</v>
      </c>
      <c r="AP115" s="16">
        <v>108.7915953799038</v>
      </c>
      <c r="AQ115" s="16">
        <v>126.35224548603873</v>
      </c>
      <c r="AR115" s="16">
        <v>530.395803782823</v>
      </c>
      <c r="AS115" s="16">
        <v>436.92927214785425</v>
      </c>
      <c r="AT115" s="16"/>
      <c r="AU115" s="16">
        <v>90.45119713333334</v>
      </c>
      <c r="AV115" s="16"/>
      <c r="AW115" s="16"/>
      <c r="AX115" s="14">
        <v>119.01063028</v>
      </c>
      <c r="AY115" s="16">
        <v>188.923940348831</v>
      </c>
      <c r="AZ115" s="16">
        <v>22483.9572158955</v>
      </c>
      <c r="BA115" s="1">
        <v>60.16</v>
      </c>
      <c r="BB115" s="15">
        <f t="shared" si="9"/>
        <v>0.1511672407</v>
      </c>
      <c r="BC115" s="18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ht="15.75" customHeight="1">
      <c r="A116" s="13">
        <v>39964.0</v>
      </c>
      <c r="B116" s="14">
        <v>3779.87477429</v>
      </c>
      <c r="C116" s="14">
        <v>936.8065524299999</v>
      </c>
      <c r="D116" s="14">
        <v>3.914856</v>
      </c>
      <c r="E116" s="14">
        <v>4.93272072</v>
      </c>
      <c r="F116" s="14"/>
      <c r="G116" s="14">
        <f t="shared" si="1"/>
        <v>4725.528903</v>
      </c>
      <c r="H116" s="15">
        <f t="shared" si="2"/>
        <v>0.5893700042</v>
      </c>
      <c r="I116" s="14">
        <v>15334.697719999998</v>
      </c>
      <c r="J116" s="14">
        <v>9037.810859596773</v>
      </c>
      <c r="K116" s="16">
        <v>94.4366786915197</v>
      </c>
      <c r="L116" s="16">
        <v>119.665409870968</v>
      </c>
      <c r="M116" s="15">
        <v>0.8541409832135849</v>
      </c>
      <c r="N116" s="15">
        <v>0.8832165352847602</v>
      </c>
      <c r="O116" s="16">
        <v>2229.95</v>
      </c>
      <c r="P116" s="17">
        <f t="shared" si="3"/>
        <v>61.265</v>
      </c>
      <c r="Q116" s="17">
        <v>64.5</v>
      </c>
      <c r="R116" s="17">
        <v>58.03</v>
      </c>
      <c r="S116" s="17">
        <v>3.81</v>
      </c>
      <c r="T116" s="14">
        <v>3105.8603072799992</v>
      </c>
      <c r="U116" s="14">
        <v>1446.7992656700003</v>
      </c>
      <c r="V116" s="14">
        <f t="shared" si="4"/>
        <v>4552.659573</v>
      </c>
      <c r="W116" s="14">
        <v>3047.2870599199996</v>
      </c>
      <c r="X116" s="14">
        <v>1420.0948097599999</v>
      </c>
      <c r="Y116" s="14">
        <f t="shared" si="5"/>
        <v>4467.38187</v>
      </c>
      <c r="Z116" s="14">
        <v>4586.6399999899995</v>
      </c>
      <c r="AA116" s="14">
        <v>7.3172299999999995</v>
      </c>
      <c r="AB116" s="14">
        <v>32.714880467890005</v>
      </c>
      <c r="AC116" s="14">
        <v>57.87425499999999</v>
      </c>
      <c r="AD116" s="14">
        <v>4440.149999999998</v>
      </c>
      <c r="AE116" s="14">
        <v>8997.31</v>
      </c>
      <c r="AF116" s="14">
        <v>32.38709677419353</v>
      </c>
      <c r="AG116" s="14">
        <v>18.420000000000005</v>
      </c>
      <c r="AH116" s="14"/>
      <c r="AI116" s="14">
        <f t="shared" si="6"/>
        <v>13488.2671</v>
      </c>
      <c r="AJ116" s="14">
        <v>0.0</v>
      </c>
      <c r="AK116" s="14">
        <v>3406224.857485</v>
      </c>
      <c r="AL116" s="14">
        <v>7075.61</v>
      </c>
      <c r="AM116" s="14"/>
      <c r="AN116" s="14">
        <v>4862098.698378</v>
      </c>
      <c r="AO116" s="14">
        <v>0.0</v>
      </c>
      <c r="AP116" s="16">
        <v>159.7754568439849</v>
      </c>
      <c r="AQ116" s="16">
        <v>127.89098298198329</v>
      </c>
      <c r="AR116" s="16">
        <v>474.58495008811036</v>
      </c>
      <c r="AS116" s="16">
        <v>564.8137677399864</v>
      </c>
      <c r="AT116" s="16"/>
      <c r="AU116" s="16">
        <v>119.66540987096774</v>
      </c>
      <c r="AV116" s="16"/>
      <c r="AW116" s="16"/>
      <c r="AX116" s="14">
        <v>124.27423379</v>
      </c>
      <c r="AY116" s="16">
        <v>179.492100283585</v>
      </c>
      <c r="AZ116" s="16">
        <v>22306.2432341003</v>
      </c>
      <c r="BA116" s="1">
        <v>60.71</v>
      </c>
      <c r="BB116" s="15">
        <f t="shared" si="9"/>
        <v>0.1583667239</v>
      </c>
      <c r="BC116" s="18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ht="15.75" customHeight="1">
      <c r="A117" s="13">
        <v>39994.0</v>
      </c>
      <c r="B117" s="14">
        <v>3493.2883949</v>
      </c>
      <c r="C117" s="14">
        <v>1005.21992949</v>
      </c>
      <c r="D117" s="14">
        <v>7.103119000000002</v>
      </c>
      <c r="E117" s="14">
        <v>5.077085600000001</v>
      </c>
      <c r="F117" s="14"/>
      <c r="G117" s="14">
        <f t="shared" si="1"/>
        <v>4510.688529</v>
      </c>
      <c r="H117" s="15">
        <f t="shared" si="2"/>
        <v>0.5975146252</v>
      </c>
      <c r="I117" s="14">
        <v>15334.697719999998</v>
      </c>
      <c r="J117" s="14">
        <v>9162.706160996666</v>
      </c>
      <c r="K117" s="16">
        <v>94.801342877714</v>
      </c>
      <c r="L117" s="16">
        <v>127.161836</v>
      </c>
      <c r="M117" s="15">
        <v>0.8510219520550523</v>
      </c>
      <c r="N117" s="15">
        <v>0.8425134209245009</v>
      </c>
      <c r="O117" s="16">
        <v>2090.04</v>
      </c>
      <c r="P117" s="17">
        <f t="shared" si="3"/>
        <v>65.79</v>
      </c>
      <c r="Q117" s="17">
        <v>71.38</v>
      </c>
      <c r="R117" s="17">
        <v>60.2</v>
      </c>
      <c r="S117" s="17">
        <v>3.8043</v>
      </c>
      <c r="T117" s="14">
        <v>2997.5241567700004</v>
      </c>
      <c r="U117" s="14">
        <v>1390.7979613599998</v>
      </c>
      <c r="V117" s="14">
        <f t="shared" si="4"/>
        <v>4388.322118</v>
      </c>
      <c r="W117" s="14">
        <v>2945.7333205499995</v>
      </c>
      <c r="X117" s="14">
        <v>1366.9752470599994</v>
      </c>
      <c r="Y117" s="14">
        <f t="shared" si="5"/>
        <v>4312.708568</v>
      </c>
      <c r="Z117" s="14">
        <v>4414.26521708</v>
      </c>
      <c r="AA117" s="14">
        <v>2.2534199999999998</v>
      </c>
      <c r="AB117" s="14">
        <v>62.67418297591001</v>
      </c>
      <c r="AC117" s="14">
        <v>196.922133</v>
      </c>
      <c r="AD117" s="14">
        <v>4440.149999999998</v>
      </c>
      <c r="AE117" s="14">
        <v>8997.31</v>
      </c>
      <c r="AF117" s="14">
        <v>43.299999999999976</v>
      </c>
      <c r="AG117" s="14">
        <v>18.42000000000001</v>
      </c>
      <c r="AH117" s="14"/>
      <c r="AI117" s="14">
        <f t="shared" si="6"/>
        <v>13499.18</v>
      </c>
      <c r="AJ117" s="14">
        <v>0.0</v>
      </c>
      <c r="AK117" s="14">
        <v>3296106.6566040004</v>
      </c>
      <c r="AL117" s="14">
        <v>430.83</v>
      </c>
      <c r="AM117" s="14"/>
      <c r="AN117" s="14">
        <v>5545860.0868999995</v>
      </c>
      <c r="AO117" s="14">
        <v>0.0</v>
      </c>
      <c r="AP117" s="16">
        <v>191.22536886710895</v>
      </c>
      <c r="AQ117" s="16">
        <v>130.83827180770945</v>
      </c>
      <c r="AR117" s="16">
        <v>491.74219193834455</v>
      </c>
      <c r="AS117" s="16">
        <v>573.6313185329229</v>
      </c>
      <c r="AT117" s="16"/>
      <c r="AU117" s="16">
        <v>127.161836</v>
      </c>
      <c r="AV117" s="16"/>
      <c r="AW117" s="16"/>
      <c r="AX117" s="14">
        <v>65.95318685</v>
      </c>
      <c r="AY117" s="16">
        <v>181.271979812747</v>
      </c>
      <c r="AZ117" s="16">
        <v>11955.4647552595</v>
      </c>
      <c r="BA117" s="1">
        <v>61.05</v>
      </c>
      <c r="BB117" s="15">
        <f t="shared" si="9"/>
        <v>0.1514522822</v>
      </c>
      <c r="BC117" s="18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ht="15.75" customHeight="1">
      <c r="A118" s="13">
        <v>40025.0</v>
      </c>
      <c r="B118" s="14">
        <v>3558.868030070001</v>
      </c>
      <c r="C118" s="14">
        <v>1138.0499880399998</v>
      </c>
      <c r="D118" s="14">
        <v>13.0123776</v>
      </c>
      <c r="E118" s="14">
        <v>6.152679399999999</v>
      </c>
      <c r="F118" s="14"/>
      <c r="G118" s="14">
        <f t="shared" si="1"/>
        <v>4716.083075</v>
      </c>
      <c r="H118" s="15">
        <f t="shared" si="2"/>
        <v>0.6715833767</v>
      </c>
      <c r="I118" s="14">
        <v>15334.697719999998</v>
      </c>
      <c r="J118" s="14">
        <v>10298.528075370965</v>
      </c>
      <c r="K118" s="16">
        <v>95.0333536060567</v>
      </c>
      <c r="L118" s="16">
        <v>127.014443387097</v>
      </c>
      <c r="M118" s="15">
        <v>0.8630637770789868</v>
      </c>
      <c r="N118" s="15">
        <v>0.7890904747905785</v>
      </c>
      <c r="O118" s="16">
        <v>2052.68</v>
      </c>
      <c r="P118" s="17">
        <f t="shared" si="3"/>
        <v>67.45</v>
      </c>
      <c r="Q118" s="17">
        <v>73.8</v>
      </c>
      <c r="R118" s="17">
        <v>61.1</v>
      </c>
      <c r="S118" s="17">
        <v>3.3902</v>
      </c>
      <c r="T118" s="14">
        <v>3140.3808352599995</v>
      </c>
      <c r="U118" s="14">
        <v>1486.6018297099997</v>
      </c>
      <c r="V118" s="14">
        <f t="shared" si="4"/>
        <v>4626.982665</v>
      </c>
      <c r="W118" s="14">
        <v>3087.8144866600005</v>
      </c>
      <c r="X118" s="14">
        <v>1462.19477234</v>
      </c>
      <c r="Y118" s="14">
        <f t="shared" si="5"/>
        <v>4550.009259</v>
      </c>
      <c r="Z118" s="14">
        <v>4653.41596758</v>
      </c>
      <c r="AA118" s="14">
        <v>2.8416499999999996</v>
      </c>
      <c r="AB118" s="14">
        <v>9.39671088505</v>
      </c>
      <c r="AC118" s="14">
        <v>11.872332999999998</v>
      </c>
      <c r="AD118" s="14">
        <v>4440.149999999998</v>
      </c>
      <c r="AE118" s="14">
        <v>8997.31</v>
      </c>
      <c r="AF118" s="14">
        <v>43.299999999999976</v>
      </c>
      <c r="AG118" s="14">
        <v>18.420000000000005</v>
      </c>
      <c r="AH118" s="14"/>
      <c r="AI118" s="14">
        <f t="shared" si="6"/>
        <v>13499.18</v>
      </c>
      <c r="AJ118" s="14">
        <v>0.0</v>
      </c>
      <c r="AK118" s="14">
        <v>3732765.7896029996</v>
      </c>
      <c r="AL118" s="14">
        <v>2679.41</v>
      </c>
      <c r="AM118" s="14"/>
      <c r="AN118" s="14">
        <v>6290990.1414</v>
      </c>
      <c r="AO118" s="14">
        <v>0.0</v>
      </c>
      <c r="AP118" s="16">
        <v>194.1989592991148</v>
      </c>
      <c r="AQ118" s="16">
        <v>116.7496133730028</v>
      </c>
      <c r="AR118" s="16">
        <v>491.1680186085946</v>
      </c>
      <c r="AS118" s="16">
        <v>565.7355449362177</v>
      </c>
      <c r="AT118" s="16"/>
      <c r="AU118" s="16">
        <v>127.01444338709679</v>
      </c>
      <c r="AV118" s="16"/>
      <c r="AW118" s="16"/>
      <c r="AX118" s="14">
        <v>34.28979724</v>
      </c>
      <c r="AY118" s="16">
        <v>172.639573867078</v>
      </c>
      <c r="AZ118" s="16">
        <v>5919.7759835021</v>
      </c>
      <c r="BA118" s="1">
        <v>60.79</v>
      </c>
      <c r="BB118" s="15">
        <f t="shared" si="9"/>
        <v>0.1433138988</v>
      </c>
      <c r="BC118" s="18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ht="15.75" customHeight="1">
      <c r="A119" s="13">
        <v>40056.0</v>
      </c>
      <c r="B119" s="14">
        <v>3503.807708629999</v>
      </c>
      <c r="C119" s="14">
        <v>1257.81638094</v>
      </c>
      <c r="D119" s="14">
        <v>14.522388099999999</v>
      </c>
      <c r="E119" s="14">
        <v>5.295507500000001</v>
      </c>
      <c r="F119" s="14"/>
      <c r="G119" s="14">
        <f t="shared" si="1"/>
        <v>4781.441985</v>
      </c>
      <c r="H119" s="15">
        <f t="shared" si="2"/>
        <v>0.7147982897</v>
      </c>
      <c r="I119" s="14">
        <v>15337.879919580646</v>
      </c>
      <c r="J119" s="14">
        <v>10963.490334519356</v>
      </c>
      <c r="K119" s="16">
        <v>94.8914612992629</v>
      </c>
      <c r="L119" s="16">
        <v>129.414434</v>
      </c>
      <c r="M119" s="15">
        <v>0.8502266860335068</v>
      </c>
      <c r="N119" s="15">
        <v>0.8019661832553812</v>
      </c>
      <c r="O119" s="16">
        <v>2018.97</v>
      </c>
      <c r="P119" s="17">
        <f t="shared" si="3"/>
        <v>68.375</v>
      </c>
      <c r="Q119" s="17">
        <v>72.5</v>
      </c>
      <c r="R119" s="17">
        <v>64.25</v>
      </c>
      <c r="S119" s="17">
        <v>3.1479</v>
      </c>
      <c r="T119" s="14">
        <v>3143.1047009799995</v>
      </c>
      <c r="U119" s="14">
        <v>1477.3842205900005</v>
      </c>
      <c r="V119" s="14">
        <f t="shared" si="4"/>
        <v>4620.488922</v>
      </c>
      <c r="W119" s="14">
        <v>3088.06031202</v>
      </c>
      <c r="X119" s="14">
        <v>1451.97465143</v>
      </c>
      <c r="Y119" s="14">
        <f t="shared" si="5"/>
        <v>4540.034963</v>
      </c>
      <c r="Z119" s="14">
        <v>4649.43210277</v>
      </c>
      <c r="AA119" s="14">
        <v>3.7694299999999994</v>
      </c>
      <c r="AB119" s="14">
        <v>22.637411323530003</v>
      </c>
      <c r="AC119" s="14">
        <v>28.082478000000002</v>
      </c>
      <c r="AD119" s="14">
        <v>4440.149999999998</v>
      </c>
      <c r="AE119" s="14">
        <v>8997.31</v>
      </c>
      <c r="AF119" s="14">
        <v>43.299999999999976</v>
      </c>
      <c r="AG119" s="14">
        <v>18.420000000000005</v>
      </c>
      <c r="AH119" s="14"/>
      <c r="AI119" s="14">
        <f t="shared" si="6"/>
        <v>13499.18</v>
      </c>
      <c r="AJ119" s="14">
        <v>0.0</v>
      </c>
      <c r="AK119" s="14">
        <v>3528370.740556</v>
      </c>
      <c r="AL119" s="14">
        <v>42041.97</v>
      </c>
      <c r="AM119" s="14"/>
      <c r="AN119" s="14">
        <v>7446432.849006002</v>
      </c>
      <c r="AO119" s="14">
        <v>0.0</v>
      </c>
      <c r="AP119" s="16">
        <v>207.63105528029422</v>
      </c>
      <c r="AQ119" s="16">
        <v>104.99683483934265</v>
      </c>
      <c r="AR119" s="16">
        <v>173.4696058265753</v>
      </c>
      <c r="AS119" s="16">
        <v>907.9022071589379</v>
      </c>
      <c r="AT119" s="16"/>
      <c r="AU119" s="16">
        <v>129.41443400000003</v>
      </c>
      <c r="AV119" s="16"/>
      <c r="AW119" s="16"/>
      <c r="AX119" s="14">
        <v>100.23402761</v>
      </c>
      <c r="AY119" s="16">
        <v>174.376152419156</v>
      </c>
      <c r="AZ119" s="16">
        <v>17478.4240761073</v>
      </c>
      <c r="BA119" s="1">
        <v>60.81</v>
      </c>
      <c r="BB119" s="15">
        <f t="shared" si="9"/>
        <v>0.1284097235</v>
      </c>
      <c r="BC119" s="18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ht="15.75" customHeight="1">
      <c r="A120" s="13">
        <v>40086.0</v>
      </c>
      <c r="B120" s="14">
        <v>3393.25955166</v>
      </c>
      <c r="C120" s="14">
        <v>1470.46368414</v>
      </c>
      <c r="D120" s="14">
        <v>12.12388553</v>
      </c>
      <c r="E120" s="14">
        <v>4.258891230000001</v>
      </c>
      <c r="F120" s="14"/>
      <c r="G120" s="14">
        <f t="shared" si="1"/>
        <v>4880.106013</v>
      </c>
      <c r="H120" s="15">
        <f t="shared" si="2"/>
        <v>0.7028840727</v>
      </c>
      <c r="I120" s="14">
        <v>15343.665737000001</v>
      </c>
      <c r="J120" s="14">
        <v>10784.818264066667</v>
      </c>
      <c r="K120" s="16">
        <v>96.0590520680846</v>
      </c>
      <c r="L120" s="16">
        <v>185.7912165</v>
      </c>
      <c r="M120" s="15">
        <v>0.801787963414744</v>
      </c>
      <c r="N120" s="15">
        <v>0.7845962551584039</v>
      </c>
      <c r="O120" s="16">
        <v>1980.77</v>
      </c>
      <c r="P120" s="17">
        <f t="shared" si="3"/>
        <v>64.385</v>
      </c>
      <c r="Q120" s="17">
        <v>67.64</v>
      </c>
      <c r="R120" s="17">
        <v>61.13</v>
      </c>
      <c r="S120" s="17">
        <v>2.9616</v>
      </c>
      <c r="T120" s="14">
        <v>3134.6675097800003</v>
      </c>
      <c r="U120" s="14">
        <v>1508.55606229</v>
      </c>
      <c r="V120" s="14">
        <f t="shared" si="4"/>
        <v>4643.223572</v>
      </c>
      <c r="W120" s="14">
        <v>3076.97469554</v>
      </c>
      <c r="X120" s="14">
        <v>1481.31635569</v>
      </c>
      <c r="Y120" s="14">
        <f t="shared" si="5"/>
        <v>4558.291051</v>
      </c>
      <c r="Z120" s="14">
        <v>4680.94865491</v>
      </c>
      <c r="AA120" s="14">
        <v>13.02084</v>
      </c>
      <c r="AB120" s="14">
        <v>0.0</v>
      </c>
      <c r="AC120" s="14">
        <v>0.0</v>
      </c>
      <c r="AD120" s="14">
        <v>4440.149999999998</v>
      </c>
      <c r="AE120" s="14">
        <v>8997.31</v>
      </c>
      <c r="AF120" s="14">
        <v>43.299999999999976</v>
      </c>
      <c r="AG120" s="14">
        <v>18.42000000000001</v>
      </c>
      <c r="AH120" s="14"/>
      <c r="AI120" s="14">
        <f t="shared" si="6"/>
        <v>13499.18</v>
      </c>
      <c r="AJ120" s="14">
        <v>0.0</v>
      </c>
      <c r="AK120" s="14">
        <v>3828149.8106759996</v>
      </c>
      <c r="AL120" s="14">
        <v>20712.63</v>
      </c>
      <c r="AM120" s="14"/>
      <c r="AN120" s="14">
        <v>9482910.844669001</v>
      </c>
      <c r="AO120" s="14">
        <v>0.0</v>
      </c>
      <c r="AP120" s="16">
        <v>278.9771134216586</v>
      </c>
      <c r="AQ120" s="16">
        <v>113.63003261060784</v>
      </c>
      <c r="AR120" s="16">
        <v>176.47819847544628</v>
      </c>
      <c r="AS120" s="16">
        <v>796.8729638356084</v>
      </c>
      <c r="AT120" s="16"/>
      <c r="AU120" s="16">
        <v>185.79121649999996</v>
      </c>
      <c r="AV120" s="16"/>
      <c r="AW120" s="16"/>
      <c r="AX120" s="14">
        <v>152.97420461</v>
      </c>
      <c r="AY120" s="16">
        <v>218.803184922053</v>
      </c>
      <c r="AZ120" s="16">
        <v>33471.2431795858</v>
      </c>
      <c r="BA120" s="1">
        <v>60.59</v>
      </c>
      <c r="BB120" s="15">
        <f t="shared" si="9"/>
        <v>0.1038440517</v>
      </c>
      <c r="BC120" s="18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ht="15.75" customHeight="1">
      <c r="A121" s="13">
        <v>40117.0</v>
      </c>
      <c r="B121" s="14">
        <v>2652.7006735399996</v>
      </c>
      <c r="C121" s="14">
        <v>2144.31545653</v>
      </c>
      <c r="D121" s="14">
        <v>10.543218499999998</v>
      </c>
      <c r="E121" s="14">
        <v>3.83487231</v>
      </c>
      <c r="F121" s="14"/>
      <c r="G121" s="14">
        <f t="shared" si="1"/>
        <v>4811.394221</v>
      </c>
      <c r="H121" s="15">
        <f t="shared" si="2"/>
        <v>0.6624859202</v>
      </c>
      <c r="I121" s="14">
        <v>15338.984343451608</v>
      </c>
      <c r="J121" s="14">
        <v>10161.861157654837</v>
      </c>
      <c r="K121" s="16">
        <v>94.9792032952272</v>
      </c>
      <c r="L121" s="16">
        <v>193.057057129032</v>
      </c>
      <c r="M121" s="15">
        <v>0.8033893371092766</v>
      </c>
      <c r="N121" s="15">
        <v>0.7645741981756526</v>
      </c>
      <c r="O121" s="16">
        <v>1904.86</v>
      </c>
      <c r="P121" s="17">
        <f t="shared" si="3"/>
        <v>67.71</v>
      </c>
      <c r="Q121" s="17">
        <v>71.07</v>
      </c>
      <c r="R121" s="17">
        <v>64.35</v>
      </c>
      <c r="S121" s="17">
        <v>4.0232</v>
      </c>
      <c r="T121" s="14">
        <v>3173.28976864</v>
      </c>
      <c r="U121" s="14">
        <v>1535.2817675000003</v>
      </c>
      <c r="V121" s="14">
        <f t="shared" si="4"/>
        <v>4708.571536</v>
      </c>
      <c r="W121" s="14">
        <v>3126.1260180399986</v>
      </c>
      <c r="X121" s="14">
        <v>1512.76143176</v>
      </c>
      <c r="Y121" s="14">
        <f t="shared" si="5"/>
        <v>4638.88745</v>
      </c>
      <c r="Z121" s="14">
        <v>4737.305677040002</v>
      </c>
      <c r="AA121" s="14">
        <v>5.46474</v>
      </c>
      <c r="AB121" s="14">
        <v>17.975221579999996</v>
      </c>
      <c r="AC121" s="14">
        <v>3.56722</v>
      </c>
      <c r="AD121" s="14">
        <v>4440.601612903224</v>
      </c>
      <c r="AE121" s="14">
        <v>8997.31</v>
      </c>
      <c r="AF121" s="14">
        <v>43.299999999999976</v>
      </c>
      <c r="AG121" s="14">
        <v>18.420000000000005</v>
      </c>
      <c r="AH121" s="14"/>
      <c r="AI121" s="14">
        <f t="shared" si="6"/>
        <v>13499.63161</v>
      </c>
      <c r="AJ121" s="14">
        <v>338080.52999999997</v>
      </c>
      <c r="AK121" s="14">
        <v>4453827.140756001</v>
      </c>
      <c r="AL121" s="14">
        <v>484449.2</v>
      </c>
      <c r="AM121" s="14"/>
      <c r="AN121" s="14">
        <v>1.5059644253339998E7</v>
      </c>
      <c r="AO121" s="14">
        <v>0.0</v>
      </c>
      <c r="AP121" s="16">
        <v>270.697478482224</v>
      </c>
      <c r="AQ121" s="16">
        <v>118.45396991163292</v>
      </c>
      <c r="AR121" s="16">
        <v>155.6684239422547</v>
      </c>
      <c r="AS121" s="16">
        <v>386.1812456588765</v>
      </c>
      <c r="AT121" s="16"/>
      <c r="AU121" s="16">
        <v>193.05705712903222</v>
      </c>
      <c r="AV121" s="16"/>
      <c r="AW121" s="16"/>
      <c r="AX121" s="14">
        <v>53.10237355</v>
      </c>
      <c r="AY121" s="16">
        <v>229.86783537118</v>
      </c>
      <c r="AZ121" s="16">
        <v>12206.5276610103</v>
      </c>
      <c r="BA121" s="1">
        <v>60.29</v>
      </c>
      <c r="BB121" s="15">
        <f t="shared" si="9"/>
        <v>0.1036060772</v>
      </c>
      <c r="BC121" s="18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ht="15.75" customHeight="1">
      <c r="A122" s="13">
        <v>40147.0</v>
      </c>
      <c r="B122" s="14">
        <v>2774.2800476899997</v>
      </c>
      <c r="C122" s="14">
        <v>1873.46194688</v>
      </c>
      <c r="D122" s="14">
        <v>12.115565220000002</v>
      </c>
      <c r="E122" s="14">
        <v>2.5326196000000007</v>
      </c>
      <c r="F122" s="14"/>
      <c r="G122" s="14">
        <f t="shared" si="1"/>
        <v>4662.390179</v>
      </c>
      <c r="H122" s="15">
        <f t="shared" si="2"/>
        <v>0.6959294227</v>
      </c>
      <c r="I122" s="14">
        <v>15339.295983000002</v>
      </c>
      <c r="J122" s="14">
        <v>10675.067397316665</v>
      </c>
      <c r="K122" s="16">
        <v>95.9708270375238</v>
      </c>
      <c r="L122" s="16">
        <v>154.668305</v>
      </c>
      <c r="M122" s="15">
        <v>0.849140037719916</v>
      </c>
      <c r="N122" s="15">
        <v>0.6856219719286952</v>
      </c>
      <c r="O122" s="16">
        <v>1973.57</v>
      </c>
      <c r="P122" s="17">
        <f t="shared" si="3"/>
        <v>72.62</v>
      </c>
      <c r="Q122" s="17">
        <v>78.8</v>
      </c>
      <c r="R122" s="17">
        <v>66.44</v>
      </c>
      <c r="S122" s="17">
        <v>3.6907</v>
      </c>
      <c r="T122" s="14">
        <v>3085.7650362000004</v>
      </c>
      <c r="U122" s="14">
        <v>1495.43037722</v>
      </c>
      <c r="V122" s="14">
        <f t="shared" si="4"/>
        <v>4581.195413</v>
      </c>
      <c r="W122" s="14">
        <v>3038.21583151</v>
      </c>
      <c r="X122" s="14">
        <v>1472.87266624</v>
      </c>
      <c r="Y122" s="14">
        <f t="shared" si="5"/>
        <v>4511.088498</v>
      </c>
      <c r="Z122" s="14">
        <v>4607.55353689</v>
      </c>
      <c r="AA122" s="14">
        <v>3.45621</v>
      </c>
      <c r="AB122" s="14">
        <v>10.01007428</v>
      </c>
      <c r="AC122" s="14">
        <v>1.9865199999999998</v>
      </c>
      <c r="AD122" s="14">
        <v>4454.149999999998</v>
      </c>
      <c r="AE122" s="14">
        <v>8997.31</v>
      </c>
      <c r="AF122" s="14">
        <v>43.63333333333331</v>
      </c>
      <c r="AG122" s="14">
        <v>18.42000000000001</v>
      </c>
      <c r="AH122" s="14"/>
      <c r="AI122" s="14">
        <f t="shared" si="6"/>
        <v>13513.51333</v>
      </c>
      <c r="AJ122" s="14">
        <v>415546.87000000005</v>
      </c>
      <c r="AK122" s="14">
        <v>3503502.7692520004</v>
      </c>
      <c r="AL122" s="14">
        <v>207111.17179999998</v>
      </c>
      <c r="AM122" s="14"/>
      <c r="AN122" s="14">
        <v>1.2895995420076003E7</v>
      </c>
      <c r="AO122" s="14">
        <v>4733.3</v>
      </c>
      <c r="AP122" s="16">
        <v>215.85552669238538</v>
      </c>
      <c r="AQ122" s="16">
        <v>88.56083238714064</v>
      </c>
      <c r="AR122" s="16">
        <v>152.28769934218434</v>
      </c>
      <c r="AS122" s="16">
        <v>446.49009678575635</v>
      </c>
      <c r="AT122" s="16"/>
      <c r="AU122" s="16">
        <v>154.66830499999998</v>
      </c>
      <c r="AV122" s="16"/>
      <c r="AW122" s="16"/>
      <c r="AX122" s="14">
        <v>50.10253354</v>
      </c>
      <c r="AY122" s="16">
        <v>453.806545555528</v>
      </c>
      <c r="AZ122" s="16">
        <v>22736.8576693674</v>
      </c>
      <c r="BA122" s="1">
        <v>61.13</v>
      </c>
      <c r="BB122" s="15">
        <f t="shared" si="9"/>
        <v>0.09610901919</v>
      </c>
      <c r="BC122" s="18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ht="15.75" customHeight="1">
      <c r="A123" s="13">
        <v>40178.0</v>
      </c>
      <c r="B123" s="14">
        <v>2353.1071228300007</v>
      </c>
      <c r="C123" s="14">
        <v>2394.7064379700005</v>
      </c>
      <c r="D123" s="14">
        <v>11.875958719999998</v>
      </c>
      <c r="E123" s="14">
        <v>3.79910713</v>
      </c>
      <c r="F123" s="14"/>
      <c r="G123" s="14">
        <f t="shared" si="1"/>
        <v>4763.488627</v>
      </c>
      <c r="H123" s="15">
        <f t="shared" si="2"/>
        <v>0.6600334434</v>
      </c>
      <c r="I123" s="14">
        <v>15428.39681100001</v>
      </c>
      <c r="J123" s="14">
        <v>10183.257872729035</v>
      </c>
      <c r="K123" s="16">
        <v>103.844442743368</v>
      </c>
      <c r="L123" s="16">
        <v>199.719029258065</v>
      </c>
      <c r="M123" s="15">
        <v>0.8871885151221138</v>
      </c>
      <c r="N123" s="15">
        <v>0.7943686794779545</v>
      </c>
      <c r="O123" s="16">
        <v>2017.05</v>
      </c>
      <c r="P123" s="17">
        <f t="shared" si="3"/>
        <v>78.45</v>
      </c>
      <c r="Q123" s="17">
        <v>83.1</v>
      </c>
      <c r="R123" s="17">
        <v>73.8</v>
      </c>
      <c r="S123" s="17">
        <v>5.3652</v>
      </c>
      <c r="T123" s="14">
        <v>3258.2344788399996</v>
      </c>
      <c r="U123" s="14">
        <v>1460.2792697900004</v>
      </c>
      <c r="V123" s="14">
        <f t="shared" si="4"/>
        <v>4718.513749</v>
      </c>
      <c r="W123" s="14">
        <v>3212.32881423</v>
      </c>
      <c r="X123" s="14">
        <v>1440.1284418999999</v>
      </c>
      <c r="Y123" s="14">
        <f t="shared" si="5"/>
        <v>4652.457256</v>
      </c>
      <c r="Z123" s="14">
        <v>4741.172195829999</v>
      </c>
      <c r="AA123" s="14">
        <v>1.5202</v>
      </c>
      <c r="AB123" s="14">
        <v>0.0</v>
      </c>
      <c r="AC123" s="14">
        <v>0.0</v>
      </c>
      <c r="AD123" s="14">
        <v>4459.949999999999</v>
      </c>
      <c r="AE123" s="14">
        <v>8997.109999999993</v>
      </c>
      <c r="AF123" s="14">
        <v>33.39999999999999</v>
      </c>
      <c r="AG123" s="14">
        <v>18.420000000000005</v>
      </c>
      <c r="AH123" s="14"/>
      <c r="AI123" s="14">
        <f t="shared" si="6"/>
        <v>13508.88</v>
      </c>
      <c r="AJ123" s="14">
        <v>1400761.5000000005</v>
      </c>
      <c r="AK123" s="14">
        <v>5724789.1481</v>
      </c>
      <c r="AL123" s="14">
        <v>250986.80629999997</v>
      </c>
      <c r="AM123" s="14"/>
      <c r="AN123" s="14">
        <v>1.47665656232E7</v>
      </c>
      <c r="AO123" s="14">
        <v>57191.4531</v>
      </c>
      <c r="AP123" s="16">
        <v>267.4805177691092</v>
      </c>
      <c r="AQ123" s="16">
        <v>80.73914169019048</v>
      </c>
      <c r="AR123" s="16" t="s">
        <v>207</v>
      </c>
      <c r="AS123" s="16" t="s">
        <v>207</v>
      </c>
      <c r="AT123" s="16" t="s">
        <v>208</v>
      </c>
      <c r="AU123" s="16" t="s">
        <v>207</v>
      </c>
      <c r="AV123" s="16"/>
      <c r="AW123" s="16"/>
      <c r="AX123" s="14">
        <v>24.3618344</v>
      </c>
      <c r="AY123" s="16">
        <v>682.755947008793</v>
      </c>
      <c r="AZ123" s="16">
        <v>16633.1873166434</v>
      </c>
      <c r="BA123" s="1">
        <v>60.67</v>
      </c>
      <c r="BB123" s="15">
        <f t="shared" si="9"/>
        <v>0.07704597905</v>
      </c>
      <c r="BC123" s="18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ht="15.75" customHeight="1">
      <c r="A124" s="13">
        <v>40209.0</v>
      </c>
      <c r="B124" s="14">
        <v>2097.92610779</v>
      </c>
      <c r="C124" s="14">
        <v>2501.6696116199996</v>
      </c>
      <c r="D124" s="14">
        <v>12.869538239999999</v>
      </c>
      <c r="E124" s="14">
        <v>5.15764852</v>
      </c>
      <c r="F124" s="14"/>
      <c r="G124" s="14">
        <f t="shared" si="1"/>
        <v>4617.622906</v>
      </c>
      <c r="H124" s="15">
        <f t="shared" si="2"/>
        <v>0.6166161765</v>
      </c>
      <c r="I124" s="14">
        <v>15428.39681100001</v>
      </c>
      <c r="J124" s="14">
        <v>9513.39905047742</v>
      </c>
      <c r="K124" s="16">
        <v>101.010287798866</v>
      </c>
      <c r="L124" s="16">
        <v>154.665923806452</v>
      </c>
      <c r="M124" s="15">
        <v>0.821816628181005</v>
      </c>
      <c r="N124" s="15">
        <v>0.7427293953447633</v>
      </c>
      <c r="O124" s="16">
        <v>1978.19</v>
      </c>
      <c r="P124" s="17">
        <f t="shared" si="3"/>
        <v>91.97</v>
      </c>
      <c r="Q124" s="17">
        <v>97.0</v>
      </c>
      <c r="R124" s="17">
        <v>86.94</v>
      </c>
      <c r="S124" s="17">
        <v>5.8069</v>
      </c>
      <c r="T124" s="14">
        <v>3134.3996448600005</v>
      </c>
      <c r="U124" s="14">
        <v>1421.6389591</v>
      </c>
      <c r="V124" s="14">
        <f t="shared" si="4"/>
        <v>4556.038604</v>
      </c>
      <c r="W124" s="14">
        <v>3082.8804332199998</v>
      </c>
      <c r="X124" s="14">
        <v>1398.7134928600003</v>
      </c>
      <c r="Y124" s="14">
        <f t="shared" si="5"/>
        <v>4481.593926</v>
      </c>
      <c r="Z124" s="14">
        <v>4576.94051559</v>
      </c>
      <c r="AA124" s="14">
        <v>2.4292100000000003</v>
      </c>
      <c r="AB124" s="14">
        <v>0.0</v>
      </c>
      <c r="AC124" s="14">
        <v>0.0</v>
      </c>
      <c r="AD124" s="14">
        <v>5169.950000000001</v>
      </c>
      <c r="AE124" s="14">
        <v>8999.868064516122</v>
      </c>
      <c r="AF124" s="14">
        <v>33.39999999999999</v>
      </c>
      <c r="AG124" s="14">
        <v>18.420000000000005</v>
      </c>
      <c r="AH124" s="14"/>
      <c r="AI124" s="14">
        <f t="shared" si="6"/>
        <v>14221.63806</v>
      </c>
      <c r="AJ124" s="14">
        <v>1403932.8199999998</v>
      </c>
      <c r="AK124" s="14">
        <v>5833470.233368999</v>
      </c>
      <c r="AL124" s="14">
        <v>711708.9626999999</v>
      </c>
      <c r="AM124" s="14"/>
      <c r="AN124" s="14">
        <v>1.5413894018800003E7</v>
      </c>
      <c r="AO124" s="14">
        <v>0.0</v>
      </c>
      <c r="AP124" s="16">
        <v>399.9807034865531</v>
      </c>
      <c r="AQ124" s="16">
        <v>80.04262670096436</v>
      </c>
      <c r="AR124" s="16">
        <v>142.83221741008248</v>
      </c>
      <c r="AS124" s="16">
        <v>615.069533889403</v>
      </c>
      <c r="AT124" s="16">
        <v>195.13977168693086</v>
      </c>
      <c r="AU124" s="16">
        <v>154.66592380645162</v>
      </c>
      <c r="AV124" s="16"/>
      <c r="AW124" s="16"/>
      <c r="AX124" s="14">
        <v>43.25203112</v>
      </c>
      <c r="AY124" s="16">
        <v>702.463116325874</v>
      </c>
      <c r="AZ124" s="16">
        <v>30382.9565679789</v>
      </c>
      <c r="BA124" s="1">
        <v>60.77</v>
      </c>
      <c r="BB124" s="15">
        <f t="shared" si="9"/>
        <v>0.06801405975</v>
      </c>
      <c r="BC124" s="18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ht="15.75" customHeight="1">
      <c r="A125" s="13">
        <v>40237.0</v>
      </c>
      <c r="B125" s="14">
        <v>2275.6464994899998</v>
      </c>
      <c r="C125" s="14">
        <v>2116.4549175899992</v>
      </c>
      <c r="D125" s="14">
        <v>14.684601220000001</v>
      </c>
      <c r="E125" s="14">
        <v>3.7277656599999993</v>
      </c>
      <c r="F125" s="14"/>
      <c r="G125" s="14">
        <f t="shared" si="1"/>
        <v>4410.513784</v>
      </c>
      <c r="H125" s="15">
        <f t="shared" si="2"/>
        <v>0.52757161</v>
      </c>
      <c r="I125" s="14">
        <v>15428.39681100001</v>
      </c>
      <c r="J125" s="14">
        <v>8139.584145335714</v>
      </c>
      <c r="K125" s="16">
        <v>102.763619387204</v>
      </c>
      <c r="L125" s="16">
        <v>199.350457642857</v>
      </c>
      <c r="M125" s="15">
        <v>0.7859650277868486</v>
      </c>
      <c r="N125" s="15">
        <v>0.7983501897456192</v>
      </c>
      <c r="O125" s="16">
        <v>1952.89</v>
      </c>
      <c r="P125" s="17">
        <f t="shared" si="3"/>
        <v>88.775</v>
      </c>
      <c r="Q125" s="17">
        <v>94.19</v>
      </c>
      <c r="R125" s="17">
        <v>83.36</v>
      </c>
      <c r="S125" s="17">
        <v>5.3357</v>
      </c>
      <c r="T125" s="14">
        <v>2970.3035522599994</v>
      </c>
      <c r="U125" s="14">
        <v>1419.6509803500003</v>
      </c>
      <c r="V125" s="14">
        <f t="shared" si="4"/>
        <v>4389.954533</v>
      </c>
      <c r="W125" s="14">
        <v>2923.5810845099995</v>
      </c>
      <c r="X125" s="14">
        <v>1397.6500617699996</v>
      </c>
      <c r="Y125" s="14">
        <f t="shared" si="5"/>
        <v>4321.231146</v>
      </c>
      <c r="Z125" s="14">
        <v>4409.459580759999</v>
      </c>
      <c r="AA125" s="14">
        <v>2.5987299999999998</v>
      </c>
      <c r="AB125" s="14">
        <v>4.98170812999</v>
      </c>
      <c r="AC125" s="14">
        <v>1.503655</v>
      </c>
      <c r="AD125" s="14">
        <v>4459.949999999998</v>
      </c>
      <c r="AE125" s="14">
        <v>9007.429999999995</v>
      </c>
      <c r="AF125" s="14">
        <v>33.399999999999984</v>
      </c>
      <c r="AG125" s="14">
        <v>18.420000000000012</v>
      </c>
      <c r="AH125" s="14"/>
      <c r="AI125" s="14">
        <f t="shared" si="6"/>
        <v>13519.2</v>
      </c>
      <c r="AJ125" s="14">
        <v>1256853.33</v>
      </c>
      <c r="AK125" s="14">
        <v>5263162.515496001</v>
      </c>
      <c r="AL125" s="14">
        <v>395934.06930000003</v>
      </c>
      <c r="AM125" s="14"/>
      <c r="AN125" s="14">
        <v>1.329522295226E7</v>
      </c>
      <c r="AO125" s="14">
        <v>0.0</v>
      </c>
      <c r="AP125" s="16">
        <v>353.5805198633076</v>
      </c>
      <c r="AQ125" s="16">
        <v>106.0598235299054</v>
      </c>
      <c r="AR125" s="16">
        <v>165.30773572079832</v>
      </c>
      <c r="AS125" s="16">
        <v>616.5346048193225</v>
      </c>
      <c r="AT125" s="16">
        <v>189.34049195424333</v>
      </c>
      <c r="AU125" s="16">
        <v>199.35045764285718</v>
      </c>
      <c r="AV125" s="16"/>
      <c r="AW125" s="16"/>
      <c r="AX125" s="14">
        <v>4.84463614</v>
      </c>
      <c r="AY125" s="16">
        <v>681.382370518274</v>
      </c>
      <c r="AZ125" s="16">
        <v>3301.0496573717</v>
      </c>
      <c r="BA125" s="1">
        <v>62.34</v>
      </c>
      <c r="BB125" s="15">
        <f t="shared" si="9"/>
        <v>0.09024134313</v>
      </c>
      <c r="BC125" s="18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ht="15.75" customHeight="1">
      <c r="A126" s="13">
        <v>40268.0</v>
      </c>
      <c r="B126" s="14">
        <v>2756.93799151</v>
      </c>
      <c r="C126" s="14">
        <v>2110.78500255</v>
      </c>
      <c r="D126" s="14">
        <v>14.9085603</v>
      </c>
      <c r="E126" s="14">
        <v>5.19393332</v>
      </c>
      <c r="F126" s="14"/>
      <c r="G126" s="14">
        <f t="shared" si="1"/>
        <v>4887.825488</v>
      </c>
      <c r="H126" s="15">
        <f t="shared" si="2"/>
        <v>0.444431932</v>
      </c>
      <c r="I126" s="14">
        <v>15428.39681100001</v>
      </c>
      <c r="J126" s="14">
        <v>6856.872202909674</v>
      </c>
      <c r="K126" s="16">
        <v>103.122450098036</v>
      </c>
      <c r="L126" s="16">
        <v>192.758158258065</v>
      </c>
      <c r="M126" s="15">
        <v>0.7573284435848942</v>
      </c>
      <c r="N126" s="15">
        <v>0.7274382784942262</v>
      </c>
      <c r="O126" s="16">
        <v>1909.1</v>
      </c>
      <c r="P126" s="17">
        <f t="shared" si="3"/>
        <v>88.66875</v>
      </c>
      <c r="Q126" s="17">
        <v>94.375</v>
      </c>
      <c r="R126" s="17">
        <v>82.9625</v>
      </c>
      <c r="S126" s="17">
        <v>4.2924</v>
      </c>
      <c r="T126" s="14">
        <v>3294.6825569199987</v>
      </c>
      <c r="U126" s="14">
        <v>1570.80428752</v>
      </c>
      <c r="V126" s="14">
        <f t="shared" si="4"/>
        <v>4865.486844</v>
      </c>
      <c r="W126" s="14">
        <v>3247.82413626</v>
      </c>
      <c r="X126" s="14">
        <v>1549.0921193099998</v>
      </c>
      <c r="Y126" s="14">
        <f t="shared" si="5"/>
        <v>4796.916256</v>
      </c>
      <c r="Z126" s="14">
        <v>4890.121369280001</v>
      </c>
      <c r="AA126" s="14">
        <v>6.706579999999999</v>
      </c>
      <c r="AB126" s="14">
        <v>6.81913236825</v>
      </c>
      <c r="AC126" s="14">
        <v>1.357039</v>
      </c>
      <c r="AD126" s="14">
        <v>4459.949999999999</v>
      </c>
      <c r="AE126" s="14">
        <v>9005.39774193548</v>
      </c>
      <c r="AF126" s="14">
        <v>33.39999999999999</v>
      </c>
      <c r="AG126" s="14">
        <v>18.420000000000005</v>
      </c>
      <c r="AH126" s="14"/>
      <c r="AI126" s="14">
        <f t="shared" si="6"/>
        <v>13517.16774</v>
      </c>
      <c r="AJ126" s="14">
        <v>591928.26</v>
      </c>
      <c r="AK126" s="14">
        <v>5687090.140851001</v>
      </c>
      <c r="AL126" s="14">
        <v>254253.49569999997</v>
      </c>
      <c r="AM126" s="14"/>
      <c r="AN126" s="14">
        <v>1.3421491704160001E7</v>
      </c>
      <c r="AO126" s="14">
        <v>0.0</v>
      </c>
      <c r="AP126" s="16">
        <v>262.7342072754348</v>
      </c>
      <c r="AQ126" s="16">
        <v>110.7600634482742</v>
      </c>
      <c r="AR126" s="16">
        <v>182.6550210654073</v>
      </c>
      <c r="AS126" s="16">
        <v>622.2274802337053</v>
      </c>
      <c r="AT126" s="16">
        <v>191.67741567305126</v>
      </c>
      <c r="AU126" s="16">
        <v>192.7581582580645</v>
      </c>
      <c r="AV126" s="16"/>
      <c r="AW126" s="16"/>
      <c r="AX126" s="14">
        <v>5.30078548</v>
      </c>
      <c r="AY126" s="16">
        <v>744.227408014746</v>
      </c>
      <c r="AZ126" s="16">
        <v>3944.9898382226</v>
      </c>
      <c r="BA126" s="1">
        <v>63.36</v>
      </c>
      <c r="BB126" s="15">
        <f t="shared" si="9"/>
        <v>0.07226265019</v>
      </c>
      <c r="BC126" s="18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ht="15.75" customHeight="1">
      <c r="A127" s="13">
        <v>40298.0</v>
      </c>
      <c r="B127" s="14">
        <v>2677.0120420800004</v>
      </c>
      <c r="C127" s="14">
        <v>1912.14842409</v>
      </c>
      <c r="D127" s="14">
        <v>13.378147680000001</v>
      </c>
      <c r="E127" s="14">
        <v>4.68618704</v>
      </c>
      <c r="F127" s="14"/>
      <c r="G127" s="14">
        <f t="shared" si="1"/>
        <v>4607.224801</v>
      </c>
      <c r="H127" s="15">
        <f t="shared" si="2"/>
        <v>0.4182232951</v>
      </c>
      <c r="I127" s="14">
        <v>15428.39681100001</v>
      </c>
      <c r="J127" s="14">
        <v>6452.514953103334</v>
      </c>
      <c r="K127" s="16">
        <v>105.831937330531</v>
      </c>
      <c r="L127" s="16">
        <v>197.6301517</v>
      </c>
      <c r="M127" s="15">
        <v>0.8066627189184782</v>
      </c>
      <c r="N127" s="15">
        <v>0.7641697538825402</v>
      </c>
      <c r="O127" s="16">
        <v>1940.36</v>
      </c>
      <c r="P127" s="17">
        <f t="shared" si="3"/>
        <v>94.425</v>
      </c>
      <c r="Q127" s="17">
        <v>100.15</v>
      </c>
      <c r="R127" s="17">
        <v>88.7</v>
      </c>
      <c r="S127" s="17">
        <v>4.0059</v>
      </c>
      <c r="T127" s="14">
        <v>3120.06502593</v>
      </c>
      <c r="U127" s="14">
        <v>1467.9416951000003</v>
      </c>
      <c r="V127" s="14">
        <f t="shared" si="4"/>
        <v>4588.006721</v>
      </c>
      <c r="W127" s="14">
        <v>3075.99027251</v>
      </c>
      <c r="X127" s="14">
        <v>1447.81100381</v>
      </c>
      <c r="Y127" s="14">
        <f t="shared" si="5"/>
        <v>4523.801276</v>
      </c>
      <c r="Z127" s="14">
        <v>4610.75452718</v>
      </c>
      <c r="AA127" s="14">
        <v>3.2195400000000003</v>
      </c>
      <c r="AB127" s="14">
        <v>143.87690818328997</v>
      </c>
      <c r="AC127" s="14">
        <v>208.32266599999997</v>
      </c>
      <c r="AD127" s="14">
        <v>4459.949999999998</v>
      </c>
      <c r="AE127" s="14">
        <v>9004.429999999995</v>
      </c>
      <c r="AF127" s="14">
        <v>33.399999999999984</v>
      </c>
      <c r="AG127" s="14">
        <v>18.42000000000001</v>
      </c>
      <c r="AH127" s="14"/>
      <c r="AI127" s="14">
        <f t="shared" si="6"/>
        <v>13516.2</v>
      </c>
      <c r="AJ127" s="14">
        <v>430528.0</v>
      </c>
      <c r="AK127" s="14">
        <v>4391470.544002</v>
      </c>
      <c r="AL127" s="14">
        <v>149884.3516</v>
      </c>
      <c r="AM127" s="14"/>
      <c r="AN127" s="14">
        <v>1.2606661673190001E7</v>
      </c>
      <c r="AO127" s="14">
        <v>0.0</v>
      </c>
      <c r="AP127" s="16">
        <v>210.56087290866319</v>
      </c>
      <c r="AQ127" s="16">
        <v>113.85828158888555</v>
      </c>
      <c r="AR127" s="16">
        <v>218.15396835477938</v>
      </c>
      <c r="AS127" s="16">
        <v>577.8971464172623</v>
      </c>
      <c r="AT127" s="16">
        <v>167.00602483549625</v>
      </c>
      <c r="AU127" s="16">
        <v>197.63015170000003</v>
      </c>
      <c r="AV127" s="16"/>
      <c r="AW127" s="16"/>
      <c r="AX127" s="14">
        <v>0.27868819</v>
      </c>
      <c r="AY127" s="16">
        <v>232.47124509546</v>
      </c>
      <c r="AZ127" s="16">
        <v>64.7869905227</v>
      </c>
      <c r="BA127" s="1">
        <v>64.68</v>
      </c>
      <c r="BB127" s="15">
        <f t="shared" si="9"/>
        <v>0.07513297872</v>
      </c>
      <c r="BC127" s="18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ht="15.75" customHeight="1">
      <c r="A128" s="13">
        <v>40329.0</v>
      </c>
      <c r="B128" s="14">
        <v>3153.421326349999</v>
      </c>
      <c r="C128" s="14">
        <v>1612.2208190199995</v>
      </c>
      <c r="D128" s="14">
        <v>14.18995818</v>
      </c>
      <c r="E128" s="14">
        <v>4.24742095</v>
      </c>
      <c r="F128" s="14"/>
      <c r="G128" s="14">
        <f t="shared" si="1"/>
        <v>4784.079525</v>
      </c>
      <c r="H128" s="15">
        <f t="shared" si="2"/>
        <v>0.4479101124</v>
      </c>
      <c r="I128" s="14">
        <v>15428.39681100001</v>
      </c>
      <c r="J128" s="14">
        <v>6910.5349495</v>
      </c>
      <c r="K128" s="16">
        <v>99.6742802172809</v>
      </c>
      <c r="L128" s="16">
        <v>151.806825387097</v>
      </c>
      <c r="M128" s="15">
        <v>0.8395197364682574</v>
      </c>
      <c r="N128" s="15">
        <v>0.8256757345857376</v>
      </c>
      <c r="O128" s="16">
        <v>1984.36</v>
      </c>
      <c r="P128" s="17">
        <f t="shared" si="3"/>
        <v>95.53375</v>
      </c>
      <c r="Q128" s="17">
        <v>100.13</v>
      </c>
      <c r="R128" s="17">
        <v>90.9375</v>
      </c>
      <c r="S128" s="17">
        <v>4.156</v>
      </c>
      <c r="T128" s="14">
        <v>3234.891191839999</v>
      </c>
      <c r="U128" s="14">
        <v>1530.8813374799997</v>
      </c>
      <c r="V128" s="14">
        <f t="shared" si="4"/>
        <v>4765.772529</v>
      </c>
      <c r="W128" s="14">
        <v>3187.689022</v>
      </c>
      <c r="X128" s="14">
        <v>1509.1168851799998</v>
      </c>
      <c r="Y128" s="14">
        <f t="shared" si="5"/>
        <v>4696.805907</v>
      </c>
      <c r="Z128" s="14">
        <v>4788.197890310002</v>
      </c>
      <c r="AA128" s="14">
        <v>4.18623</v>
      </c>
      <c r="AB128" s="14">
        <v>279.60848276193997</v>
      </c>
      <c r="AC128" s="14">
        <v>285.25108099999994</v>
      </c>
      <c r="AD128" s="14">
        <v>4459.949999999999</v>
      </c>
      <c r="AE128" s="14">
        <v>9015.068709677413</v>
      </c>
      <c r="AF128" s="14">
        <v>33.39999999999999</v>
      </c>
      <c r="AG128" s="14">
        <v>18.420000000000005</v>
      </c>
      <c r="AH128" s="14"/>
      <c r="AI128" s="14">
        <f t="shared" si="6"/>
        <v>13526.83871</v>
      </c>
      <c r="AJ128" s="14">
        <v>43888.0</v>
      </c>
      <c r="AK128" s="14">
        <v>4455524.128060001</v>
      </c>
      <c r="AL128" s="14">
        <v>13149.0</v>
      </c>
      <c r="AM128" s="14"/>
      <c r="AN128" s="14">
        <v>9904225.88675</v>
      </c>
      <c r="AO128" s="14">
        <v>0.0</v>
      </c>
      <c r="AP128" s="16">
        <v>146.54525629602227</v>
      </c>
      <c r="AQ128" s="16">
        <v>109.97455288366719</v>
      </c>
      <c r="AR128" s="16">
        <v>267.3348324858542</v>
      </c>
      <c r="AS128" s="16">
        <v>569.0208625719968</v>
      </c>
      <c r="AT128" s="16">
        <v>135.17714586692685</v>
      </c>
      <c r="AU128" s="16">
        <v>151.80682538709675</v>
      </c>
      <c r="AV128" s="16"/>
      <c r="AW128" s="16"/>
      <c r="AX128" s="14">
        <v>0.83952197</v>
      </c>
      <c r="AY128" s="16">
        <v>199.623350557222</v>
      </c>
      <c r="AZ128" s="16">
        <v>167.5881885178</v>
      </c>
      <c r="BA128" s="1">
        <v>64.66</v>
      </c>
      <c r="BB128" s="15">
        <f t="shared" si="9"/>
        <v>0.06506341624</v>
      </c>
      <c r="BC128" s="18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ht="15.75" customHeight="1">
      <c r="A129" s="13">
        <v>40359.0</v>
      </c>
      <c r="B129" s="14">
        <v>3863.4942220799994</v>
      </c>
      <c r="C129" s="14">
        <v>755.8114588999998</v>
      </c>
      <c r="D129" s="14">
        <v>12.958531509999998</v>
      </c>
      <c r="E129" s="14">
        <v>3.3118828199999997</v>
      </c>
      <c r="F129" s="14"/>
      <c r="G129" s="14">
        <f t="shared" si="1"/>
        <v>4635.576095</v>
      </c>
      <c r="H129" s="15">
        <f t="shared" si="2"/>
        <v>0.5158737601</v>
      </c>
      <c r="I129" s="14">
        <v>15428.39681100001</v>
      </c>
      <c r="J129" s="14">
        <v>7959.105075723334</v>
      </c>
      <c r="K129" s="16">
        <v>96.751074134578</v>
      </c>
      <c r="L129" s="16">
        <v>93.6131836</v>
      </c>
      <c r="M129" s="15">
        <v>0.8474580877553528</v>
      </c>
      <c r="N129" s="15">
        <v>0.8170487213131913</v>
      </c>
      <c r="O129" s="16">
        <v>1925.9</v>
      </c>
      <c r="P129" s="17">
        <f t="shared" si="3"/>
        <v>95.5</v>
      </c>
      <c r="Q129" s="17">
        <v>98.1875</v>
      </c>
      <c r="R129" s="17">
        <v>92.8125</v>
      </c>
      <c r="S129" s="17">
        <v>4.7948</v>
      </c>
      <c r="T129" s="14">
        <v>3088.53490561</v>
      </c>
      <c r="U129" s="14">
        <v>1469.17344566</v>
      </c>
      <c r="V129" s="14">
        <f t="shared" si="4"/>
        <v>4557.708351</v>
      </c>
      <c r="W129" s="14">
        <v>3038.88481864</v>
      </c>
      <c r="X129" s="14">
        <v>1446.19041808</v>
      </c>
      <c r="Y129" s="14">
        <f t="shared" si="5"/>
        <v>4485.075237</v>
      </c>
      <c r="Z129" s="14">
        <v>4587.07417855</v>
      </c>
      <c r="AA129" s="14">
        <v>2.8179999999999996</v>
      </c>
      <c r="AB129" s="14">
        <v>100.28322040675998</v>
      </c>
      <c r="AC129" s="14">
        <v>42.110715000000006</v>
      </c>
      <c r="AD129" s="14">
        <v>4459.949999999998</v>
      </c>
      <c r="AE129" s="14">
        <v>9024.146666666662</v>
      </c>
      <c r="AF129" s="14">
        <v>33.399999999999984</v>
      </c>
      <c r="AG129" s="14">
        <v>18.42000000000001</v>
      </c>
      <c r="AH129" s="14"/>
      <c r="AI129" s="14">
        <f t="shared" si="6"/>
        <v>13535.91667</v>
      </c>
      <c r="AJ129" s="14">
        <v>4776.32</v>
      </c>
      <c r="AK129" s="14">
        <v>1651340.340493</v>
      </c>
      <c r="AL129" s="14">
        <v>9767.0</v>
      </c>
      <c r="AM129" s="14"/>
      <c r="AN129" s="14">
        <v>5089647.1433999995</v>
      </c>
      <c r="AO129" s="14">
        <v>0.0</v>
      </c>
      <c r="AP129" s="16">
        <v>79.72124967874535</v>
      </c>
      <c r="AQ129" s="16">
        <v>105.77869543255605</v>
      </c>
      <c r="AR129" s="16">
        <v>301.2536830847038</v>
      </c>
      <c r="AS129" s="16">
        <v>567.1418147745096</v>
      </c>
      <c r="AT129" s="16">
        <v>132.3025</v>
      </c>
      <c r="AU129" s="16">
        <v>93.61318360000001</v>
      </c>
      <c r="AV129" s="16"/>
      <c r="AW129" s="16"/>
      <c r="AX129" s="14">
        <v>53.30245482</v>
      </c>
      <c r="AY129" s="16">
        <v>127.49747311628</v>
      </c>
      <c r="AZ129" s="16">
        <v>6795.9283004447</v>
      </c>
      <c r="BA129" s="1">
        <v>65.75</v>
      </c>
      <c r="BB129" s="15">
        <f t="shared" si="9"/>
        <v>0.07698607699</v>
      </c>
      <c r="BC129" s="18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ht="15.75" customHeight="1">
      <c r="A130" s="13">
        <v>40390.0</v>
      </c>
      <c r="B130" s="14">
        <v>4092.237823650001</v>
      </c>
      <c r="C130" s="14">
        <v>648.9947249999999</v>
      </c>
      <c r="D130" s="14">
        <v>15.052939780000003</v>
      </c>
      <c r="E130" s="14">
        <v>3.3720584000000002</v>
      </c>
      <c r="F130" s="14"/>
      <c r="G130" s="14">
        <f t="shared" si="1"/>
        <v>4759.657547</v>
      </c>
      <c r="H130" s="15">
        <f t="shared" si="2"/>
        <v>0.588395496</v>
      </c>
      <c r="I130" s="14">
        <v>15428.39681100001</v>
      </c>
      <c r="J130" s="14">
        <v>9077.999194454842</v>
      </c>
      <c r="K130" s="16">
        <v>95.6380051026036</v>
      </c>
      <c r="L130" s="16">
        <v>84.2148616774193</v>
      </c>
      <c r="M130" s="15">
        <v>0.85685932404046</v>
      </c>
      <c r="N130" s="15">
        <v>0.8286175113484654</v>
      </c>
      <c r="O130" s="16">
        <v>1874.52</v>
      </c>
      <c r="P130" s="17">
        <f t="shared" si="3"/>
        <v>93.295</v>
      </c>
      <c r="Q130" s="17">
        <v>95.98</v>
      </c>
      <c r="R130" s="17">
        <v>90.61</v>
      </c>
      <c r="S130" s="17">
        <v>4.6266</v>
      </c>
      <c r="T130" s="14">
        <v>3161.56888492</v>
      </c>
      <c r="U130" s="14">
        <v>1515.5640783600002</v>
      </c>
      <c r="V130" s="14">
        <f t="shared" si="4"/>
        <v>4677.132963</v>
      </c>
      <c r="W130" s="14">
        <v>3107.200687440001</v>
      </c>
      <c r="X130" s="14">
        <v>1490.1994827199997</v>
      </c>
      <c r="Y130" s="14">
        <f t="shared" si="5"/>
        <v>4597.40017</v>
      </c>
      <c r="Z130" s="14">
        <v>4706.751242249999</v>
      </c>
      <c r="AA130" s="14">
        <v>3.0713600000000003</v>
      </c>
      <c r="AB130" s="14">
        <v>395.2194741807799</v>
      </c>
      <c r="AC130" s="14">
        <v>173.22897200000003</v>
      </c>
      <c r="AD130" s="14">
        <v>4459.949999999999</v>
      </c>
      <c r="AE130" s="14">
        <v>9033.329999999996</v>
      </c>
      <c r="AF130" s="14">
        <v>33.39999999999999</v>
      </c>
      <c r="AG130" s="14">
        <v>18.420000000000005</v>
      </c>
      <c r="AH130" s="14"/>
      <c r="AI130" s="14">
        <f t="shared" si="6"/>
        <v>13545.1</v>
      </c>
      <c r="AJ130" s="14">
        <v>0.0</v>
      </c>
      <c r="AK130" s="14">
        <v>1487171.9019279997</v>
      </c>
      <c r="AL130" s="14">
        <v>119.0</v>
      </c>
      <c r="AM130" s="14"/>
      <c r="AN130" s="14">
        <v>4290268.7295</v>
      </c>
      <c r="AO130" s="14">
        <v>0.0</v>
      </c>
      <c r="AP130" s="16">
        <v>67.0090367608763</v>
      </c>
      <c r="AQ130" s="16">
        <v>117.99467216467625</v>
      </c>
      <c r="AR130" s="16">
        <v>277.59082546981045</v>
      </c>
      <c r="AS130" s="16">
        <v>582.1338974001667</v>
      </c>
      <c r="AT130" s="16">
        <v>188.99582515644548</v>
      </c>
      <c r="AU130" s="16">
        <v>84.21486167741935</v>
      </c>
      <c r="AV130" s="16"/>
      <c r="AW130" s="16"/>
      <c r="AX130" s="14">
        <v>59.00388799</v>
      </c>
      <c r="AY130" s="16">
        <v>125.97290357094</v>
      </c>
      <c r="AZ130" s="16">
        <v>7432.8910920748</v>
      </c>
      <c r="BA130" s="1">
        <v>65.44</v>
      </c>
      <c r="BB130" s="15">
        <f t="shared" si="9"/>
        <v>0.07649284422</v>
      </c>
      <c r="BC130" s="18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ht="15.75" customHeight="1">
      <c r="A131" s="13">
        <v>40421.0</v>
      </c>
      <c r="B131" s="14">
        <v>4051.29864681</v>
      </c>
      <c r="C131" s="14">
        <v>744.1940989699999</v>
      </c>
      <c r="D131" s="14">
        <v>22.64777869</v>
      </c>
      <c r="E131" s="14">
        <v>2.5966631600000007</v>
      </c>
      <c r="F131" s="14"/>
      <c r="G131" s="14">
        <f t="shared" si="1"/>
        <v>4820.737188</v>
      </c>
      <c r="H131" s="15">
        <f t="shared" si="2"/>
        <v>0.6378184503</v>
      </c>
      <c r="I131" s="14">
        <v>15428.39681100001</v>
      </c>
      <c r="J131" s="14">
        <v>9840.516144741932</v>
      </c>
      <c r="K131" s="16">
        <v>95.530036746952</v>
      </c>
      <c r="L131" s="16">
        <v>86.8247237741936</v>
      </c>
      <c r="M131" s="15">
        <v>0.8711549867464409</v>
      </c>
      <c r="N131" s="15">
        <v>0.7741648297727195</v>
      </c>
      <c r="O131" s="16">
        <v>1819.06</v>
      </c>
      <c r="P131" s="17">
        <f t="shared" si="3"/>
        <v>88.84</v>
      </c>
      <c r="Q131" s="17">
        <v>89.78</v>
      </c>
      <c r="R131" s="17">
        <v>87.9</v>
      </c>
      <c r="S131" s="17">
        <v>4.305</v>
      </c>
      <c r="T131" s="14">
        <v>3199.22248167</v>
      </c>
      <c r="U131" s="14">
        <v>1541.8250163800003</v>
      </c>
      <c r="V131" s="14">
        <f t="shared" si="4"/>
        <v>4741.047498</v>
      </c>
      <c r="W131" s="14">
        <v>3142.73927449</v>
      </c>
      <c r="X131" s="14">
        <v>1515.1212802699995</v>
      </c>
      <c r="Y131" s="14">
        <f t="shared" si="5"/>
        <v>4657.860555</v>
      </c>
      <c r="Z131" s="14">
        <v>4771.810215820001</v>
      </c>
      <c r="AA131" s="14">
        <v>2.54648</v>
      </c>
      <c r="AB131" s="14">
        <v>77.89581161786</v>
      </c>
      <c r="AC131" s="14">
        <v>127.22867399999997</v>
      </c>
      <c r="AD131" s="14">
        <v>4459.949999999999</v>
      </c>
      <c r="AE131" s="14">
        <v>9034.481612903228</v>
      </c>
      <c r="AF131" s="14">
        <v>43.02903225806449</v>
      </c>
      <c r="AG131" s="14">
        <v>18.420000000000005</v>
      </c>
      <c r="AH131" s="14"/>
      <c r="AI131" s="14">
        <f t="shared" si="6"/>
        <v>13555.88065</v>
      </c>
      <c r="AJ131" s="14">
        <v>0.0</v>
      </c>
      <c r="AK131" s="14">
        <v>2416011.2805270003</v>
      </c>
      <c r="AL131" s="14">
        <v>6884.0</v>
      </c>
      <c r="AM131" s="14"/>
      <c r="AN131" s="14">
        <v>4457523.359250001</v>
      </c>
      <c r="AO131" s="14">
        <v>0.0</v>
      </c>
      <c r="AP131" s="16">
        <v>74.12951657045106</v>
      </c>
      <c r="AQ131" s="16">
        <v>102.09270868917369</v>
      </c>
      <c r="AR131" s="16">
        <v>308.8262481798231</v>
      </c>
      <c r="AS131" s="16">
        <v>561.82367117333</v>
      </c>
      <c r="AT131" s="16">
        <v>202.85488477445813</v>
      </c>
      <c r="AU131" s="16">
        <v>86.82472377419356</v>
      </c>
      <c r="AV131" s="16"/>
      <c r="AW131" s="16"/>
      <c r="AX131" s="14">
        <v>52.01225863</v>
      </c>
      <c r="AY131" s="16">
        <v>134.470954615026</v>
      </c>
      <c r="AZ131" s="16">
        <v>6994.1380696597</v>
      </c>
      <c r="BA131" s="1">
        <v>65.48</v>
      </c>
      <c r="BB131" s="15">
        <f t="shared" si="9"/>
        <v>0.07679657951</v>
      </c>
      <c r="BC131" s="18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ht="15.75" customHeight="1">
      <c r="A132" s="13">
        <v>40451.0</v>
      </c>
      <c r="B132" s="14">
        <v>3889.801261909999</v>
      </c>
      <c r="C132" s="14">
        <v>817.8937858700001</v>
      </c>
      <c r="D132" s="14">
        <v>24.590072719999995</v>
      </c>
      <c r="E132" s="14">
        <v>0.8180443100000002</v>
      </c>
      <c r="F132" s="14"/>
      <c r="G132" s="14">
        <f t="shared" si="1"/>
        <v>4733.103165</v>
      </c>
      <c r="H132" s="15">
        <f t="shared" si="2"/>
        <v>0.6588557746</v>
      </c>
      <c r="I132" s="14">
        <v>15385.044100199993</v>
      </c>
      <c r="J132" s="14">
        <v>10136.525147769999</v>
      </c>
      <c r="K132" s="16">
        <v>97.0199136261288</v>
      </c>
      <c r="L132" s="16">
        <v>114.722186833333</v>
      </c>
      <c r="M132" s="15">
        <v>0.8586338297985363</v>
      </c>
      <c r="N132" s="15">
        <v>0.7263240947385867</v>
      </c>
      <c r="O132" s="16">
        <v>1805.6</v>
      </c>
      <c r="P132" s="17">
        <f t="shared" si="3"/>
        <v>90.36</v>
      </c>
      <c r="Q132" s="17">
        <v>94.9</v>
      </c>
      <c r="R132" s="17">
        <v>85.82</v>
      </c>
      <c r="S132" s="17">
        <v>3.9039</v>
      </c>
      <c r="T132" s="14">
        <v>3111.8694116700003</v>
      </c>
      <c r="U132" s="14">
        <v>1522.7773175300001</v>
      </c>
      <c r="V132" s="14">
        <f t="shared" si="4"/>
        <v>4634.646729</v>
      </c>
      <c r="W132" s="14">
        <v>3056.4683932199996</v>
      </c>
      <c r="X132" s="14">
        <v>1495.9466338399998</v>
      </c>
      <c r="Y132" s="14">
        <f t="shared" si="5"/>
        <v>4552.415027</v>
      </c>
      <c r="Z132" s="14">
        <v>4664.845196810002</v>
      </c>
      <c r="AA132" s="14">
        <v>3.888539999999999</v>
      </c>
      <c r="AB132" s="14">
        <v>106.49560443809997</v>
      </c>
      <c r="AC132" s="14">
        <v>88.26395899999999</v>
      </c>
      <c r="AD132" s="14">
        <v>4459.949999999998</v>
      </c>
      <c r="AE132" s="14">
        <v>9035.880000000003</v>
      </c>
      <c r="AF132" s="14">
        <v>53.29999999999997</v>
      </c>
      <c r="AG132" s="14">
        <v>18.42000000000001</v>
      </c>
      <c r="AH132" s="14"/>
      <c r="AI132" s="14">
        <f t="shared" si="6"/>
        <v>13567.55</v>
      </c>
      <c r="AJ132" s="14">
        <v>2864.65</v>
      </c>
      <c r="AK132" s="14">
        <v>2498165.002323</v>
      </c>
      <c r="AL132" s="14">
        <v>38837.0</v>
      </c>
      <c r="AM132" s="14"/>
      <c r="AN132" s="14">
        <v>5342565.1669999985</v>
      </c>
      <c r="AO132" s="14">
        <v>6138.039999999999</v>
      </c>
      <c r="AP132" s="16">
        <v>96.14484745083105</v>
      </c>
      <c r="AQ132" s="16">
        <v>92.26076815896913</v>
      </c>
      <c r="AR132" s="16">
        <v>303.46072203656036</v>
      </c>
      <c r="AS132" s="16">
        <v>492.28486991636544</v>
      </c>
      <c r="AT132" s="16">
        <v>166.16711109683249</v>
      </c>
      <c r="AU132" s="16">
        <v>114.72218683333334</v>
      </c>
      <c r="AV132" s="16"/>
      <c r="AW132" s="16"/>
      <c r="AX132" s="14">
        <v>72.39316974</v>
      </c>
      <c r="AY132" s="16">
        <v>139.825739966175</v>
      </c>
      <c r="AZ132" s="16">
        <v>10122.4285273924</v>
      </c>
      <c r="BA132" s="1">
        <v>64.57</v>
      </c>
      <c r="BB132" s="15">
        <f t="shared" si="9"/>
        <v>0.06568740716</v>
      </c>
      <c r="BC132" s="18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ht="15.75" customHeight="1">
      <c r="A133" s="13">
        <v>40482.0</v>
      </c>
      <c r="B133" s="14">
        <v>3852.624970289999</v>
      </c>
      <c r="C133" s="14">
        <v>1043.7414170299999</v>
      </c>
      <c r="D133" s="14">
        <v>25.423088810000007</v>
      </c>
      <c r="E133" s="14">
        <v>1.53991056</v>
      </c>
      <c r="F133" s="14"/>
      <c r="G133" s="14">
        <f t="shared" si="1"/>
        <v>4923.329387</v>
      </c>
      <c r="H133" s="15">
        <f t="shared" si="2"/>
        <v>0.6873155698</v>
      </c>
      <c r="I133" s="14">
        <v>15366.464366999993</v>
      </c>
      <c r="J133" s="14">
        <v>10561.61021158065</v>
      </c>
      <c r="K133" s="16">
        <v>98.1429769361843</v>
      </c>
      <c r="L133" s="16">
        <v>139.38624883871</v>
      </c>
      <c r="M133" s="15">
        <v>0.8095407453840093</v>
      </c>
      <c r="N133" s="15">
        <v>0.7022876067632428</v>
      </c>
      <c r="O133" s="16">
        <v>1808.46</v>
      </c>
      <c r="P133" s="17">
        <f t="shared" si="3"/>
        <v>94.22</v>
      </c>
      <c r="Q133" s="17">
        <v>97.45</v>
      </c>
      <c r="R133" s="17">
        <v>90.99</v>
      </c>
      <c r="S133" s="17">
        <v>3.4315</v>
      </c>
      <c r="T133" s="14">
        <v>3213.6745716100004</v>
      </c>
      <c r="U133" s="14">
        <v>1572.4934456699998</v>
      </c>
      <c r="V133" s="14">
        <f t="shared" si="4"/>
        <v>4786.168017</v>
      </c>
      <c r="W133" s="14">
        <v>3155.4829066899997</v>
      </c>
      <c r="X133" s="14">
        <v>1544.3446394200002</v>
      </c>
      <c r="Y133" s="14">
        <f t="shared" si="5"/>
        <v>4699.827546</v>
      </c>
      <c r="Z133" s="14">
        <v>4818.696466339998</v>
      </c>
      <c r="AA133" s="14">
        <v>5.623329999999999</v>
      </c>
      <c r="AB133" s="14">
        <v>208.49132776243005</v>
      </c>
      <c r="AC133" s="14">
        <v>180.08034200000003</v>
      </c>
      <c r="AD133" s="14">
        <v>4459.949999999999</v>
      </c>
      <c r="AE133" s="14">
        <v>9035.06</v>
      </c>
      <c r="AF133" s="14">
        <v>53.29999999999997</v>
      </c>
      <c r="AG133" s="14">
        <v>18.420000000000005</v>
      </c>
      <c r="AH133" s="14"/>
      <c r="AI133" s="14">
        <f t="shared" si="6"/>
        <v>13566.73</v>
      </c>
      <c r="AJ133" s="14">
        <v>3168.34</v>
      </c>
      <c r="AK133" s="14">
        <v>3794247.456707999</v>
      </c>
      <c r="AL133" s="14">
        <v>216497.7957</v>
      </c>
      <c r="AM133" s="14"/>
      <c r="AN133" s="14">
        <v>6295872.973700001</v>
      </c>
      <c r="AO133" s="14">
        <v>6641.4400000000005</v>
      </c>
      <c r="AP133" s="16">
        <v>111.77396107409409</v>
      </c>
      <c r="AQ133" s="16">
        <v>104.32557564614338</v>
      </c>
      <c r="AR133" s="16">
        <v>262.7940094033958</v>
      </c>
      <c r="AS133" s="16">
        <v>505.1761097888764</v>
      </c>
      <c r="AT133" s="16">
        <v>114.8479327503916</v>
      </c>
      <c r="AU133" s="16">
        <v>139.38624883870966</v>
      </c>
      <c r="AV133" s="16"/>
      <c r="AW133" s="16"/>
      <c r="AX133" s="14">
        <v>110.58057113</v>
      </c>
      <c r="AY133" s="16">
        <v>162.078090495475</v>
      </c>
      <c r="AZ133" s="16">
        <v>17922.6878146495</v>
      </c>
      <c r="BA133" s="1">
        <v>64.92</v>
      </c>
      <c r="BB133" s="15">
        <f t="shared" si="9"/>
        <v>0.07679548847</v>
      </c>
      <c r="BC133" s="18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ht="15.75" customHeight="1">
      <c r="A134" s="13">
        <v>40512.0</v>
      </c>
      <c r="B134" s="14">
        <v>3876.3736457799996</v>
      </c>
      <c r="C134" s="14">
        <v>918.16876241</v>
      </c>
      <c r="D134" s="14">
        <v>16.58964037</v>
      </c>
      <c r="E134" s="14">
        <v>1.63070051</v>
      </c>
      <c r="F134" s="14"/>
      <c r="G134" s="14">
        <f t="shared" si="1"/>
        <v>4812.762749</v>
      </c>
      <c r="H134" s="15">
        <f t="shared" si="2"/>
        <v>0.7606813487</v>
      </c>
      <c r="I134" s="14">
        <v>15366.464366999995</v>
      </c>
      <c r="J134" s="14">
        <v>11688.982839353332</v>
      </c>
      <c r="K134" s="16">
        <v>96.3202834356677</v>
      </c>
      <c r="L134" s="16">
        <v>95.2464602666667</v>
      </c>
      <c r="M134" s="15">
        <v>0.8306485820689606</v>
      </c>
      <c r="N134" s="15">
        <v>0.7344174819284164</v>
      </c>
      <c r="O134" s="16">
        <v>1863.67</v>
      </c>
      <c r="P134" s="17">
        <f t="shared" si="3"/>
        <v>105.18</v>
      </c>
      <c r="Q134" s="17">
        <v>107.16</v>
      </c>
      <c r="R134" s="17">
        <v>103.2</v>
      </c>
      <c r="S134" s="17">
        <v>3.72725</v>
      </c>
      <c r="T134" s="14">
        <v>3074.7199783900005</v>
      </c>
      <c r="U134" s="14">
        <v>1510.44994834</v>
      </c>
      <c r="V134" s="14">
        <f t="shared" si="4"/>
        <v>4585.169927</v>
      </c>
      <c r="W134" s="14">
        <v>3023.51045691</v>
      </c>
      <c r="X134" s="14">
        <v>1485.55758885</v>
      </c>
      <c r="Y134" s="14">
        <f t="shared" si="5"/>
        <v>4509.068046</v>
      </c>
      <c r="Z134" s="14">
        <v>4615.73525409</v>
      </c>
      <c r="AA134" s="14">
        <v>5.86992</v>
      </c>
      <c r="AB134" s="14">
        <v>1048.60003299809</v>
      </c>
      <c r="AC134" s="14">
        <v>564.7195990000001</v>
      </c>
      <c r="AD134" s="14">
        <v>4459.949999999998</v>
      </c>
      <c r="AE134" s="14">
        <v>9034.913333333327</v>
      </c>
      <c r="AF134" s="14">
        <v>53.29999999999997</v>
      </c>
      <c r="AG134" s="14">
        <v>18.42000000000001</v>
      </c>
      <c r="AH134" s="14"/>
      <c r="AI134" s="14">
        <f t="shared" si="6"/>
        <v>13566.58333</v>
      </c>
      <c r="AJ134" s="14">
        <v>0.0</v>
      </c>
      <c r="AK134" s="14">
        <v>2613984.637051</v>
      </c>
      <c r="AL134" s="14">
        <v>63175.0</v>
      </c>
      <c r="AM134" s="14"/>
      <c r="AN134" s="14">
        <v>6023810.9397</v>
      </c>
      <c r="AO134" s="14">
        <v>0.0</v>
      </c>
      <c r="AP134" s="16">
        <v>75.24746577867865</v>
      </c>
      <c r="AQ134" s="16">
        <v>100.95923460841841</v>
      </c>
      <c r="AR134" s="16">
        <v>271.0982966191305</v>
      </c>
      <c r="AS134" s="16">
        <v>527.5492085815223</v>
      </c>
      <c r="AT134" s="16">
        <v>173.4369430885359</v>
      </c>
      <c r="AU134" s="16">
        <v>95.24646026666667</v>
      </c>
      <c r="AV134" s="16"/>
      <c r="AW134" s="16"/>
      <c r="AX134" s="14">
        <v>202.9049421</v>
      </c>
      <c r="AY134" s="16">
        <v>140.29670055831</v>
      </c>
      <c r="AZ134" s="16">
        <v>28466.893903605</v>
      </c>
      <c r="BA134" s="1">
        <v>66.12</v>
      </c>
      <c r="BB134" s="15">
        <f t="shared" si="9"/>
        <v>0.08162931458</v>
      </c>
      <c r="BC134" s="18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ht="15.75" customHeight="1">
      <c r="A135" s="13">
        <v>40543.0</v>
      </c>
      <c r="B135" s="14">
        <v>3970.688088700001</v>
      </c>
      <c r="C135" s="14">
        <v>902.1980850399998</v>
      </c>
      <c r="D135" s="14">
        <v>19.981958050000003</v>
      </c>
      <c r="E135" s="14">
        <v>2.2877046599999997</v>
      </c>
      <c r="F135" s="14"/>
      <c r="G135" s="14">
        <f t="shared" si="1"/>
        <v>4895.155836</v>
      </c>
      <c r="H135" s="15">
        <f t="shared" si="2"/>
        <v>0.7941067168</v>
      </c>
      <c r="I135" s="14">
        <v>15366.464366999993</v>
      </c>
      <c r="J135" s="14">
        <v>12202.61256774839</v>
      </c>
      <c r="K135" s="16">
        <v>98.1411961096349</v>
      </c>
      <c r="L135" s="16">
        <v>70.2380736129032</v>
      </c>
      <c r="M135" s="15">
        <v>0.8952006145928671</v>
      </c>
      <c r="N135" s="15">
        <v>0.8319710932308557</v>
      </c>
      <c r="O135" s="16">
        <v>1925.86</v>
      </c>
      <c r="P135" s="17">
        <f t="shared" si="3"/>
        <v>116.765</v>
      </c>
      <c r="Q135" s="17">
        <v>118.29</v>
      </c>
      <c r="R135" s="17">
        <v>115.24</v>
      </c>
      <c r="S135" s="17">
        <v>4.2370952381</v>
      </c>
      <c r="T135" s="14">
        <v>3216.97590526</v>
      </c>
      <c r="U135" s="14">
        <v>1458.8183788500003</v>
      </c>
      <c r="V135" s="14">
        <f t="shared" si="4"/>
        <v>4675.794284</v>
      </c>
      <c r="W135" s="14">
        <v>3160.3536214200003</v>
      </c>
      <c r="X135" s="14">
        <v>1433.3794039000002</v>
      </c>
      <c r="Y135" s="14">
        <f t="shared" si="5"/>
        <v>4593.733025</v>
      </c>
      <c r="Z135" s="14">
        <v>4707.23194123</v>
      </c>
      <c r="AA135" s="14">
        <v>5.01701</v>
      </c>
      <c r="AB135" s="14">
        <v>1084.4215221551501</v>
      </c>
      <c r="AC135" s="14">
        <v>1227.0118870000001</v>
      </c>
      <c r="AD135" s="14">
        <v>4186.949999999998</v>
      </c>
      <c r="AE135" s="14">
        <v>9043.91</v>
      </c>
      <c r="AF135" s="14">
        <v>53.29999999999997</v>
      </c>
      <c r="AG135" s="14">
        <v>18.420000000000005</v>
      </c>
      <c r="AH135" s="14"/>
      <c r="AI135" s="14">
        <f t="shared" si="6"/>
        <v>13302.58</v>
      </c>
      <c r="AJ135" s="14">
        <v>0.0</v>
      </c>
      <c r="AK135" s="14">
        <v>2075328.0907340003</v>
      </c>
      <c r="AL135" s="14">
        <v>152222.36409999998</v>
      </c>
      <c r="AM135" s="14"/>
      <c r="AN135" s="14">
        <v>6037704.012</v>
      </c>
      <c r="AO135" s="14">
        <v>0.0</v>
      </c>
      <c r="AP135" s="16">
        <v>55.75541893165636</v>
      </c>
      <c r="AQ135" s="16">
        <v>91.28413033028056</v>
      </c>
      <c r="AR135" s="16">
        <v>279.06971370464305</v>
      </c>
      <c r="AS135" s="16">
        <v>535.904732556674</v>
      </c>
      <c r="AT135" s="16">
        <v>253.68469792764583</v>
      </c>
      <c r="AU135" s="16">
        <v>70.23807361290321</v>
      </c>
      <c r="AV135" s="16"/>
      <c r="AW135" s="16"/>
      <c r="AX135" s="14">
        <v>192.97704502</v>
      </c>
      <c r="AY135" s="16">
        <v>124.465956575378</v>
      </c>
      <c r="AZ135" s="16">
        <v>24019.0725055041</v>
      </c>
      <c r="BA135" s="1">
        <v>66.26</v>
      </c>
      <c r="BB135" s="15">
        <f t="shared" si="9"/>
        <v>0.09213779463</v>
      </c>
      <c r="BC135" s="18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ht="15.75" customHeight="1">
      <c r="A136" s="13">
        <v>40574.0</v>
      </c>
      <c r="B136" s="14">
        <v>3889.8628170800007</v>
      </c>
      <c r="C136" s="14">
        <v>923.48995816</v>
      </c>
      <c r="D136" s="14">
        <v>25.11568019</v>
      </c>
      <c r="E136" s="14">
        <v>4.0978577</v>
      </c>
      <c r="F136" s="14"/>
      <c r="G136" s="14">
        <f t="shared" si="1"/>
        <v>4842.566313</v>
      </c>
      <c r="H136" s="15">
        <f t="shared" si="2"/>
        <v>0.7295472562</v>
      </c>
      <c r="I136" s="14">
        <v>15641.323454999998</v>
      </c>
      <c r="J136" s="14">
        <v>11411.084609877422</v>
      </c>
      <c r="K136" s="16">
        <v>99.5152626672552</v>
      </c>
      <c r="L136" s="16">
        <v>91.3805686129032</v>
      </c>
      <c r="M136" s="15">
        <v>0.8119350041844845</v>
      </c>
      <c r="N136" s="15">
        <v>0.6468365031314225</v>
      </c>
      <c r="O136" s="16">
        <v>1866.64</v>
      </c>
      <c r="P136" s="17">
        <f t="shared" si="3"/>
        <v>127.55</v>
      </c>
      <c r="Q136" s="17">
        <v>132.48</v>
      </c>
      <c r="R136" s="17">
        <v>122.62</v>
      </c>
      <c r="S136" s="17">
        <v>4.4934</v>
      </c>
      <c r="T136" s="14">
        <v>3145.884842110001</v>
      </c>
      <c r="U136" s="14">
        <v>1494.7729956499998</v>
      </c>
      <c r="V136" s="14">
        <f t="shared" si="4"/>
        <v>4640.657838</v>
      </c>
      <c r="W136" s="14">
        <v>3078.833332669999</v>
      </c>
      <c r="X136" s="14">
        <v>1463.0422893499997</v>
      </c>
      <c r="Y136" s="14">
        <f t="shared" si="5"/>
        <v>4541.875622</v>
      </c>
      <c r="Z136" s="14">
        <v>4666.629922770001</v>
      </c>
      <c r="AA136" s="14">
        <v>3.90477</v>
      </c>
      <c r="AB136" s="14">
        <v>56.15432111143</v>
      </c>
      <c r="AC136" s="14">
        <v>124.89601599999999</v>
      </c>
      <c r="AD136" s="14">
        <v>4806.95</v>
      </c>
      <c r="AE136" s="14">
        <v>9219.477741935476</v>
      </c>
      <c r="AF136" s="14">
        <v>53.29999999999997</v>
      </c>
      <c r="AG136" s="14">
        <v>18.420000000000005</v>
      </c>
      <c r="AH136" s="14"/>
      <c r="AI136" s="14">
        <f t="shared" si="6"/>
        <v>14098.14774</v>
      </c>
      <c r="AJ136" s="14">
        <v>0.0</v>
      </c>
      <c r="AK136" s="14">
        <v>1649863.200854</v>
      </c>
      <c r="AL136" s="14">
        <v>148685.1478</v>
      </c>
      <c r="AM136" s="14"/>
      <c r="AN136" s="14">
        <v>6659705.9116</v>
      </c>
      <c r="AO136" s="14">
        <v>0.0</v>
      </c>
      <c r="AP136" s="16">
        <v>73.77060162683978</v>
      </c>
      <c r="AQ136" s="16">
        <v>98.11943325821139</v>
      </c>
      <c r="AR136" s="16">
        <v>268.7828954587002</v>
      </c>
      <c r="AS136" s="16">
        <v>521.3191270666949</v>
      </c>
      <c r="AT136" s="16">
        <v>296.56686214242245</v>
      </c>
      <c r="AU136" s="16">
        <v>91.38056861290323</v>
      </c>
      <c r="AV136" s="16"/>
      <c r="AW136" s="16"/>
      <c r="AX136" s="14">
        <v>179.90056295</v>
      </c>
      <c r="AY136" s="16">
        <v>134.852275701215</v>
      </c>
      <c r="AZ136" s="16">
        <v>24260.0003137372</v>
      </c>
      <c r="BA136" s="1">
        <v>66.31</v>
      </c>
      <c r="BB136" s="15">
        <f t="shared" si="9"/>
        <v>0.09116340299</v>
      </c>
      <c r="BC136" s="18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ht="15.75" customHeight="1">
      <c r="A137" s="13">
        <v>40602.0</v>
      </c>
      <c r="B137" s="14">
        <v>3558.0524145000004</v>
      </c>
      <c r="C137" s="14">
        <v>898.5888070799999</v>
      </c>
      <c r="D137" s="14">
        <v>19.08144795</v>
      </c>
      <c r="E137" s="14">
        <v>4.54364308</v>
      </c>
      <c r="F137" s="14"/>
      <c r="G137" s="14">
        <f t="shared" si="1"/>
        <v>4480.266313</v>
      </c>
      <c r="H137" s="15">
        <f t="shared" si="2"/>
        <v>0.6196423015</v>
      </c>
      <c r="I137" s="14">
        <v>15772.208734999995</v>
      </c>
      <c r="J137" s="14">
        <v>9773.127719871429</v>
      </c>
      <c r="K137" s="16">
        <v>100.561776595234</v>
      </c>
      <c r="L137" s="16">
        <v>106.617214</v>
      </c>
      <c r="M137" s="15">
        <v>0.7967132196935615</v>
      </c>
      <c r="N137" s="15">
        <v>0.8470100856094275</v>
      </c>
      <c r="O137" s="16">
        <v>1882.61</v>
      </c>
      <c r="P137" s="17">
        <f t="shared" si="3"/>
        <v>123.05</v>
      </c>
      <c r="Q137" s="17">
        <v>128.36</v>
      </c>
      <c r="R137" s="17">
        <v>117.74</v>
      </c>
      <c r="S137" s="17">
        <v>4.0749</v>
      </c>
      <c r="T137" s="14">
        <v>2922.5471162700005</v>
      </c>
      <c r="U137" s="14">
        <v>1404.61906661</v>
      </c>
      <c r="V137" s="14">
        <f t="shared" si="4"/>
        <v>4327.166183</v>
      </c>
      <c r="W137" s="14">
        <v>2861.5863894500008</v>
      </c>
      <c r="X137" s="14">
        <v>1375.83481552</v>
      </c>
      <c r="Y137" s="14">
        <f t="shared" si="5"/>
        <v>4237.421205</v>
      </c>
      <c r="Z137" s="14">
        <v>4359.0004368499995</v>
      </c>
      <c r="AA137" s="14">
        <v>4.9425</v>
      </c>
      <c r="AB137" s="14">
        <v>3.436285872</v>
      </c>
      <c r="AC137" s="14">
        <v>9.626256000000001</v>
      </c>
      <c r="AD137" s="14">
        <v>4186.307142857141</v>
      </c>
      <c r="AE137" s="14">
        <v>9256.609999999995</v>
      </c>
      <c r="AF137" s="14">
        <v>53.29999999999997</v>
      </c>
      <c r="AG137" s="14">
        <v>18.420000000000012</v>
      </c>
      <c r="AH137" s="14"/>
      <c r="AI137" s="14">
        <f t="shared" si="6"/>
        <v>13514.63714</v>
      </c>
      <c r="AJ137" s="14">
        <v>0.0</v>
      </c>
      <c r="AK137" s="14">
        <v>1899637.345416</v>
      </c>
      <c r="AL137" s="14">
        <v>73563.0</v>
      </c>
      <c r="AM137" s="14"/>
      <c r="AN137" s="14">
        <v>6259528.974500001</v>
      </c>
      <c r="AO137" s="14">
        <v>0.0</v>
      </c>
      <c r="AP137" s="16">
        <v>84.80670426766112</v>
      </c>
      <c r="AQ137" s="16">
        <v>97.86369110537964</v>
      </c>
      <c r="AR137" s="16">
        <v>266.62021421424083</v>
      </c>
      <c r="AS137" s="16">
        <v>511.56410532708145</v>
      </c>
      <c r="AT137" s="16">
        <v>284.5227803421817</v>
      </c>
      <c r="AU137" s="16">
        <v>106.617214</v>
      </c>
      <c r="AV137" s="16"/>
      <c r="AW137" s="16"/>
      <c r="AX137" s="14">
        <v>126.2395269</v>
      </c>
      <c r="AY137" s="16">
        <v>144.212772819135</v>
      </c>
      <c r="AZ137" s="16">
        <v>18205.3522136248</v>
      </c>
      <c r="BA137" s="1">
        <v>66.57</v>
      </c>
      <c r="BB137" s="15">
        <f t="shared" si="9"/>
        <v>0.06785370549</v>
      </c>
      <c r="BC137" s="18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ht="15.75" customHeight="1">
      <c r="A138" s="13">
        <v>40633.0</v>
      </c>
      <c r="B138" s="14">
        <v>4244.549806070001</v>
      </c>
      <c r="C138" s="14">
        <v>779.63673371</v>
      </c>
      <c r="D138" s="14">
        <v>23.25557345</v>
      </c>
      <c r="E138" s="14">
        <v>5.028296569999999</v>
      </c>
      <c r="F138" s="14"/>
      <c r="G138" s="14">
        <f t="shared" si="1"/>
        <v>5052.47041</v>
      </c>
      <c r="H138" s="15">
        <f t="shared" si="2"/>
        <v>0.5800635659</v>
      </c>
      <c r="I138" s="14">
        <v>15772.208734999995</v>
      </c>
      <c r="J138" s="14">
        <v>9148.883640361291</v>
      </c>
      <c r="K138" s="16">
        <v>99.9031679299779</v>
      </c>
      <c r="L138" s="16">
        <v>81.1353307096774</v>
      </c>
      <c r="M138" s="15">
        <v>0.8190470718611045</v>
      </c>
      <c r="N138" s="15">
        <v>0.7637257286374023</v>
      </c>
      <c r="O138" s="16">
        <v>1884.38</v>
      </c>
      <c r="P138" s="17">
        <f t="shared" si="3"/>
        <v>123.565</v>
      </c>
      <c r="Q138" s="17">
        <v>126.13</v>
      </c>
      <c r="R138" s="17">
        <v>121.0</v>
      </c>
      <c r="S138" s="17">
        <v>3.9713</v>
      </c>
      <c r="T138" s="14">
        <v>3210.9121042600004</v>
      </c>
      <c r="U138" s="14">
        <v>1552.7927460099997</v>
      </c>
      <c r="V138" s="14">
        <f t="shared" si="4"/>
        <v>4763.70485</v>
      </c>
      <c r="W138" s="14">
        <v>3149.238586390001</v>
      </c>
      <c r="X138" s="14">
        <v>1523.2693459700001</v>
      </c>
      <c r="Y138" s="14">
        <f t="shared" si="5"/>
        <v>4672.507932</v>
      </c>
      <c r="Z138" s="14">
        <v>4801.205459729998</v>
      </c>
      <c r="AA138" s="14">
        <v>5.94866</v>
      </c>
      <c r="AB138" s="14">
        <v>79.20833643923</v>
      </c>
      <c r="AC138" s="14">
        <v>145.90382499999998</v>
      </c>
      <c r="AD138" s="14">
        <v>4185.724193548385</v>
      </c>
      <c r="AE138" s="14">
        <v>9256.609999999993</v>
      </c>
      <c r="AF138" s="14">
        <v>53.29999999999997</v>
      </c>
      <c r="AG138" s="14">
        <v>18.420000000000005</v>
      </c>
      <c r="AH138" s="14"/>
      <c r="AI138" s="14">
        <f t="shared" si="6"/>
        <v>13514.05419</v>
      </c>
      <c r="AJ138" s="14">
        <v>0.0</v>
      </c>
      <c r="AK138" s="14">
        <v>2257091.850426</v>
      </c>
      <c r="AL138" s="14">
        <v>39436.0543</v>
      </c>
      <c r="AM138" s="14"/>
      <c r="AN138" s="14">
        <v>4905699.557600001</v>
      </c>
      <c r="AO138" s="14">
        <v>0.0</v>
      </c>
      <c r="AP138" s="16">
        <v>61.33618597931885</v>
      </c>
      <c r="AQ138" s="16">
        <v>131.9349742636657</v>
      </c>
      <c r="AR138" s="16">
        <v>284.85859804985887</v>
      </c>
      <c r="AS138" s="16">
        <v>541.6133604229087</v>
      </c>
      <c r="AT138" s="16">
        <v>255.6977038552321</v>
      </c>
      <c r="AU138" s="16">
        <v>81.1353307096774</v>
      </c>
      <c r="AV138" s="16"/>
      <c r="AW138" s="16"/>
      <c r="AX138" s="14">
        <v>257.21361007</v>
      </c>
      <c r="AY138" s="16">
        <v>136.49305817054</v>
      </c>
      <c r="AZ138" s="16">
        <v>35107.872241539</v>
      </c>
      <c r="BA138" s="1">
        <v>67.67</v>
      </c>
      <c r="BB138" s="15">
        <f t="shared" si="9"/>
        <v>0.0680239899</v>
      </c>
      <c r="BC138" s="18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ht="15.75" customHeight="1">
      <c r="A139" s="13">
        <v>40663.0</v>
      </c>
      <c r="B139" s="14">
        <v>3958.0342514199992</v>
      </c>
      <c r="C139" s="14">
        <v>698.87848806</v>
      </c>
      <c r="D139" s="14">
        <v>19.47165656</v>
      </c>
      <c r="E139" s="14">
        <v>4.651749229999999</v>
      </c>
      <c r="F139" s="14"/>
      <c r="G139" s="14">
        <f t="shared" si="1"/>
        <v>4681.036145</v>
      </c>
      <c r="H139" s="15">
        <f t="shared" si="2"/>
        <v>0.6585764348</v>
      </c>
      <c r="I139" s="14">
        <v>15772.208734999995</v>
      </c>
      <c r="J139" s="14">
        <v>10387.20499794</v>
      </c>
      <c r="K139" s="16">
        <v>100.615742277403</v>
      </c>
      <c r="L139" s="16">
        <v>76.0506521666667</v>
      </c>
      <c r="M139" s="15">
        <v>0.8056451422881118</v>
      </c>
      <c r="N139" s="15">
        <v>0.8891940511137398</v>
      </c>
      <c r="O139" s="16">
        <v>1812.77</v>
      </c>
      <c r="P139" s="17">
        <f t="shared" si="3"/>
        <v>123.265</v>
      </c>
      <c r="Q139" s="17">
        <v>122.5</v>
      </c>
      <c r="R139" s="17">
        <v>124.03</v>
      </c>
      <c r="S139" s="17">
        <v>4.2424</v>
      </c>
      <c r="T139" s="14">
        <v>3084.16125243</v>
      </c>
      <c r="U139" s="14">
        <v>1472.4315784</v>
      </c>
      <c r="V139" s="14">
        <f t="shared" si="4"/>
        <v>4556.592831</v>
      </c>
      <c r="W139" s="14">
        <v>3028.68802372</v>
      </c>
      <c r="X139" s="14">
        <v>1446.41832896</v>
      </c>
      <c r="Y139" s="14">
        <f t="shared" si="5"/>
        <v>4475.106353</v>
      </c>
      <c r="Z139" s="14">
        <v>4587.45278453</v>
      </c>
      <c r="AA139" s="14">
        <v>9.749280000000002</v>
      </c>
      <c r="AB139" s="14">
        <v>688.1074639432001</v>
      </c>
      <c r="AC139" s="14">
        <v>1146.307008</v>
      </c>
      <c r="AD139" s="14">
        <v>4185.949999999998</v>
      </c>
      <c r="AE139" s="14">
        <v>9256.609999999993</v>
      </c>
      <c r="AF139" s="14">
        <v>53.29999999999997</v>
      </c>
      <c r="AG139" s="14">
        <v>18.42000000000001</v>
      </c>
      <c r="AH139" s="14"/>
      <c r="AI139" s="14">
        <f t="shared" si="6"/>
        <v>13514.28</v>
      </c>
      <c r="AJ139" s="14">
        <v>19468.54</v>
      </c>
      <c r="AK139" s="14">
        <v>1067944.242326</v>
      </c>
      <c r="AL139" s="14">
        <v>106827.6005</v>
      </c>
      <c r="AM139" s="14"/>
      <c r="AN139" s="14">
        <v>5194316.2555</v>
      </c>
      <c r="AO139" s="14">
        <v>0.0</v>
      </c>
      <c r="AP139" s="16">
        <v>55.87161800504484</v>
      </c>
      <c r="AQ139" s="16">
        <v>169.33030980697725</v>
      </c>
      <c r="AR139" s="16">
        <v>289.7459606558867</v>
      </c>
      <c r="AS139" s="16">
        <v>535.7648515542247</v>
      </c>
      <c r="AT139" s="16">
        <v>308.91831798075964</v>
      </c>
      <c r="AU139" s="16">
        <v>76.05065216666667</v>
      </c>
      <c r="AV139" s="16"/>
      <c r="AW139" s="16"/>
      <c r="AX139" s="14">
        <v>97.8891666</v>
      </c>
      <c r="AY139" s="16">
        <v>128.965831498485</v>
      </c>
      <c r="AZ139" s="16">
        <v>12624.3577652627</v>
      </c>
      <c r="BA139" s="1">
        <v>67.63</v>
      </c>
      <c r="BB139" s="15">
        <f t="shared" si="9"/>
        <v>0.04560915275</v>
      </c>
      <c r="BC139" s="18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ht="15.75" customHeight="1">
      <c r="A140" s="13">
        <v>40694.0</v>
      </c>
      <c r="B140" s="14">
        <v>4296.8159882499995</v>
      </c>
      <c r="C140" s="14">
        <v>597.4792677900001</v>
      </c>
      <c r="D140" s="14">
        <v>24.656976450000002</v>
      </c>
      <c r="E140" s="14">
        <v>3.1812782799999995</v>
      </c>
      <c r="F140" s="14"/>
      <c r="G140" s="14">
        <f t="shared" si="1"/>
        <v>4922.133511</v>
      </c>
      <c r="H140" s="15">
        <f t="shared" si="2"/>
        <v>0.8077141018</v>
      </c>
      <c r="I140" s="14">
        <v>15781.489430193538</v>
      </c>
      <c r="J140" s="14">
        <v>12746.931560000003</v>
      </c>
      <c r="K140" s="16">
        <v>101.633873016613</v>
      </c>
      <c r="L140" s="16">
        <v>61.4056723548387</v>
      </c>
      <c r="M140" s="15">
        <v>0.8725723082040243</v>
      </c>
      <c r="N140" s="15">
        <v>0.7403146786971576</v>
      </c>
      <c r="O140" s="16">
        <v>1801.65</v>
      </c>
      <c r="P140" s="17">
        <f t="shared" si="3"/>
        <v>119.79</v>
      </c>
      <c r="Q140" s="17">
        <v>119.12</v>
      </c>
      <c r="R140" s="17">
        <v>120.46</v>
      </c>
      <c r="S140" s="17">
        <v>4.30895454545</v>
      </c>
      <c r="T140" s="14">
        <v>3265.1727281699996</v>
      </c>
      <c r="U140" s="14">
        <v>1564.78502804</v>
      </c>
      <c r="V140" s="14">
        <f t="shared" si="4"/>
        <v>4829.957756</v>
      </c>
      <c r="W140" s="14">
        <v>3207.383371489999</v>
      </c>
      <c r="X140" s="14">
        <v>1537.65705449</v>
      </c>
      <c r="Y140" s="14">
        <f t="shared" si="5"/>
        <v>4745.040426</v>
      </c>
      <c r="Z140" s="14">
        <v>4855.47712021</v>
      </c>
      <c r="AA140" s="14">
        <v>3.5295199999999993</v>
      </c>
      <c r="AB140" s="14">
        <v>838.5139289865899</v>
      </c>
      <c r="AC140" s="14">
        <v>900.1584990000002</v>
      </c>
      <c r="AD140" s="14">
        <v>4185.949999999998</v>
      </c>
      <c r="AE140" s="14">
        <v>9430.80354838709</v>
      </c>
      <c r="AF140" s="14">
        <v>53.29999999999997</v>
      </c>
      <c r="AG140" s="14">
        <v>18.420000000000005</v>
      </c>
      <c r="AH140" s="14"/>
      <c r="AI140" s="14">
        <f t="shared" si="6"/>
        <v>13688.47355</v>
      </c>
      <c r="AJ140" s="14">
        <v>0.0</v>
      </c>
      <c r="AK140" s="14">
        <v>534952.884118</v>
      </c>
      <c r="AL140" s="14">
        <v>60123.967300000004</v>
      </c>
      <c r="AM140" s="14"/>
      <c r="AN140" s="14">
        <v>4919507.8083999995</v>
      </c>
      <c r="AO140" s="14">
        <v>0.0</v>
      </c>
      <c r="AP140" s="16">
        <v>52.81615726138745</v>
      </c>
      <c r="AQ140" s="16">
        <v>181.71363828601355</v>
      </c>
      <c r="AR140" s="16">
        <v>266.00425371106735</v>
      </c>
      <c r="AS140" s="16">
        <v>650.4257658379604</v>
      </c>
      <c r="AT140" s="16">
        <v>205.2770161290322</v>
      </c>
      <c r="AU140" s="16">
        <v>61.4056723548387</v>
      </c>
      <c r="AV140" s="16"/>
      <c r="AW140" s="16"/>
      <c r="AX140" s="14">
        <v>51.21510809</v>
      </c>
      <c r="AY140" s="16">
        <v>118.280210971096</v>
      </c>
      <c r="AZ140" s="16">
        <v>6057.7337897927</v>
      </c>
      <c r="BA140" s="1">
        <v>67.05</v>
      </c>
      <c r="BB140" s="15">
        <f t="shared" si="9"/>
        <v>0.03696257346</v>
      </c>
      <c r="BC140" s="18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ht="15.75" customHeight="1">
      <c r="A141" s="13">
        <v>40724.0</v>
      </c>
      <c r="B141" s="14">
        <v>4055.427585500001</v>
      </c>
      <c r="C141" s="14">
        <v>668.1178117900001</v>
      </c>
      <c r="D141" s="14">
        <v>20.52319655</v>
      </c>
      <c r="E141" s="14">
        <v>3.5293742599999995</v>
      </c>
      <c r="F141" s="14"/>
      <c r="G141" s="14">
        <f t="shared" si="1"/>
        <v>4747.597968</v>
      </c>
      <c r="H141" s="15">
        <f t="shared" si="2"/>
        <v>0.8386612157</v>
      </c>
      <c r="I141" s="14">
        <v>15782.86434799999</v>
      </c>
      <c r="J141" s="14">
        <v>13236.476200813338</v>
      </c>
      <c r="K141" s="16">
        <v>101.960725831694</v>
      </c>
      <c r="L141" s="16">
        <v>62.3759167333333</v>
      </c>
      <c r="M141" s="15">
        <v>0.8305125842355242</v>
      </c>
      <c r="N141" s="15">
        <v>0.8089735622986595</v>
      </c>
      <c r="O141" s="16">
        <v>1782.54</v>
      </c>
      <c r="P141" s="17">
        <f t="shared" si="3"/>
        <v>119.55</v>
      </c>
      <c r="Q141" s="17">
        <v>120.09</v>
      </c>
      <c r="R141" s="17">
        <v>119.01</v>
      </c>
      <c r="S141" s="17">
        <v>4.549</v>
      </c>
      <c r="T141" s="14">
        <v>3157.3315501800007</v>
      </c>
      <c r="U141" s="14">
        <v>1509.1612151499999</v>
      </c>
      <c r="V141" s="14">
        <f t="shared" si="4"/>
        <v>4666.492765</v>
      </c>
      <c r="W141" s="14">
        <v>3103.6489974799997</v>
      </c>
      <c r="X141" s="14">
        <v>1483.9771567499997</v>
      </c>
      <c r="Y141" s="14">
        <f t="shared" si="5"/>
        <v>4587.626154</v>
      </c>
      <c r="Z141" s="14">
        <v>4693.726949780001</v>
      </c>
      <c r="AA141" s="14">
        <v>4.63034</v>
      </c>
      <c r="AB141" s="14">
        <v>861.7335971530199</v>
      </c>
      <c r="AC141" s="14">
        <v>810.6401299999999</v>
      </c>
      <c r="AD141" s="14">
        <v>4176.849999999998</v>
      </c>
      <c r="AE141" s="14">
        <v>9562.609999999993</v>
      </c>
      <c r="AF141" s="14">
        <v>53.29999999999997</v>
      </c>
      <c r="AG141" s="14">
        <v>18.42000000000001</v>
      </c>
      <c r="AH141" s="14"/>
      <c r="AI141" s="14">
        <f t="shared" si="6"/>
        <v>13811.18</v>
      </c>
      <c r="AJ141" s="14">
        <v>0.0</v>
      </c>
      <c r="AK141" s="14">
        <v>1189387.975536</v>
      </c>
      <c r="AL141" s="14">
        <v>35912.0</v>
      </c>
      <c r="AM141" s="14"/>
      <c r="AN141" s="14">
        <v>4767276.473499999</v>
      </c>
      <c r="AO141" s="14">
        <v>0.0</v>
      </c>
      <c r="AP141" s="16">
        <v>54.485716716032734</v>
      </c>
      <c r="AQ141" s="16">
        <v>183.04294699421106</v>
      </c>
      <c r="AR141" s="16">
        <v>315.61062096789243</v>
      </c>
      <c r="AS141" s="16">
        <v>533.1506130850352</v>
      </c>
      <c r="AT141" s="16">
        <v>270.87003957751256</v>
      </c>
      <c r="AU141" s="16">
        <v>62.37591673333335</v>
      </c>
      <c r="AV141" s="16"/>
      <c r="AW141" s="16"/>
      <c r="AX141" s="14">
        <v>19.74747341</v>
      </c>
      <c r="AY141" s="16">
        <v>125.927271260678</v>
      </c>
      <c r="AZ141" s="16">
        <v>2486.7454408141</v>
      </c>
      <c r="BA141" s="1">
        <v>67.71</v>
      </c>
      <c r="BB141" s="15">
        <f t="shared" si="9"/>
        <v>0.02980988593</v>
      </c>
      <c r="BC141" s="18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ht="15.75" customHeight="1">
      <c r="A142" s="13">
        <v>40755.0</v>
      </c>
      <c r="B142" s="14">
        <v>4086.494420570001</v>
      </c>
      <c r="C142" s="14">
        <v>739.6994841599999</v>
      </c>
      <c r="D142" s="14">
        <v>30.100385149999997</v>
      </c>
      <c r="E142" s="14">
        <v>4.420260850000001</v>
      </c>
      <c r="F142" s="14"/>
      <c r="G142" s="14">
        <f t="shared" si="1"/>
        <v>4860.714551</v>
      </c>
      <c r="H142" s="15">
        <f t="shared" si="2"/>
        <v>0.8445461033</v>
      </c>
      <c r="I142" s="14">
        <v>15782.864347999988</v>
      </c>
      <c r="J142" s="14">
        <v>13329.356584080644</v>
      </c>
      <c r="K142" s="16">
        <v>101.734893772479</v>
      </c>
      <c r="L142" s="16">
        <v>57.3994479677419</v>
      </c>
      <c r="M142" s="15">
        <v>0.8135457263777917</v>
      </c>
      <c r="N142" s="15">
        <v>0.8878881028047056</v>
      </c>
      <c r="O142" s="16">
        <v>1761.75</v>
      </c>
      <c r="P142" s="17">
        <f t="shared" si="3"/>
        <v>118.51</v>
      </c>
      <c r="Q142" s="17">
        <v>120.75</v>
      </c>
      <c r="R142" s="17">
        <v>116.27</v>
      </c>
      <c r="S142" s="17">
        <v>4.4131</v>
      </c>
      <c r="T142" s="14">
        <v>3236.7467400299997</v>
      </c>
      <c r="U142" s="14">
        <v>1552.93715292</v>
      </c>
      <c r="V142" s="14">
        <f t="shared" si="4"/>
        <v>4789.683893</v>
      </c>
      <c r="W142" s="14">
        <v>3179.45708224</v>
      </c>
      <c r="X142" s="14">
        <v>1526.0712763299998</v>
      </c>
      <c r="Y142" s="14">
        <f t="shared" si="5"/>
        <v>4705.528359</v>
      </c>
      <c r="Z142" s="14">
        <v>4817.04381921</v>
      </c>
      <c r="AA142" s="14">
        <v>2.63476</v>
      </c>
      <c r="AB142" s="14">
        <v>524.9315201062499</v>
      </c>
      <c r="AC142" s="14">
        <v>459.5387259999999</v>
      </c>
      <c r="AD142" s="14">
        <v>4172.949999999998</v>
      </c>
      <c r="AE142" s="14">
        <v>9616.609999999993</v>
      </c>
      <c r="AF142" s="14">
        <v>53.88064516129029</v>
      </c>
      <c r="AG142" s="14">
        <v>18.420000000000005</v>
      </c>
      <c r="AH142" s="14"/>
      <c r="AI142" s="14">
        <f t="shared" si="6"/>
        <v>13861.86065</v>
      </c>
      <c r="AJ142" s="14">
        <v>0.0</v>
      </c>
      <c r="AK142" s="14">
        <v>1086282.0554270002</v>
      </c>
      <c r="AL142" s="14">
        <v>226519.0</v>
      </c>
      <c r="AM142" s="14"/>
      <c r="AN142" s="14">
        <v>5376808.967700001</v>
      </c>
      <c r="AO142" s="14">
        <v>0.0</v>
      </c>
      <c r="AP142" s="16">
        <v>50.878976464818514</v>
      </c>
      <c r="AQ142" s="16">
        <v>167.22759344274942</v>
      </c>
      <c r="AR142" s="16">
        <v>318.59963364923755</v>
      </c>
      <c r="AS142" s="16">
        <v>514.3827058441739</v>
      </c>
      <c r="AT142" s="16">
        <v>305.37911560224876</v>
      </c>
      <c r="AU142" s="16">
        <v>57.39944796774193</v>
      </c>
      <c r="AV142" s="16"/>
      <c r="AW142" s="16"/>
      <c r="AX142" s="14">
        <v>13.4448895</v>
      </c>
      <c r="AY142" s="16">
        <v>117.021302736359</v>
      </c>
      <c r="AZ142" s="16">
        <v>1573.3384844364</v>
      </c>
      <c r="BA142" s="1">
        <v>68.44</v>
      </c>
      <c r="BB142" s="15">
        <f t="shared" si="9"/>
        <v>0.04584352078</v>
      </c>
      <c r="BC142" s="18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ht="15.75" customHeight="1">
      <c r="A143" s="13">
        <v>40786.0</v>
      </c>
      <c r="B143" s="14">
        <v>4032.4453583</v>
      </c>
      <c r="C143" s="14">
        <v>963.04288233</v>
      </c>
      <c r="D143" s="14">
        <v>34.51468501</v>
      </c>
      <c r="E143" s="14">
        <v>3.087139270000001</v>
      </c>
      <c r="F143" s="14"/>
      <c r="G143" s="14">
        <f t="shared" si="1"/>
        <v>5033.090065</v>
      </c>
      <c r="H143" s="15">
        <f t="shared" si="2"/>
        <v>0.8317704518</v>
      </c>
      <c r="I143" s="14">
        <v>15782.864347999988</v>
      </c>
      <c r="J143" s="14">
        <v>13127.72020865161</v>
      </c>
      <c r="K143" s="16">
        <v>102.012129407463</v>
      </c>
      <c r="L143" s="16">
        <v>91.9685041612903</v>
      </c>
      <c r="M143" s="15">
        <v>0.7926194945390018</v>
      </c>
      <c r="N143" s="15">
        <v>0.8527905257771379</v>
      </c>
      <c r="O143" s="16">
        <v>1785.04</v>
      </c>
      <c r="P143" s="17">
        <f t="shared" si="3"/>
        <v>119.2</v>
      </c>
      <c r="Q143" s="17">
        <v>120.13</v>
      </c>
      <c r="R143" s="17">
        <v>118.27</v>
      </c>
      <c r="S143" s="17">
        <v>4.0539</v>
      </c>
      <c r="T143" s="14">
        <v>3313.35319487</v>
      </c>
      <c r="U143" s="14">
        <v>1625.3027969900002</v>
      </c>
      <c r="V143" s="14">
        <f t="shared" si="4"/>
        <v>4938.655992</v>
      </c>
      <c r="W143" s="14">
        <v>3258.84335738</v>
      </c>
      <c r="X143" s="14">
        <v>1599.0661339499998</v>
      </c>
      <c r="Y143" s="14">
        <f t="shared" si="5"/>
        <v>4857.909491</v>
      </c>
      <c r="Z143" s="14">
        <v>4978.716135560002</v>
      </c>
      <c r="AA143" s="14">
        <v>12.15772</v>
      </c>
      <c r="AB143" s="14">
        <v>105.79933386868</v>
      </c>
      <c r="AC143" s="14">
        <v>129.192664</v>
      </c>
      <c r="AD143" s="14">
        <v>4463.27258064516</v>
      </c>
      <c r="AE143" s="14">
        <v>9644.609999999993</v>
      </c>
      <c r="AF143" s="14">
        <v>54.864516129032225</v>
      </c>
      <c r="AG143" s="14">
        <v>18.420000000000005</v>
      </c>
      <c r="AH143" s="14"/>
      <c r="AI143" s="14">
        <f t="shared" si="6"/>
        <v>14181.1671</v>
      </c>
      <c r="AJ143" s="14">
        <v>6116.9400000000005</v>
      </c>
      <c r="AK143" s="14">
        <v>1900429.4452509999</v>
      </c>
      <c r="AL143" s="14">
        <v>378561.85</v>
      </c>
      <c r="AM143" s="14"/>
      <c r="AN143" s="14">
        <v>6704510.675600002</v>
      </c>
      <c r="AO143" s="14">
        <v>0.0</v>
      </c>
      <c r="AP143" s="16">
        <v>69.85547319030495</v>
      </c>
      <c r="AQ143" s="16">
        <v>143.42321714035</v>
      </c>
      <c r="AR143" s="16">
        <v>314.17419564141403</v>
      </c>
      <c r="AS143" s="16">
        <v>486.46259863061647</v>
      </c>
      <c r="AT143" s="16">
        <v>309.110619133278</v>
      </c>
      <c r="AU143" s="16">
        <v>91.96850416129031</v>
      </c>
      <c r="AV143" s="16"/>
      <c r="AW143" s="16"/>
      <c r="AX143" s="14">
        <v>29.31926673</v>
      </c>
      <c r="AY143" s="16">
        <v>157.192564984581</v>
      </c>
      <c r="AZ143" s="16">
        <v>4608.7707407558</v>
      </c>
      <c r="BA143" s="1">
        <v>68.08</v>
      </c>
      <c r="BB143" s="15">
        <f t="shared" si="9"/>
        <v>0.0397067807</v>
      </c>
      <c r="BC143" s="18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ht="15.75" customHeight="1">
      <c r="A144" s="13">
        <v>40816.0</v>
      </c>
      <c r="B144" s="14">
        <v>3987.05296647</v>
      </c>
      <c r="C144" s="14">
        <v>927.6693929899999</v>
      </c>
      <c r="D144" s="14">
        <v>33.32273066</v>
      </c>
      <c r="E144" s="14">
        <v>2.1962611699999997</v>
      </c>
      <c r="F144" s="14"/>
      <c r="G144" s="14">
        <f t="shared" si="1"/>
        <v>4950.241351</v>
      </c>
      <c r="H144" s="15">
        <f t="shared" si="2"/>
        <v>0.8125908382</v>
      </c>
      <c r="I144" s="14">
        <v>15782.86434799999</v>
      </c>
      <c r="J144" s="14">
        <v>12825.01097030333</v>
      </c>
      <c r="K144" s="16">
        <v>103.839573656522</v>
      </c>
      <c r="L144" s="16">
        <v>96.3521447</v>
      </c>
      <c r="M144" s="15">
        <v>0.8074262308618955</v>
      </c>
      <c r="N144" s="15">
        <v>0.8179777130437919</v>
      </c>
      <c r="O144" s="16">
        <v>1836.15</v>
      </c>
      <c r="P144" s="17">
        <f t="shared" si="3"/>
        <v>119.355</v>
      </c>
      <c r="Q144" s="17">
        <v>123.09</v>
      </c>
      <c r="R144" s="17">
        <v>115.62</v>
      </c>
      <c r="S144" s="17">
        <v>3.9013</v>
      </c>
      <c r="T144" s="14">
        <v>3225.638382949999</v>
      </c>
      <c r="U144" s="14">
        <v>1581.1459700699997</v>
      </c>
      <c r="V144" s="14">
        <f t="shared" si="4"/>
        <v>4806.784353</v>
      </c>
      <c r="W144" s="14">
        <v>3170.8088775799997</v>
      </c>
      <c r="X144" s="14">
        <v>1554.7788686800002</v>
      </c>
      <c r="Y144" s="14">
        <f t="shared" si="5"/>
        <v>4725.587746</v>
      </c>
      <c r="Z144" s="14">
        <v>4601.69430373</v>
      </c>
      <c r="AA144" s="14">
        <v>4.679679999999999</v>
      </c>
      <c r="AB144" s="14">
        <v>250.33044995317002</v>
      </c>
      <c r="AC144" s="14">
        <v>168.880103</v>
      </c>
      <c r="AD144" s="14">
        <v>4594.949999999999</v>
      </c>
      <c r="AE144" s="14">
        <v>9783.130000000003</v>
      </c>
      <c r="AF144" s="14">
        <v>54.79999999999997</v>
      </c>
      <c r="AG144" s="14">
        <v>18.42000000000001</v>
      </c>
      <c r="AH144" s="14"/>
      <c r="AI144" s="14">
        <f t="shared" si="6"/>
        <v>14451.3</v>
      </c>
      <c r="AJ144" s="14">
        <v>327.1</v>
      </c>
      <c r="AK144" s="14">
        <v>1367649.0677029996</v>
      </c>
      <c r="AL144" s="14">
        <v>243225.0</v>
      </c>
      <c r="AM144" s="14"/>
      <c r="AN144" s="14">
        <v>7016144.1635</v>
      </c>
      <c r="AO144" s="14">
        <v>0.0</v>
      </c>
      <c r="AP144" s="16">
        <v>78.95057661115389</v>
      </c>
      <c r="AQ144" s="16">
        <v>152.7982372007655</v>
      </c>
      <c r="AR144" s="16">
        <v>326.62032785866</v>
      </c>
      <c r="AS144" s="16">
        <v>504.28437102638</v>
      </c>
      <c r="AT144" s="16">
        <v>297.8637241321797</v>
      </c>
      <c r="AU144" s="16">
        <v>96.35214470000001</v>
      </c>
      <c r="AV144" s="16"/>
      <c r="AW144" s="16"/>
      <c r="AX144" s="14">
        <v>231.8072265</v>
      </c>
      <c r="AY144" s="16">
        <v>0.0</v>
      </c>
      <c r="AZ144" s="16">
        <v>0.0</v>
      </c>
      <c r="BA144" s="1">
        <v>70.31</v>
      </c>
      <c r="BB144" s="15">
        <f t="shared" si="9"/>
        <v>0.08889577203</v>
      </c>
      <c r="BC144" s="18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ht="15.75" customHeight="1">
      <c r="A145" s="13">
        <v>40847.0</v>
      </c>
      <c r="B145" s="14">
        <v>4106.0294159899995</v>
      </c>
      <c r="C145" s="14">
        <v>892.0914440899998</v>
      </c>
      <c r="D145" s="14">
        <v>32.855511199999995</v>
      </c>
      <c r="E145" s="14">
        <v>1.4832329500000003</v>
      </c>
      <c r="F145" s="14"/>
      <c r="G145" s="14">
        <f t="shared" si="1"/>
        <v>5032.459604</v>
      </c>
      <c r="H145" s="15">
        <f t="shared" si="2"/>
        <v>0.8214608531</v>
      </c>
      <c r="I145" s="14">
        <v>15782.864347999988</v>
      </c>
      <c r="J145" s="14">
        <v>12965.005212206452</v>
      </c>
      <c r="K145" s="16">
        <v>103.074830671226</v>
      </c>
      <c r="L145" s="16">
        <v>76.8144115483871</v>
      </c>
      <c r="M145" s="15">
        <v>0.8067007633184113</v>
      </c>
      <c r="N145" s="15">
        <v>0.7131244585983544</v>
      </c>
      <c r="O145" s="16">
        <v>1910.38</v>
      </c>
      <c r="P145" s="17">
        <f t="shared" si="3"/>
        <v>115.135</v>
      </c>
      <c r="Q145" s="17">
        <v>119.39</v>
      </c>
      <c r="R145" s="17">
        <v>110.88</v>
      </c>
      <c r="S145" s="17">
        <v>3.568</v>
      </c>
      <c r="T145" s="14">
        <v>3217.5299761300003</v>
      </c>
      <c r="U145" s="14">
        <v>1632.8329709100003</v>
      </c>
      <c r="V145" s="14">
        <f t="shared" si="4"/>
        <v>4850.362947</v>
      </c>
      <c r="W145" s="14">
        <v>3161.3089220600004</v>
      </c>
      <c r="X145" s="14">
        <v>1604.66599748</v>
      </c>
      <c r="Y145" s="14">
        <f t="shared" si="5"/>
        <v>4765.97492</v>
      </c>
      <c r="Z145" s="14">
        <v>4573.200467680002</v>
      </c>
      <c r="AA145" s="14">
        <v>3.5418999999999996</v>
      </c>
      <c r="AB145" s="14">
        <v>421.72693538501994</v>
      </c>
      <c r="AC145" s="14">
        <v>372.373716</v>
      </c>
      <c r="AD145" s="14">
        <v>4429.691935483869</v>
      </c>
      <c r="AE145" s="14">
        <v>9759.695806451615</v>
      </c>
      <c r="AF145" s="14">
        <v>54.79999999999997</v>
      </c>
      <c r="AG145" s="14">
        <v>18.420000000000005</v>
      </c>
      <c r="AH145" s="14"/>
      <c r="AI145" s="14">
        <f t="shared" si="6"/>
        <v>14262.60774</v>
      </c>
      <c r="AJ145" s="14"/>
      <c r="AK145" s="14">
        <v>1379621.1154519997</v>
      </c>
      <c r="AL145" s="14">
        <v>139831.71659999999</v>
      </c>
      <c r="AM145" s="14"/>
      <c r="AN145" s="14">
        <v>6926685.4256</v>
      </c>
      <c r="AO145" s="14">
        <v>0.0</v>
      </c>
      <c r="AP145" s="16">
        <v>73.19530149512839</v>
      </c>
      <c r="AQ145" s="16">
        <v>163.83942133047745</v>
      </c>
      <c r="AR145" s="16">
        <v>366.9185236129746</v>
      </c>
      <c r="AS145" s="16">
        <v>477.2354263228445</v>
      </c>
      <c r="AT145" s="16">
        <v>309.68875703279235</v>
      </c>
      <c r="AU145" s="16">
        <v>76.8144115483871</v>
      </c>
      <c r="AV145" s="16"/>
      <c r="AW145" s="16"/>
      <c r="AX145" s="14">
        <v>368.31320055</v>
      </c>
      <c r="AY145" s="16">
        <v>0.0</v>
      </c>
      <c r="AZ145" s="16">
        <v>0.0</v>
      </c>
      <c r="BA145" s="1">
        <v>70.1</v>
      </c>
      <c r="BB145" s="15">
        <f t="shared" si="9"/>
        <v>0.0797905114</v>
      </c>
      <c r="BC145" s="18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ht="15.75" customHeight="1">
      <c r="A146" s="13">
        <v>40877.0</v>
      </c>
      <c r="B146" s="14">
        <v>4067.633535390001</v>
      </c>
      <c r="C146" s="14">
        <v>915.5955227200001</v>
      </c>
      <c r="D146" s="14">
        <v>24.688494619999997</v>
      </c>
      <c r="E146" s="14">
        <v>1.3844825600000006</v>
      </c>
      <c r="F146" s="14"/>
      <c r="G146" s="14">
        <f t="shared" si="1"/>
        <v>5009.302035</v>
      </c>
      <c r="H146" s="15">
        <f t="shared" si="2"/>
        <v>0.8618590714</v>
      </c>
      <c r="I146" s="14">
        <v>15782.86434799999</v>
      </c>
      <c r="J146" s="14">
        <v>13602.604810790002</v>
      </c>
      <c r="K146" s="16">
        <v>103.038444369257</v>
      </c>
      <c r="L146" s="16">
        <v>74.0701764666667</v>
      </c>
      <c r="M146" s="15">
        <v>0.8525688873247641</v>
      </c>
      <c r="N146" s="15">
        <v>0.6404128641927789</v>
      </c>
      <c r="O146" s="16">
        <v>1918.21</v>
      </c>
      <c r="P146" s="17">
        <f t="shared" si="3"/>
        <v>109.625</v>
      </c>
      <c r="Q146" s="17">
        <v>113.78</v>
      </c>
      <c r="R146" s="17">
        <v>105.47</v>
      </c>
      <c r="S146" s="17">
        <v>3.24245</v>
      </c>
      <c r="T146" s="14">
        <v>3157.89355469</v>
      </c>
      <c r="U146" s="14">
        <v>1598.6891050800002</v>
      </c>
      <c r="V146" s="14">
        <f t="shared" si="4"/>
        <v>4756.58266</v>
      </c>
      <c r="W146" s="14">
        <v>3102.7362463</v>
      </c>
      <c r="X146" s="14">
        <v>1571.2753368600002</v>
      </c>
      <c r="Y146" s="14">
        <f t="shared" si="5"/>
        <v>4674.011583</v>
      </c>
      <c r="Z146" s="14">
        <v>4790.82386311</v>
      </c>
      <c r="AA146" s="14">
        <v>4.12204</v>
      </c>
      <c r="AB146" s="14">
        <v>709.2493342148999</v>
      </c>
      <c r="AC146" s="14">
        <v>516.269321</v>
      </c>
      <c r="AD146" s="14">
        <v>4417.949999999998</v>
      </c>
      <c r="AE146" s="14">
        <v>9746.31</v>
      </c>
      <c r="AF146" s="14">
        <v>54.79999999999997</v>
      </c>
      <c r="AG146" s="14">
        <v>18.42000000000001</v>
      </c>
      <c r="AH146" s="14"/>
      <c r="AI146" s="14">
        <f t="shared" si="6"/>
        <v>14237.48</v>
      </c>
      <c r="AJ146" s="14">
        <v>12351.0</v>
      </c>
      <c r="AK146" s="14">
        <v>1392978.375474</v>
      </c>
      <c r="AL146" s="14">
        <v>97765.29550000001</v>
      </c>
      <c r="AM146" s="14"/>
      <c r="AN146" s="14">
        <v>6594596.933999998</v>
      </c>
      <c r="AO146" s="14">
        <v>0.0</v>
      </c>
      <c r="AP146" s="16">
        <v>80.9120054462572</v>
      </c>
      <c r="AQ146" s="16">
        <v>169.76470701996442</v>
      </c>
      <c r="AR146" s="16">
        <v>363.258648683693</v>
      </c>
      <c r="AS146" s="16">
        <v>540.8047255168073</v>
      </c>
      <c r="AT146" s="16">
        <v>308.61808443965464</v>
      </c>
      <c r="AU146" s="16">
        <v>74.07017646666667</v>
      </c>
      <c r="AV146" s="16"/>
      <c r="AW146" s="16"/>
      <c r="AX146" s="14">
        <v>186.61158313</v>
      </c>
      <c r="AY146" s="16">
        <v>107.260195982131</v>
      </c>
      <c r="AZ146" s="16">
        <v>20015.9949790596</v>
      </c>
      <c r="BA146" s="1">
        <v>69.03</v>
      </c>
      <c r="BB146" s="15">
        <f t="shared" si="9"/>
        <v>0.04401088929</v>
      </c>
      <c r="BC146" s="18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ht="15.75" customHeight="1">
      <c r="A147" s="13">
        <v>40908.0</v>
      </c>
      <c r="B147" s="14">
        <v>4149.3282880199995</v>
      </c>
      <c r="C147" s="14">
        <v>831.7813820399999</v>
      </c>
      <c r="D147" s="14">
        <v>23.771636079999997</v>
      </c>
      <c r="E147" s="14">
        <v>3.6683686599999996</v>
      </c>
      <c r="F147" s="14"/>
      <c r="G147" s="14">
        <f t="shared" si="1"/>
        <v>5008.549675</v>
      </c>
      <c r="H147" s="15">
        <f t="shared" si="2"/>
        <v>0.9072871806</v>
      </c>
      <c r="I147" s="14">
        <v>15764.303161548385</v>
      </c>
      <c r="J147" s="14">
        <v>14302.750169629031</v>
      </c>
      <c r="K147" s="16">
        <v>103.744606092417</v>
      </c>
      <c r="L147" s="16">
        <v>57.7614793548387</v>
      </c>
      <c r="M147" s="15">
        <v>0.9002121306148154</v>
      </c>
      <c r="N147" s="15">
        <v>0.7225025623357014</v>
      </c>
      <c r="O147" s="16">
        <v>1934.08</v>
      </c>
      <c r="P147" s="17">
        <f t="shared" si="3"/>
        <v>107.875</v>
      </c>
      <c r="Q147" s="17">
        <v>111.56</v>
      </c>
      <c r="R147" s="17">
        <v>104.19</v>
      </c>
      <c r="S147" s="17">
        <v>3.16423809524</v>
      </c>
      <c r="T147" s="14">
        <v>3294.102288290001</v>
      </c>
      <c r="U147" s="14">
        <v>1546.6935153099998</v>
      </c>
      <c r="V147" s="14">
        <f t="shared" si="4"/>
        <v>4840.795804</v>
      </c>
      <c r="W147" s="14">
        <v>3242.5166364200004</v>
      </c>
      <c r="X147" s="14">
        <v>1522.69856355</v>
      </c>
      <c r="Y147" s="14">
        <f t="shared" si="5"/>
        <v>4765.2152</v>
      </c>
      <c r="Z147" s="14">
        <v>4876.291552039999</v>
      </c>
      <c r="AA147" s="14">
        <v>5.203350000000001</v>
      </c>
      <c r="AB147" s="14">
        <v>1371.6116810531898</v>
      </c>
      <c r="AC147" s="14">
        <v>1616.6737279999998</v>
      </c>
      <c r="AD147" s="14">
        <v>4530.143548387096</v>
      </c>
      <c r="AE147" s="14">
        <v>9718.31</v>
      </c>
      <c r="AF147" s="14">
        <v>54.79999999999997</v>
      </c>
      <c r="AG147" s="14">
        <v>18.420000000000005</v>
      </c>
      <c r="AH147" s="14"/>
      <c r="AI147" s="14">
        <f t="shared" si="6"/>
        <v>14321.67355</v>
      </c>
      <c r="AJ147" s="14">
        <v>0.0</v>
      </c>
      <c r="AK147" s="14">
        <v>1059396.108178</v>
      </c>
      <c r="AL147" s="14">
        <v>38592.8738</v>
      </c>
      <c r="AM147" s="14"/>
      <c r="AN147" s="14">
        <v>6034580.4509</v>
      </c>
      <c r="AO147" s="14">
        <v>0.0</v>
      </c>
      <c r="AP147" s="16">
        <v>52.72140524435591</v>
      </c>
      <c r="AQ147" s="16">
        <v>189.2021088785368</v>
      </c>
      <c r="AR147" s="16">
        <v>353.93371580153456</v>
      </c>
      <c r="AS147" s="16">
        <v>562.9301389043022</v>
      </c>
      <c r="AT147" s="16">
        <v>332.6394903613776</v>
      </c>
      <c r="AU147" s="16">
        <v>57.76147935483872</v>
      </c>
      <c r="AV147" s="16"/>
      <c r="AW147" s="16"/>
      <c r="AX147" s="14">
        <v>132.97046276</v>
      </c>
      <c r="AY147" s="16">
        <v>111.402341096677</v>
      </c>
      <c r="AZ147" s="16">
        <v>14813.2208481725</v>
      </c>
      <c r="BA147" s="1">
        <v>70.52</v>
      </c>
      <c r="BB147" s="15">
        <f t="shared" si="9"/>
        <v>0.06429218231</v>
      </c>
      <c r="BC147" s="18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ht="15.75" customHeight="1">
      <c r="A148" s="13">
        <v>40939.0</v>
      </c>
      <c r="B148" s="14">
        <v>4022.9639278999994</v>
      </c>
      <c r="C148" s="14">
        <v>773.7280936599999</v>
      </c>
      <c r="D148" s="14">
        <v>27.8574972</v>
      </c>
      <c r="E148" s="14">
        <v>4.96330739</v>
      </c>
      <c r="F148" s="14"/>
      <c r="G148" s="14">
        <f t="shared" si="1"/>
        <v>4829.512826</v>
      </c>
      <c r="H148" s="15">
        <f t="shared" si="2"/>
        <v>0.8677823781</v>
      </c>
      <c r="I148" s="14">
        <v>15302.949917419359</v>
      </c>
      <c r="J148" s="14">
        <v>13279.630270887094</v>
      </c>
      <c r="K148" s="16">
        <v>104.8659812368</v>
      </c>
      <c r="L148" s="16">
        <v>55.4088446451613</v>
      </c>
      <c r="M148" s="15">
        <v>0.873394927436773</v>
      </c>
      <c r="N148" s="15">
        <v>0.8314256859512494</v>
      </c>
      <c r="O148" s="16">
        <v>1852.12</v>
      </c>
      <c r="P148" s="17">
        <f t="shared" si="3"/>
        <v>111.36</v>
      </c>
      <c r="Q148" s="17">
        <v>116.46</v>
      </c>
      <c r="R148" s="17">
        <v>106.26</v>
      </c>
      <c r="S148" s="17">
        <v>2.6797</v>
      </c>
      <c r="T148" s="14">
        <v>3172.0409113</v>
      </c>
      <c r="U148" s="14">
        <v>1595.2732412400003</v>
      </c>
      <c r="V148" s="14">
        <f t="shared" si="4"/>
        <v>4767.314153</v>
      </c>
      <c r="W148" s="14">
        <v>3116.8024698800004</v>
      </c>
      <c r="X148" s="14">
        <v>1568.0511585799995</v>
      </c>
      <c r="Y148" s="14">
        <f t="shared" si="5"/>
        <v>4684.853628</v>
      </c>
      <c r="Z148" s="14">
        <v>4806.914288880002</v>
      </c>
      <c r="AA148" s="14">
        <v>11.111239999999997</v>
      </c>
      <c r="AB148" s="14">
        <v>226.01888634927002</v>
      </c>
      <c r="AC148" s="14">
        <v>446.327759</v>
      </c>
      <c r="AD148" s="14">
        <v>4635.95</v>
      </c>
      <c r="AE148" s="14">
        <v>9718.31</v>
      </c>
      <c r="AF148" s="14">
        <v>54.79999999999997</v>
      </c>
      <c r="AG148" s="14">
        <v>18.420000000000005</v>
      </c>
      <c r="AH148" s="14"/>
      <c r="AI148" s="14">
        <f t="shared" si="6"/>
        <v>14427.48</v>
      </c>
      <c r="AJ148" s="14">
        <v>475860.94</v>
      </c>
      <c r="AK148" s="14">
        <v>1396200.5670519997</v>
      </c>
      <c r="AL148" s="14">
        <v>648116.4025000002</v>
      </c>
      <c r="AM148" s="14"/>
      <c r="AN148" s="14">
        <v>4691451.108399999</v>
      </c>
      <c r="AO148" s="14">
        <v>0.0</v>
      </c>
      <c r="AP148" s="16">
        <v>48.224659609886885</v>
      </c>
      <c r="AQ148" s="16">
        <v>216.8675570158314</v>
      </c>
      <c r="AR148" s="16">
        <v>286.8447705248542</v>
      </c>
      <c r="AS148" s="16">
        <v>676.7832701053127</v>
      </c>
      <c r="AT148" s="16">
        <v>333.7186946203778</v>
      </c>
      <c r="AU148" s="16">
        <v>55.4088446451613</v>
      </c>
      <c r="AV148" s="16"/>
      <c r="AW148" s="16"/>
      <c r="AX148" s="14">
        <v>26.78990536</v>
      </c>
      <c r="AY148" s="16">
        <v>118.167119529862</v>
      </c>
      <c r="AZ148" s="16">
        <v>3165.6859488688</v>
      </c>
      <c r="BA148" s="1">
        <v>71.83</v>
      </c>
      <c r="BB148" s="15">
        <f t="shared" si="9"/>
        <v>0.08324536269</v>
      </c>
      <c r="BC148" s="18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ht="15.75" customHeight="1">
      <c r="A149" s="13">
        <v>40968.0</v>
      </c>
      <c r="B149" s="14">
        <v>3985.9115849999994</v>
      </c>
      <c r="C149" s="14">
        <v>637.48083035</v>
      </c>
      <c r="D149" s="14">
        <v>30.705618869999995</v>
      </c>
      <c r="E149" s="14">
        <v>5.40422158</v>
      </c>
      <c r="F149" s="14"/>
      <c r="G149" s="14">
        <f t="shared" si="1"/>
        <v>4659.502256</v>
      </c>
      <c r="H149" s="15">
        <f t="shared" si="2"/>
        <v>0.785225249</v>
      </c>
      <c r="I149" s="14">
        <v>15240.375880000005</v>
      </c>
      <c r="J149" s="14">
        <v>11967.127945665517</v>
      </c>
      <c r="K149" s="16">
        <v>106.872504400329</v>
      </c>
      <c r="L149" s="16">
        <v>80.1777356551724</v>
      </c>
      <c r="M149" s="15">
        <v>0.826315660554812</v>
      </c>
      <c r="N149" s="15">
        <v>0.8919816813628519</v>
      </c>
      <c r="O149" s="16">
        <v>1783.56</v>
      </c>
      <c r="P149" s="17">
        <f t="shared" si="3"/>
        <v>111.16</v>
      </c>
      <c r="Q149" s="17">
        <v>117.02</v>
      </c>
      <c r="R149" s="17">
        <v>105.3</v>
      </c>
      <c r="S149" s="17">
        <v>2.5192</v>
      </c>
      <c r="T149" s="14">
        <v>3055.932748190001</v>
      </c>
      <c r="U149" s="14">
        <v>1544.65277035</v>
      </c>
      <c r="V149" s="14">
        <f t="shared" si="4"/>
        <v>4600.585519</v>
      </c>
      <c r="W149" s="14">
        <v>3005.0736950399987</v>
      </c>
      <c r="X149" s="14">
        <v>1519.3458467100004</v>
      </c>
      <c r="Y149" s="14">
        <f t="shared" si="5"/>
        <v>4524.419542</v>
      </c>
      <c r="Z149" s="14">
        <v>4631.69949736</v>
      </c>
      <c r="AA149" s="14">
        <v>4.542389999999999</v>
      </c>
      <c r="AB149" s="14">
        <v>50.98980882650001</v>
      </c>
      <c r="AC149" s="14">
        <v>139.43219900000003</v>
      </c>
      <c r="AD149" s="14">
        <v>4616.5396551724125</v>
      </c>
      <c r="AE149" s="14">
        <v>9718.31</v>
      </c>
      <c r="AF149" s="14">
        <v>54.79999999999997</v>
      </c>
      <c r="AG149" s="14">
        <v>18.42000000000001</v>
      </c>
      <c r="AH149" s="14"/>
      <c r="AI149" s="14">
        <f t="shared" si="6"/>
        <v>14408.06966</v>
      </c>
      <c r="AJ149" s="14">
        <v>42408.46000000001</v>
      </c>
      <c r="AK149" s="14">
        <v>1374842.2334109999</v>
      </c>
      <c r="AL149" s="14">
        <v>355526.2138</v>
      </c>
      <c r="AM149" s="14"/>
      <c r="AN149" s="14">
        <v>3978895.2717999998</v>
      </c>
      <c r="AO149" s="14">
        <v>0.0</v>
      </c>
      <c r="AP149" s="16">
        <v>62.935802304636006</v>
      </c>
      <c r="AQ149" s="16">
        <v>204.68214034312854</v>
      </c>
      <c r="AR149" s="16">
        <v>258.56660246650284</v>
      </c>
      <c r="AS149" s="16">
        <v>1005.2901160696186</v>
      </c>
      <c r="AT149" s="16">
        <v>412.6195980983774</v>
      </c>
      <c r="AU149" s="16">
        <v>80.17773565517243</v>
      </c>
      <c r="AV149" s="16"/>
      <c r="AW149" s="16"/>
      <c r="AX149" s="14">
        <v>8.26111421</v>
      </c>
      <c r="AY149" s="16">
        <v>128.548913395909</v>
      </c>
      <c r="AZ149" s="16">
        <v>1061.957255135</v>
      </c>
      <c r="BA149" s="1">
        <v>72.52</v>
      </c>
      <c r="BB149" s="15">
        <f t="shared" si="9"/>
        <v>0.08937960042</v>
      </c>
      <c r="BC149" s="18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ht="15.75" customHeight="1">
      <c r="A150" s="13">
        <v>40999.0</v>
      </c>
      <c r="B150" s="14">
        <v>4158.608969770001</v>
      </c>
      <c r="C150" s="14">
        <v>865.11813607</v>
      </c>
      <c r="D150" s="14">
        <v>33.76323283999999</v>
      </c>
      <c r="E150" s="14">
        <v>7.1651933099999985</v>
      </c>
      <c r="F150" s="14"/>
      <c r="G150" s="14">
        <f t="shared" si="1"/>
        <v>5064.655532</v>
      </c>
      <c r="H150" s="15">
        <f t="shared" si="2"/>
        <v>0.6743717143</v>
      </c>
      <c r="I150" s="14">
        <v>15240.375880000005</v>
      </c>
      <c r="J150" s="14">
        <v>10277.67840813871</v>
      </c>
      <c r="K150" s="16">
        <v>105.750276040579</v>
      </c>
      <c r="L150" s="16">
        <v>120.101214516129</v>
      </c>
      <c r="M150" s="15">
        <v>0.8126674949114727</v>
      </c>
      <c r="N150" s="15">
        <v>0.8967365373663034</v>
      </c>
      <c r="O150" s="16">
        <v>1766.34</v>
      </c>
      <c r="P150" s="17">
        <f t="shared" si="3"/>
        <v>105.445</v>
      </c>
      <c r="Q150" s="17">
        <v>107.46</v>
      </c>
      <c r="R150" s="17">
        <v>103.43</v>
      </c>
      <c r="S150" s="17">
        <v>2.1661</v>
      </c>
      <c r="T150" s="14">
        <v>3284.5755990299995</v>
      </c>
      <c r="U150" s="14">
        <v>1718.7661667300001</v>
      </c>
      <c r="V150" s="14">
        <f t="shared" si="4"/>
        <v>5003.341766</v>
      </c>
      <c r="W150" s="14">
        <v>3226.7522598199994</v>
      </c>
      <c r="X150" s="14">
        <v>1688.8086908000002</v>
      </c>
      <c r="Y150" s="14">
        <f t="shared" si="5"/>
        <v>4915.560951</v>
      </c>
      <c r="Z150" s="14">
        <v>5033.86234383</v>
      </c>
      <c r="AA150" s="14">
        <v>3.3302400000000008</v>
      </c>
      <c r="AB150" s="14">
        <v>68.38309439603</v>
      </c>
      <c r="AC150" s="14">
        <v>312.154762</v>
      </c>
      <c r="AD150" s="14">
        <v>4557.972580645159</v>
      </c>
      <c r="AE150" s="14">
        <v>9718.31</v>
      </c>
      <c r="AF150" s="14">
        <v>54.79999999999997</v>
      </c>
      <c r="AG150" s="14">
        <v>18.420000000000005</v>
      </c>
      <c r="AH150" s="14"/>
      <c r="AI150" s="14">
        <f t="shared" si="6"/>
        <v>14349.50258</v>
      </c>
      <c r="AJ150" s="14">
        <v>20066.65</v>
      </c>
      <c r="AK150" s="14">
        <v>1670927.453697</v>
      </c>
      <c r="AL150" s="14">
        <v>35379.0</v>
      </c>
      <c r="AM150" s="14"/>
      <c r="AN150" s="14">
        <v>5687893.50208</v>
      </c>
      <c r="AO150" s="14">
        <v>0.0</v>
      </c>
      <c r="AP150" s="16">
        <v>97.60405012366428</v>
      </c>
      <c r="AQ150" s="16">
        <v>177.14836041230967</v>
      </c>
      <c r="AR150" s="16">
        <v>194.77182931395714</v>
      </c>
      <c r="AS150" s="16">
        <v>1021.0112646531657</v>
      </c>
      <c r="AT150" s="16">
        <v>469.41029278937384</v>
      </c>
      <c r="AU150" s="16">
        <v>120.10121451612903</v>
      </c>
      <c r="AV150" s="16"/>
      <c r="AW150" s="16"/>
      <c r="AX150" s="14">
        <v>9.2737126</v>
      </c>
      <c r="AY150" s="16">
        <v>157.284744113086</v>
      </c>
      <c r="AZ150" s="16">
        <v>1458.6135132693</v>
      </c>
      <c r="BA150" s="1">
        <v>72.46</v>
      </c>
      <c r="BB150" s="15">
        <f t="shared" si="9"/>
        <v>0.07078469041</v>
      </c>
      <c r="BC150" s="18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ht="15.75" customHeight="1">
      <c r="A151" s="13">
        <v>41029.0</v>
      </c>
      <c r="B151" s="14">
        <v>3965.9031520999997</v>
      </c>
      <c r="C151" s="14">
        <v>777.1735056899997</v>
      </c>
      <c r="D151" s="14">
        <v>26.442890090000002</v>
      </c>
      <c r="E151" s="14">
        <v>4.3736389099999995</v>
      </c>
      <c r="F151" s="14"/>
      <c r="G151" s="14">
        <f t="shared" si="1"/>
        <v>4773.893187</v>
      </c>
      <c r="H151" s="15">
        <f t="shared" si="2"/>
        <v>0.7062252575</v>
      </c>
      <c r="I151" s="14">
        <v>15240.375880000005</v>
      </c>
      <c r="J151" s="14">
        <v>10763.13837995</v>
      </c>
      <c r="K151" s="16">
        <v>103.804022643227</v>
      </c>
      <c r="L151" s="16">
        <v>58.7531024666667</v>
      </c>
      <c r="M151" s="15">
        <v>0.8412779994098197</v>
      </c>
      <c r="N151" s="15">
        <v>0.8409090972808844</v>
      </c>
      <c r="O151" s="16">
        <v>1775.06</v>
      </c>
      <c r="P151" s="17">
        <f t="shared" si="3"/>
        <v>102.46</v>
      </c>
      <c r="Q151" s="17">
        <v>103.59</v>
      </c>
      <c r="R151" s="17">
        <v>101.33</v>
      </c>
      <c r="S151" s="17">
        <v>1.9467</v>
      </c>
      <c r="T151" s="14">
        <v>3121.801037330001</v>
      </c>
      <c r="U151" s="14">
        <v>1574.68102521</v>
      </c>
      <c r="V151" s="14">
        <f t="shared" si="4"/>
        <v>4696.482063</v>
      </c>
      <c r="W151" s="14">
        <v>3066.057161409999</v>
      </c>
      <c r="X151" s="14">
        <v>1546.9885038300001</v>
      </c>
      <c r="Y151" s="14">
        <f t="shared" si="5"/>
        <v>4613.045665</v>
      </c>
      <c r="Z151" s="14">
        <v>4724.69034785</v>
      </c>
      <c r="AA151" s="14">
        <v>4.888179999999999</v>
      </c>
      <c r="AB151" s="14">
        <v>116.80164931913002</v>
      </c>
      <c r="AC151" s="14">
        <v>305.1632199999999</v>
      </c>
      <c r="AD151" s="14">
        <v>4557.649999999998</v>
      </c>
      <c r="AE151" s="14">
        <v>9718.31</v>
      </c>
      <c r="AF151" s="14">
        <v>54.79999999999997</v>
      </c>
      <c r="AG151" s="14">
        <v>18.42000000000001</v>
      </c>
      <c r="AH151" s="14"/>
      <c r="AI151" s="14">
        <f t="shared" si="6"/>
        <v>14349.18</v>
      </c>
      <c r="AJ151" s="14">
        <v>43494.0</v>
      </c>
      <c r="AK151" s="14">
        <v>1008395.5567650001</v>
      </c>
      <c r="AL151" s="14">
        <v>105388.1105</v>
      </c>
      <c r="AM151" s="14"/>
      <c r="AN151" s="14">
        <v>5876065.3192</v>
      </c>
      <c r="AO151" s="14">
        <v>3947.77</v>
      </c>
      <c r="AP151" s="16">
        <v>49.86700110253964</v>
      </c>
      <c r="AQ151" s="16">
        <v>156.38081735240874</v>
      </c>
      <c r="AR151" s="16">
        <v>267.9296321811249</v>
      </c>
      <c r="AS151" s="16">
        <v>911.5430081623343</v>
      </c>
      <c r="AT151" s="16">
        <v>346.96264523916784</v>
      </c>
      <c r="AU151" s="16">
        <v>58.753102466666675</v>
      </c>
      <c r="AV151" s="16"/>
      <c r="AW151" s="16"/>
      <c r="AX151" s="14">
        <v>18.95777384</v>
      </c>
      <c r="AY151" s="16">
        <v>126.520197192462</v>
      </c>
      <c r="AZ151" s="16">
        <v>2398.5412845669</v>
      </c>
      <c r="BA151" s="1">
        <v>69.76</v>
      </c>
      <c r="BB151" s="15">
        <f t="shared" si="9"/>
        <v>0.03149489871</v>
      </c>
      <c r="BC151" s="18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ht="15.75" customHeight="1">
      <c r="A152" s="13">
        <v>41060.0</v>
      </c>
      <c r="B152" s="14">
        <v>4412.516157110001</v>
      </c>
      <c r="C152" s="14">
        <v>639.81359115</v>
      </c>
      <c r="D152" s="14">
        <v>24.263553120000005</v>
      </c>
      <c r="E152" s="14">
        <v>4.9990653400000005</v>
      </c>
      <c r="F152" s="14"/>
      <c r="G152" s="14">
        <f t="shared" si="1"/>
        <v>5081.592367</v>
      </c>
      <c r="H152" s="15">
        <f t="shared" si="2"/>
        <v>0.8262753114</v>
      </c>
      <c r="I152" s="14">
        <v>15240.375880000005</v>
      </c>
      <c r="J152" s="14">
        <v>12592.746326741935</v>
      </c>
      <c r="K152" s="16">
        <v>102.55290147936</v>
      </c>
      <c r="L152" s="16">
        <v>47.8362752903226</v>
      </c>
      <c r="M152" s="15">
        <v>0.8841181983796177</v>
      </c>
      <c r="N152" s="15">
        <v>0.8500924708436582</v>
      </c>
      <c r="O152" s="16">
        <v>1793.28</v>
      </c>
      <c r="P152" s="17">
        <f t="shared" si="3"/>
        <v>94.8</v>
      </c>
      <c r="Q152" s="17">
        <v>95.83</v>
      </c>
      <c r="R152" s="17">
        <v>93.77</v>
      </c>
      <c r="S152" s="17">
        <v>2.4374</v>
      </c>
      <c r="T152" s="14">
        <v>3317.8173260599997</v>
      </c>
      <c r="U152" s="14">
        <v>1687.1817115799997</v>
      </c>
      <c r="V152" s="14">
        <f t="shared" si="4"/>
        <v>5004.999038</v>
      </c>
      <c r="W152" s="14">
        <v>3258.7823986399994</v>
      </c>
      <c r="X152" s="14">
        <v>1657.6156101000004</v>
      </c>
      <c r="Y152" s="14">
        <f t="shared" si="5"/>
        <v>4916.398009</v>
      </c>
      <c r="Z152" s="14">
        <v>5032.708742660001</v>
      </c>
      <c r="AA152" s="14">
        <v>3.06576</v>
      </c>
      <c r="AB152" s="14">
        <v>594.0239929522301</v>
      </c>
      <c r="AC152" s="14">
        <v>672.765851</v>
      </c>
      <c r="AD152" s="14">
        <v>4558.291935483869</v>
      </c>
      <c r="AE152" s="14">
        <v>9718.31</v>
      </c>
      <c r="AF152" s="14">
        <v>54.79999999999997</v>
      </c>
      <c r="AG152" s="14">
        <v>18.420000000000005</v>
      </c>
      <c r="AH152" s="14"/>
      <c r="AI152" s="14">
        <f t="shared" si="6"/>
        <v>14349.82194</v>
      </c>
      <c r="AJ152" s="14">
        <v>39510.0</v>
      </c>
      <c r="AK152" s="14">
        <v>842706.6480439999</v>
      </c>
      <c r="AL152" s="14">
        <v>160281.8222</v>
      </c>
      <c r="AM152" s="14"/>
      <c r="AN152" s="14">
        <v>4541232.7475</v>
      </c>
      <c r="AO152" s="14">
        <v>0.0</v>
      </c>
      <c r="AP152" s="16">
        <v>46.22397322398825</v>
      </c>
      <c r="AQ152" s="16">
        <v>153.1142814894562</v>
      </c>
      <c r="AR152" s="16">
        <v>206.47209280155963</v>
      </c>
      <c r="AS152" s="16">
        <v>1025.7497555949737</v>
      </c>
      <c r="AT152" s="16">
        <v>417.13153380393356</v>
      </c>
      <c r="AU152" s="16">
        <v>47.836275290322575</v>
      </c>
      <c r="AV152" s="16"/>
      <c r="AW152" s="16"/>
      <c r="AX152" s="14">
        <v>10.49646028</v>
      </c>
      <c r="AY152" s="16">
        <v>104.051117826466</v>
      </c>
      <c r="AZ152" s="16">
        <v>1092.1684253551</v>
      </c>
      <c r="BA152" s="1">
        <v>71.31</v>
      </c>
      <c r="BB152" s="15">
        <f t="shared" si="9"/>
        <v>0.06353467562</v>
      </c>
      <c r="BC152" s="18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ht="15.75" customHeight="1">
      <c r="A153" s="13">
        <v>41090.0</v>
      </c>
      <c r="B153" s="14">
        <v>4134.57569704</v>
      </c>
      <c r="C153" s="14">
        <v>757.21658387</v>
      </c>
      <c r="D153" s="14">
        <v>32.28153635</v>
      </c>
      <c r="E153" s="14">
        <v>5.080954019999999</v>
      </c>
      <c r="F153" s="14"/>
      <c r="G153" s="14">
        <f t="shared" si="1"/>
        <v>4929.154771</v>
      </c>
      <c r="H153" s="15">
        <f t="shared" si="2"/>
        <v>0.8394064677</v>
      </c>
      <c r="I153" s="14">
        <v>15240.375880000005</v>
      </c>
      <c r="J153" s="14">
        <v>12792.870083213338</v>
      </c>
      <c r="K153" s="16">
        <v>102.890768278537</v>
      </c>
      <c r="L153" s="16">
        <v>89.2176137333333</v>
      </c>
      <c r="M153" s="15">
        <v>0.8878076453160433</v>
      </c>
      <c r="N153" s="15">
        <v>0.830988909945762</v>
      </c>
      <c r="O153" s="16">
        <v>1792.63</v>
      </c>
      <c r="P153" s="17">
        <f t="shared" si="3"/>
        <v>86.25</v>
      </c>
      <c r="Q153" s="17">
        <v>87.19</v>
      </c>
      <c r="R153" s="17">
        <v>85.31</v>
      </c>
      <c r="S153" s="17">
        <v>2.4552</v>
      </c>
      <c r="T153" s="14">
        <v>3220.292793690001</v>
      </c>
      <c r="U153" s="14">
        <v>1630.5580348900003</v>
      </c>
      <c r="V153" s="14">
        <f t="shared" si="4"/>
        <v>4850.850829</v>
      </c>
      <c r="W153" s="14">
        <v>3161.1225532</v>
      </c>
      <c r="X153" s="14">
        <v>1601.0315488</v>
      </c>
      <c r="Y153" s="14">
        <f t="shared" si="5"/>
        <v>4762.154102</v>
      </c>
      <c r="Z153" s="14">
        <v>4893.70037907</v>
      </c>
      <c r="AA153" s="14">
        <v>20.66557</v>
      </c>
      <c r="AB153" s="14">
        <v>147.69152814185003</v>
      </c>
      <c r="AC153" s="14">
        <v>133.341494</v>
      </c>
      <c r="AD153" s="14">
        <v>4577.550000000001</v>
      </c>
      <c r="AE153" s="14">
        <v>9729.586666666664</v>
      </c>
      <c r="AF153" s="14">
        <v>54.79999999999997</v>
      </c>
      <c r="AG153" s="14">
        <v>18.42000000000001</v>
      </c>
      <c r="AH153" s="14"/>
      <c r="AI153" s="14">
        <f t="shared" si="6"/>
        <v>14380.35667</v>
      </c>
      <c r="AJ153" s="14">
        <v>45518.16</v>
      </c>
      <c r="AK153" s="14">
        <v>1105805.7339619999</v>
      </c>
      <c r="AL153" s="14">
        <v>23384.0</v>
      </c>
      <c r="AM153" s="14"/>
      <c r="AN153" s="14">
        <v>5383164.0169</v>
      </c>
      <c r="AO153" s="14"/>
      <c r="AP153" s="16">
        <v>78.35416174309161</v>
      </c>
      <c r="AQ153" s="16">
        <v>147.64101084823287</v>
      </c>
      <c r="AR153" s="16">
        <v>211.6676235587692</v>
      </c>
      <c r="AS153" s="16">
        <v>1042.5077571506113</v>
      </c>
      <c r="AT153" s="16">
        <v>457.49507819422234</v>
      </c>
      <c r="AU153" s="16">
        <v>89.21761373333335</v>
      </c>
      <c r="AV153" s="16"/>
      <c r="AW153" s="16"/>
      <c r="AX153" s="14">
        <v>17.05066669</v>
      </c>
      <c r="AY153" s="16">
        <v>144.004868738045</v>
      </c>
      <c r="AZ153" s="16">
        <v>2455.3790185896</v>
      </c>
      <c r="BA153" s="1">
        <v>72.06</v>
      </c>
      <c r="BB153" s="15">
        <f t="shared" si="9"/>
        <v>0.06424457244</v>
      </c>
      <c r="BC153" s="18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ht="15.75" customHeight="1">
      <c r="A154" s="13">
        <v>41121.0</v>
      </c>
      <c r="B154" s="14">
        <v>4126.27999386</v>
      </c>
      <c r="C154" s="14">
        <v>928.3942544299999</v>
      </c>
      <c r="D154" s="14">
        <v>29.484798469999994</v>
      </c>
      <c r="E154" s="14">
        <v>6.4245435099999995</v>
      </c>
      <c r="F154" s="14"/>
      <c r="G154" s="14">
        <f t="shared" si="1"/>
        <v>5090.58359</v>
      </c>
      <c r="H154" s="15">
        <f t="shared" si="2"/>
        <v>0.8572673219</v>
      </c>
      <c r="I154" s="14">
        <v>15240.375880000005</v>
      </c>
      <c r="J154" s="14">
        <v>13065.07621600968</v>
      </c>
      <c r="K154" s="16">
        <v>102.481900508558</v>
      </c>
      <c r="L154" s="16">
        <v>81.6480977419355</v>
      </c>
      <c r="M154" s="15">
        <v>0.8579804516965777</v>
      </c>
      <c r="N154" s="15">
        <v>0.8948662640941774</v>
      </c>
      <c r="O154" s="16">
        <v>1784.43</v>
      </c>
      <c r="P154" s="17">
        <f t="shared" si="3"/>
        <v>87.785</v>
      </c>
      <c r="Q154" s="17">
        <v>88.24</v>
      </c>
      <c r="R154" s="17">
        <v>87.33</v>
      </c>
      <c r="S154" s="17">
        <v>2.9455</v>
      </c>
      <c r="T154" s="14">
        <v>3328.98439407</v>
      </c>
      <c r="U154" s="14">
        <v>1673.1523834500001</v>
      </c>
      <c r="V154" s="14">
        <f t="shared" si="4"/>
        <v>5002.136778</v>
      </c>
      <c r="W154" s="14">
        <v>3267.9284518900004</v>
      </c>
      <c r="X154" s="14">
        <v>1642.72496241</v>
      </c>
      <c r="Y154" s="14">
        <f t="shared" si="5"/>
        <v>4910.653414</v>
      </c>
      <c r="Z154" s="14">
        <v>5033.978349169999</v>
      </c>
      <c r="AA154" s="14">
        <v>6.0813</v>
      </c>
      <c r="AB154" s="14">
        <v>653.0642130333101</v>
      </c>
      <c r="AC154" s="14">
        <v>288.70584</v>
      </c>
      <c r="AD154" s="14">
        <v>4577.55</v>
      </c>
      <c r="AE154" s="14">
        <v>9738.21</v>
      </c>
      <c r="AF154" s="14">
        <v>54.79999999999997</v>
      </c>
      <c r="AG154" s="14">
        <v>18.420000000000005</v>
      </c>
      <c r="AH154" s="14"/>
      <c r="AI154" s="14">
        <f t="shared" si="6"/>
        <v>14388.98</v>
      </c>
      <c r="AJ154" s="14">
        <v>193096.53999999998</v>
      </c>
      <c r="AK154" s="14">
        <v>757094.5836869999</v>
      </c>
      <c r="AL154" s="14">
        <v>35299.0</v>
      </c>
      <c r="AM154" s="14"/>
      <c r="AN154" s="14">
        <v>7121435.6117</v>
      </c>
      <c r="AO154" s="14">
        <v>0.0</v>
      </c>
      <c r="AP154" s="16">
        <v>71.44942385254417</v>
      </c>
      <c r="AQ154" s="16">
        <v>140.39833840228246</v>
      </c>
      <c r="AR154" s="16">
        <v>203.62049665592647</v>
      </c>
      <c r="AS154" s="16">
        <v>1035.995637337189</v>
      </c>
      <c r="AT154" s="16">
        <v>437.32468880810256</v>
      </c>
      <c r="AU154" s="16">
        <v>81.64809774193549</v>
      </c>
      <c r="AV154" s="16"/>
      <c r="AW154" s="16"/>
      <c r="AX154" s="14">
        <v>17.3529711</v>
      </c>
      <c r="AY154" s="16">
        <v>143.824314488267</v>
      </c>
      <c r="AZ154" s="16">
        <v>2495.7791727922</v>
      </c>
      <c r="BA154" s="1">
        <v>69.98</v>
      </c>
      <c r="BB154" s="15">
        <f t="shared" si="9"/>
        <v>0.02250146113</v>
      </c>
      <c r="BC154" s="18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ht="15.75" customHeight="1">
      <c r="A155" s="13">
        <v>41152.0</v>
      </c>
      <c r="B155" s="14">
        <v>4039.8254496800005</v>
      </c>
      <c r="C155" s="14">
        <v>1068.963576</v>
      </c>
      <c r="D155" s="14">
        <v>31.745364199999997</v>
      </c>
      <c r="E155" s="14">
        <v>4.46477038</v>
      </c>
      <c r="F155" s="14"/>
      <c r="G155" s="14">
        <f t="shared" si="1"/>
        <v>5144.99916</v>
      </c>
      <c r="H155" s="15">
        <f t="shared" si="2"/>
        <v>0.8630778743</v>
      </c>
      <c r="I155" s="14">
        <v>15240.375880000005</v>
      </c>
      <c r="J155" s="14">
        <v>13153.63121743226</v>
      </c>
      <c r="K155" s="16">
        <v>108.036843136269</v>
      </c>
      <c r="L155" s="16">
        <v>142.615928387097</v>
      </c>
      <c r="M155" s="15">
        <v>0.793238914847813</v>
      </c>
      <c r="N155" s="15">
        <v>0.8549429329256145</v>
      </c>
      <c r="O155" s="16">
        <v>1806.34</v>
      </c>
      <c r="P155" s="17">
        <f t="shared" si="3"/>
        <v>90.055</v>
      </c>
      <c r="Q155" s="17">
        <v>91.0</v>
      </c>
      <c r="R155" s="17">
        <v>89.11</v>
      </c>
      <c r="S155" s="17">
        <v>2.8383</v>
      </c>
      <c r="T155" s="14">
        <v>3355.9025215300003</v>
      </c>
      <c r="U155" s="14">
        <v>1700.7882486699998</v>
      </c>
      <c r="V155" s="14">
        <f t="shared" si="4"/>
        <v>5056.69077</v>
      </c>
      <c r="W155" s="14">
        <v>3291.3607527899994</v>
      </c>
      <c r="X155" s="14">
        <v>1668.3114749300003</v>
      </c>
      <c r="Y155" s="14">
        <f t="shared" si="5"/>
        <v>4959.672228</v>
      </c>
      <c r="Z155" s="14">
        <v>5104.311004320001</v>
      </c>
      <c r="AA155" s="14">
        <v>20.640919999999998</v>
      </c>
      <c r="AB155" s="14">
        <v>409.03397758941</v>
      </c>
      <c r="AC155" s="14">
        <v>314.28827</v>
      </c>
      <c r="AD155" s="14">
        <v>4617.350000000002</v>
      </c>
      <c r="AE155" s="14">
        <v>9758.109999999993</v>
      </c>
      <c r="AF155" s="14">
        <v>54.79999999999997</v>
      </c>
      <c r="AG155" s="14">
        <v>18.420000000000005</v>
      </c>
      <c r="AH155" s="14"/>
      <c r="AI155" s="14">
        <f t="shared" si="6"/>
        <v>14448.68</v>
      </c>
      <c r="AJ155" s="14">
        <v>115485.91</v>
      </c>
      <c r="AK155" s="14">
        <v>2660216.160694001</v>
      </c>
      <c r="AL155" s="14">
        <v>180197.5174</v>
      </c>
      <c r="AM155" s="14"/>
      <c r="AN155" s="14">
        <v>6609437.3922999995</v>
      </c>
      <c r="AO155" s="14">
        <v>11203.0</v>
      </c>
      <c r="AP155" s="16">
        <v>110.2751609833227</v>
      </c>
      <c r="AQ155" s="16">
        <v>120.66226166835172</v>
      </c>
      <c r="AR155" s="16">
        <v>188.9251935554609</v>
      </c>
      <c r="AS155" s="16">
        <v>1001.7487190400465</v>
      </c>
      <c r="AT155" s="16">
        <v>422.7454264411205</v>
      </c>
      <c r="AU155" s="16">
        <v>142.6159283870968</v>
      </c>
      <c r="AV155" s="16"/>
      <c r="AW155" s="16"/>
      <c r="AX155" s="14">
        <v>4.32352119</v>
      </c>
      <c r="AY155" s="16">
        <v>177.696384166421</v>
      </c>
      <c r="AZ155" s="16">
        <v>768.2740823299</v>
      </c>
      <c r="BA155" s="1">
        <v>69.78</v>
      </c>
      <c r="BB155" s="15">
        <f t="shared" si="9"/>
        <v>0.0249706228</v>
      </c>
      <c r="BC155" s="18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ht="15.75" customHeight="1">
      <c r="A156" s="13">
        <v>41182.0</v>
      </c>
      <c r="B156" s="14">
        <v>3734.0070387</v>
      </c>
      <c r="C156" s="14">
        <v>1377.2007988199998</v>
      </c>
      <c r="D156" s="14">
        <v>30.377353660000004</v>
      </c>
      <c r="E156" s="14">
        <v>4.215106069999999</v>
      </c>
      <c r="F156" s="14"/>
      <c r="G156" s="14">
        <f t="shared" si="1"/>
        <v>5145.800297</v>
      </c>
      <c r="H156" s="15">
        <f t="shared" si="2"/>
        <v>0.8386535464</v>
      </c>
      <c r="I156" s="14">
        <v>15240.375880000005</v>
      </c>
      <c r="J156" s="14">
        <v>12781.39528034667</v>
      </c>
      <c r="K156" s="16">
        <v>110.282470804323</v>
      </c>
      <c r="L156" s="16">
        <v>185.661298333333</v>
      </c>
      <c r="M156" s="15">
        <v>0.8183493954715046</v>
      </c>
      <c r="N156" s="15">
        <v>0.8129212968477594</v>
      </c>
      <c r="O156" s="16">
        <v>1803.18</v>
      </c>
      <c r="P156" s="17">
        <f t="shared" si="3"/>
        <v>87.39</v>
      </c>
      <c r="Q156" s="17">
        <v>88.96</v>
      </c>
      <c r="R156" s="17">
        <v>85.82</v>
      </c>
      <c r="S156" s="17">
        <v>2.8415</v>
      </c>
      <c r="T156" s="14">
        <v>3293.174398609999</v>
      </c>
      <c r="U156" s="14">
        <v>1701.88146143</v>
      </c>
      <c r="V156" s="14">
        <f t="shared" si="4"/>
        <v>4995.05586</v>
      </c>
      <c r="W156" s="14">
        <v>3237.1961326200008</v>
      </c>
      <c r="X156" s="14">
        <v>1673.25615891</v>
      </c>
      <c r="Y156" s="14">
        <f t="shared" si="5"/>
        <v>4910.452292</v>
      </c>
      <c r="Z156" s="14">
        <v>5024.6143988600015</v>
      </c>
      <c r="AA156" s="14">
        <v>3.0368</v>
      </c>
      <c r="AB156" s="14">
        <v>42.264052513299994</v>
      </c>
      <c r="AC156" s="14">
        <v>107.43258600000001</v>
      </c>
      <c r="AD156" s="14">
        <v>4617.350000000002</v>
      </c>
      <c r="AE156" s="14">
        <v>9758.109999999993</v>
      </c>
      <c r="AF156" s="14">
        <v>54.79999999999997</v>
      </c>
      <c r="AG156" s="14">
        <v>18.42000000000001</v>
      </c>
      <c r="AH156" s="14"/>
      <c r="AI156" s="14">
        <f t="shared" si="6"/>
        <v>14448.68</v>
      </c>
      <c r="AJ156" s="14">
        <v>258398.69</v>
      </c>
      <c r="AK156" s="14">
        <v>3900195.6977029997</v>
      </c>
      <c r="AL156" s="14">
        <v>132740.0</v>
      </c>
      <c r="AM156" s="14"/>
      <c r="AN156" s="14">
        <v>8105894.183099999</v>
      </c>
      <c r="AO156" s="14">
        <v>30379.777</v>
      </c>
      <c r="AP156" s="16">
        <v>184.11528451472412</v>
      </c>
      <c r="AQ156" s="16">
        <v>111.41890242531235</v>
      </c>
      <c r="AR156" s="16">
        <v>208.86083395187504</v>
      </c>
      <c r="AS156" s="16">
        <v>945.9105594927247</v>
      </c>
      <c r="AT156" s="16">
        <v>340.80282875940617</v>
      </c>
      <c r="AU156" s="16">
        <v>185.66129833333332</v>
      </c>
      <c r="AV156" s="16"/>
      <c r="AW156" s="16"/>
      <c r="AX156" s="14">
        <v>75.83636831</v>
      </c>
      <c r="AY156" s="16">
        <v>232.220426127751</v>
      </c>
      <c r="AZ156" s="16">
        <v>17610.7537649293</v>
      </c>
      <c r="BA156" s="1">
        <v>72.06</v>
      </c>
      <c r="BB156" s="15">
        <f t="shared" si="9"/>
        <v>0.02488977386</v>
      </c>
      <c r="BC156" s="18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ht="15.75" customHeight="1">
      <c r="A157" s="13">
        <v>41213.0</v>
      </c>
      <c r="B157" s="14">
        <v>3713.0076326299995</v>
      </c>
      <c r="C157" s="14">
        <v>1381.96473469</v>
      </c>
      <c r="D157" s="14">
        <v>32.38659628</v>
      </c>
      <c r="E157" s="14">
        <v>1.3792853900000002</v>
      </c>
      <c r="F157" s="14"/>
      <c r="G157" s="14">
        <f t="shared" si="1"/>
        <v>5128.738249</v>
      </c>
      <c r="H157" s="15">
        <f t="shared" si="2"/>
        <v>0.8060036185</v>
      </c>
      <c r="I157" s="14">
        <v>15240.375880000005</v>
      </c>
      <c r="J157" s="14">
        <v>12283.798107306455</v>
      </c>
      <c r="K157" s="16">
        <v>111.271425015552</v>
      </c>
      <c r="L157" s="16">
        <v>200.449563129032</v>
      </c>
      <c r="M157" s="15">
        <v>0.8191808268485976</v>
      </c>
      <c r="N157" s="15">
        <v>0.762393623233361</v>
      </c>
      <c r="O157" s="16">
        <v>1804.97</v>
      </c>
      <c r="P157" s="17">
        <f t="shared" si="3"/>
        <v>82.325</v>
      </c>
      <c r="Q157" s="17">
        <v>81.85</v>
      </c>
      <c r="R157" s="17">
        <v>82.8</v>
      </c>
      <c r="S157" s="17">
        <v>3.3174</v>
      </c>
      <c r="T157" s="14">
        <v>3336.9425461999995</v>
      </c>
      <c r="U157" s="14">
        <v>1702.81303193</v>
      </c>
      <c r="V157" s="14">
        <f t="shared" si="4"/>
        <v>5039.755578</v>
      </c>
      <c r="W157" s="14">
        <v>3285.084438240001</v>
      </c>
      <c r="X157" s="14">
        <v>1676.8838223399998</v>
      </c>
      <c r="Y157" s="14">
        <f t="shared" si="5"/>
        <v>4961.968261</v>
      </c>
      <c r="Z157" s="14">
        <v>5069.525175470001</v>
      </c>
      <c r="AA157" s="14">
        <v>3.92879</v>
      </c>
      <c r="AB157" s="14">
        <v>59.95097661660999</v>
      </c>
      <c r="AC157" s="14">
        <v>135.909015</v>
      </c>
      <c r="AD157" s="14">
        <v>4617.350000000002</v>
      </c>
      <c r="AE157" s="14">
        <v>9758.109999999993</v>
      </c>
      <c r="AF157" s="14">
        <v>54.79999999999997</v>
      </c>
      <c r="AG157" s="14">
        <v>18.420000000000005</v>
      </c>
      <c r="AH157" s="14"/>
      <c r="AI157" s="14">
        <f t="shared" si="6"/>
        <v>14448.68</v>
      </c>
      <c r="AJ157" s="14">
        <v>188017.47</v>
      </c>
      <c r="AK157" s="14">
        <v>3876732.4107959988</v>
      </c>
      <c r="AL157" s="14">
        <v>153966.3957</v>
      </c>
      <c r="AM157" s="14"/>
      <c r="AN157" s="14">
        <v>8349088.239799999</v>
      </c>
      <c r="AO157" s="14">
        <v>2839.0</v>
      </c>
      <c r="AP157" s="16">
        <v>204.31510664154968</v>
      </c>
      <c r="AQ157" s="16">
        <v>131.64698899418977</v>
      </c>
      <c r="AR157" s="16">
        <v>270.2736287720826</v>
      </c>
      <c r="AS157" s="16">
        <v>1005.6833353988458</v>
      </c>
      <c r="AT157" s="16">
        <v>364.3229886705906</v>
      </c>
      <c r="AU157" s="16">
        <v>200.44956312903227</v>
      </c>
      <c r="AV157" s="16"/>
      <c r="AW157" s="16"/>
      <c r="AX157" s="14">
        <v>24.20511093</v>
      </c>
      <c r="AY157" s="16">
        <v>241.968460265396</v>
      </c>
      <c r="AZ157" s="16">
        <v>5856.8734222852</v>
      </c>
      <c r="BA157" s="1">
        <v>71.03</v>
      </c>
      <c r="BB157" s="15">
        <f t="shared" si="9"/>
        <v>0.01326676177</v>
      </c>
      <c r="BC157" s="18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ht="15.75" customHeight="1">
      <c r="A158" s="13">
        <v>41243.0</v>
      </c>
      <c r="B158" s="14">
        <v>3701.2321783399993</v>
      </c>
      <c r="C158" s="14">
        <v>1332.1830571899995</v>
      </c>
      <c r="D158" s="14">
        <v>19.35244508</v>
      </c>
      <c r="E158" s="14">
        <v>2.552847050000001</v>
      </c>
      <c r="F158" s="14"/>
      <c r="G158" s="14">
        <f t="shared" si="1"/>
        <v>5055.320528</v>
      </c>
      <c r="H158" s="15">
        <f t="shared" si="2"/>
        <v>0.8100820688</v>
      </c>
      <c r="I158" s="14">
        <v>15239.974195600009</v>
      </c>
      <c r="J158" s="14">
        <v>12345.629824429994</v>
      </c>
      <c r="K158" s="16">
        <v>109.938861426158</v>
      </c>
      <c r="L158" s="16">
        <v>169.391573833333</v>
      </c>
      <c r="M158" s="15">
        <v>0.8414807705040864</v>
      </c>
      <c r="N158" s="15">
        <v>0.7911364346793437</v>
      </c>
      <c r="O158" s="16">
        <v>1820.29</v>
      </c>
      <c r="P158" s="17">
        <f t="shared" si="3"/>
        <v>85.815</v>
      </c>
      <c r="Q158" s="17">
        <v>85.89</v>
      </c>
      <c r="R158" s="17">
        <v>85.74</v>
      </c>
      <c r="S158" s="17">
        <v>3.538</v>
      </c>
      <c r="T158" s="14">
        <v>3283.6581616900003</v>
      </c>
      <c r="U158" s="14">
        <v>1667.8266574699996</v>
      </c>
      <c r="V158" s="14">
        <f t="shared" si="4"/>
        <v>4951.484819</v>
      </c>
      <c r="W158" s="14">
        <v>3232.7208019500004</v>
      </c>
      <c r="X158" s="14">
        <v>1642.4098242900002</v>
      </c>
      <c r="Y158" s="14">
        <f t="shared" si="5"/>
        <v>4875.130626</v>
      </c>
      <c r="Z158" s="14">
        <v>4979.617457970001</v>
      </c>
      <c r="AA158" s="14">
        <v>5.173149999999999</v>
      </c>
      <c r="AB158" s="14">
        <v>55.81006943994999</v>
      </c>
      <c r="AC158" s="14">
        <v>126.52156800000003</v>
      </c>
      <c r="AD158" s="14">
        <v>4617.350000000002</v>
      </c>
      <c r="AE158" s="14">
        <v>9758.960533333326</v>
      </c>
      <c r="AF158" s="14">
        <v>54.79999999999997</v>
      </c>
      <c r="AG158" s="14">
        <v>18.42000000000001</v>
      </c>
      <c r="AH158" s="14"/>
      <c r="AI158" s="14">
        <f t="shared" si="6"/>
        <v>14449.53053</v>
      </c>
      <c r="AJ158" s="14">
        <v>98829.26</v>
      </c>
      <c r="AK158" s="14">
        <v>3868600.785598</v>
      </c>
      <c r="AL158" s="14">
        <v>222513.31399999998</v>
      </c>
      <c r="AM158" s="14"/>
      <c r="AN158" s="14">
        <v>7591880.894699999</v>
      </c>
      <c r="AO158" s="14">
        <v>25072.0</v>
      </c>
      <c r="AP158" s="16">
        <v>167.23875892381818</v>
      </c>
      <c r="AQ158" s="16">
        <v>130.47883795921152</v>
      </c>
      <c r="AR158" s="16">
        <v>201.4391786737816</v>
      </c>
      <c r="AS158" s="16">
        <v>1010.1096439517485</v>
      </c>
      <c r="AT158" s="16">
        <v>381.7962707214161</v>
      </c>
      <c r="AU158" s="16">
        <v>169.3915738333334</v>
      </c>
      <c r="AV158" s="16"/>
      <c r="AW158" s="16"/>
      <c r="AX158" s="14">
        <v>13.03491724</v>
      </c>
      <c r="AY158" s="16">
        <v>208.957449925443</v>
      </c>
      <c r="AZ158" s="16">
        <v>2723.7430664596</v>
      </c>
      <c r="BA158" s="1">
        <v>70.37</v>
      </c>
      <c r="BB158" s="15">
        <f t="shared" si="9"/>
        <v>0.01941184992</v>
      </c>
      <c r="BC158" s="18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ht="15.75" customHeight="1">
      <c r="A159" s="13">
        <v>41274.0</v>
      </c>
      <c r="B159" s="14">
        <v>3586.8779820600002</v>
      </c>
      <c r="C159" s="14">
        <v>1469.2006720099998</v>
      </c>
      <c r="D159" s="14">
        <v>25.196283409999992</v>
      </c>
      <c r="E159" s="14">
        <v>3.83177838</v>
      </c>
      <c r="F159" s="14"/>
      <c r="G159" s="14">
        <f t="shared" si="1"/>
        <v>5085.106716</v>
      </c>
      <c r="H159" s="15">
        <f t="shared" si="2"/>
        <v>0.7661018398</v>
      </c>
      <c r="I159" s="14">
        <v>15237.64183974193</v>
      </c>
      <c r="J159" s="14">
        <v>11673.585448258067</v>
      </c>
      <c r="K159" s="16">
        <v>111.341550823556</v>
      </c>
      <c r="L159" s="16">
        <v>182.673103129032</v>
      </c>
      <c r="M159" s="15">
        <v>0.8688920911770762</v>
      </c>
      <c r="N159" s="15">
        <v>0.8489052427030055</v>
      </c>
      <c r="O159" s="16">
        <v>1793.94</v>
      </c>
      <c r="P159" s="17">
        <f t="shared" si="3"/>
        <v>90.86</v>
      </c>
      <c r="Q159" s="17">
        <v>92.88</v>
      </c>
      <c r="R159" s="17">
        <v>88.84</v>
      </c>
      <c r="S159" s="17">
        <v>3.3395</v>
      </c>
      <c r="T159" s="14">
        <v>3402.6618328999994</v>
      </c>
      <c r="U159" s="14">
        <v>1602.9921129499999</v>
      </c>
      <c r="V159" s="14">
        <f t="shared" si="4"/>
        <v>5005.653946</v>
      </c>
      <c r="W159" s="14">
        <v>3348.1705949099996</v>
      </c>
      <c r="X159" s="14">
        <v>1577.36455415</v>
      </c>
      <c r="Y159" s="14">
        <f t="shared" si="5"/>
        <v>4925.535149</v>
      </c>
      <c r="Z159" s="14">
        <v>5034.274388920002</v>
      </c>
      <c r="AA159" s="14">
        <v>2.506949999999999</v>
      </c>
      <c r="AB159" s="14">
        <v>10.04381018998</v>
      </c>
      <c r="AC159" s="14">
        <v>22.769343000000003</v>
      </c>
      <c r="AD159" s="14">
        <v>4509.350000000002</v>
      </c>
      <c r="AE159" s="14">
        <v>9776.768</v>
      </c>
      <c r="AF159" s="14">
        <v>57.29999999999997</v>
      </c>
      <c r="AG159" s="14">
        <v>18.420000000000005</v>
      </c>
      <c r="AH159" s="14"/>
      <c r="AI159" s="14">
        <f t="shared" si="6"/>
        <v>14361.838</v>
      </c>
      <c r="AJ159" s="14">
        <v>115066.5</v>
      </c>
      <c r="AK159" s="14">
        <v>4458885.085133</v>
      </c>
      <c r="AL159" s="14">
        <v>277975.96890000004</v>
      </c>
      <c r="AM159" s="14"/>
      <c r="AN159" s="14">
        <v>7829918.833199999</v>
      </c>
      <c r="AO159" s="14">
        <v>5399.0</v>
      </c>
      <c r="AP159" s="16">
        <v>184.30505002051447</v>
      </c>
      <c r="AQ159" s="16">
        <v>135.91365553355118</v>
      </c>
      <c r="AR159" s="16">
        <v>206.0925952466295</v>
      </c>
      <c r="AS159" s="16">
        <v>1126.610801347742</v>
      </c>
      <c r="AT159" s="16">
        <v>359.92693867424487</v>
      </c>
      <c r="AU159" s="16">
        <v>182.67310312903223</v>
      </c>
      <c r="AV159" s="16"/>
      <c r="AW159" s="16"/>
      <c r="AX159" s="14">
        <v>10.45200006</v>
      </c>
      <c r="AY159" s="16">
        <v>228.451089324094</v>
      </c>
      <c r="AZ159" s="16">
        <v>2387.7707993225</v>
      </c>
      <c r="BA159" s="1">
        <v>69.96</v>
      </c>
      <c r="BB159" s="15">
        <f t="shared" si="9"/>
        <v>-0.007941009643</v>
      </c>
      <c r="BC159" s="18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ht="15.75" customHeight="1">
      <c r="A160" s="13">
        <v>41305.0</v>
      </c>
      <c r="B160" s="14">
        <v>3456.91201035</v>
      </c>
      <c r="C160" s="14">
        <v>1601.6418870799998</v>
      </c>
      <c r="D160" s="14">
        <v>27.585232170000005</v>
      </c>
      <c r="E160" s="14">
        <v>5.710680940000001</v>
      </c>
      <c r="F160" s="14"/>
      <c r="G160" s="14">
        <f t="shared" si="1"/>
        <v>5091.849811</v>
      </c>
      <c r="H160" s="15">
        <f t="shared" si="2"/>
        <v>0.6693238449</v>
      </c>
      <c r="I160" s="14">
        <v>15222.760957903225</v>
      </c>
      <c r="J160" s="14">
        <v>10188.956895025807</v>
      </c>
      <c r="K160" s="16">
        <v>112.577984152438</v>
      </c>
      <c r="L160" s="16">
        <v>186.021391548387</v>
      </c>
      <c r="M160" s="15">
        <v>0.8498392778665963</v>
      </c>
      <c r="N160" s="15">
        <v>0.904472528465646</v>
      </c>
      <c r="O160" s="16">
        <v>1770.01</v>
      </c>
      <c r="P160" s="17">
        <f t="shared" si="3"/>
        <v>89.45</v>
      </c>
      <c r="Q160" s="17">
        <v>92.77</v>
      </c>
      <c r="R160" s="17">
        <v>86.13</v>
      </c>
      <c r="S160" s="17">
        <v>3.328</v>
      </c>
      <c r="T160" s="14">
        <v>3333.5457139699997</v>
      </c>
      <c r="U160" s="14">
        <v>1666.8105984899998</v>
      </c>
      <c r="V160" s="14">
        <f t="shared" si="4"/>
        <v>5000.356312</v>
      </c>
      <c r="W160" s="14">
        <v>3277.6002116499994</v>
      </c>
      <c r="X160" s="14">
        <v>1639.23040886</v>
      </c>
      <c r="Y160" s="14">
        <f t="shared" si="5"/>
        <v>4916.830621</v>
      </c>
      <c r="Z160" s="14">
        <v>5025.20245052</v>
      </c>
      <c r="AA160" s="14">
        <v>1.50977</v>
      </c>
      <c r="AB160" s="14">
        <v>0.24696576</v>
      </c>
      <c r="AC160" s="14">
        <v>0.5598719999999999</v>
      </c>
      <c r="AD160" s="14">
        <v>4509.350000000002</v>
      </c>
      <c r="AE160" s="14">
        <v>9776.768</v>
      </c>
      <c r="AF160" s="14">
        <v>57.29999999999997</v>
      </c>
      <c r="AG160" s="14">
        <v>18.420000000000005</v>
      </c>
      <c r="AH160" s="14"/>
      <c r="AI160" s="14">
        <f t="shared" si="6"/>
        <v>14361.838</v>
      </c>
      <c r="AJ160" s="14">
        <v>42655.16</v>
      </c>
      <c r="AK160" s="14">
        <v>4600930.587863</v>
      </c>
      <c r="AL160" s="14">
        <v>17179.0</v>
      </c>
      <c r="AM160" s="14"/>
      <c r="AN160" s="14">
        <v>8782445.0134</v>
      </c>
      <c r="AO160" s="14">
        <v>40839.3</v>
      </c>
      <c r="AP160" s="16">
        <v>194.92732656956736</v>
      </c>
      <c r="AQ160" s="16">
        <v>125.9164689049675</v>
      </c>
      <c r="AR160" s="16">
        <v>262.4259634078322</v>
      </c>
      <c r="AS160" s="16">
        <v>1209.7330002169851</v>
      </c>
      <c r="AT160" s="16">
        <v>365.7181631779042</v>
      </c>
      <c r="AU160" s="16">
        <v>186.02139154838713</v>
      </c>
      <c r="AV160" s="16"/>
      <c r="AW160" s="16"/>
      <c r="AX160" s="14">
        <v>10.15180636</v>
      </c>
      <c r="AY160" s="16">
        <v>254.213257662038</v>
      </c>
      <c r="AZ160" s="16">
        <v>2580.7237659298</v>
      </c>
      <c r="BA160" s="1">
        <v>71.58</v>
      </c>
      <c r="BB160" s="15">
        <f t="shared" si="9"/>
        <v>-0.003480439928</v>
      </c>
      <c r="BC160" s="18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ht="15.75" customHeight="1">
      <c r="A161" s="13">
        <v>41333.0</v>
      </c>
      <c r="B161" s="14">
        <v>3173.7024273799993</v>
      </c>
      <c r="C161" s="14">
        <v>1568.2077988799997</v>
      </c>
      <c r="D161" s="14">
        <v>27.692504429999996</v>
      </c>
      <c r="E161" s="14">
        <v>4.93299914</v>
      </c>
      <c r="F161" s="14"/>
      <c r="G161" s="14">
        <f t="shared" si="1"/>
        <v>4774.53573</v>
      </c>
      <c r="H161" s="15">
        <f t="shared" si="2"/>
        <v>0.5632460389</v>
      </c>
      <c r="I161" s="14">
        <v>15174.371537</v>
      </c>
      <c r="J161" s="14">
        <v>8546.904660903572</v>
      </c>
      <c r="K161" s="16">
        <v>112.675184340657</v>
      </c>
      <c r="L161" s="16">
        <v>183.066659964286</v>
      </c>
      <c r="M161" s="15">
        <v>0.8166869659509042</v>
      </c>
      <c r="N161" s="15">
        <v>0.9366009061463301</v>
      </c>
      <c r="O161" s="16">
        <v>1791.48</v>
      </c>
      <c r="P161" s="17">
        <f t="shared" si="3"/>
        <v>90.035</v>
      </c>
      <c r="Q161" s="17">
        <v>94.94</v>
      </c>
      <c r="R161" s="17">
        <v>85.13</v>
      </c>
      <c r="S161" s="17">
        <v>3.3292</v>
      </c>
      <c r="T161" s="14">
        <v>3052.48537365</v>
      </c>
      <c r="U161" s="14">
        <v>1527.8977817200002</v>
      </c>
      <c r="V161" s="14">
        <f t="shared" si="4"/>
        <v>4580.383155</v>
      </c>
      <c r="W161" s="14">
        <v>3004.7902388900006</v>
      </c>
      <c r="X161" s="14">
        <v>1504.27459221</v>
      </c>
      <c r="Y161" s="14">
        <f t="shared" si="5"/>
        <v>4509.064831</v>
      </c>
      <c r="Z161" s="14">
        <v>4609.685803179998</v>
      </c>
      <c r="AA161" s="14">
        <v>3.2360100000000007</v>
      </c>
      <c r="AB161" s="14">
        <v>0.01341072055</v>
      </c>
      <c r="AC161" s="14">
        <v>0.030845</v>
      </c>
      <c r="AD161" s="14">
        <v>4509.350000000002</v>
      </c>
      <c r="AE161" s="14">
        <v>9778.771571428571</v>
      </c>
      <c r="AF161" s="14">
        <v>57.29999999999997</v>
      </c>
      <c r="AG161" s="14">
        <v>18.420000000000012</v>
      </c>
      <c r="AH161" s="14"/>
      <c r="AI161" s="14">
        <f t="shared" si="6"/>
        <v>14363.84157</v>
      </c>
      <c r="AJ161" s="14">
        <v>204370.93000000002</v>
      </c>
      <c r="AK161" s="14">
        <v>4997796.357395003</v>
      </c>
      <c r="AL161" s="14">
        <v>120374.9393</v>
      </c>
      <c r="AM161" s="14"/>
      <c r="AN161" s="14">
        <v>7983017.685799999</v>
      </c>
      <c r="AO161" s="14">
        <v>14082.4151226</v>
      </c>
      <c r="AP161" s="16">
        <v>169.62060566323808</v>
      </c>
      <c r="AQ161" s="16">
        <v>116.17486911965523</v>
      </c>
      <c r="AR161" s="16">
        <v>240.17359880307154</v>
      </c>
      <c r="AS161" s="16">
        <v>1179.8534994769288</v>
      </c>
      <c r="AT161" s="16">
        <v>343.1361162680093</v>
      </c>
      <c r="AU161" s="16">
        <v>183.0666599642857</v>
      </c>
      <c r="AV161" s="16"/>
      <c r="AW161" s="16"/>
      <c r="AX161" s="14">
        <v>119.43709977</v>
      </c>
      <c r="AY161" s="16">
        <v>235.052544891147</v>
      </c>
      <c r="AZ161" s="16">
        <v>28073.9942553563</v>
      </c>
      <c r="BA161" s="1">
        <v>71.97</v>
      </c>
      <c r="BB161" s="15">
        <f t="shared" si="9"/>
        <v>-0.007584114727</v>
      </c>
      <c r="BC161" s="18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ht="15.75" customHeight="1">
      <c r="A162" s="13">
        <v>41364.0</v>
      </c>
      <c r="B162" s="14">
        <v>3812.05495184</v>
      </c>
      <c r="C162" s="14">
        <v>1340.3785787700003</v>
      </c>
      <c r="D162" s="14">
        <v>27.363161480000002</v>
      </c>
      <c r="E162" s="14">
        <v>5.21889911</v>
      </c>
      <c r="F162" s="14"/>
      <c r="G162" s="14">
        <f t="shared" si="1"/>
        <v>5185.015591</v>
      </c>
      <c r="H162" s="15">
        <f t="shared" si="2"/>
        <v>0.4823820981</v>
      </c>
      <c r="I162" s="14">
        <v>15170.912232741937</v>
      </c>
      <c r="J162" s="14">
        <v>7318.176472261289</v>
      </c>
      <c r="K162" s="16">
        <v>109.702958743784</v>
      </c>
      <c r="L162" s="16">
        <v>140.453024483871</v>
      </c>
      <c r="M162" s="15">
        <v>0.8005790728316219</v>
      </c>
      <c r="N162" s="15">
        <v>0.8973529369860069</v>
      </c>
      <c r="O162" s="16">
        <v>1809.89</v>
      </c>
      <c r="P162" s="17">
        <f t="shared" si="3"/>
        <v>86.875</v>
      </c>
      <c r="Q162" s="17">
        <v>90.98</v>
      </c>
      <c r="R162" s="17">
        <v>82.77</v>
      </c>
      <c r="S162" s="17">
        <v>3.8069</v>
      </c>
      <c r="T162" s="14">
        <v>3352.595854089999</v>
      </c>
      <c r="U162" s="14">
        <v>1648.8421498800003</v>
      </c>
      <c r="V162" s="14">
        <f t="shared" si="4"/>
        <v>5001.438004</v>
      </c>
      <c r="W162" s="14">
        <v>3298.45990461</v>
      </c>
      <c r="X162" s="14">
        <v>1622.5636515</v>
      </c>
      <c r="Y162" s="14">
        <f t="shared" si="5"/>
        <v>4921.023556</v>
      </c>
      <c r="Z162" s="14">
        <v>5033.036815859998</v>
      </c>
      <c r="AA162" s="14">
        <v>2.60285</v>
      </c>
      <c r="AB162" s="14">
        <v>6.18230217654</v>
      </c>
      <c r="AC162" s="14">
        <v>14.219453</v>
      </c>
      <c r="AD162" s="14">
        <v>4509.350000000002</v>
      </c>
      <c r="AE162" s="14">
        <v>9779.317999999996</v>
      </c>
      <c r="AF162" s="14">
        <v>57.29999999999997</v>
      </c>
      <c r="AG162" s="14">
        <v>18.420000000000005</v>
      </c>
      <c r="AH162" s="14"/>
      <c r="AI162" s="14">
        <f t="shared" si="6"/>
        <v>14364.388</v>
      </c>
      <c r="AJ162" s="14">
        <v>269890.75</v>
      </c>
      <c r="AK162" s="14">
        <v>3961469.340925</v>
      </c>
      <c r="AL162" s="14">
        <v>492718.5555</v>
      </c>
      <c r="AM162" s="14"/>
      <c r="AN162" s="14">
        <v>7035216.453299998</v>
      </c>
      <c r="AO162" s="14">
        <v>0.0</v>
      </c>
      <c r="AP162" s="16">
        <v>122.56135618012782</v>
      </c>
      <c r="AQ162" s="16">
        <v>108.1508954124315</v>
      </c>
      <c r="AR162" s="16">
        <v>212.49477108658473</v>
      </c>
      <c r="AS162" s="16">
        <v>1142.5136292041873</v>
      </c>
      <c r="AT162" s="16">
        <v>387.4885055551087</v>
      </c>
      <c r="AU162" s="16">
        <v>140.45302448387096</v>
      </c>
      <c r="AV162" s="16"/>
      <c r="AW162" s="16"/>
      <c r="AX162" s="14">
        <v>62.36643828</v>
      </c>
      <c r="AY162" s="16">
        <v>202.424925041658</v>
      </c>
      <c r="AZ162" s="16">
        <v>12624.5215939442</v>
      </c>
      <c r="BA162" s="1">
        <v>70.18</v>
      </c>
      <c r="BB162" s="15">
        <f t="shared" si="9"/>
        <v>-0.03146563621</v>
      </c>
      <c r="BC162" s="18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ht="15.75" customHeight="1">
      <c r="A163" s="13">
        <v>41394.0</v>
      </c>
      <c r="B163" s="14">
        <v>3564.609362530001</v>
      </c>
      <c r="C163" s="14">
        <v>1637.32774885</v>
      </c>
      <c r="D163" s="14">
        <v>28.474162229999994</v>
      </c>
      <c r="E163" s="14">
        <v>5.595405999999999</v>
      </c>
      <c r="F163" s="14"/>
      <c r="G163" s="14">
        <f t="shared" si="1"/>
        <v>5236.00668</v>
      </c>
      <c r="H163" s="15">
        <f t="shared" si="2"/>
        <v>0.3967339307</v>
      </c>
      <c r="I163" s="14">
        <v>15169.264945</v>
      </c>
      <c r="J163" s="14">
        <v>6018.162107406664</v>
      </c>
      <c r="K163" s="16">
        <v>114.718915862851</v>
      </c>
      <c r="L163" s="16">
        <v>233.024238566667</v>
      </c>
      <c r="M163" s="15">
        <v>0.8037041737985103</v>
      </c>
      <c r="N163" s="15">
        <v>0.9125972833606224</v>
      </c>
      <c r="O163" s="16">
        <v>1829.96</v>
      </c>
      <c r="P163" s="17">
        <f t="shared" si="3"/>
        <v>84.89</v>
      </c>
      <c r="Q163" s="17">
        <v>87.76</v>
      </c>
      <c r="R163" s="17">
        <v>82.02</v>
      </c>
      <c r="S163" s="17">
        <v>4.1669</v>
      </c>
      <c r="T163" s="14">
        <v>3356.53035423</v>
      </c>
      <c r="U163" s="14">
        <v>1722.1136594999998</v>
      </c>
      <c r="V163" s="14">
        <f t="shared" si="4"/>
        <v>5078.644014</v>
      </c>
      <c r="W163" s="14">
        <v>3307.4958315100002</v>
      </c>
      <c r="X163" s="14">
        <v>1697.47321553</v>
      </c>
      <c r="Y163" s="14">
        <f t="shared" si="5"/>
        <v>5004.969047</v>
      </c>
      <c r="Z163" s="14">
        <v>5106.221045199999</v>
      </c>
      <c r="AA163" s="14">
        <v>2.7119700000000004</v>
      </c>
      <c r="AB163" s="14">
        <v>0.08286777488</v>
      </c>
      <c r="AC163" s="14">
        <v>0.190598</v>
      </c>
      <c r="AD163" s="14">
        <v>4509.350000000002</v>
      </c>
      <c r="AE163" s="14">
        <v>9781.605999999998</v>
      </c>
      <c r="AF163" s="14">
        <v>60.09999999999997</v>
      </c>
      <c r="AG163" s="14">
        <v>18.42000000000001</v>
      </c>
      <c r="AH163" s="14"/>
      <c r="AI163" s="14">
        <f t="shared" si="6"/>
        <v>14369.476</v>
      </c>
      <c r="AJ163" s="14">
        <v>330414.3800000001</v>
      </c>
      <c r="AK163" s="14">
        <v>4894184.548243999</v>
      </c>
      <c r="AL163" s="14">
        <v>201008.8083</v>
      </c>
      <c r="AM163" s="14"/>
      <c r="AN163" s="14">
        <v>8503288.7623</v>
      </c>
      <c r="AO163" s="14">
        <v>0.0</v>
      </c>
      <c r="AP163" s="16">
        <v>200.36069720728796</v>
      </c>
      <c r="AQ163" s="16">
        <v>105.76265286492016</v>
      </c>
      <c r="AR163" s="16">
        <v>245.9215966287986</v>
      </c>
      <c r="AS163" s="16">
        <v>1148.444880810444</v>
      </c>
      <c r="AT163" s="16">
        <v>334.872503035971</v>
      </c>
      <c r="AU163" s="16">
        <v>233.02423856666667</v>
      </c>
      <c r="AV163" s="16"/>
      <c r="AW163" s="16"/>
      <c r="AX163" s="14">
        <v>38.39484222</v>
      </c>
      <c r="AY163" s="16">
        <v>310.889194518268</v>
      </c>
      <c r="AZ163" s="16">
        <v>11936.5415714318</v>
      </c>
      <c r="BA163" s="1">
        <v>70.42</v>
      </c>
      <c r="BB163" s="15">
        <f t="shared" si="9"/>
        <v>0.009461009174</v>
      </c>
      <c r="BC163" s="18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ht="15.75" customHeight="1">
      <c r="A164" s="13">
        <v>41425.0</v>
      </c>
      <c r="B164" s="14">
        <v>4040.2736498400004</v>
      </c>
      <c r="C164" s="14">
        <v>1322.2126843000003</v>
      </c>
      <c r="D164" s="14">
        <v>18.488877049999996</v>
      </c>
      <c r="E164" s="14">
        <v>4.920756420000002</v>
      </c>
      <c r="F164" s="14"/>
      <c r="G164" s="14">
        <f t="shared" si="1"/>
        <v>5385.895968</v>
      </c>
      <c r="H164" s="15">
        <f t="shared" si="2"/>
        <v>0.4315360366</v>
      </c>
      <c r="I164" s="14">
        <v>15169.264945</v>
      </c>
      <c r="J164" s="14">
        <v>6546.084472974194</v>
      </c>
      <c r="K164" s="16">
        <v>110.481572976042</v>
      </c>
      <c r="L164" s="16">
        <v>142.895331451613</v>
      </c>
      <c r="M164" s="15">
        <v>0.8352562432636429</v>
      </c>
      <c r="N164" s="15">
        <v>0.9283683981705398</v>
      </c>
      <c r="O164" s="16">
        <v>1850.12</v>
      </c>
      <c r="P164" s="17">
        <f t="shared" si="3"/>
        <v>84.75</v>
      </c>
      <c r="Q164" s="17">
        <v>87.71</v>
      </c>
      <c r="R164" s="17">
        <v>81.79</v>
      </c>
      <c r="S164" s="17">
        <v>4.0403</v>
      </c>
      <c r="T164" s="14">
        <v>3383.2349656700003</v>
      </c>
      <c r="U164" s="14">
        <v>1745.6502448099998</v>
      </c>
      <c r="V164" s="14">
        <f t="shared" si="4"/>
        <v>5128.88521</v>
      </c>
      <c r="W164" s="14">
        <v>3330.54196198</v>
      </c>
      <c r="X164" s="14">
        <v>1719.0006596599999</v>
      </c>
      <c r="Y164" s="14">
        <f t="shared" si="5"/>
        <v>5049.542622</v>
      </c>
      <c r="Z164" s="14">
        <v>5163.347702350001</v>
      </c>
      <c r="AA164" s="14">
        <v>2.77353</v>
      </c>
      <c r="AB164" s="14">
        <v>5.8038453301</v>
      </c>
      <c r="AC164" s="14">
        <v>8.940517</v>
      </c>
      <c r="AD164" s="14">
        <v>4509.350000000002</v>
      </c>
      <c r="AE164" s="14">
        <v>9797.208000000004</v>
      </c>
      <c r="AF164" s="14">
        <v>61.29999999999997</v>
      </c>
      <c r="AG164" s="14">
        <v>18.420000000000005</v>
      </c>
      <c r="AH164" s="14"/>
      <c r="AI164" s="14">
        <f t="shared" si="6"/>
        <v>14386.278</v>
      </c>
      <c r="AJ164" s="14">
        <v>76728.023815</v>
      </c>
      <c r="AK164" s="14">
        <v>4215724.171883</v>
      </c>
      <c r="AL164" s="14">
        <v>149553.63210000002</v>
      </c>
      <c r="AM164" s="14"/>
      <c r="AN164" s="14">
        <v>7253427.5826</v>
      </c>
      <c r="AO164" s="14">
        <v>9739.0</v>
      </c>
      <c r="AP164" s="16">
        <v>127.23605798835463</v>
      </c>
      <c r="AQ164" s="16">
        <v>95.28931501901249</v>
      </c>
      <c r="AR164" s="16">
        <v>312.32280400869956</v>
      </c>
      <c r="AS164" s="16">
        <v>1182.7543029612764</v>
      </c>
      <c r="AT164" s="16">
        <v>332.39801667609026</v>
      </c>
      <c r="AU164" s="16">
        <v>142.89533145161295</v>
      </c>
      <c r="AV164" s="16"/>
      <c r="AW164" s="16"/>
      <c r="AX164" s="14">
        <v>129.90986229</v>
      </c>
      <c r="AY164" s="16">
        <v>201.718607358565</v>
      </c>
      <c r="AZ164" s="16">
        <v>26205.2365032817</v>
      </c>
      <c r="BA164" s="1">
        <v>72.92</v>
      </c>
      <c r="BB164" s="15">
        <f t="shared" si="9"/>
        <v>0.02257747861</v>
      </c>
      <c r="BC164" s="18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ht="15.75" customHeight="1">
      <c r="A165" s="13">
        <v>41455.0</v>
      </c>
      <c r="B165" s="14">
        <v>3748.3460990599992</v>
      </c>
      <c r="C165" s="14">
        <v>1265.9573370000003</v>
      </c>
      <c r="D165" s="14">
        <v>31.931389229999997</v>
      </c>
      <c r="E165" s="14">
        <v>6.070829549999998</v>
      </c>
      <c r="F165" s="14"/>
      <c r="G165" s="14">
        <f t="shared" si="1"/>
        <v>5052.305655</v>
      </c>
      <c r="H165" s="15">
        <f t="shared" si="2"/>
        <v>0.5069328886</v>
      </c>
      <c r="I165" s="14">
        <v>15169.264945</v>
      </c>
      <c r="J165" s="14">
        <v>7689.7992971033345</v>
      </c>
      <c r="K165" s="16">
        <v>111.928297377955</v>
      </c>
      <c r="L165" s="16">
        <v>145.591634</v>
      </c>
      <c r="M165" s="15">
        <v>0.819942634744787</v>
      </c>
      <c r="N165" s="15">
        <v>0.9046379008184232</v>
      </c>
      <c r="O165" s="16">
        <v>1909.5</v>
      </c>
      <c r="P165" s="17">
        <f t="shared" si="3"/>
        <v>80.0218729</v>
      </c>
      <c r="Q165" s="17">
        <v>82.75431946201</v>
      </c>
      <c r="R165" s="17">
        <v>77.28942633542</v>
      </c>
      <c r="S165" s="17">
        <v>3.8254</v>
      </c>
      <c r="T165" s="14">
        <v>3290.1044219500004</v>
      </c>
      <c r="U165" s="14">
        <v>1637.1493729100002</v>
      </c>
      <c r="V165" s="14">
        <f t="shared" si="4"/>
        <v>4927.253795</v>
      </c>
      <c r="W165" s="14">
        <v>3240.2240936700014</v>
      </c>
      <c r="X165" s="14">
        <v>1612.80884187</v>
      </c>
      <c r="Y165" s="14">
        <f t="shared" si="5"/>
        <v>4853.032936</v>
      </c>
      <c r="Z165" s="14">
        <v>4955.01279403</v>
      </c>
      <c r="AA165" s="14">
        <v>2.43288</v>
      </c>
      <c r="AB165" s="14">
        <v>33.98910976916</v>
      </c>
      <c r="AC165" s="14">
        <v>44.96299500000001</v>
      </c>
      <c r="AD165" s="14">
        <v>4509.350000000002</v>
      </c>
      <c r="AE165" s="14">
        <v>9864.958000000004</v>
      </c>
      <c r="AF165" s="14">
        <v>61.29999999999997</v>
      </c>
      <c r="AG165" s="14">
        <v>18.42000000000001</v>
      </c>
      <c r="AH165" s="14"/>
      <c r="AI165" s="14">
        <f t="shared" si="6"/>
        <v>14454.028</v>
      </c>
      <c r="AJ165" s="14">
        <v>81649.925</v>
      </c>
      <c r="AK165" s="14">
        <v>3174911.6156350006</v>
      </c>
      <c r="AL165" s="14">
        <v>100457.0</v>
      </c>
      <c r="AM165" s="14"/>
      <c r="AN165" s="14">
        <v>7716016.6459</v>
      </c>
      <c r="AO165" s="14">
        <v>0.0</v>
      </c>
      <c r="AP165" s="16">
        <v>137.0509492774213</v>
      </c>
      <c r="AQ165" s="16">
        <v>112.08176212019205</v>
      </c>
      <c r="AR165" s="16">
        <v>302.06895310787297</v>
      </c>
      <c r="AS165" s="16">
        <v>1202.1719906267717</v>
      </c>
      <c r="AT165" s="16">
        <v>242.90445687572583</v>
      </c>
      <c r="AU165" s="16">
        <v>145.59163399999997</v>
      </c>
      <c r="AV165" s="16"/>
      <c r="AW165" s="16"/>
      <c r="AX165" s="14">
        <v>22.42046871</v>
      </c>
      <c r="AY165" s="16">
        <v>190.852176802373</v>
      </c>
      <c r="AZ165" s="16">
        <v>4278.995258233</v>
      </c>
      <c r="BA165" s="1">
        <v>74.84</v>
      </c>
      <c r="BB165" s="15">
        <f t="shared" si="9"/>
        <v>0.03857896198</v>
      </c>
      <c r="BC165" s="18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ht="15.75" customHeight="1">
      <c r="A166" s="13">
        <v>41486.0</v>
      </c>
      <c r="B166" s="14">
        <v>3577.768941339999</v>
      </c>
      <c r="C166" s="14">
        <v>1702.6825285999998</v>
      </c>
      <c r="D166" s="14">
        <v>33.51922803000001</v>
      </c>
      <c r="E166" s="14">
        <v>6.783124689999998</v>
      </c>
      <c r="F166" s="14"/>
      <c r="G166" s="14">
        <f t="shared" si="1"/>
        <v>5320.753823</v>
      </c>
      <c r="H166" s="15">
        <f t="shared" si="2"/>
        <v>0.5374207784</v>
      </c>
      <c r="I166" s="14">
        <v>15114.708734774193</v>
      </c>
      <c r="J166" s="14">
        <v>8122.958532987095</v>
      </c>
      <c r="K166" s="16">
        <v>116.669851791258</v>
      </c>
      <c r="L166" s="16">
        <v>235.859523419355</v>
      </c>
      <c r="M166" s="15">
        <v>0.8556271008937384</v>
      </c>
      <c r="N166" s="15">
        <v>0.8765875109435105</v>
      </c>
      <c r="O166" s="16">
        <v>1900.59</v>
      </c>
      <c r="P166" s="17">
        <f t="shared" si="3"/>
        <v>74.95124888</v>
      </c>
      <c r="Q166" s="17">
        <v>77.25921082883</v>
      </c>
      <c r="R166" s="17">
        <v>72.64328692981</v>
      </c>
      <c r="S166" s="17">
        <v>3.6227</v>
      </c>
      <c r="T166" s="14">
        <v>3446.23364454</v>
      </c>
      <c r="U166" s="14">
        <v>1727.9350603999999</v>
      </c>
      <c r="V166" s="14">
        <f t="shared" si="4"/>
        <v>5174.168705</v>
      </c>
      <c r="W166" s="14">
        <v>3401.39512455</v>
      </c>
      <c r="X166" s="14">
        <v>1705.90659201</v>
      </c>
      <c r="Y166" s="14">
        <f t="shared" si="5"/>
        <v>5107.301717</v>
      </c>
      <c r="Z166" s="14">
        <v>5205.5003667400015</v>
      </c>
      <c r="AA166" s="14">
        <v>3.12951</v>
      </c>
      <c r="AB166" s="14">
        <v>20.97456292872</v>
      </c>
      <c r="AC166" s="14">
        <v>66.01064500000001</v>
      </c>
      <c r="AD166" s="14">
        <v>4509.350000000002</v>
      </c>
      <c r="AE166" s="14">
        <v>9864.958000000002</v>
      </c>
      <c r="AF166" s="14">
        <v>61.29999999999997</v>
      </c>
      <c r="AG166" s="14">
        <v>18.420000000000005</v>
      </c>
      <c r="AH166" s="14"/>
      <c r="AI166" s="14">
        <f t="shared" si="6"/>
        <v>14454.028</v>
      </c>
      <c r="AJ166" s="14">
        <v>175655.88</v>
      </c>
      <c r="AK166" s="14">
        <v>5026824.807955</v>
      </c>
      <c r="AL166" s="14">
        <v>46497.375700000004</v>
      </c>
      <c r="AM166" s="14"/>
      <c r="AN166" s="14">
        <v>9057893.229160002</v>
      </c>
      <c r="AO166" s="14">
        <v>75.0</v>
      </c>
      <c r="AP166" s="16">
        <v>240.23129828975362</v>
      </c>
      <c r="AQ166" s="16">
        <v>105.43548212222962</v>
      </c>
      <c r="AR166" s="16">
        <v>285.10698800749395</v>
      </c>
      <c r="AS166" s="16">
        <v>1188.6391488927563</v>
      </c>
      <c r="AT166" s="16">
        <v>201.1465917873828</v>
      </c>
      <c r="AU166" s="16">
        <v>235.85952341935484</v>
      </c>
      <c r="AV166" s="16"/>
      <c r="AW166" s="16"/>
      <c r="AX166" s="14">
        <v>34.20945148</v>
      </c>
      <c r="AY166" s="16">
        <v>299.708370798274</v>
      </c>
      <c r="AZ166" s="16">
        <v>10252.8589689734</v>
      </c>
      <c r="BA166" s="1">
        <v>70.69</v>
      </c>
      <c r="BB166" s="15">
        <f t="shared" si="9"/>
        <v>0.01014575593</v>
      </c>
      <c r="BC166" s="18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ht="15.75" customHeight="1">
      <c r="A167" s="13">
        <v>41517.0</v>
      </c>
      <c r="B167" s="14">
        <v>3796.1206224899993</v>
      </c>
      <c r="C167" s="14">
        <v>1411.21913025</v>
      </c>
      <c r="D167" s="14">
        <v>33.97199637</v>
      </c>
      <c r="E167" s="14">
        <v>4.9211207099999985</v>
      </c>
      <c r="F167" s="14"/>
      <c r="G167" s="14">
        <f t="shared" si="1"/>
        <v>5246.23287</v>
      </c>
      <c r="H167" s="15">
        <f t="shared" si="2"/>
        <v>0.5997450568</v>
      </c>
      <c r="I167" s="14">
        <v>15108.790330999998</v>
      </c>
      <c r="J167" s="14">
        <v>9061.422314935484</v>
      </c>
      <c r="K167" s="16">
        <v>112.034460327579</v>
      </c>
      <c r="L167" s="16">
        <v>153.395939806452</v>
      </c>
      <c r="M167" s="15">
        <v>0.8408208835367471</v>
      </c>
      <c r="N167" s="15">
        <v>0.8919604859842593</v>
      </c>
      <c r="O167" s="16">
        <v>1903.66</v>
      </c>
      <c r="P167" s="17">
        <f t="shared" si="3"/>
        <v>74.936</v>
      </c>
      <c r="Q167" s="17">
        <v>76.96</v>
      </c>
      <c r="R167" s="17">
        <v>72.912</v>
      </c>
      <c r="S167" s="17">
        <v>3.4251</v>
      </c>
      <c r="T167" s="14">
        <v>3434.9976262700006</v>
      </c>
      <c r="U167" s="14">
        <v>1731.2721663900006</v>
      </c>
      <c r="V167" s="14">
        <f t="shared" si="4"/>
        <v>5166.269793</v>
      </c>
      <c r="W167" s="14">
        <v>3386.30980651</v>
      </c>
      <c r="X167" s="14">
        <v>1707.28087636</v>
      </c>
      <c r="Y167" s="14">
        <f t="shared" si="5"/>
        <v>5093.590683</v>
      </c>
      <c r="Z167" s="14">
        <v>5196.476102610001</v>
      </c>
      <c r="AA167" s="14">
        <v>2.55028</v>
      </c>
      <c r="AB167" s="14">
        <v>47.23673961421</v>
      </c>
      <c r="AC167" s="14">
        <v>111.295209</v>
      </c>
      <c r="AD167" s="14">
        <v>4509.350000000002</v>
      </c>
      <c r="AE167" s="14">
        <v>9864.958000000002</v>
      </c>
      <c r="AF167" s="14">
        <v>61.29999999999997</v>
      </c>
      <c r="AG167" s="14">
        <v>18.420000000000005</v>
      </c>
      <c r="AH167" s="14"/>
      <c r="AI167" s="14">
        <f t="shared" si="6"/>
        <v>14454.028</v>
      </c>
      <c r="AJ167" s="14">
        <v>25560.489999999998</v>
      </c>
      <c r="AK167" s="14">
        <v>3617018.9910890004</v>
      </c>
      <c r="AL167" s="14">
        <v>217199.0</v>
      </c>
      <c r="AM167" s="14"/>
      <c r="AN167" s="14">
        <v>8622960.6442</v>
      </c>
      <c r="AO167" s="14">
        <v>0.0</v>
      </c>
      <c r="AP167" s="16">
        <v>190.45876376350037</v>
      </c>
      <c r="AQ167" s="16">
        <v>106.13013586405101</v>
      </c>
      <c r="AR167" s="16">
        <v>307.50513494354954</v>
      </c>
      <c r="AS167" s="16">
        <v>1214.5339737626252</v>
      </c>
      <c r="AT167" s="16">
        <v>287.8618913155616</v>
      </c>
      <c r="AU167" s="16">
        <v>153.39593980645162</v>
      </c>
      <c r="AV167" s="16"/>
      <c r="AW167" s="16"/>
      <c r="AX167" s="14">
        <v>11.27804102</v>
      </c>
      <c r="AY167" s="16">
        <v>195.217157165447</v>
      </c>
      <c r="AZ167" s="16">
        <v>2201.6671063197</v>
      </c>
      <c r="BA167" s="1">
        <v>70.48</v>
      </c>
      <c r="BB167" s="15">
        <f t="shared" si="9"/>
        <v>0.01003152766</v>
      </c>
      <c r="BC167" s="18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ht="15.75" customHeight="1">
      <c r="A168" s="13">
        <v>41547.0</v>
      </c>
      <c r="B168" s="14">
        <v>3927.03971251</v>
      </c>
      <c r="C168" s="14">
        <v>1169.35575115</v>
      </c>
      <c r="D168" s="14">
        <v>32.65075</v>
      </c>
      <c r="E168" s="14">
        <v>2.5803041900000006</v>
      </c>
      <c r="F168" s="14"/>
      <c r="G168" s="14">
        <f t="shared" si="1"/>
        <v>5131.626518</v>
      </c>
      <c r="H168" s="15">
        <f t="shared" si="2"/>
        <v>0.6365243206</v>
      </c>
      <c r="I168" s="14">
        <v>15111.75983086667</v>
      </c>
      <c r="J168" s="14">
        <v>9619.002659753334</v>
      </c>
      <c r="K168" s="16">
        <v>111.794706848229</v>
      </c>
      <c r="L168" s="16">
        <v>146.343818366667</v>
      </c>
      <c r="M168" s="15">
        <v>0.8263235564881944</v>
      </c>
      <c r="N168" s="15">
        <v>0.8998168275053194</v>
      </c>
      <c r="O168" s="16">
        <v>1919.4</v>
      </c>
      <c r="P168" s="17">
        <f t="shared" si="3"/>
        <v>75.355</v>
      </c>
      <c r="Q168" s="17">
        <v>77.6125</v>
      </c>
      <c r="R168" s="17">
        <v>73.0975</v>
      </c>
      <c r="S168" s="17">
        <v>3.6154</v>
      </c>
      <c r="T168" s="14">
        <v>3356.96171245</v>
      </c>
      <c r="U168" s="14">
        <v>1697.6056578599996</v>
      </c>
      <c r="V168" s="14">
        <f t="shared" si="4"/>
        <v>5054.56737</v>
      </c>
      <c r="W168" s="14">
        <v>3308.4994087600003</v>
      </c>
      <c r="X168" s="14">
        <v>1673.4252915900001</v>
      </c>
      <c r="Y168" s="14">
        <f t="shared" si="5"/>
        <v>4981.9247</v>
      </c>
      <c r="Z168" s="14">
        <v>5084.60475436</v>
      </c>
      <c r="AA168" s="14">
        <v>2.3528700000000002</v>
      </c>
      <c r="AB168" s="14">
        <v>36.137507422009996</v>
      </c>
      <c r="AC168" s="14">
        <v>82.30889699999999</v>
      </c>
      <c r="AD168" s="14">
        <v>4509.350000000002</v>
      </c>
      <c r="AE168" s="14">
        <v>9864.958000000004</v>
      </c>
      <c r="AF168" s="14">
        <v>61.29999999999997</v>
      </c>
      <c r="AG168" s="14">
        <v>18.42000000000001</v>
      </c>
      <c r="AH168" s="14"/>
      <c r="AI168" s="14">
        <f t="shared" si="6"/>
        <v>14454.028</v>
      </c>
      <c r="AJ168" s="14">
        <v>8323.5</v>
      </c>
      <c r="AK168" s="14">
        <v>2526190.765752</v>
      </c>
      <c r="AL168" s="14">
        <v>104379.13709999999</v>
      </c>
      <c r="AM168" s="14"/>
      <c r="AN168" s="14">
        <v>7816003.2837000005</v>
      </c>
      <c r="AO168" s="14">
        <v>26377.0</v>
      </c>
      <c r="AP168" s="16">
        <v>162.08333405317762</v>
      </c>
      <c r="AQ168" s="16">
        <v>131.0920969647233</v>
      </c>
      <c r="AR168" s="16">
        <v>289.7750057423175</v>
      </c>
      <c r="AS168" s="16">
        <v>1137.0086431401867</v>
      </c>
      <c r="AT168" s="16">
        <v>431.15437148362963</v>
      </c>
      <c r="AU168" s="16">
        <v>146.34381836666668</v>
      </c>
      <c r="AV168" s="16"/>
      <c r="AW168" s="16"/>
      <c r="AX168" s="14">
        <v>16.85210687</v>
      </c>
      <c r="AY168" s="16">
        <v>185.780067751368</v>
      </c>
      <c r="AZ168" s="16">
        <v>3130.7855560619</v>
      </c>
      <c r="BA168" s="1">
        <v>73.51</v>
      </c>
      <c r="BB168" s="15">
        <f t="shared" si="9"/>
        <v>0.02012212046</v>
      </c>
      <c r="BC168" s="18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ht="15.75" customHeight="1">
      <c r="A169" s="13">
        <v>41578.0</v>
      </c>
      <c r="B169" s="14">
        <v>3805.0774199000007</v>
      </c>
      <c r="C169" s="14">
        <v>1453.3908393599995</v>
      </c>
      <c r="D169" s="14">
        <v>33.41731913</v>
      </c>
      <c r="E169" s="14">
        <v>3.1426918300000004</v>
      </c>
      <c r="F169" s="14"/>
      <c r="G169" s="14">
        <f t="shared" si="1"/>
        <v>5295.02827</v>
      </c>
      <c r="H169" s="15">
        <f t="shared" si="2"/>
        <v>0.6386103113</v>
      </c>
      <c r="I169" s="14">
        <v>15116.888967000004</v>
      </c>
      <c r="J169" s="14">
        <v>9653.801168367741</v>
      </c>
      <c r="K169" s="16">
        <v>114.928015404745</v>
      </c>
      <c r="L169" s="16">
        <v>215.580791483871</v>
      </c>
      <c r="M169" s="15">
        <v>0.8184812903000632</v>
      </c>
      <c r="N169" s="15">
        <v>0.819828789727342</v>
      </c>
      <c r="O169" s="16">
        <v>1885.91</v>
      </c>
      <c r="P169" s="17">
        <f t="shared" si="3"/>
        <v>80.03</v>
      </c>
      <c r="Q169" s="17">
        <v>79.4125</v>
      </c>
      <c r="R169" s="17">
        <v>80.6475</v>
      </c>
      <c r="S169" s="17">
        <v>3.6739</v>
      </c>
      <c r="T169" s="14">
        <v>3460.84499678</v>
      </c>
      <c r="U169" s="14">
        <v>1749.5711697799995</v>
      </c>
      <c r="V169" s="14">
        <f t="shared" si="4"/>
        <v>5210.416167</v>
      </c>
      <c r="W169" s="14">
        <v>3414.94988741</v>
      </c>
      <c r="X169" s="14">
        <v>1726.8872316300003</v>
      </c>
      <c r="Y169" s="14">
        <f t="shared" si="5"/>
        <v>5141.837119</v>
      </c>
      <c r="Z169" s="14">
        <v>5249.05093432</v>
      </c>
      <c r="AA169" s="14">
        <v>11.848000000000003</v>
      </c>
      <c r="AB169" s="14">
        <v>0.0</v>
      </c>
      <c r="AC169" s="14">
        <v>0.0</v>
      </c>
      <c r="AD169" s="14">
        <v>4509.350000000002</v>
      </c>
      <c r="AE169" s="14">
        <v>9837.42251612903</v>
      </c>
      <c r="AF169" s="14">
        <v>61.29999999999997</v>
      </c>
      <c r="AG169" s="14">
        <v>18.420000000000005</v>
      </c>
      <c r="AH169" s="14"/>
      <c r="AI169" s="14">
        <f t="shared" si="6"/>
        <v>14426.49252</v>
      </c>
      <c r="AJ169" s="14">
        <v>144961.27000000002</v>
      </c>
      <c r="AK169" s="14">
        <v>4031319.910995</v>
      </c>
      <c r="AL169" s="14">
        <v>144496.7645</v>
      </c>
      <c r="AM169" s="14"/>
      <c r="AN169" s="14">
        <v>9048961.7182</v>
      </c>
      <c r="AO169" s="14">
        <v>0.0</v>
      </c>
      <c r="AP169" s="16">
        <v>240.5335942055841</v>
      </c>
      <c r="AQ169" s="16">
        <v>118.24294379257302</v>
      </c>
      <c r="AR169" s="16">
        <v>297.16136211056903</v>
      </c>
      <c r="AS169" s="16">
        <v>1088.0232853663208</v>
      </c>
      <c r="AT169" s="16">
        <v>315.6935401553042</v>
      </c>
      <c r="AU169" s="16">
        <v>215.58079148387094</v>
      </c>
      <c r="AV169" s="16"/>
      <c r="AW169" s="16"/>
      <c r="AX169" s="14">
        <v>6.70659205</v>
      </c>
      <c r="AY169" s="16">
        <v>321.380882686968</v>
      </c>
      <c r="AZ169" s="16">
        <v>2155.3704728504</v>
      </c>
      <c r="BA169" s="1">
        <v>73.3</v>
      </c>
      <c r="BB169" s="15">
        <f t="shared" si="9"/>
        <v>0.03195832747</v>
      </c>
      <c r="BC169" s="18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ht="15.75" customHeight="1">
      <c r="A170" s="13">
        <v>41608.0</v>
      </c>
      <c r="B170" s="14">
        <v>3580.35633709</v>
      </c>
      <c r="C170" s="14">
        <v>1547.6360984500004</v>
      </c>
      <c r="D170" s="14">
        <v>23.01893802999999</v>
      </c>
      <c r="E170" s="14">
        <v>2.98350065</v>
      </c>
      <c r="F170" s="14"/>
      <c r="G170" s="14">
        <f t="shared" si="1"/>
        <v>5153.994874</v>
      </c>
      <c r="H170" s="15">
        <f t="shared" si="2"/>
        <v>0.6675041177</v>
      </c>
      <c r="I170" s="14">
        <v>15116.248195799999</v>
      </c>
      <c r="J170" s="14">
        <v>10090.157915393336</v>
      </c>
      <c r="K170" s="16">
        <v>114.018093342232</v>
      </c>
      <c r="L170" s="16">
        <v>214.025308833333</v>
      </c>
      <c r="M170" s="15">
        <v>0.8512758595926936</v>
      </c>
      <c r="N170" s="15">
        <v>0.8420495251840929</v>
      </c>
      <c r="O170" s="16">
        <v>1922.14</v>
      </c>
      <c r="P170" s="17">
        <f t="shared" si="3"/>
        <v>83.034</v>
      </c>
      <c r="Q170" s="17">
        <v>82.25</v>
      </c>
      <c r="R170" s="17">
        <v>83.818</v>
      </c>
      <c r="S170" s="17">
        <v>3.6174</v>
      </c>
      <c r="T170" s="14">
        <v>3336.0813497000004</v>
      </c>
      <c r="U170" s="14">
        <v>1715.9833378</v>
      </c>
      <c r="V170" s="14">
        <f t="shared" si="4"/>
        <v>5052.064688</v>
      </c>
      <c r="W170" s="14">
        <v>3287.76914289</v>
      </c>
      <c r="X170" s="14">
        <v>1691.54440753</v>
      </c>
      <c r="Y170" s="14">
        <f t="shared" si="5"/>
        <v>4979.31355</v>
      </c>
      <c r="Z170" s="14">
        <v>5085.69929094</v>
      </c>
      <c r="AA170" s="14">
        <v>5.050839999999999</v>
      </c>
      <c r="AB170" s="14">
        <v>0.0</v>
      </c>
      <c r="AC170" s="14">
        <v>0.0</v>
      </c>
      <c r="AD170" s="14">
        <v>4509.350000000002</v>
      </c>
      <c r="AE170" s="14">
        <v>9861.11533333333</v>
      </c>
      <c r="AF170" s="14">
        <v>61.29999999999997</v>
      </c>
      <c r="AG170" s="14">
        <v>18.42000000000001</v>
      </c>
      <c r="AH170" s="14"/>
      <c r="AI170" s="14">
        <f t="shared" si="6"/>
        <v>14450.18533</v>
      </c>
      <c r="AJ170" s="14">
        <v>96451.05</v>
      </c>
      <c r="AK170" s="14">
        <v>4387055.982674001</v>
      </c>
      <c r="AL170" s="14">
        <v>108839.1631</v>
      </c>
      <c r="AM170" s="14"/>
      <c r="AN170" s="14">
        <v>8937179.809900003</v>
      </c>
      <c r="AO170" s="14">
        <v>15.0</v>
      </c>
      <c r="AP170" s="16">
        <v>304.3749027601688</v>
      </c>
      <c r="AQ170" s="16">
        <v>119.19552819909214</v>
      </c>
      <c r="AR170" s="16">
        <v>254.1863936497599</v>
      </c>
      <c r="AS170" s="16">
        <v>1013.910336049373</v>
      </c>
      <c r="AT170" s="16">
        <v>344.19857884234165</v>
      </c>
      <c r="AU170" s="16">
        <v>214.0253088333334</v>
      </c>
      <c r="AV170" s="16"/>
      <c r="AW170" s="16"/>
      <c r="AX170" s="14">
        <v>61.76791527</v>
      </c>
      <c r="AY170" s="16">
        <v>214.111859890633</v>
      </c>
      <c r="AZ170" s="16">
        <v>13225.2432200267</v>
      </c>
      <c r="BA170" s="1">
        <v>70.47</v>
      </c>
      <c r="BB170" s="15">
        <f t="shared" si="9"/>
        <v>0.001421060111</v>
      </c>
      <c r="BC170" s="18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ht="15.75" customHeight="1">
      <c r="A171" s="13">
        <v>41639.0</v>
      </c>
      <c r="B171" s="14">
        <v>3880.5285390999993</v>
      </c>
      <c r="C171" s="14">
        <v>1407.17412584</v>
      </c>
      <c r="D171" s="14">
        <v>30.874476789999992</v>
      </c>
      <c r="E171" s="14">
        <v>4.764489370000001</v>
      </c>
      <c r="F171" s="14"/>
      <c r="G171" s="14">
        <f t="shared" si="1"/>
        <v>5323.341631</v>
      </c>
      <c r="H171" s="15">
        <f t="shared" si="2"/>
        <v>0.7060621807</v>
      </c>
      <c r="I171" s="14">
        <v>15111.342504096767</v>
      </c>
      <c r="J171" s="14">
        <v>10669.5474416</v>
      </c>
      <c r="K171" s="16">
        <v>112.179064854219</v>
      </c>
      <c r="L171" s="16">
        <v>165.911402774194</v>
      </c>
      <c r="M171" s="15">
        <v>0.8980496957656995</v>
      </c>
      <c r="N171" s="15">
        <v>0.8980291113069895</v>
      </c>
      <c r="O171" s="16">
        <v>1934.08</v>
      </c>
      <c r="P171" s="17">
        <f t="shared" si="3"/>
        <v>84.47625</v>
      </c>
      <c r="Q171" s="17">
        <v>84.3375</v>
      </c>
      <c r="R171" s="17">
        <v>84.615</v>
      </c>
      <c r="S171" s="17">
        <v>4.2366</v>
      </c>
      <c r="T171" s="14">
        <v>3478.3316570800002</v>
      </c>
      <c r="U171" s="14">
        <v>1666.54348575</v>
      </c>
      <c r="V171" s="14">
        <f t="shared" si="4"/>
        <v>5144.875143</v>
      </c>
      <c r="W171" s="14">
        <v>3428.74688178</v>
      </c>
      <c r="X171" s="14">
        <v>1643.23506298</v>
      </c>
      <c r="Y171" s="14">
        <f t="shared" si="5"/>
        <v>5071.981945</v>
      </c>
      <c r="Z171" s="14">
        <v>5176.44057831</v>
      </c>
      <c r="AA171" s="14">
        <v>2.3100499999999995</v>
      </c>
      <c r="AB171" s="14">
        <v>0.006012287999999999</v>
      </c>
      <c r="AC171" s="14">
        <v>0.013824</v>
      </c>
      <c r="AD171" s="14">
        <v>4600.4467741935505</v>
      </c>
      <c r="AE171" s="14">
        <v>9875.478000000001</v>
      </c>
      <c r="AF171" s="14">
        <v>61.29999999999997</v>
      </c>
      <c r="AG171" s="14">
        <v>18.420000000000005</v>
      </c>
      <c r="AH171" s="14"/>
      <c r="AI171" s="14">
        <f t="shared" si="6"/>
        <v>14555.64477</v>
      </c>
      <c r="AJ171" s="14">
        <v>91252.01</v>
      </c>
      <c r="AK171" s="14">
        <v>4626162.727289999</v>
      </c>
      <c r="AL171" s="14">
        <v>55139.9852</v>
      </c>
      <c r="AM171" s="14"/>
      <c r="AN171" s="14">
        <v>7468143.846300001</v>
      </c>
      <c r="AO171" s="14">
        <v>0.0</v>
      </c>
      <c r="AP171" s="16">
        <v>190.17461664153305</v>
      </c>
      <c r="AQ171" s="16">
        <v>113.47938631145183</v>
      </c>
      <c r="AR171" s="16">
        <v>263.5459670321298</v>
      </c>
      <c r="AS171" s="16">
        <v>1100.987558051703</v>
      </c>
      <c r="AT171" s="16">
        <v>465.4495097797229</v>
      </c>
      <c r="AU171" s="16">
        <v>165.91140277419353</v>
      </c>
      <c r="AV171" s="16"/>
      <c r="AW171" s="16"/>
      <c r="AX171" s="14">
        <v>148.84906748</v>
      </c>
      <c r="AY171" s="16">
        <v>195.896572445008</v>
      </c>
      <c r="AZ171" s="16">
        <v>29159.0221309677</v>
      </c>
      <c r="BA171" s="1">
        <v>71.54</v>
      </c>
      <c r="BB171" s="15">
        <f t="shared" si="9"/>
        <v>0.02258433391</v>
      </c>
      <c r="BC171" s="18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ht="15.75" customHeight="1">
      <c r="A172" s="13">
        <v>41670.0</v>
      </c>
      <c r="B172" s="14">
        <v>3696.82442706</v>
      </c>
      <c r="C172" s="14">
        <v>1577.4655845600005</v>
      </c>
      <c r="D172" s="14">
        <v>30.82049004</v>
      </c>
      <c r="E172" s="14">
        <v>5.70867568</v>
      </c>
      <c r="F172" s="14"/>
      <c r="G172" s="14">
        <f t="shared" si="1"/>
        <v>5310.819177</v>
      </c>
      <c r="H172" s="15">
        <f t="shared" si="2"/>
        <v>0.6617077693</v>
      </c>
      <c r="I172" s="14">
        <v>15109.510385999993</v>
      </c>
      <c r="J172" s="14">
        <v>9998.080412841933</v>
      </c>
      <c r="K172" s="16">
        <v>111.006226686173</v>
      </c>
      <c r="L172" s="16">
        <v>162.008321387097</v>
      </c>
      <c r="M172" s="15">
        <v>0.8683040501048054</v>
      </c>
      <c r="N172" s="15">
        <v>0.9376341402665255</v>
      </c>
      <c r="O172" s="16">
        <v>1960.41</v>
      </c>
      <c r="P172" s="17">
        <f t="shared" si="3"/>
        <v>82.255</v>
      </c>
      <c r="Q172" s="17">
        <v>81.61</v>
      </c>
      <c r="R172" s="17">
        <v>82.9</v>
      </c>
      <c r="S172" s="17">
        <v>4.7008</v>
      </c>
      <c r="T172" s="14">
        <v>3429.92695744</v>
      </c>
      <c r="U172" s="14">
        <v>1706.9192850400004</v>
      </c>
      <c r="V172" s="14">
        <f t="shared" si="4"/>
        <v>5136.846242</v>
      </c>
      <c r="W172" s="14">
        <v>3375.3469326000004</v>
      </c>
      <c r="X172" s="14">
        <v>1680.2245078300002</v>
      </c>
      <c r="Y172" s="14">
        <f t="shared" si="5"/>
        <v>5055.57144</v>
      </c>
      <c r="Z172" s="14">
        <v>5166.88983034</v>
      </c>
      <c r="AA172" s="14">
        <v>2.94349</v>
      </c>
      <c r="AB172" s="14">
        <v>0.0</v>
      </c>
      <c r="AC172" s="14">
        <v>0.0</v>
      </c>
      <c r="AD172" s="14">
        <v>4607.995161290325</v>
      </c>
      <c r="AE172" s="14">
        <v>9881.929612903226</v>
      </c>
      <c r="AF172" s="14">
        <v>61.29999999999997</v>
      </c>
      <c r="AG172" s="14">
        <v>18.420000000000005</v>
      </c>
      <c r="AH172" s="14"/>
      <c r="AI172" s="14">
        <f t="shared" si="6"/>
        <v>14569.64477</v>
      </c>
      <c r="AJ172" s="14">
        <v>418.0</v>
      </c>
      <c r="AK172" s="14">
        <v>5301021.721698999</v>
      </c>
      <c r="AL172" s="14">
        <v>52615.1271</v>
      </c>
      <c r="AM172" s="14"/>
      <c r="AN172" s="14">
        <v>8197253.569499997</v>
      </c>
      <c r="AO172" s="14">
        <v>0.0</v>
      </c>
      <c r="AP172" s="16">
        <v>166.86313163751967</v>
      </c>
      <c r="AQ172" s="16">
        <v>116.73395473626849</v>
      </c>
      <c r="AR172" s="16">
        <v>265.5292177058761</v>
      </c>
      <c r="AS172" s="16">
        <v>1149.5259657354243</v>
      </c>
      <c r="AT172" s="16">
        <v>462.01098551827016</v>
      </c>
      <c r="AU172" s="16">
        <v>162.00832138709683</v>
      </c>
      <c r="AV172" s="16"/>
      <c r="AW172" s="16"/>
      <c r="AX172" s="14">
        <v>146.79603131</v>
      </c>
      <c r="AY172" s="16">
        <v>196.300754556538</v>
      </c>
      <c r="AZ172" s="16">
        <v>28816.1717120582</v>
      </c>
      <c r="BA172" s="1">
        <v>71.37</v>
      </c>
      <c r="BB172" s="15">
        <f t="shared" si="9"/>
        <v>-0.002933780386</v>
      </c>
      <c r="BC172" s="18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ht="15.75" customHeight="1">
      <c r="A173" s="13">
        <v>41698.0</v>
      </c>
      <c r="B173" s="14">
        <v>3407.32929324</v>
      </c>
      <c r="C173" s="14">
        <v>1538.7616294899997</v>
      </c>
      <c r="D173" s="14">
        <v>30.155194870000003</v>
      </c>
      <c r="E173" s="14">
        <v>5.47310599</v>
      </c>
      <c r="F173" s="14"/>
      <c r="G173" s="14">
        <f t="shared" si="1"/>
        <v>4981.719224</v>
      </c>
      <c r="H173" s="15">
        <f t="shared" si="2"/>
        <v>0.5619022146</v>
      </c>
      <c r="I173" s="14">
        <v>15109.510385999994</v>
      </c>
      <c r="J173" s="14">
        <v>8490.067348046428</v>
      </c>
      <c r="K173" s="16">
        <v>115.908094959079</v>
      </c>
      <c r="L173" s="16">
        <v>189.641571964286</v>
      </c>
      <c r="M173" s="15">
        <v>0.8234098456553643</v>
      </c>
      <c r="N173" s="15">
        <v>0.8857454777495611</v>
      </c>
      <c r="O173" s="16">
        <v>2040.51</v>
      </c>
      <c r="P173" s="17">
        <f t="shared" si="3"/>
        <v>76.945</v>
      </c>
      <c r="Q173" s="17">
        <v>76.29</v>
      </c>
      <c r="R173" s="17">
        <v>77.6</v>
      </c>
      <c r="S173" s="17">
        <v>5.9733</v>
      </c>
      <c r="T173" s="14">
        <v>3198.85537583</v>
      </c>
      <c r="U173" s="14">
        <v>1677.5124074999999</v>
      </c>
      <c r="V173" s="14">
        <f t="shared" si="4"/>
        <v>4876.367783</v>
      </c>
      <c r="W173" s="14">
        <v>3147.59564815</v>
      </c>
      <c r="X173" s="14">
        <v>1651.2124893100001</v>
      </c>
      <c r="Y173" s="14">
        <f t="shared" si="5"/>
        <v>4798.808137</v>
      </c>
      <c r="Z173" s="14">
        <v>4902.07811995</v>
      </c>
      <c r="AA173" s="14">
        <v>1.9523299999999997</v>
      </c>
      <c r="AB173" s="14">
        <v>6.66503350211</v>
      </c>
      <c r="AC173" s="14">
        <v>13.746268</v>
      </c>
      <c r="AD173" s="14">
        <v>4609.350000000002</v>
      </c>
      <c r="AE173" s="14">
        <v>9925.478000000001</v>
      </c>
      <c r="AF173" s="14">
        <v>61.29999999999997</v>
      </c>
      <c r="AG173" s="14">
        <v>18.420000000000012</v>
      </c>
      <c r="AH173" s="14"/>
      <c r="AI173" s="14">
        <f t="shared" si="6"/>
        <v>14614.548</v>
      </c>
      <c r="AJ173" s="14">
        <v>91068.336</v>
      </c>
      <c r="AK173" s="14">
        <v>4631793.609448</v>
      </c>
      <c r="AL173" s="14">
        <v>128061.3365</v>
      </c>
      <c r="AM173" s="14"/>
      <c r="AN173" s="14">
        <v>8817849.5389</v>
      </c>
      <c r="AO173" s="14">
        <v>0.0</v>
      </c>
      <c r="AP173" s="16">
        <v>156.31831629153203</v>
      </c>
      <c r="AQ173" s="16">
        <v>116.49134404992084</v>
      </c>
      <c r="AR173" s="16">
        <v>260.24325927848406</v>
      </c>
      <c r="AS173" s="16">
        <v>1115.8258545928018</v>
      </c>
      <c r="AT173" s="16">
        <v>510.50288172924604</v>
      </c>
      <c r="AU173" s="16">
        <v>189.64157196428573</v>
      </c>
      <c r="AV173" s="16"/>
      <c r="AW173" s="16"/>
      <c r="AX173" s="14">
        <v>81.52083117</v>
      </c>
      <c r="AY173" s="16">
        <v>242.370940389841</v>
      </c>
      <c r="AZ173" s="16">
        <v>19758.2805120344</v>
      </c>
      <c r="BA173" s="1">
        <v>71.53</v>
      </c>
      <c r="BB173" s="15">
        <f t="shared" si="9"/>
        <v>-0.006113658469</v>
      </c>
      <c r="BC173" s="18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ht="15.75" customHeight="1">
      <c r="A174" s="13">
        <v>41729.0</v>
      </c>
      <c r="B174" s="14">
        <v>3982.738663819999</v>
      </c>
      <c r="C174" s="14">
        <v>1362.6202478</v>
      </c>
      <c r="D174" s="14">
        <v>31.8497778</v>
      </c>
      <c r="E174" s="14">
        <v>6.256088989999999</v>
      </c>
      <c r="F174" s="14"/>
      <c r="G174" s="14">
        <f t="shared" si="1"/>
        <v>5383.464778</v>
      </c>
      <c r="H174" s="15">
        <f t="shared" si="2"/>
        <v>0.5181655482</v>
      </c>
      <c r="I174" s="14">
        <v>15101.767152451624</v>
      </c>
      <c r="J174" s="14">
        <v>7825.21545462258</v>
      </c>
      <c r="K174" s="16">
        <v>116.721998023195</v>
      </c>
      <c r="L174" s="16">
        <v>154.255530903226</v>
      </c>
      <c r="M174" s="15">
        <v>0.7867119091263204</v>
      </c>
      <c r="N174" s="15">
        <v>0.897563924472545</v>
      </c>
      <c r="O174" s="16">
        <v>2022.19</v>
      </c>
      <c r="P174" s="17">
        <f t="shared" si="3"/>
        <v>73.97</v>
      </c>
      <c r="Q174" s="17">
        <v>73.34</v>
      </c>
      <c r="R174" s="17">
        <v>74.6</v>
      </c>
      <c r="S174" s="17">
        <v>4.8783</v>
      </c>
      <c r="T174" s="14">
        <v>3521.4965661700003</v>
      </c>
      <c r="U174" s="14">
        <v>1765.80880619</v>
      </c>
      <c r="V174" s="14">
        <f t="shared" si="4"/>
        <v>5287.305372</v>
      </c>
      <c r="W174" s="14">
        <v>3471.7676567299995</v>
      </c>
      <c r="X174" s="14">
        <v>1741.2621831799997</v>
      </c>
      <c r="Y174" s="14">
        <f t="shared" si="5"/>
        <v>5213.02984</v>
      </c>
      <c r="Z174" s="14">
        <v>5316.729996939998</v>
      </c>
      <c r="AA174" s="14">
        <v>2.32265</v>
      </c>
      <c r="AB174" s="14">
        <v>3.19249367511</v>
      </c>
      <c r="AC174" s="14">
        <v>4.285072</v>
      </c>
      <c r="AD174" s="14">
        <v>4609.350000000002</v>
      </c>
      <c r="AE174" s="14">
        <v>9914.85541935484</v>
      </c>
      <c r="AF174" s="14">
        <v>61.29999999999997</v>
      </c>
      <c r="AG174" s="14">
        <v>18.420000000000005</v>
      </c>
      <c r="AH174" s="14"/>
      <c r="AI174" s="14">
        <f t="shared" si="6"/>
        <v>14603.92542</v>
      </c>
      <c r="AJ174" s="14">
        <v>29670.5</v>
      </c>
      <c r="AK174" s="14">
        <v>4078487.0498909997</v>
      </c>
      <c r="AL174" s="14">
        <v>35906.0</v>
      </c>
      <c r="AM174" s="14"/>
      <c r="AN174" s="14">
        <v>7649197.798600001</v>
      </c>
      <c r="AO174" s="14">
        <v>0.0</v>
      </c>
      <c r="AP174" s="16">
        <v>125.44703740089372</v>
      </c>
      <c r="AQ174" s="16">
        <v>116.93945297129176</v>
      </c>
      <c r="AR174" s="16">
        <v>261.24578913226094</v>
      </c>
      <c r="AS174" s="16">
        <v>1129.844482888667</v>
      </c>
      <c r="AT174" s="16">
        <v>525.3395150950105</v>
      </c>
      <c r="AU174" s="16">
        <v>154.2555309032258</v>
      </c>
      <c r="AV174" s="16"/>
      <c r="AW174" s="16"/>
      <c r="AX174" s="14">
        <v>60.68621604</v>
      </c>
      <c r="AY174" s="16">
        <v>200.852241956253</v>
      </c>
      <c r="AZ174" s="16">
        <v>12188.9625474755</v>
      </c>
      <c r="BA174" s="1">
        <v>71.78</v>
      </c>
      <c r="BB174" s="15">
        <f t="shared" si="9"/>
        <v>0.0227985181</v>
      </c>
      <c r="BC174" s="18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ht="15.75" customHeight="1">
      <c r="A175" s="13">
        <v>41759.0</v>
      </c>
      <c r="B175" s="14">
        <v>3423.18579168</v>
      </c>
      <c r="C175" s="14">
        <v>1749.26194045</v>
      </c>
      <c r="D175" s="14">
        <v>29.878625690000007</v>
      </c>
      <c r="E175" s="14">
        <v>6.76606165</v>
      </c>
      <c r="F175" s="14"/>
      <c r="G175" s="14">
        <f t="shared" si="1"/>
        <v>5209.092419</v>
      </c>
      <c r="H175" s="15">
        <f t="shared" si="2"/>
        <v>0.4420867457</v>
      </c>
      <c r="I175" s="14">
        <v>15097.50837400001</v>
      </c>
      <c r="J175" s="14">
        <v>6674.408345423332</v>
      </c>
      <c r="K175" s="16">
        <v>121.669118792154</v>
      </c>
      <c r="L175" s="16">
        <v>376.4057477</v>
      </c>
      <c r="M175" s="15">
        <v>0.7796089610786272</v>
      </c>
      <c r="N175" s="15">
        <v>0.871401770728888</v>
      </c>
      <c r="O175" s="16">
        <v>1939.27</v>
      </c>
      <c r="P175" s="17">
        <f t="shared" si="3"/>
        <v>73.94</v>
      </c>
      <c r="Q175" s="17">
        <v>72.82</v>
      </c>
      <c r="R175" s="17">
        <v>75.06</v>
      </c>
      <c r="S175" s="17">
        <v>4.6339</v>
      </c>
      <c r="T175" s="14">
        <v>3461.2333562500003</v>
      </c>
      <c r="U175" s="14">
        <v>1676.9253798699997</v>
      </c>
      <c r="V175" s="14">
        <f t="shared" si="4"/>
        <v>5138.158736</v>
      </c>
      <c r="W175" s="14">
        <v>3416.210187689999</v>
      </c>
      <c r="X175" s="14">
        <v>1655.4707243400003</v>
      </c>
      <c r="Y175" s="14">
        <f t="shared" si="5"/>
        <v>5071.680912</v>
      </c>
      <c r="Z175" s="14">
        <v>5169.00378951</v>
      </c>
      <c r="AA175" s="14">
        <v>3.5002500000000007</v>
      </c>
      <c r="AB175" s="14">
        <v>0.0</v>
      </c>
      <c r="AC175" s="14">
        <v>0.0</v>
      </c>
      <c r="AD175" s="14">
        <v>4609.350000000002</v>
      </c>
      <c r="AE175" s="14">
        <v>9974.311333333335</v>
      </c>
      <c r="AF175" s="14">
        <v>61.0333333333333</v>
      </c>
      <c r="AG175" s="14">
        <v>18.42000000000001</v>
      </c>
      <c r="AH175" s="14"/>
      <c r="AI175" s="14">
        <f t="shared" si="6"/>
        <v>14663.11467</v>
      </c>
      <c r="AJ175" s="14">
        <v>113143.59999999999</v>
      </c>
      <c r="AK175" s="14">
        <v>5545395.490692001</v>
      </c>
      <c r="AL175" s="14">
        <v>180050.37480000002</v>
      </c>
      <c r="AM175" s="14"/>
      <c r="AN175" s="14">
        <v>9104968.606400002</v>
      </c>
      <c r="AO175" s="14">
        <v>0.0</v>
      </c>
      <c r="AP175" s="16">
        <v>303.98398830281815</v>
      </c>
      <c r="AQ175" s="16">
        <v>122.60668710603778</v>
      </c>
      <c r="AR175" s="16">
        <v>279.5910097888758</v>
      </c>
      <c r="AS175" s="16">
        <v>943.9537175726838</v>
      </c>
      <c r="AT175" s="16">
        <v>477.21131981339045</v>
      </c>
      <c r="AU175" s="16">
        <v>376.4057476999999</v>
      </c>
      <c r="AV175" s="16"/>
      <c r="AW175" s="16"/>
      <c r="AX175" s="14">
        <v>28.26869772</v>
      </c>
      <c r="AY175" s="16">
        <v>439.1946140887</v>
      </c>
      <c r="AZ175" s="16">
        <v>12415.4597859255</v>
      </c>
      <c r="BA175" s="1">
        <v>73.69</v>
      </c>
      <c r="BB175" s="15">
        <f t="shared" si="9"/>
        <v>0.04643567168</v>
      </c>
      <c r="BC175" s="18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ht="15.75" customHeight="1">
      <c r="A176" s="13">
        <v>41790.0</v>
      </c>
      <c r="B176" s="14">
        <v>3440.1864119099996</v>
      </c>
      <c r="C176" s="14">
        <v>1950.3833854099998</v>
      </c>
      <c r="D176" s="14">
        <v>28.9193806</v>
      </c>
      <c r="E176" s="14">
        <v>6.2779679800000014</v>
      </c>
      <c r="F176" s="14"/>
      <c r="G176" s="14">
        <f t="shared" si="1"/>
        <v>5425.767146</v>
      </c>
      <c r="H176" s="15">
        <f t="shared" si="2"/>
        <v>0.4766212597</v>
      </c>
      <c r="I176" s="14">
        <v>15097.508374000012</v>
      </c>
      <c r="J176" s="14">
        <v>7195.793459296776</v>
      </c>
      <c r="K176" s="16">
        <v>119.658244573677</v>
      </c>
      <c r="L176" s="16">
        <v>387.097829096774</v>
      </c>
      <c r="M176" s="15">
        <v>0.7969308518083431</v>
      </c>
      <c r="N176" s="15">
        <v>0.8257491836172383</v>
      </c>
      <c r="O176" s="16">
        <v>1915.46</v>
      </c>
      <c r="P176" s="17">
        <f t="shared" si="3"/>
        <v>74.735</v>
      </c>
      <c r="Q176" s="17">
        <v>73.69</v>
      </c>
      <c r="R176" s="17">
        <v>75.78</v>
      </c>
      <c r="S176" s="17">
        <v>4.5625</v>
      </c>
      <c r="T176" s="14">
        <v>3588.2016692600005</v>
      </c>
      <c r="U176" s="14">
        <v>1783.9134854899999</v>
      </c>
      <c r="V176" s="14">
        <f t="shared" si="4"/>
        <v>5372.115155</v>
      </c>
      <c r="W176" s="14">
        <v>3543.4506226900007</v>
      </c>
      <c r="X176" s="14">
        <v>1762.18904213</v>
      </c>
      <c r="Y176" s="14">
        <f t="shared" si="5"/>
        <v>5305.639665</v>
      </c>
      <c r="Z176" s="14">
        <v>5410.874764069999</v>
      </c>
      <c r="AA176" s="14">
        <v>6.94323</v>
      </c>
      <c r="AB176" s="14">
        <v>0.721850328</v>
      </c>
      <c r="AC176" s="14">
        <v>1.659744</v>
      </c>
      <c r="AD176" s="14">
        <v>4602.091935483873</v>
      </c>
      <c r="AE176" s="14">
        <v>9975.978000000001</v>
      </c>
      <c r="AF176" s="14">
        <v>71.81612903225806</v>
      </c>
      <c r="AG176" s="14">
        <v>18.420000000000005</v>
      </c>
      <c r="AH176" s="14"/>
      <c r="AI176" s="14">
        <f t="shared" si="6"/>
        <v>14668.30606</v>
      </c>
      <c r="AJ176" s="14">
        <v>144094.26</v>
      </c>
      <c r="AK176" s="14">
        <v>5661259.933634999</v>
      </c>
      <c r="AL176" s="14">
        <v>326712.1836</v>
      </c>
      <c r="AM176" s="14"/>
      <c r="AN176" s="14">
        <v>1.0785339670299996E7</v>
      </c>
      <c r="AO176" s="14">
        <v>15037.689999999999</v>
      </c>
      <c r="AP176" s="16">
        <v>318.5496763658907</v>
      </c>
      <c r="AQ176" s="16">
        <v>126.24368419853873</v>
      </c>
      <c r="AR176" s="16">
        <v>240.03127645783727</v>
      </c>
      <c r="AS176" s="16">
        <v>853.0981163681209</v>
      </c>
      <c r="AT176" s="16">
        <v>354.42629695040586</v>
      </c>
      <c r="AU176" s="16">
        <v>387.0978290967742</v>
      </c>
      <c r="AV176" s="16"/>
      <c r="AW176" s="16"/>
      <c r="AX176" s="14">
        <v>21.84451634</v>
      </c>
      <c r="AY176" s="16">
        <v>459.068489896627</v>
      </c>
      <c r="AZ176" s="16">
        <v>10028.129128726</v>
      </c>
      <c r="BA176" s="1">
        <v>73.54</v>
      </c>
      <c r="BB176" s="15">
        <f t="shared" si="9"/>
        <v>0.008502468459</v>
      </c>
      <c r="BC176" s="18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ht="15.75" customHeight="1">
      <c r="A177" s="13">
        <v>41820.0</v>
      </c>
      <c r="B177" s="14">
        <v>3326.9619184499993</v>
      </c>
      <c r="C177" s="14">
        <v>1850.665677</v>
      </c>
      <c r="D177" s="14">
        <v>42.82483666000001</v>
      </c>
      <c r="E177" s="14">
        <v>8.171747790000001</v>
      </c>
      <c r="F177" s="14"/>
      <c r="G177" s="14">
        <f t="shared" si="1"/>
        <v>5228.62418</v>
      </c>
      <c r="H177" s="15">
        <f t="shared" si="2"/>
        <v>0.5744733657</v>
      </c>
      <c r="I177" s="14">
        <v>15132.1182388</v>
      </c>
      <c r="J177" s="14">
        <v>8692.998895476665</v>
      </c>
      <c r="K177" s="16">
        <v>117.684961410875</v>
      </c>
      <c r="L177" s="16">
        <v>343.2399063</v>
      </c>
      <c r="M177" s="15">
        <v>0.7963173052415549</v>
      </c>
      <c r="N177" s="15">
        <v>0.8789650791748532</v>
      </c>
      <c r="O177" s="16">
        <v>1888.1</v>
      </c>
      <c r="P177" s="17">
        <f t="shared" si="3"/>
        <v>72.785</v>
      </c>
      <c r="Q177" s="17">
        <v>71.48</v>
      </c>
      <c r="R177" s="17">
        <v>74.09</v>
      </c>
      <c r="S177" s="17">
        <v>4.5692</v>
      </c>
      <c r="T177" s="14">
        <v>3481.87652236</v>
      </c>
      <c r="U177" s="14">
        <v>1700.2582303</v>
      </c>
      <c r="V177" s="14">
        <f t="shared" si="4"/>
        <v>5182.134753</v>
      </c>
      <c r="W177" s="14">
        <v>3436.9526620599995</v>
      </c>
      <c r="X177" s="14">
        <v>1678.78294659</v>
      </c>
      <c r="Y177" s="14">
        <f t="shared" si="5"/>
        <v>5115.735609</v>
      </c>
      <c r="Z177" s="14">
        <v>5218.074438820001</v>
      </c>
      <c r="AA177" s="14">
        <v>3.4320499999999994</v>
      </c>
      <c r="AB177" s="14">
        <v>6.059519904</v>
      </c>
      <c r="AC177" s="14">
        <v>13.934592</v>
      </c>
      <c r="AD177" s="14">
        <v>4594.350000000002</v>
      </c>
      <c r="AE177" s="14">
        <v>9982.978000000001</v>
      </c>
      <c r="AF177" s="14">
        <v>72.29999999999998</v>
      </c>
      <c r="AG177" s="14">
        <v>18.42000000000001</v>
      </c>
      <c r="AH177" s="14"/>
      <c r="AI177" s="14">
        <f t="shared" si="6"/>
        <v>14668.048</v>
      </c>
      <c r="AJ177" s="14">
        <v>73949.62000000001</v>
      </c>
      <c r="AK177" s="14">
        <v>4560638.955743999</v>
      </c>
      <c r="AL177" s="14">
        <v>3113.0</v>
      </c>
      <c r="AM177" s="14"/>
      <c r="AN177" s="14">
        <v>1.1035470900099998E7</v>
      </c>
      <c r="AO177" s="14">
        <v>0.0</v>
      </c>
      <c r="AP177" s="16">
        <v>298.1852085142322</v>
      </c>
      <c r="AQ177" s="16">
        <v>125.75620660154267</v>
      </c>
      <c r="AR177" s="16">
        <v>236.40167704796693</v>
      </c>
      <c r="AS177" s="16">
        <v>954.067218789121</v>
      </c>
      <c r="AT177" s="16">
        <v>274.8263431876864</v>
      </c>
      <c r="AU177" s="16">
        <v>343.2399063</v>
      </c>
      <c r="AV177" s="16"/>
      <c r="AW177" s="16"/>
      <c r="AX177" s="14">
        <v>22.05079314</v>
      </c>
      <c r="AY177" s="16">
        <v>427.626986969386</v>
      </c>
      <c r="AZ177" s="16">
        <v>9429.5142307434</v>
      </c>
      <c r="BA177" s="1">
        <v>75.42</v>
      </c>
      <c r="BB177" s="15">
        <f t="shared" si="9"/>
        <v>0.007749866382</v>
      </c>
      <c r="BC177" s="18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ht="15.75" customHeight="1">
      <c r="A178" s="13">
        <v>41851.0</v>
      </c>
      <c r="B178" s="14">
        <v>3887.4820726999983</v>
      </c>
      <c r="C178" s="14">
        <v>1577.6706275899996</v>
      </c>
      <c r="D178" s="14">
        <v>42.072510709999996</v>
      </c>
      <c r="E178" s="14">
        <v>8.80658513</v>
      </c>
      <c r="F178" s="14"/>
      <c r="G178" s="14">
        <f t="shared" si="1"/>
        <v>5516.031796</v>
      </c>
      <c r="H178" s="15">
        <f t="shared" si="2"/>
        <v>0.7088682542</v>
      </c>
      <c r="I178" s="14">
        <v>15125.009674387102</v>
      </c>
      <c r="J178" s="14">
        <v>10721.639202370965</v>
      </c>
      <c r="K178" s="16">
        <v>116.563745122227</v>
      </c>
      <c r="L178" s="16">
        <v>190.188831645161</v>
      </c>
      <c r="M178" s="15">
        <v>0.7835207613537967</v>
      </c>
      <c r="N178" s="15">
        <v>0.8369658325944207</v>
      </c>
      <c r="O178" s="16">
        <v>1858.4</v>
      </c>
      <c r="P178" s="17">
        <f t="shared" si="3"/>
        <v>70.095</v>
      </c>
      <c r="Q178" s="17">
        <v>68.75</v>
      </c>
      <c r="R178" s="17">
        <v>71.44</v>
      </c>
      <c r="S178" s="17">
        <v>4.0099</v>
      </c>
      <c r="T178" s="14">
        <v>3701.0684863100005</v>
      </c>
      <c r="U178" s="14">
        <v>1775.460915159999</v>
      </c>
      <c r="V178" s="14">
        <f t="shared" si="4"/>
        <v>5476.529401</v>
      </c>
      <c r="W178" s="14">
        <v>3643.30057678</v>
      </c>
      <c r="X178" s="14">
        <v>1748.1756531699994</v>
      </c>
      <c r="Y178" s="14">
        <f t="shared" si="5"/>
        <v>5391.47623</v>
      </c>
      <c r="Z178" s="14">
        <v>5513.59052849</v>
      </c>
      <c r="AA178" s="14">
        <v>6.871260000000001</v>
      </c>
      <c r="AB178" s="14">
        <v>519.78001803161</v>
      </c>
      <c r="AC178" s="14">
        <v>427.36270999999994</v>
      </c>
      <c r="AD178" s="14">
        <v>4594.350000000002</v>
      </c>
      <c r="AE178" s="14">
        <v>10011.158645161293</v>
      </c>
      <c r="AF178" s="14">
        <v>72.3</v>
      </c>
      <c r="AG178" s="14">
        <v>18.420000000000005</v>
      </c>
      <c r="AH178" s="14"/>
      <c r="AI178" s="14">
        <f t="shared" si="6"/>
        <v>14696.22865</v>
      </c>
      <c r="AJ178" s="14">
        <v>93568.21</v>
      </c>
      <c r="AK178" s="14">
        <v>3692529.817978999</v>
      </c>
      <c r="AL178" s="14">
        <v>155052.2404</v>
      </c>
      <c r="AM178" s="14"/>
      <c r="AN178" s="14">
        <v>9289318.3932</v>
      </c>
      <c r="AO178" s="14">
        <v>0.0</v>
      </c>
      <c r="AP178" s="16">
        <v>176.06853356937089</v>
      </c>
      <c r="AQ178" s="16">
        <v>128.0973092985948</v>
      </c>
      <c r="AR178" s="16">
        <v>211.53901306644534</v>
      </c>
      <c r="AS178" s="16">
        <v>947.2676168436078</v>
      </c>
      <c r="AT178" s="16">
        <v>339.8544044968774</v>
      </c>
      <c r="AU178" s="16">
        <v>190.1888316451613</v>
      </c>
      <c r="AV178" s="16"/>
      <c r="AW178" s="16"/>
      <c r="AX178" s="14">
        <v>22.92209267</v>
      </c>
      <c r="AY178" s="16">
        <v>277.905455856644</v>
      </c>
      <c r="AZ178" s="16">
        <v>6370.1746126446</v>
      </c>
      <c r="BA178" s="1">
        <v>76.25</v>
      </c>
      <c r="BB178" s="15">
        <f t="shared" si="9"/>
        <v>0.07865327486</v>
      </c>
      <c r="BC178" s="18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ht="15.75" customHeight="1">
      <c r="A179" s="13">
        <v>41882.0</v>
      </c>
      <c r="B179" s="14">
        <v>3843.5054417700003</v>
      </c>
      <c r="C179" s="14">
        <v>1520.46964158</v>
      </c>
      <c r="D179" s="14">
        <v>42.196121989999995</v>
      </c>
      <c r="E179" s="14">
        <v>5.49676147</v>
      </c>
      <c r="F179" s="14"/>
      <c r="G179" s="14">
        <f t="shared" si="1"/>
        <v>5411.667967</v>
      </c>
      <c r="H179" s="15">
        <f t="shared" si="2"/>
        <v>0.7493390372</v>
      </c>
      <c r="I179" s="14">
        <v>15110.555371483862</v>
      </c>
      <c r="J179" s="14">
        <v>11322.929012903223</v>
      </c>
      <c r="K179" s="16">
        <v>117.24340772542</v>
      </c>
      <c r="L179" s="16">
        <v>204.856123129032</v>
      </c>
      <c r="M179" s="15">
        <v>0.7974899906512828</v>
      </c>
      <c r="N179" s="15">
        <v>0.7766807868404073</v>
      </c>
      <c r="O179" s="16">
        <v>1899.07</v>
      </c>
      <c r="P179" s="17">
        <f t="shared" si="3"/>
        <v>70.065</v>
      </c>
      <c r="Q179" s="17">
        <v>68.94</v>
      </c>
      <c r="R179" s="17">
        <v>71.19</v>
      </c>
      <c r="S179" s="17">
        <v>3.884</v>
      </c>
      <c r="T179" s="14">
        <v>3613.2685319999996</v>
      </c>
      <c r="U179" s="14">
        <v>1773.7881714600003</v>
      </c>
      <c r="V179" s="14">
        <f t="shared" si="4"/>
        <v>5387.056703</v>
      </c>
      <c r="W179" s="14">
        <v>3551.78100493</v>
      </c>
      <c r="X179" s="14">
        <v>1743.9151161300003</v>
      </c>
      <c r="Y179" s="14">
        <f t="shared" si="5"/>
        <v>5295.696121</v>
      </c>
      <c r="Z179" s="14">
        <v>5418.881147010001</v>
      </c>
      <c r="AA179" s="14">
        <v>2.9877699999999994</v>
      </c>
      <c r="AB179" s="14">
        <v>123.09901157499999</v>
      </c>
      <c r="AC179" s="14">
        <v>165.78302999999994</v>
      </c>
      <c r="AD179" s="14">
        <v>4594.350000000002</v>
      </c>
      <c r="AE179" s="14">
        <v>10011.678000000007</v>
      </c>
      <c r="AF179" s="14">
        <v>72.3</v>
      </c>
      <c r="AG179" s="14">
        <v>18.420000000000005</v>
      </c>
      <c r="AH179" s="14"/>
      <c r="AI179" s="14">
        <f t="shared" si="6"/>
        <v>14696.748</v>
      </c>
      <c r="AJ179" s="14">
        <v>46307.0</v>
      </c>
      <c r="AK179" s="14">
        <v>3834029.676461001</v>
      </c>
      <c r="AL179" s="14">
        <v>73435.0</v>
      </c>
      <c r="AM179" s="14"/>
      <c r="AN179" s="14">
        <v>9322108.6665</v>
      </c>
      <c r="AO179" s="14">
        <v>13261.71</v>
      </c>
      <c r="AP179" s="16">
        <v>179.13619288199578</v>
      </c>
      <c r="AQ179" s="16">
        <v>125.02463594016999</v>
      </c>
      <c r="AR179" s="16">
        <v>172.35172504236488</v>
      </c>
      <c r="AS179" s="16">
        <v>889.0727274457897</v>
      </c>
      <c r="AT179" s="16">
        <v>311.00861912028205</v>
      </c>
      <c r="AU179" s="16">
        <v>204.85612312903226</v>
      </c>
      <c r="AV179" s="16"/>
      <c r="AW179" s="16"/>
      <c r="AX179" s="14">
        <v>16.27863373</v>
      </c>
      <c r="AY179" s="16">
        <v>289.924046186928</v>
      </c>
      <c r="AZ179" s="16">
        <v>4719.5673573966</v>
      </c>
      <c r="BA179" s="1">
        <v>76.97</v>
      </c>
      <c r="BB179" s="15">
        <f t="shared" si="9"/>
        <v>0.09208286039</v>
      </c>
      <c r="BC179" s="18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ht="15.75" customHeight="1">
      <c r="A180" s="13">
        <v>41912.0</v>
      </c>
      <c r="B180" s="14">
        <v>3944.1381074</v>
      </c>
      <c r="C180" s="14">
        <v>1438.7844583400004</v>
      </c>
      <c r="D180" s="14">
        <v>39.197820979999996</v>
      </c>
      <c r="E180" s="14">
        <v>4.54838929</v>
      </c>
      <c r="F180" s="14"/>
      <c r="G180" s="14">
        <f t="shared" si="1"/>
        <v>5426.668776</v>
      </c>
      <c r="H180" s="15">
        <f t="shared" si="2"/>
        <v>0.7469577098</v>
      </c>
      <c r="I180" s="14">
        <v>15105.20030999999</v>
      </c>
      <c r="J180" s="14">
        <v>11282.945830000004</v>
      </c>
      <c r="K180" s="16">
        <v>116.951999300161</v>
      </c>
      <c r="L180" s="16">
        <v>179.713856033333</v>
      </c>
      <c r="M180" s="15">
        <v>0.8337812527530348</v>
      </c>
      <c r="N180" s="15">
        <v>0.7972399317017785</v>
      </c>
      <c r="O180" s="16">
        <v>1971.34</v>
      </c>
      <c r="P180" s="17">
        <f t="shared" si="3"/>
        <v>66.9</v>
      </c>
      <c r="Q180" s="17">
        <v>65.94</v>
      </c>
      <c r="R180" s="17">
        <v>67.86</v>
      </c>
      <c r="S180" s="17">
        <v>3.917</v>
      </c>
      <c r="T180" s="14">
        <v>3549.828208700001</v>
      </c>
      <c r="U180" s="14">
        <v>1768.6696324600005</v>
      </c>
      <c r="V180" s="14">
        <f t="shared" si="4"/>
        <v>5318.497841</v>
      </c>
      <c r="W180" s="14">
        <v>3490.468396399999</v>
      </c>
      <c r="X180" s="14">
        <v>1739.5241849799997</v>
      </c>
      <c r="Y180" s="14">
        <f t="shared" si="5"/>
        <v>5229.992581</v>
      </c>
      <c r="Z180" s="14">
        <v>5345.774353409999</v>
      </c>
      <c r="AA180" s="14">
        <v>3.7314</v>
      </c>
      <c r="AB180" s="14">
        <v>94.94526343222</v>
      </c>
      <c r="AC180" s="14">
        <v>55.909539999999986</v>
      </c>
      <c r="AD180" s="14">
        <v>4594.350000000002</v>
      </c>
      <c r="AE180" s="14">
        <v>10011.678000000007</v>
      </c>
      <c r="AF180" s="14">
        <v>72.29999999999998</v>
      </c>
      <c r="AG180" s="14">
        <v>18.42000000000001</v>
      </c>
      <c r="AH180" s="14"/>
      <c r="AI180" s="14">
        <f t="shared" si="6"/>
        <v>14696.748</v>
      </c>
      <c r="AJ180" s="14">
        <v>170669.0</v>
      </c>
      <c r="AK180" s="14">
        <v>4318562.096756999</v>
      </c>
      <c r="AL180" s="14">
        <v>205413.0</v>
      </c>
      <c r="AM180" s="14"/>
      <c r="AN180" s="14">
        <v>9136972.182500001</v>
      </c>
      <c r="AO180" s="14">
        <v>0.0</v>
      </c>
      <c r="AP180" s="16">
        <v>153.60697782375928</v>
      </c>
      <c r="AQ180" s="16">
        <v>117.45277306360668</v>
      </c>
      <c r="AR180" s="16">
        <v>218.29232505885957</v>
      </c>
      <c r="AS180" s="16">
        <v>840.5311771195919</v>
      </c>
      <c r="AT180" s="16">
        <v>418.851387002335</v>
      </c>
      <c r="AU180" s="16">
        <v>179.71385603333334</v>
      </c>
      <c r="AV180" s="16"/>
      <c r="AW180" s="16"/>
      <c r="AX180" s="14">
        <v>84.61358782</v>
      </c>
      <c r="AY180" s="16">
        <v>207.636249290217</v>
      </c>
      <c r="AZ180" s="16">
        <v>17568.8480139332</v>
      </c>
      <c r="BA180" s="1">
        <v>77.34</v>
      </c>
      <c r="BB180" s="15">
        <f t="shared" si="9"/>
        <v>0.05210175486</v>
      </c>
      <c r="BC180" s="18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ht="15.75" customHeight="1">
      <c r="A181" s="13">
        <v>41943.0</v>
      </c>
      <c r="B181" s="14">
        <v>3856.5643688200003</v>
      </c>
      <c r="C181" s="14">
        <v>1614.7917293400008</v>
      </c>
      <c r="D181" s="14">
        <v>42.60207735</v>
      </c>
      <c r="E181" s="14">
        <v>3.7436845500000007</v>
      </c>
      <c r="F181" s="14"/>
      <c r="G181" s="14">
        <f t="shared" si="1"/>
        <v>5517.70186</v>
      </c>
      <c r="H181" s="15">
        <f t="shared" si="2"/>
        <v>0.7548835202</v>
      </c>
      <c r="I181" s="14">
        <v>15105.20030999999</v>
      </c>
      <c r="J181" s="14">
        <v>11402.666783870964</v>
      </c>
      <c r="K181" s="16">
        <v>118.100326663661</v>
      </c>
      <c r="L181" s="16">
        <v>211.196679354839</v>
      </c>
      <c r="M181" s="15">
        <v>0.8251180991268505</v>
      </c>
      <c r="N181" s="15">
        <v>0.7874802508519316</v>
      </c>
      <c r="O181" s="16">
        <v>2047.03</v>
      </c>
      <c r="P181" s="17">
        <f t="shared" si="3"/>
        <v>64.725</v>
      </c>
      <c r="Q181" s="17">
        <v>63.71</v>
      </c>
      <c r="R181" s="17">
        <v>65.74</v>
      </c>
      <c r="S181" s="17">
        <v>3.7719</v>
      </c>
      <c r="T181" s="14">
        <v>3618.0628925200003</v>
      </c>
      <c r="U181" s="14">
        <v>1809.6288209900001</v>
      </c>
      <c r="V181" s="14">
        <f t="shared" si="4"/>
        <v>5427.691714</v>
      </c>
      <c r="W181" s="14">
        <v>3565.6589909499994</v>
      </c>
      <c r="X181" s="14">
        <v>1784.08489971</v>
      </c>
      <c r="Y181" s="14">
        <f t="shared" si="5"/>
        <v>5349.743891</v>
      </c>
      <c r="Z181" s="14">
        <v>5461.2802655099995</v>
      </c>
      <c r="AA181" s="14">
        <v>3.9842999999999997</v>
      </c>
      <c r="AB181" s="14">
        <v>7.916460480000001</v>
      </c>
      <c r="AC181" s="14">
        <v>22.028388000000003</v>
      </c>
      <c r="AD181" s="14">
        <v>4594.350000000002</v>
      </c>
      <c r="AE181" s="14">
        <v>10011.678000000007</v>
      </c>
      <c r="AF181" s="14">
        <v>72.3</v>
      </c>
      <c r="AG181" s="14">
        <v>18.420000000000005</v>
      </c>
      <c r="AH181" s="14"/>
      <c r="AI181" s="14">
        <f t="shared" si="6"/>
        <v>14696.748</v>
      </c>
      <c r="AJ181" s="14">
        <v>336905.99999999994</v>
      </c>
      <c r="AK181" s="14">
        <v>4017865.603254</v>
      </c>
      <c r="AL181" s="14">
        <v>273582.1892</v>
      </c>
      <c r="AM181" s="14"/>
      <c r="AN181" s="14">
        <v>9948264.0462</v>
      </c>
      <c r="AO181" s="14">
        <v>0.0</v>
      </c>
      <c r="AP181" s="16">
        <v>190.65521063243855</v>
      </c>
      <c r="AQ181" s="16">
        <v>122.71197999634407</v>
      </c>
      <c r="AR181" s="16">
        <v>178.41674783560447</v>
      </c>
      <c r="AS181" s="16">
        <v>910.0006882150087</v>
      </c>
      <c r="AT181" s="16">
        <v>425.6679484352528</v>
      </c>
      <c r="AU181" s="16">
        <v>211.19667935483872</v>
      </c>
      <c r="AV181" s="16"/>
      <c r="AW181" s="16"/>
      <c r="AX181" s="14">
        <v>63.98865574</v>
      </c>
      <c r="AY181" s="16">
        <v>271.716656140761</v>
      </c>
      <c r="AZ181" s="16">
        <v>17386.7835686151</v>
      </c>
      <c r="BA181" s="1">
        <v>77.73</v>
      </c>
      <c r="BB181" s="15">
        <f t="shared" si="9"/>
        <v>0.06043656207</v>
      </c>
      <c r="BC181" s="18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ht="15.75" customHeight="1">
      <c r="A182" s="13">
        <v>41973.0</v>
      </c>
      <c r="B182" s="14">
        <v>3974.41382736</v>
      </c>
      <c r="C182" s="14">
        <v>1370.7966497099999</v>
      </c>
      <c r="D182" s="14">
        <v>36.86741629</v>
      </c>
      <c r="E182" s="14">
        <v>3.750990640000001</v>
      </c>
      <c r="F182" s="14"/>
      <c r="G182" s="14">
        <f t="shared" si="1"/>
        <v>5385.828884</v>
      </c>
      <c r="H182" s="15">
        <f t="shared" si="2"/>
        <v>0.793979257</v>
      </c>
      <c r="I182" s="14">
        <v>15105.20030999999</v>
      </c>
      <c r="J182" s="14">
        <v>11993.215718563333</v>
      </c>
      <c r="K182" s="16">
        <v>118.649362374584</v>
      </c>
      <c r="L182" s="16">
        <v>168.429176266667</v>
      </c>
      <c r="M182" s="15">
        <v>0.8185060467869476</v>
      </c>
      <c r="N182" s="15">
        <v>0.804983066471529</v>
      </c>
      <c r="O182" s="16">
        <v>2127.25</v>
      </c>
      <c r="P182" s="17">
        <f t="shared" si="3"/>
        <v>64.105</v>
      </c>
      <c r="Q182" s="17">
        <v>62.55</v>
      </c>
      <c r="R182" s="17">
        <v>65.66</v>
      </c>
      <c r="S182" s="17">
        <v>4.1003</v>
      </c>
      <c r="T182" s="14">
        <v>3505.82628461</v>
      </c>
      <c r="U182" s="14">
        <v>1713.5673141799998</v>
      </c>
      <c r="V182" s="14">
        <f t="shared" si="4"/>
        <v>5219.393599</v>
      </c>
      <c r="W182" s="14">
        <v>3454.2501454000007</v>
      </c>
      <c r="X182" s="14">
        <v>1688.7928719999998</v>
      </c>
      <c r="Y182" s="14">
        <f t="shared" si="5"/>
        <v>5143.043017</v>
      </c>
      <c r="Z182" s="14">
        <v>5250.695521050001</v>
      </c>
      <c r="AA182" s="14">
        <v>3.2856400000000003</v>
      </c>
      <c r="AB182" s="14">
        <v>11.511805535999999</v>
      </c>
      <c r="AC182" s="14">
        <v>9.192096000000001</v>
      </c>
      <c r="AD182" s="14">
        <v>4594.350000000002</v>
      </c>
      <c r="AE182" s="14">
        <v>10012.371333333342</v>
      </c>
      <c r="AF182" s="14">
        <v>72.29999999999998</v>
      </c>
      <c r="AG182" s="14">
        <v>18.42000000000001</v>
      </c>
      <c r="AH182" s="14"/>
      <c r="AI182" s="14">
        <f t="shared" si="6"/>
        <v>14697.44133</v>
      </c>
      <c r="AJ182" s="14">
        <v>73065.98</v>
      </c>
      <c r="AK182" s="14">
        <v>3572057.199404999</v>
      </c>
      <c r="AL182" s="14">
        <v>723.0</v>
      </c>
      <c r="AM182" s="14"/>
      <c r="AN182" s="14">
        <v>8122040.971699998</v>
      </c>
      <c r="AO182" s="14">
        <v>0.0</v>
      </c>
      <c r="AP182" s="16">
        <v>141.10750567576295</v>
      </c>
      <c r="AQ182" s="16">
        <v>123.25452921716013</v>
      </c>
      <c r="AR182" s="16">
        <v>194.85274604686268</v>
      </c>
      <c r="AS182" s="16">
        <v>1006.150257343305</v>
      </c>
      <c r="AT182" s="16">
        <v>262.61256885982215</v>
      </c>
      <c r="AU182" s="16">
        <v>168.42917626666667</v>
      </c>
      <c r="AV182" s="16"/>
      <c r="AW182" s="16"/>
      <c r="AX182" s="14">
        <v>138.37620829</v>
      </c>
      <c r="AY182" s="16">
        <v>198.817570948955</v>
      </c>
      <c r="AZ182" s="16">
        <v>27511.6216093444</v>
      </c>
      <c r="BA182" s="1">
        <v>77.92</v>
      </c>
      <c r="BB182" s="15">
        <f t="shared" si="9"/>
        <v>0.1057187456</v>
      </c>
      <c r="BC182" s="18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ht="15.75" customHeight="1">
      <c r="A183" s="13">
        <v>42004.0</v>
      </c>
      <c r="B183" s="14">
        <v>3958.633073530001</v>
      </c>
      <c r="C183" s="14">
        <v>1522.2828412200001</v>
      </c>
      <c r="D183" s="14">
        <v>44.33623763999999</v>
      </c>
      <c r="E183" s="14">
        <v>5.230238720000002</v>
      </c>
      <c r="F183" s="14"/>
      <c r="G183" s="14">
        <f t="shared" si="1"/>
        <v>5530.482391</v>
      </c>
      <c r="H183" s="15">
        <f t="shared" si="2"/>
        <v>0.7788875542</v>
      </c>
      <c r="I183" s="14">
        <v>16091.620493999988</v>
      </c>
      <c r="J183" s="14">
        <v>12533.562929609678</v>
      </c>
      <c r="K183" s="16">
        <v>121.072584928566</v>
      </c>
      <c r="L183" s="16">
        <v>177.030801612903</v>
      </c>
      <c r="M183" s="15">
        <v>0.8423308962799712</v>
      </c>
      <c r="N183" s="15">
        <v>0.885355676143277</v>
      </c>
      <c r="O183" s="16">
        <v>2344.23</v>
      </c>
      <c r="P183" s="17">
        <f t="shared" si="3"/>
        <v>64.29</v>
      </c>
      <c r="Q183" s="17">
        <v>62.44</v>
      </c>
      <c r="R183" s="17">
        <v>66.14</v>
      </c>
      <c r="S183" s="17">
        <v>3.4328</v>
      </c>
      <c r="T183" s="14">
        <v>3653.112420609999</v>
      </c>
      <c r="U183" s="14">
        <v>1711.97126679</v>
      </c>
      <c r="V183" s="14">
        <f t="shared" si="4"/>
        <v>5365.083687</v>
      </c>
      <c r="W183" s="14">
        <v>3590.7122546699998</v>
      </c>
      <c r="X183" s="14">
        <v>1683.27700548</v>
      </c>
      <c r="Y183" s="14">
        <f t="shared" si="5"/>
        <v>5273.98926</v>
      </c>
      <c r="Z183" s="14">
        <v>5397.389905230002</v>
      </c>
      <c r="AA183" s="14">
        <v>3.6146</v>
      </c>
      <c r="AB183" s="14">
        <v>2.09686008</v>
      </c>
      <c r="AC183" s="14">
        <v>4.835808</v>
      </c>
      <c r="AD183" s="14">
        <v>4490.350000000002</v>
      </c>
      <c r="AE183" s="14">
        <v>10545.523161290326</v>
      </c>
      <c r="AF183" s="14">
        <v>72.3</v>
      </c>
      <c r="AG183" s="14">
        <v>18.420000000000005</v>
      </c>
      <c r="AH183" s="14"/>
      <c r="AI183" s="14">
        <f t="shared" si="6"/>
        <v>15126.59316</v>
      </c>
      <c r="AJ183" s="14">
        <v>68034.42</v>
      </c>
      <c r="AK183" s="14">
        <v>4107999.645286</v>
      </c>
      <c r="AL183" s="14">
        <v>45611.3705</v>
      </c>
      <c r="AM183" s="14"/>
      <c r="AN183" s="14">
        <v>8888114.9446</v>
      </c>
      <c r="AO183" s="14">
        <v>0.0</v>
      </c>
      <c r="AP183" s="16">
        <v>164.51130684313472</v>
      </c>
      <c r="AQ183" s="16">
        <v>122.91106073282187</v>
      </c>
      <c r="AR183" s="16">
        <v>205.76320336098956</v>
      </c>
      <c r="AS183" s="16">
        <v>975.3844536326659</v>
      </c>
      <c r="AT183" s="16">
        <v>344.1715604124154</v>
      </c>
      <c r="AU183" s="16">
        <v>177.03080161290322</v>
      </c>
      <c r="AV183" s="16"/>
      <c r="AW183" s="16"/>
      <c r="AX183" s="14">
        <v>136.6741302</v>
      </c>
      <c r="AY183" s="16">
        <v>219.506828350406</v>
      </c>
      <c r="AZ183" s="16">
        <v>30000.9048377524</v>
      </c>
      <c r="BA183" s="1">
        <v>77.96</v>
      </c>
      <c r="BB183" s="15">
        <f t="shared" si="9"/>
        <v>0.08974000559</v>
      </c>
      <c r="BC183" s="18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ht="15.75" customHeight="1">
      <c r="A184" s="13">
        <v>42035.0</v>
      </c>
      <c r="B184" s="14">
        <v>3664.4191636299997</v>
      </c>
      <c r="C184" s="14">
        <v>1684.6608468</v>
      </c>
      <c r="D184" s="14">
        <v>37.820664369999996</v>
      </c>
      <c r="E184" s="14">
        <v>5.63460398</v>
      </c>
      <c r="F184" s="14"/>
      <c r="G184" s="14">
        <f t="shared" si="1"/>
        <v>5392.535279</v>
      </c>
      <c r="H184" s="15">
        <f t="shared" si="2"/>
        <v>0.7006013896</v>
      </c>
      <c r="I184" s="14">
        <v>16091.620493999988</v>
      </c>
      <c r="J184" s="14">
        <v>11273.81167885484</v>
      </c>
      <c r="K184" s="16">
        <v>121.640001914699</v>
      </c>
      <c r="L184" s="16">
        <v>189.972158645161</v>
      </c>
      <c r="M184" s="15">
        <v>0.7662070405317649</v>
      </c>
      <c r="N184" s="15">
        <v>0.8925688571318836</v>
      </c>
      <c r="O184" s="16">
        <v>2397.69</v>
      </c>
      <c r="P184" s="17">
        <f t="shared" si="3"/>
        <v>60.365</v>
      </c>
      <c r="Q184" s="17">
        <v>61.44</v>
      </c>
      <c r="R184" s="17">
        <v>59.29</v>
      </c>
      <c r="S184" s="17">
        <v>2.9743</v>
      </c>
      <c r="T184" s="14">
        <v>3562.7271104399993</v>
      </c>
      <c r="U184" s="14">
        <v>1722.38506481</v>
      </c>
      <c r="V184" s="14">
        <f t="shared" si="4"/>
        <v>5285.112175</v>
      </c>
      <c r="W184" s="14">
        <v>3511.6923901600003</v>
      </c>
      <c r="X184" s="14">
        <v>1698.2421764599999</v>
      </c>
      <c r="Y184" s="14">
        <f t="shared" si="5"/>
        <v>5209.934567</v>
      </c>
      <c r="Z184" s="14">
        <v>5309.65609476</v>
      </c>
      <c r="AA184" s="14">
        <v>1.3984400000000001</v>
      </c>
      <c r="AB184" s="14">
        <v>0.0</v>
      </c>
      <c r="AC184" s="14">
        <v>0.0</v>
      </c>
      <c r="AD184" s="14">
        <v>4498.350000000002</v>
      </c>
      <c r="AE184" s="14">
        <v>10901.161870967746</v>
      </c>
      <c r="AF184" s="14">
        <v>72.3</v>
      </c>
      <c r="AG184" s="14">
        <v>18.420000000000005</v>
      </c>
      <c r="AH184" s="14"/>
      <c r="AI184" s="14">
        <f t="shared" si="6"/>
        <v>15490.23187</v>
      </c>
      <c r="AJ184" s="14">
        <v>12925.8</v>
      </c>
      <c r="AK184" s="14">
        <v>4649314.475765999</v>
      </c>
      <c r="AL184" s="14">
        <v>10278.0</v>
      </c>
      <c r="AM184" s="14"/>
      <c r="AN184" s="14">
        <v>9548558.119199999</v>
      </c>
      <c r="AO184" s="14">
        <v>0.0</v>
      </c>
      <c r="AP184" s="16">
        <v>174.83590958525934</v>
      </c>
      <c r="AQ184" s="16">
        <v>123.3358502477674</v>
      </c>
      <c r="AR184" s="16">
        <v>207.77726220835294</v>
      </c>
      <c r="AS184" s="16">
        <v>983.1358742980431</v>
      </c>
      <c r="AT184" s="16">
        <v>319.29625541922826</v>
      </c>
      <c r="AU184" s="16">
        <v>189.97215864516124</v>
      </c>
      <c r="AV184" s="16"/>
      <c r="AW184" s="16"/>
      <c r="AX184" s="14">
        <v>84.27703753</v>
      </c>
      <c r="AY184" s="16">
        <v>241.718584870502</v>
      </c>
      <c r="AZ184" s="16">
        <v>20371.3262488298</v>
      </c>
      <c r="BA184" s="1">
        <v>75.88</v>
      </c>
      <c r="BB184" s="15">
        <f t="shared" si="9"/>
        <v>0.06319181729</v>
      </c>
      <c r="BC184" s="18">
        <v>383.049</v>
      </c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ht="15.75" customHeight="1">
      <c r="A185" s="13">
        <v>42063.0</v>
      </c>
      <c r="B185" s="14">
        <v>3804.9837902400004</v>
      </c>
      <c r="C185" s="14">
        <v>1253.2478972400004</v>
      </c>
      <c r="D185" s="14">
        <v>38.11750008</v>
      </c>
      <c r="E185" s="14">
        <v>4.91104865</v>
      </c>
      <c r="F185" s="14"/>
      <c r="G185" s="14">
        <f t="shared" si="1"/>
        <v>5101.260236</v>
      </c>
      <c r="H185" s="15">
        <f t="shared" si="2"/>
        <v>0.6151803622</v>
      </c>
      <c r="I185" s="14">
        <v>16091.62049399999</v>
      </c>
      <c r="J185" s="14">
        <v>9899.248923810717</v>
      </c>
      <c r="K185" s="16">
        <v>121.725009157054</v>
      </c>
      <c r="L185" s="16">
        <v>168.214167714286</v>
      </c>
      <c r="M185" s="15">
        <v>0.7688165103788218</v>
      </c>
      <c r="N185" s="15">
        <v>0.8879192220302278</v>
      </c>
      <c r="O185" s="16">
        <v>2420.38</v>
      </c>
      <c r="P185" s="17">
        <f t="shared" si="3"/>
        <v>66.265</v>
      </c>
      <c r="Q185" s="17">
        <v>69.05</v>
      </c>
      <c r="R185" s="17">
        <v>63.48</v>
      </c>
      <c r="S185" s="17">
        <v>2.8478</v>
      </c>
      <c r="T185" s="14">
        <v>3356.96836092</v>
      </c>
      <c r="U185" s="14">
        <v>1669.7823983099997</v>
      </c>
      <c r="V185" s="14">
        <f t="shared" si="4"/>
        <v>5026.750759</v>
      </c>
      <c r="W185" s="14">
        <v>3308.49477802</v>
      </c>
      <c r="X185" s="14">
        <v>1646.1184546599998</v>
      </c>
      <c r="Y185" s="14">
        <f t="shared" si="5"/>
        <v>4954.613233</v>
      </c>
      <c r="Z185" s="14">
        <v>5048.313721370001</v>
      </c>
      <c r="AA185" s="14">
        <v>1.4871499999999997</v>
      </c>
      <c r="AB185" s="14">
        <v>0.31728278944000005</v>
      </c>
      <c r="AC185" s="14">
        <v>0.731722</v>
      </c>
      <c r="AD185" s="14">
        <v>4498.350000000002</v>
      </c>
      <c r="AE185" s="14">
        <v>10919.777999999997</v>
      </c>
      <c r="AF185" s="14">
        <v>72.29999999999997</v>
      </c>
      <c r="AG185" s="14">
        <v>18.420000000000012</v>
      </c>
      <c r="AH185" s="14"/>
      <c r="AI185" s="14">
        <f t="shared" si="6"/>
        <v>15508.848</v>
      </c>
      <c r="AJ185" s="14">
        <v>30978.29</v>
      </c>
      <c r="AK185" s="14">
        <v>3119533.5874199998</v>
      </c>
      <c r="AL185" s="14">
        <v>0.0</v>
      </c>
      <c r="AM185" s="14"/>
      <c r="AN185" s="14">
        <v>7680335.769799998</v>
      </c>
      <c r="AO185" s="14">
        <v>0.0</v>
      </c>
      <c r="AP185" s="16">
        <v>130.49375480310636</v>
      </c>
      <c r="AQ185" s="16">
        <v>121.92555214838171</v>
      </c>
      <c r="AR185" s="16">
        <v>207.82860588583418</v>
      </c>
      <c r="AS185" s="16">
        <v>948.4103829685944</v>
      </c>
      <c r="AT185" s="16">
        <v>337.68040949865264</v>
      </c>
      <c r="AU185" s="16">
        <v>168.2141677142857</v>
      </c>
      <c r="AV185" s="16"/>
      <c r="AW185" s="16"/>
      <c r="AX185" s="14">
        <v>54.37092365</v>
      </c>
      <c r="AY185" s="16">
        <v>217.429171136507</v>
      </c>
      <c r="AZ185" s="16">
        <v>11821.8248631458</v>
      </c>
      <c r="BA185" s="1">
        <v>76.52</v>
      </c>
      <c r="BB185" s="15">
        <f t="shared" si="9"/>
        <v>0.06976093947</v>
      </c>
      <c r="BC185" s="18">
        <v>371.575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ht="15.75" customHeight="1">
      <c r="A186" s="13">
        <v>42094.0</v>
      </c>
      <c r="B186" s="14">
        <v>4024.52278457</v>
      </c>
      <c r="C186" s="14">
        <v>1586.2791414000003</v>
      </c>
      <c r="D186" s="14">
        <v>41.45665184</v>
      </c>
      <c r="E186" s="14">
        <v>6.46395451</v>
      </c>
      <c r="F186" s="14"/>
      <c r="G186" s="14">
        <f t="shared" si="1"/>
        <v>5658.722532</v>
      </c>
      <c r="H186" s="15">
        <f t="shared" si="2"/>
        <v>0.4954319982</v>
      </c>
      <c r="I186" s="14">
        <v>16080.822806774186</v>
      </c>
      <c r="J186" s="14">
        <v>7966.954175151613</v>
      </c>
      <c r="K186" s="16">
        <v>124.847416110166</v>
      </c>
      <c r="L186" s="16">
        <v>207.442578645161</v>
      </c>
      <c r="M186" s="15">
        <v>0.7675600399479942</v>
      </c>
      <c r="N186" s="15">
        <v>0.888989846524691</v>
      </c>
      <c r="O186" s="16">
        <v>2586.58</v>
      </c>
      <c r="P186" s="17">
        <f t="shared" si="3"/>
        <v>62.34</v>
      </c>
      <c r="Q186" s="17">
        <v>64.76</v>
      </c>
      <c r="R186" s="17">
        <v>59.92</v>
      </c>
      <c r="S186" s="17">
        <v>2.8006</v>
      </c>
      <c r="T186" s="14">
        <v>3694.6039323000005</v>
      </c>
      <c r="U186" s="14">
        <v>1805.3583768200003</v>
      </c>
      <c r="V186" s="14">
        <f t="shared" si="4"/>
        <v>5499.962309</v>
      </c>
      <c r="W186" s="14">
        <v>3633.20785426</v>
      </c>
      <c r="X186" s="14">
        <v>1775.7736610299999</v>
      </c>
      <c r="Y186" s="14">
        <f t="shared" si="5"/>
        <v>5408.981515</v>
      </c>
      <c r="Z186" s="14">
        <v>5533.3774036800005</v>
      </c>
      <c r="AA186" s="14">
        <v>2.4807300000000003</v>
      </c>
      <c r="AB186" s="14">
        <v>0.0</v>
      </c>
      <c r="AC186" s="14">
        <v>0.0</v>
      </c>
      <c r="AD186" s="14">
        <v>4498.350000000002</v>
      </c>
      <c r="AE186" s="14">
        <v>10919.777999999997</v>
      </c>
      <c r="AF186" s="14">
        <v>72.61612903225804</v>
      </c>
      <c r="AG186" s="14">
        <v>18.420000000000005</v>
      </c>
      <c r="AH186" s="14"/>
      <c r="AI186" s="14">
        <f t="shared" si="6"/>
        <v>15509.16413</v>
      </c>
      <c r="AJ186" s="14">
        <v>28017.75</v>
      </c>
      <c r="AK186" s="14">
        <v>4882949.341886001</v>
      </c>
      <c r="AL186" s="14">
        <v>45435.9327</v>
      </c>
      <c r="AM186" s="14"/>
      <c r="AN186" s="14">
        <v>8471269.52205</v>
      </c>
      <c r="AO186" s="14">
        <v>0.0</v>
      </c>
      <c r="AP186" s="16">
        <v>169.2469993516912</v>
      </c>
      <c r="AQ186" s="16">
        <v>126.17434211062542</v>
      </c>
      <c r="AR186" s="16">
        <v>206.14610918072933</v>
      </c>
      <c r="AS186" s="16">
        <v>937.1548662614146</v>
      </c>
      <c r="AT186" s="16">
        <v>351.9771810522216</v>
      </c>
      <c r="AU186" s="16">
        <v>207.44257864516132</v>
      </c>
      <c r="AV186" s="16"/>
      <c r="AW186" s="16"/>
      <c r="AX186" s="14">
        <v>127.71264912</v>
      </c>
      <c r="AY186" s="16">
        <v>252.768804400886</v>
      </c>
      <c r="AZ186" s="16">
        <v>32281.7736249322</v>
      </c>
      <c r="BA186" s="1">
        <v>77.28</v>
      </c>
      <c r="BB186" s="15">
        <f t="shared" si="9"/>
        <v>0.07662301477</v>
      </c>
      <c r="BC186" s="18">
        <v>285.52</v>
      </c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ht="15.75" customHeight="1">
      <c r="A187" s="13">
        <v>42124.0</v>
      </c>
      <c r="B187" s="14">
        <v>4057.26951248</v>
      </c>
      <c r="C187" s="14">
        <v>1216.9106669</v>
      </c>
      <c r="D187" s="14">
        <v>42.39702805</v>
      </c>
      <c r="E187" s="14">
        <v>6.254608919999999</v>
      </c>
      <c r="F187" s="14"/>
      <c r="G187" s="14">
        <f t="shared" si="1"/>
        <v>5322.831816</v>
      </c>
      <c r="H187" s="15">
        <f t="shared" si="2"/>
        <v>0.4565114484</v>
      </c>
      <c r="I187" s="14">
        <v>16070.945311266665</v>
      </c>
      <c r="J187" s="14">
        <v>7336.57052089</v>
      </c>
      <c r="K187" s="16">
        <v>123.560324779761</v>
      </c>
      <c r="L187" s="16">
        <v>163.469254366667</v>
      </c>
      <c r="M187" s="15">
        <v>0.7971643696266841</v>
      </c>
      <c r="N187" s="15">
        <v>0.8609865978206105</v>
      </c>
      <c r="O187" s="16">
        <v>2495.36</v>
      </c>
      <c r="P187" s="17">
        <f t="shared" si="3"/>
        <v>57.595</v>
      </c>
      <c r="Q187" s="17">
        <v>56.24</v>
      </c>
      <c r="R187" s="17">
        <v>58.95</v>
      </c>
      <c r="S187" s="17">
        <v>2.5797</v>
      </c>
      <c r="T187" s="14">
        <v>3577.7166385600003</v>
      </c>
      <c r="U187" s="14">
        <v>1672.2517976500005</v>
      </c>
      <c r="V187" s="14">
        <f t="shared" si="4"/>
        <v>5249.968436</v>
      </c>
      <c r="W187" s="14">
        <v>3527.0389606399995</v>
      </c>
      <c r="X187" s="14">
        <v>1649.05247501</v>
      </c>
      <c r="Y187" s="14">
        <f t="shared" si="5"/>
        <v>5176.091436</v>
      </c>
      <c r="Z187" s="14">
        <v>5278.066124139999</v>
      </c>
      <c r="AA187" s="14">
        <v>1.8894499999999996</v>
      </c>
      <c r="AB187" s="14">
        <v>4.502309724</v>
      </c>
      <c r="AC187" s="14">
        <v>10.428048</v>
      </c>
      <c r="AD187" s="14">
        <v>4503.683333333335</v>
      </c>
      <c r="AE187" s="14">
        <v>10919.777999999997</v>
      </c>
      <c r="AF187" s="14">
        <v>77.2</v>
      </c>
      <c r="AG187" s="14">
        <v>18.42000000000001</v>
      </c>
      <c r="AH187" s="14"/>
      <c r="AI187" s="14">
        <f t="shared" si="6"/>
        <v>15519.08133</v>
      </c>
      <c r="AJ187" s="14">
        <v>0.0</v>
      </c>
      <c r="AK187" s="14">
        <v>3718368.419785999</v>
      </c>
      <c r="AL187" s="14">
        <v>9176.0</v>
      </c>
      <c r="AM187" s="14"/>
      <c r="AN187" s="14">
        <v>6799470.8522</v>
      </c>
      <c r="AO187" s="14">
        <v>0.0</v>
      </c>
      <c r="AP187" s="16">
        <v>139.2415766518935</v>
      </c>
      <c r="AQ187" s="16">
        <v>122.80005128343676</v>
      </c>
      <c r="AR187" s="16">
        <v>238.98550819129954</v>
      </c>
      <c r="AS187" s="16">
        <v>972.7170336445885</v>
      </c>
      <c r="AT187" s="16">
        <v>358.51945007506436</v>
      </c>
      <c r="AU187" s="16">
        <v>163.46925436666663</v>
      </c>
      <c r="AV187" s="16"/>
      <c r="AW187" s="16"/>
      <c r="AX187" s="14">
        <v>46.46932625</v>
      </c>
      <c r="AY187" s="16">
        <v>219.057545125518</v>
      </c>
      <c r="AZ187" s="16">
        <v>10179.4565319618</v>
      </c>
      <c r="BA187" s="1">
        <v>77.27</v>
      </c>
      <c r="BB187" s="15">
        <f t="shared" si="9"/>
        <v>0.04858189714</v>
      </c>
      <c r="BC187" s="18">
        <v>337.834</v>
      </c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ht="15.75" customHeight="1">
      <c r="A188" s="13">
        <v>42155.0</v>
      </c>
      <c r="B188" s="14">
        <v>3920.93644257</v>
      </c>
      <c r="C188" s="14">
        <v>1675.9213240300003</v>
      </c>
      <c r="D188" s="14">
        <v>35.93318634</v>
      </c>
      <c r="E188" s="14">
        <v>6.37823395</v>
      </c>
      <c r="F188" s="14"/>
      <c r="G188" s="14">
        <f t="shared" si="1"/>
        <v>5639.169187</v>
      </c>
      <c r="H188" s="15">
        <f t="shared" si="2"/>
        <v>0.4282220049</v>
      </c>
      <c r="I188" s="14">
        <v>16072.986009999995</v>
      </c>
      <c r="J188" s="14">
        <v>6882.806294012903</v>
      </c>
      <c r="K188" s="16">
        <v>124.953213831228</v>
      </c>
      <c r="L188" s="16">
        <v>264.262197451613</v>
      </c>
      <c r="M188" s="15">
        <v>0.7796459609186155</v>
      </c>
      <c r="N188" s="15">
        <v>0.8393840942699274</v>
      </c>
      <c r="O188" s="16">
        <v>2439.09</v>
      </c>
      <c r="P188" s="17">
        <f t="shared" si="3"/>
        <v>61.41</v>
      </c>
      <c r="Q188" s="17">
        <v>61.19</v>
      </c>
      <c r="R188" s="17">
        <v>61.63</v>
      </c>
      <c r="S188" s="17">
        <v>2.8383</v>
      </c>
      <c r="T188" s="14">
        <v>3771.3079496899995</v>
      </c>
      <c r="U188" s="14">
        <v>1824.0303311399998</v>
      </c>
      <c r="V188" s="14">
        <f t="shared" si="4"/>
        <v>5595.338281</v>
      </c>
      <c r="W188" s="14">
        <v>3720.7677385800002</v>
      </c>
      <c r="X188" s="14">
        <v>1800.1168953999997</v>
      </c>
      <c r="Y188" s="14">
        <f t="shared" si="5"/>
        <v>5520.884634</v>
      </c>
      <c r="Z188" s="14">
        <v>5622.903455739999</v>
      </c>
      <c r="AA188" s="14">
        <v>2.0300599999999998</v>
      </c>
      <c r="AB188" s="14">
        <v>4.63874875875</v>
      </c>
      <c r="AC188" s="14">
        <v>15.7727</v>
      </c>
      <c r="AD188" s="14">
        <v>4506.350000000002</v>
      </c>
      <c r="AE188" s="14">
        <v>10919.777999999997</v>
      </c>
      <c r="AF188" s="14">
        <v>77.19999999999999</v>
      </c>
      <c r="AG188" s="14">
        <v>18.420000000000005</v>
      </c>
      <c r="AH188" s="14"/>
      <c r="AI188" s="14">
        <f t="shared" si="6"/>
        <v>15521.748</v>
      </c>
      <c r="AJ188" s="14">
        <v>73231.117394</v>
      </c>
      <c r="AK188" s="14">
        <v>4771390.156058001</v>
      </c>
      <c r="AL188" s="14">
        <v>193542.36059999999</v>
      </c>
      <c r="AM188" s="14"/>
      <c r="AN188" s="14">
        <v>9411553.581644999</v>
      </c>
      <c r="AO188" s="14">
        <v>11325.0</v>
      </c>
      <c r="AP188" s="16">
        <v>262.2060617754675</v>
      </c>
      <c r="AQ188" s="16">
        <v>127.3284840814156</v>
      </c>
      <c r="AR188" s="16">
        <v>205.16941224700022</v>
      </c>
      <c r="AS188" s="16">
        <v>880.0322905392349</v>
      </c>
      <c r="AT188" s="16">
        <v>356.18057481512443</v>
      </c>
      <c r="AU188" s="16">
        <v>264.2621974516129</v>
      </c>
      <c r="AV188" s="16"/>
      <c r="AW188" s="16"/>
      <c r="AX188" s="14">
        <v>26.9173556</v>
      </c>
      <c r="AY188" s="16">
        <v>340.625978133628</v>
      </c>
      <c r="AZ188" s="16">
        <v>9168.7505800207</v>
      </c>
      <c r="BA188" s="1">
        <v>79.36</v>
      </c>
      <c r="BB188" s="15">
        <f t="shared" si="9"/>
        <v>0.07914060375</v>
      </c>
      <c r="BC188" s="18">
        <v>570.112</v>
      </c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ht="15.75" customHeight="1">
      <c r="A189" s="13">
        <v>42185.0</v>
      </c>
      <c r="B189" s="14">
        <v>3855.265324560001</v>
      </c>
      <c r="C189" s="14">
        <v>1505.9746749600001</v>
      </c>
      <c r="D189" s="14">
        <v>43.87968568</v>
      </c>
      <c r="E189" s="14">
        <v>7.1055860000000015</v>
      </c>
      <c r="F189" s="14"/>
      <c r="G189" s="14">
        <f t="shared" si="1"/>
        <v>5412.225271</v>
      </c>
      <c r="H189" s="15">
        <f t="shared" si="2"/>
        <v>0.5224006865</v>
      </c>
      <c r="I189" s="14">
        <v>16081.985883066665</v>
      </c>
      <c r="J189" s="14">
        <v>8401.240465259998</v>
      </c>
      <c r="K189" s="16">
        <v>125.135836109831</v>
      </c>
      <c r="L189" s="16">
        <v>190.1207994</v>
      </c>
      <c r="M189" s="15">
        <v>0.813938070604411</v>
      </c>
      <c r="N189" s="15">
        <v>0.7946978468187941</v>
      </c>
      <c r="O189" s="16">
        <v>2554.94</v>
      </c>
      <c r="P189" s="17">
        <f t="shared" si="3"/>
        <v>59.835</v>
      </c>
      <c r="Q189" s="17">
        <v>58.96</v>
      </c>
      <c r="R189" s="17">
        <v>60.71</v>
      </c>
      <c r="S189" s="17">
        <v>2.7692</v>
      </c>
      <c r="T189" s="14">
        <v>3658.9938316899998</v>
      </c>
      <c r="U189" s="14">
        <v>1719.3546148300002</v>
      </c>
      <c r="V189" s="14">
        <f t="shared" si="4"/>
        <v>5378.348447</v>
      </c>
      <c r="W189" s="14">
        <v>3610.36998371</v>
      </c>
      <c r="X189" s="14">
        <v>1696.8296447300002</v>
      </c>
      <c r="Y189" s="14">
        <f t="shared" si="5"/>
        <v>5307.199628</v>
      </c>
      <c r="Z189" s="14">
        <v>5413.925539850002</v>
      </c>
      <c r="AA189" s="14">
        <v>7.6069</v>
      </c>
      <c r="AB189" s="14">
        <v>128.89977076485</v>
      </c>
      <c r="AC189" s="14">
        <v>546.845378</v>
      </c>
      <c r="AD189" s="14">
        <v>4506.350000000002</v>
      </c>
      <c r="AE189" s="14">
        <v>10919.878000000002</v>
      </c>
      <c r="AF189" s="14">
        <v>77.2</v>
      </c>
      <c r="AG189" s="14">
        <v>18.42000000000001</v>
      </c>
      <c r="AH189" s="14"/>
      <c r="AI189" s="14">
        <f t="shared" si="6"/>
        <v>15521.848</v>
      </c>
      <c r="AJ189" s="14">
        <v>323654.66400000005</v>
      </c>
      <c r="AK189" s="14">
        <v>4288419.556391001</v>
      </c>
      <c r="AL189" s="14">
        <v>474955.0</v>
      </c>
      <c r="AM189" s="14"/>
      <c r="AN189" s="14">
        <v>8249183.811535001</v>
      </c>
      <c r="AO189" s="14">
        <v>0.0</v>
      </c>
      <c r="AP189" s="16">
        <v>174.69867448779652</v>
      </c>
      <c r="AQ189" s="16">
        <v>130.61206128247474</v>
      </c>
      <c r="AR189" s="16">
        <v>220.920921413399</v>
      </c>
      <c r="AS189" s="16">
        <v>838.3315618030967</v>
      </c>
      <c r="AT189" s="16">
        <v>390.8571249418134</v>
      </c>
      <c r="AU189" s="16">
        <v>190.12079940000004</v>
      </c>
      <c r="AV189" s="16"/>
      <c r="AW189" s="16"/>
      <c r="AX189" s="14">
        <v>12.00756965</v>
      </c>
      <c r="AY189" s="16">
        <v>271.864766418607</v>
      </c>
      <c r="AZ189" s="16">
        <v>3264.4351181524</v>
      </c>
      <c r="BA189" s="1">
        <v>77.57</v>
      </c>
      <c r="BB189" s="15">
        <f t="shared" si="9"/>
        <v>0.02850702731</v>
      </c>
      <c r="BC189" s="18">
        <v>260.312</v>
      </c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ht="15.75" customHeight="1">
      <c r="A190" s="13">
        <v>42216.0</v>
      </c>
      <c r="B190" s="14">
        <v>4102.2894729</v>
      </c>
      <c r="C190" s="14">
        <v>1517.9494151099996</v>
      </c>
      <c r="D190" s="14">
        <v>45.89838393</v>
      </c>
      <c r="E190" s="14">
        <v>7.1677504800000005</v>
      </c>
      <c r="F190" s="14"/>
      <c r="G190" s="14">
        <f t="shared" si="1"/>
        <v>5673.305022</v>
      </c>
      <c r="H190" s="15">
        <f t="shared" si="2"/>
        <v>0.6313436398</v>
      </c>
      <c r="I190" s="14">
        <v>16088.049909225812</v>
      </c>
      <c r="J190" s="14">
        <v>10157.087987200002</v>
      </c>
      <c r="K190" s="16">
        <v>128.272337519733</v>
      </c>
      <c r="L190" s="16">
        <v>209.636378451613</v>
      </c>
      <c r="M190" s="15">
        <v>0.7911741996116988</v>
      </c>
      <c r="N190" s="15">
        <v>0.8265132524161511</v>
      </c>
      <c r="O190" s="16">
        <v>2731.9</v>
      </c>
      <c r="P190" s="17">
        <f t="shared" si="3"/>
        <v>58.9</v>
      </c>
      <c r="Q190" s="17">
        <v>59.9</v>
      </c>
      <c r="R190" s="17">
        <v>57.9</v>
      </c>
      <c r="S190" s="17">
        <v>2.83</v>
      </c>
      <c r="T190" s="14">
        <v>3832.894233899999</v>
      </c>
      <c r="U190" s="14">
        <v>1799.6824294200003</v>
      </c>
      <c r="V190" s="14">
        <f t="shared" si="4"/>
        <v>5632.576663</v>
      </c>
      <c r="W190" s="14">
        <v>3771.9663731099995</v>
      </c>
      <c r="X190" s="14">
        <v>1771.2876056600003</v>
      </c>
      <c r="Y190" s="14">
        <f t="shared" si="5"/>
        <v>5543.253979</v>
      </c>
      <c r="Z190" s="14">
        <v>5669.22846916</v>
      </c>
      <c r="AA190" s="14">
        <v>5.33747</v>
      </c>
      <c r="AB190" s="14">
        <v>341.10720442937</v>
      </c>
      <c r="AC190" s="14">
        <v>217.57055600000004</v>
      </c>
      <c r="AD190" s="14">
        <v>4506.350000000002</v>
      </c>
      <c r="AE190" s="14">
        <v>10922.68445161291</v>
      </c>
      <c r="AF190" s="14">
        <v>77.19999999999999</v>
      </c>
      <c r="AG190" s="14">
        <v>18.420000000000005</v>
      </c>
      <c r="AH190" s="14"/>
      <c r="AI190" s="14">
        <f t="shared" si="6"/>
        <v>15524.65445</v>
      </c>
      <c r="AJ190" s="14">
        <v>40422.100000000006</v>
      </c>
      <c r="AK190" s="14">
        <v>4294283.921765001</v>
      </c>
      <c r="AL190" s="14">
        <v>325660.0</v>
      </c>
      <c r="AM190" s="14"/>
      <c r="AN190" s="14">
        <v>8681347.604759999</v>
      </c>
      <c r="AO190" s="14">
        <v>0.0</v>
      </c>
      <c r="AP190" s="16">
        <v>171.32222290458944</v>
      </c>
      <c r="AQ190" s="16">
        <v>128.98426017733954</v>
      </c>
      <c r="AR190" s="16">
        <v>217.97259145921743</v>
      </c>
      <c r="AS190" s="16">
        <v>852.3324238670208</v>
      </c>
      <c r="AT190" s="16">
        <v>419.0765299142059</v>
      </c>
      <c r="AU190" s="16">
        <v>209.6363784516129</v>
      </c>
      <c r="AV190" s="16"/>
      <c r="AW190" s="16"/>
      <c r="AX190" s="14">
        <v>22.27201612</v>
      </c>
      <c r="AY190" s="16">
        <v>283.266258348039</v>
      </c>
      <c r="AZ190" s="16">
        <v>6308.9106721796</v>
      </c>
      <c r="BA190" s="1">
        <v>78.73</v>
      </c>
      <c r="BB190" s="15">
        <f t="shared" si="9"/>
        <v>0.03252459016</v>
      </c>
      <c r="BC190" s="18">
        <v>470.175</v>
      </c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ht="15.75" customHeight="1">
      <c r="A191" s="13">
        <v>42247.0</v>
      </c>
      <c r="B191" s="14">
        <v>4262.168984569999</v>
      </c>
      <c r="C191" s="14">
        <v>1409.77955599</v>
      </c>
      <c r="D191" s="14">
        <v>43.042440850000006</v>
      </c>
      <c r="E191" s="14">
        <v>5.932062779999999</v>
      </c>
      <c r="F191" s="14"/>
      <c r="G191" s="14">
        <f t="shared" si="1"/>
        <v>5720.923044</v>
      </c>
      <c r="H191" s="15">
        <f t="shared" si="2"/>
        <v>0.6864215184</v>
      </c>
      <c r="I191" s="14">
        <v>16088.320590000007</v>
      </c>
      <c r="J191" s="14">
        <v>11043.369448012903</v>
      </c>
      <c r="K191" s="16">
        <v>130.93909516342</v>
      </c>
      <c r="L191" s="16">
        <v>186.689425129032</v>
      </c>
      <c r="M191" s="15">
        <v>0.7899806601981171</v>
      </c>
      <c r="N191" s="15">
        <v>0.8923697371075417</v>
      </c>
      <c r="O191" s="16">
        <v>3023.29</v>
      </c>
      <c r="P191" s="17">
        <f t="shared" si="3"/>
        <v>57.08</v>
      </c>
      <c r="Q191" s="17">
        <v>59.14</v>
      </c>
      <c r="R191" s="17">
        <v>55.02</v>
      </c>
      <c r="S191" s="17">
        <v>2.763</v>
      </c>
      <c r="T191" s="14">
        <v>3879.9781378099997</v>
      </c>
      <c r="U191" s="14">
        <v>1779.5330623300003</v>
      </c>
      <c r="V191" s="14">
        <f t="shared" si="4"/>
        <v>5659.5112</v>
      </c>
      <c r="W191" s="14">
        <v>3810.07445971</v>
      </c>
      <c r="X191" s="14">
        <v>1747.6768696000001</v>
      </c>
      <c r="Y191" s="14">
        <f t="shared" si="5"/>
        <v>5557.751329</v>
      </c>
      <c r="Z191" s="14">
        <v>5691.353901769999</v>
      </c>
      <c r="AA191" s="14">
        <v>4.302089999999999</v>
      </c>
      <c r="AB191" s="14">
        <v>393.34761954261</v>
      </c>
      <c r="AC191" s="14">
        <v>204.38790999999995</v>
      </c>
      <c r="AD191" s="14">
        <v>4506.350000000002</v>
      </c>
      <c r="AE191" s="14">
        <v>10961.458645161296</v>
      </c>
      <c r="AF191" s="14">
        <v>77.19999999999999</v>
      </c>
      <c r="AG191" s="14">
        <v>18.420000000000005</v>
      </c>
      <c r="AH191" s="14"/>
      <c r="AI191" s="14">
        <f t="shared" si="6"/>
        <v>15563.42865</v>
      </c>
      <c r="AJ191" s="14">
        <v>14068.368</v>
      </c>
      <c r="AK191" s="14">
        <v>4635511.547408</v>
      </c>
      <c r="AL191" s="14">
        <v>91360.0946</v>
      </c>
      <c r="AM191" s="14"/>
      <c r="AN191" s="14">
        <v>7564907.329799998</v>
      </c>
      <c r="AO191" s="14">
        <v>0.0</v>
      </c>
      <c r="AP191" s="16">
        <v>149.09432220527665</v>
      </c>
      <c r="AQ191" s="16">
        <v>116.17326550040848</v>
      </c>
      <c r="AR191" s="16">
        <v>231.84272374965158</v>
      </c>
      <c r="AS191" s="16">
        <v>857.9730703167563</v>
      </c>
      <c r="AT191" s="16">
        <v>357.9254287366745</v>
      </c>
      <c r="AU191" s="16">
        <v>186.6894251290322</v>
      </c>
      <c r="AV191" s="16"/>
      <c r="AW191" s="16"/>
      <c r="AX191" s="14">
        <v>38.42753829</v>
      </c>
      <c r="AY191" s="16">
        <v>260.496922882574</v>
      </c>
      <c r="AZ191" s="16">
        <v>10010.2554784973</v>
      </c>
      <c r="BA191" s="1">
        <v>79.14</v>
      </c>
      <c r="BB191" s="15">
        <f t="shared" si="9"/>
        <v>0.02819280239</v>
      </c>
      <c r="BC191" s="18">
        <v>309.054</v>
      </c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ht="15.75" customHeight="1">
      <c r="A192" s="13">
        <v>42277.0</v>
      </c>
      <c r="B192" s="14">
        <v>3753.6054492900003</v>
      </c>
      <c r="C192" s="14">
        <v>1927.0080519499998</v>
      </c>
      <c r="D192" s="14">
        <v>42.13564787</v>
      </c>
      <c r="E192" s="14">
        <v>3.9395899999999995</v>
      </c>
      <c r="F192" s="14"/>
      <c r="G192" s="14">
        <f t="shared" si="1"/>
        <v>5726.688739</v>
      </c>
      <c r="H192" s="15">
        <f t="shared" si="2"/>
        <v>0.6786576747</v>
      </c>
      <c r="I192" s="14">
        <v>16087.525703866675</v>
      </c>
      <c r="J192" s="14">
        <v>10917.922785269999</v>
      </c>
      <c r="K192" s="16">
        <v>134.164625151058</v>
      </c>
      <c r="L192" s="16">
        <v>463.780916466667</v>
      </c>
      <c r="M192" s="15">
        <v>0.7371728704758247</v>
      </c>
      <c r="N192" s="15">
        <v>0.8106900002076937</v>
      </c>
      <c r="O192" s="16">
        <v>3073.12</v>
      </c>
      <c r="P192" s="17">
        <f t="shared" si="3"/>
        <v>54.515</v>
      </c>
      <c r="Q192" s="17">
        <v>57.65</v>
      </c>
      <c r="R192" s="17">
        <v>51.38</v>
      </c>
      <c r="S192" s="17">
        <v>2.6461</v>
      </c>
      <c r="T192" s="14">
        <v>3845.20229293</v>
      </c>
      <c r="U192" s="14">
        <v>1827.0110841799997</v>
      </c>
      <c r="V192" s="14">
        <f t="shared" si="4"/>
        <v>5672.213377</v>
      </c>
      <c r="W192" s="14">
        <v>3790.39428089</v>
      </c>
      <c r="X192" s="14">
        <v>1801.4699035900005</v>
      </c>
      <c r="Y192" s="14">
        <f t="shared" si="5"/>
        <v>5591.864184</v>
      </c>
      <c r="Z192" s="14">
        <v>5701.20062877</v>
      </c>
      <c r="AA192" s="14">
        <v>3.7977800000000004</v>
      </c>
      <c r="AB192" s="14">
        <v>10.336775690689999</v>
      </c>
      <c r="AC192" s="14">
        <v>27.224227</v>
      </c>
      <c r="AD192" s="14">
        <v>4582.150000000002</v>
      </c>
      <c r="AE192" s="14">
        <v>10975.041333333336</v>
      </c>
      <c r="AF192" s="14">
        <v>77.2</v>
      </c>
      <c r="AG192" s="14">
        <v>18.42000000000001</v>
      </c>
      <c r="AH192" s="14"/>
      <c r="AI192" s="14">
        <f t="shared" si="6"/>
        <v>15652.81133</v>
      </c>
      <c r="AJ192" s="14">
        <v>1105557.6154342312</v>
      </c>
      <c r="AK192" s="14">
        <v>5409304.608479001</v>
      </c>
      <c r="AL192" s="14">
        <v>680478.2737</v>
      </c>
      <c r="AM192" s="14"/>
      <c r="AN192" s="14">
        <v>1.0276415561405998E7</v>
      </c>
      <c r="AO192" s="14">
        <v>0.0</v>
      </c>
      <c r="AP192" s="16">
        <v>370.39290354007403</v>
      </c>
      <c r="AQ192" s="16">
        <v>122.92993190260401</v>
      </c>
      <c r="AR192" s="16">
        <v>238.13270698976876</v>
      </c>
      <c r="AS192" s="16">
        <v>758.2781424943997</v>
      </c>
      <c r="AT192" s="16">
        <v>326.97884509229624</v>
      </c>
      <c r="AU192" s="16">
        <v>463.78091646666655</v>
      </c>
      <c r="AV192" s="16"/>
      <c r="AW192" s="16"/>
      <c r="AX192" s="14">
        <v>32.71870632</v>
      </c>
      <c r="AY192" s="16">
        <v>419.16783614594</v>
      </c>
      <c r="AZ192" s="16">
        <v>13714.6293296489</v>
      </c>
      <c r="BA192" s="1">
        <v>79.26</v>
      </c>
      <c r="BB192" s="15">
        <f t="shared" si="9"/>
        <v>0.02482544608</v>
      </c>
      <c r="BC192" s="18">
        <v>446.61</v>
      </c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ht="15.75" customHeight="1">
      <c r="A193" s="13">
        <v>42308.0</v>
      </c>
      <c r="B193" s="14">
        <v>3153.95821622</v>
      </c>
      <c r="C193" s="14">
        <v>2548.5887282399995</v>
      </c>
      <c r="D193" s="14">
        <v>52.026214679999995</v>
      </c>
      <c r="E193" s="14">
        <v>3.65244648</v>
      </c>
      <c r="F193" s="14"/>
      <c r="G193" s="14">
        <f t="shared" si="1"/>
        <v>5758.225606</v>
      </c>
      <c r="H193" s="15">
        <f t="shared" si="2"/>
        <v>0.6348321904</v>
      </c>
      <c r="I193" s="14">
        <v>16150.394485290328</v>
      </c>
      <c r="J193" s="14">
        <v>10252.790306451612</v>
      </c>
      <c r="K193" s="16">
        <v>137.158437454488</v>
      </c>
      <c r="L193" s="16">
        <v>1117.18842148387</v>
      </c>
      <c r="M193" s="15">
        <v>0.6241696926792362</v>
      </c>
      <c r="N193" s="15">
        <v>0.7706532558610502</v>
      </c>
      <c r="O193" s="16">
        <v>2937.85</v>
      </c>
      <c r="P193" s="17">
        <f t="shared" si="3"/>
        <v>52.185</v>
      </c>
      <c r="Q193" s="17">
        <v>54.26</v>
      </c>
      <c r="R193" s="17">
        <v>50.11</v>
      </c>
      <c r="S193" s="17">
        <v>2.3152</v>
      </c>
      <c r="T193" s="14">
        <v>3885.2284665100005</v>
      </c>
      <c r="U193" s="14">
        <v>1849.6866993699998</v>
      </c>
      <c r="V193" s="14">
        <f t="shared" si="4"/>
        <v>5734.915166</v>
      </c>
      <c r="W193" s="14">
        <v>3837.21727228</v>
      </c>
      <c r="X193" s="14">
        <v>1827.5158141299996</v>
      </c>
      <c r="Y193" s="14">
        <f t="shared" si="5"/>
        <v>5664.733086</v>
      </c>
      <c r="Z193" s="14">
        <v>5762.72680136</v>
      </c>
      <c r="AA193" s="14">
        <v>3.5632800000000002</v>
      </c>
      <c r="AB193" s="14">
        <v>0.008343447</v>
      </c>
      <c r="AC193" s="14">
        <v>3.5925000000000002</v>
      </c>
      <c r="AD193" s="14">
        <v>4669.45</v>
      </c>
      <c r="AE193" s="14">
        <v>10979.777999999997</v>
      </c>
      <c r="AF193" s="14">
        <v>77.19999999999999</v>
      </c>
      <c r="AG193" s="14">
        <v>18.420000000000005</v>
      </c>
      <c r="AH193" s="14"/>
      <c r="AI193" s="14">
        <f t="shared" si="6"/>
        <v>15744.848</v>
      </c>
      <c r="AJ193" s="14">
        <v>3574610.0432617706</v>
      </c>
      <c r="AK193" s="14">
        <v>6726325.092825002</v>
      </c>
      <c r="AL193" s="14">
        <v>1756657.2836000002</v>
      </c>
      <c r="AM193" s="14"/>
      <c r="AN193" s="14">
        <v>1.0981418361983E7</v>
      </c>
      <c r="AO193" s="14">
        <v>223544.42562200004</v>
      </c>
      <c r="AP193" s="16">
        <v>1007.1250618299918</v>
      </c>
      <c r="AQ193" s="16">
        <v>145.33589158678402</v>
      </c>
      <c r="AR193" s="16">
        <v>280.2558146748012</v>
      </c>
      <c r="AS193" s="16">
        <v>510.97784557483254</v>
      </c>
      <c r="AT193" s="16">
        <v>385.4054397397518</v>
      </c>
      <c r="AU193" s="16">
        <v>1117.1884214838713</v>
      </c>
      <c r="AV193" s="16"/>
      <c r="AW193" s="16"/>
      <c r="AX193" s="14">
        <v>1.64142541</v>
      </c>
      <c r="AY193" s="16">
        <v>945.504372229805</v>
      </c>
      <c r="AZ193" s="16">
        <v>1551.9749018441</v>
      </c>
      <c r="BA193" s="1">
        <v>80.48</v>
      </c>
      <c r="BB193" s="15">
        <f t="shared" si="9"/>
        <v>0.0353788756</v>
      </c>
      <c r="BC193" s="18">
        <v>274.601</v>
      </c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ht="15.75" customHeight="1">
      <c r="A194" s="13">
        <v>42338.0</v>
      </c>
      <c r="B194" s="14">
        <v>3026.148953179999</v>
      </c>
      <c r="C194" s="14">
        <v>2367.2672094699997</v>
      </c>
      <c r="D194" s="14">
        <v>41.0234474</v>
      </c>
      <c r="E194" s="14">
        <v>4.272155629999999</v>
      </c>
      <c r="F194" s="14"/>
      <c r="G194" s="14">
        <f t="shared" si="1"/>
        <v>5438.711766</v>
      </c>
      <c r="H194" s="15">
        <f t="shared" si="2"/>
        <v>0.6518755307</v>
      </c>
      <c r="I194" s="14">
        <v>17261.468215</v>
      </c>
      <c r="J194" s="14">
        <v>11252.328753333335</v>
      </c>
      <c r="K194" s="16">
        <v>136.437620851799</v>
      </c>
      <c r="L194" s="16">
        <v>772.8671249</v>
      </c>
      <c r="M194" s="15">
        <v>0.7121828079436294</v>
      </c>
      <c r="N194" s="15">
        <v>0.7317438546857318</v>
      </c>
      <c r="O194" s="16">
        <v>2996.67</v>
      </c>
      <c r="P194" s="17">
        <f t="shared" si="3"/>
        <v>52.905</v>
      </c>
      <c r="Q194" s="17">
        <v>52.47</v>
      </c>
      <c r="R194" s="17">
        <v>53.34</v>
      </c>
      <c r="S194" s="17">
        <v>2.0775</v>
      </c>
      <c r="T194" s="14">
        <v>3667.922910750001</v>
      </c>
      <c r="U194" s="14">
        <v>1736.9727444999999</v>
      </c>
      <c r="V194" s="14">
        <f t="shared" si="4"/>
        <v>5404.895655</v>
      </c>
      <c r="W194" s="14">
        <v>3625.71917007</v>
      </c>
      <c r="X194" s="14">
        <v>1717.5203875599998</v>
      </c>
      <c r="Y194" s="14">
        <f t="shared" si="5"/>
        <v>5343.239558</v>
      </c>
      <c r="Z194" s="14">
        <v>5441.192819010002</v>
      </c>
      <c r="AA194" s="14">
        <v>5.571470000000001</v>
      </c>
      <c r="AB194" s="14">
        <v>0.22654732138</v>
      </c>
      <c r="AC194" s="14">
        <v>15.679020000000001</v>
      </c>
      <c r="AD194" s="14">
        <v>4674.783333333332</v>
      </c>
      <c r="AE194" s="14">
        <v>11195.477999999997</v>
      </c>
      <c r="AF194" s="14">
        <v>77.2</v>
      </c>
      <c r="AG194" s="14">
        <v>18.42000000000001</v>
      </c>
      <c r="AH194" s="14"/>
      <c r="AI194" s="14">
        <f t="shared" si="6"/>
        <v>15965.88133</v>
      </c>
      <c r="AJ194" s="14">
        <v>3409816.6715964843</v>
      </c>
      <c r="AK194" s="14">
        <v>5536412.786417001</v>
      </c>
      <c r="AL194" s="14">
        <v>1835812.1953999999</v>
      </c>
      <c r="AM194" s="14"/>
      <c r="AN194" s="14">
        <v>9812115.698162004</v>
      </c>
      <c r="AO194" s="14">
        <v>86249.28573599999</v>
      </c>
      <c r="AP194" s="16">
        <v>917.9149172804339</v>
      </c>
      <c r="AQ194" s="16">
        <v>160.81620035270095</v>
      </c>
      <c r="AR194" s="16">
        <v>291.7734206898072</v>
      </c>
      <c r="AS194" s="16">
        <v>513.2391054792647</v>
      </c>
      <c r="AT194" s="16">
        <v>398.93826796539355</v>
      </c>
      <c r="AU194" s="16">
        <v>772.8671248999999</v>
      </c>
      <c r="AV194" s="16"/>
      <c r="AW194" s="16"/>
      <c r="AX194" s="14">
        <v>3.8717333</v>
      </c>
      <c r="AY194" s="16">
        <v>917.551103732662</v>
      </c>
      <c r="AZ194" s="16">
        <v>3552.5131627735</v>
      </c>
      <c r="BA194" s="1">
        <v>82.44</v>
      </c>
      <c r="BB194" s="15">
        <f t="shared" si="9"/>
        <v>0.05800821355</v>
      </c>
      <c r="BC194" s="18">
        <v>397.813</v>
      </c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ht="15.75" customHeight="1">
      <c r="A195" s="13">
        <v>42369.0</v>
      </c>
      <c r="B195" s="14">
        <v>3056.334272870001</v>
      </c>
      <c r="C195" s="14">
        <v>2590.7539798700004</v>
      </c>
      <c r="D195" s="14">
        <v>50.1217726</v>
      </c>
      <c r="E195" s="14">
        <v>6.6654069300000005</v>
      </c>
      <c r="F195" s="14"/>
      <c r="G195" s="14">
        <f t="shared" si="1"/>
        <v>5703.875432</v>
      </c>
      <c r="H195" s="15">
        <f t="shared" si="2"/>
        <v>0.6463312499</v>
      </c>
      <c r="I195" s="14">
        <v>17268.984881677425</v>
      </c>
      <c r="J195" s="14">
        <v>11161.484583870966</v>
      </c>
      <c r="K195" s="16">
        <v>138.111677893715</v>
      </c>
      <c r="L195" s="16">
        <v>636.353736354839</v>
      </c>
      <c r="M195" s="15">
        <v>0.7434560618943044</v>
      </c>
      <c r="N195" s="15">
        <v>0.8230725140054969</v>
      </c>
      <c r="O195" s="16">
        <v>3244.51</v>
      </c>
      <c r="P195" s="17">
        <f t="shared" si="3"/>
        <v>50.49</v>
      </c>
      <c r="Q195" s="17">
        <v>52.21</v>
      </c>
      <c r="R195" s="17">
        <v>48.77</v>
      </c>
      <c r="S195" s="17">
        <v>1.9228</v>
      </c>
      <c r="T195" s="14">
        <v>3895.95855528</v>
      </c>
      <c r="U195" s="14">
        <v>1780.93939361</v>
      </c>
      <c r="V195" s="14">
        <f t="shared" si="4"/>
        <v>5676.897949</v>
      </c>
      <c r="W195" s="14">
        <v>3849.169396119999</v>
      </c>
      <c r="X195" s="14">
        <v>1760.1360357600001</v>
      </c>
      <c r="Y195" s="14">
        <f t="shared" si="5"/>
        <v>5609.305432</v>
      </c>
      <c r="Z195" s="14">
        <v>5702.803800490001</v>
      </c>
      <c r="AA195" s="14">
        <v>1.4602100000000002</v>
      </c>
      <c r="AB195" s="14">
        <v>0.109223918</v>
      </c>
      <c r="AC195" s="14">
        <v>2.15676</v>
      </c>
      <c r="AD195" s="14">
        <v>4822.714516129035</v>
      </c>
      <c r="AE195" s="14">
        <v>11470.973806451608</v>
      </c>
      <c r="AF195" s="14">
        <v>77.19999999999999</v>
      </c>
      <c r="AG195" s="14">
        <v>18.420000000000005</v>
      </c>
      <c r="AH195" s="14"/>
      <c r="AI195" s="14">
        <f t="shared" si="6"/>
        <v>16389.30832</v>
      </c>
      <c r="AJ195" s="14">
        <v>3112845.1864485005</v>
      </c>
      <c r="AK195" s="14">
        <v>6897932.450621001</v>
      </c>
      <c r="AL195" s="14">
        <v>1580532.5398000001</v>
      </c>
      <c r="AM195" s="14"/>
      <c r="AN195" s="14">
        <v>1.1077299974450998E7</v>
      </c>
      <c r="AO195" s="14">
        <v>125233.482986</v>
      </c>
      <c r="AP195" s="16">
        <v>654.3709526541708</v>
      </c>
      <c r="AQ195" s="16">
        <v>177.26486100138777</v>
      </c>
      <c r="AR195" s="16">
        <v>334.76206133655097</v>
      </c>
      <c r="AS195" s="16">
        <v>564.0538548359016</v>
      </c>
      <c r="AT195" s="16">
        <v>372.26390034776216</v>
      </c>
      <c r="AU195" s="16">
        <v>636.3537363548386</v>
      </c>
      <c r="AV195" s="16"/>
      <c r="AW195" s="16"/>
      <c r="AX195" s="14">
        <v>6.55888067</v>
      </c>
      <c r="AY195" s="16">
        <v>631.599827084032</v>
      </c>
      <c r="AZ195" s="16">
        <v>4142.5878970368</v>
      </c>
      <c r="BA195" s="1">
        <v>84.94</v>
      </c>
      <c r="BB195" s="15">
        <f t="shared" si="9"/>
        <v>0.08953309389</v>
      </c>
      <c r="BC195" s="18">
        <v>347.359</v>
      </c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ht="15.75" customHeight="1">
      <c r="A196" s="13">
        <v>42400.0</v>
      </c>
      <c r="B196" s="14">
        <v>2813.4676251899996</v>
      </c>
      <c r="C196" s="14">
        <v>2723.5852402299997</v>
      </c>
      <c r="D196" s="14">
        <v>51.38191200000001</v>
      </c>
      <c r="E196" s="14">
        <v>4.92446255</v>
      </c>
      <c r="F196" s="14"/>
      <c r="G196" s="14">
        <f t="shared" si="1"/>
        <v>5593.35924</v>
      </c>
      <c r="H196" s="15">
        <f t="shared" si="2"/>
        <v>0.5739945713</v>
      </c>
      <c r="I196" s="14">
        <v>17269.072738000003</v>
      </c>
      <c r="J196" s="14">
        <v>9912.354003225806</v>
      </c>
      <c r="K196" s="16">
        <v>134.954485640252</v>
      </c>
      <c r="L196" s="16">
        <v>562.865877903226</v>
      </c>
      <c r="M196" s="15">
        <v>0.7550312368752168</v>
      </c>
      <c r="N196" s="15">
        <v>0.8671504357346282</v>
      </c>
      <c r="O196" s="16">
        <v>3284.03</v>
      </c>
      <c r="P196" s="17">
        <f t="shared" si="3"/>
        <v>49.055</v>
      </c>
      <c r="Q196" s="17">
        <v>49.02</v>
      </c>
      <c r="R196" s="17">
        <v>49.09</v>
      </c>
      <c r="S196" s="17">
        <v>2.2744</v>
      </c>
      <c r="T196" s="14">
        <v>3795.1061580200003</v>
      </c>
      <c r="U196" s="14">
        <v>1766.6390948299995</v>
      </c>
      <c r="V196" s="14">
        <f t="shared" si="4"/>
        <v>5561.745253</v>
      </c>
      <c r="W196" s="14">
        <v>3747.6238152</v>
      </c>
      <c r="X196" s="14">
        <v>1744.99177885</v>
      </c>
      <c r="Y196" s="14">
        <f t="shared" si="5"/>
        <v>5492.615594</v>
      </c>
      <c r="Z196" s="14">
        <v>5583.733864990001</v>
      </c>
      <c r="AA196" s="14">
        <v>1.27808</v>
      </c>
      <c r="AB196" s="14">
        <v>0.0</v>
      </c>
      <c r="AC196" s="14">
        <v>0.0</v>
      </c>
      <c r="AD196" s="14">
        <v>4823.850000000003</v>
      </c>
      <c r="AE196" s="14">
        <v>11500.548000000004</v>
      </c>
      <c r="AF196" s="14">
        <v>77.19999999999999</v>
      </c>
      <c r="AG196" s="14">
        <v>18.420000000000005</v>
      </c>
      <c r="AH196" s="14"/>
      <c r="AI196" s="14">
        <f t="shared" si="6"/>
        <v>16420.018</v>
      </c>
      <c r="AJ196" s="14">
        <v>3100668.7241020007</v>
      </c>
      <c r="AK196" s="14">
        <v>6837724.053654</v>
      </c>
      <c r="AL196" s="14">
        <v>1508636.5602999998</v>
      </c>
      <c r="AM196" s="14"/>
      <c r="AN196" s="14">
        <v>1.1882413393184997E7</v>
      </c>
      <c r="AO196" s="14">
        <v>409700.32214400003</v>
      </c>
      <c r="AP196" s="16">
        <v>645.4387721895678</v>
      </c>
      <c r="AQ196" s="16">
        <v>161.47888080643142</v>
      </c>
      <c r="AR196" s="16">
        <v>329.15249592696625</v>
      </c>
      <c r="AS196" s="16">
        <v>551.4162507589573</v>
      </c>
      <c r="AT196" s="16">
        <v>339.54174481511336</v>
      </c>
      <c r="AU196" s="16">
        <v>562.8658779032257</v>
      </c>
      <c r="AV196" s="16"/>
      <c r="AW196" s="16"/>
      <c r="AX196" s="14">
        <v>10.91236188</v>
      </c>
      <c r="AY196" s="16">
        <v>589.358242857751</v>
      </c>
      <c r="AZ196" s="16">
        <v>6431.2904230247</v>
      </c>
      <c r="BA196" s="1">
        <v>85.74</v>
      </c>
      <c r="BB196" s="15">
        <f t="shared" si="9"/>
        <v>0.1299420137</v>
      </c>
      <c r="BC196" s="18">
        <v>317.271</v>
      </c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ht="15.75" customHeight="1">
      <c r="A197" s="13">
        <v>42429.0</v>
      </c>
      <c r="B197" s="14">
        <v>2836.2189611199997</v>
      </c>
      <c r="C197" s="14">
        <v>2567.2857899800006</v>
      </c>
      <c r="D197" s="14">
        <v>56.700420429999994</v>
      </c>
      <c r="E197" s="14">
        <v>6.009667309999999</v>
      </c>
      <c r="F197" s="14"/>
      <c r="G197" s="14">
        <f t="shared" si="1"/>
        <v>5466.214839</v>
      </c>
      <c r="H197" s="15">
        <f t="shared" si="2"/>
        <v>0.4729600267</v>
      </c>
      <c r="I197" s="14">
        <v>17262.967258827597</v>
      </c>
      <c r="J197" s="14">
        <v>8164.6934551724125</v>
      </c>
      <c r="K197" s="16">
        <v>136.359499516663</v>
      </c>
      <c r="L197" s="16">
        <v>650.315539344827</v>
      </c>
      <c r="M197" s="15">
        <v>0.7195844508662873</v>
      </c>
      <c r="N197" s="15">
        <v>0.8261505754408157</v>
      </c>
      <c r="O197" s="16">
        <v>3357.5</v>
      </c>
      <c r="P197" s="17">
        <f t="shared" si="3"/>
        <v>50.3</v>
      </c>
      <c r="Q197" s="17">
        <v>50.27</v>
      </c>
      <c r="R197" s="17">
        <v>50.33</v>
      </c>
      <c r="S197" s="17">
        <v>1.9572</v>
      </c>
      <c r="T197" s="14">
        <v>3688.7336644900006</v>
      </c>
      <c r="U197" s="14">
        <v>1752.1264240999997</v>
      </c>
      <c r="V197" s="14">
        <f t="shared" si="4"/>
        <v>5440.860089</v>
      </c>
      <c r="W197" s="14">
        <v>3644.197487990001</v>
      </c>
      <c r="X197" s="14">
        <v>1731.3312163100002</v>
      </c>
      <c r="Y197" s="14">
        <f t="shared" si="5"/>
        <v>5375.528704</v>
      </c>
      <c r="Z197" s="14">
        <v>5464.92395426</v>
      </c>
      <c r="AA197" s="14">
        <v>4.1560500000000005</v>
      </c>
      <c r="AB197" s="14">
        <v>0.0</v>
      </c>
      <c r="AC197" s="14">
        <v>0.0</v>
      </c>
      <c r="AD197" s="14">
        <v>4823.850000000003</v>
      </c>
      <c r="AE197" s="14">
        <v>11500.548000000004</v>
      </c>
      <c r="AF197" s="14">
        <v>77.2</v>
      </c>
      <c r="AG197" s="14">
        <v>18.42000000000001</v>
      </c>
      <c r="AH197" s="14"/>
      <c r="AI197" s="14">
        <f t="shared" si="6"/>
        <v>16420.018</v>
      </c>
      <c r="AJ197" s="14">
        <v>4148942.8835590016</v>
      </c>
      <c r="AK197" s="14">
        <v>5840200.983382</v>
      </c>
      <c r="AL197" s="14">
        <v>2162878.213600001</v>
      </c>
      <c r="AM197" s="14"/>
      <c r="AN197" s="14">
        <v>1.0426050444941798E7</v>
      </c>
      <c r="AO197" s="14">
        <v>268149.84080400004</v>
      </c>
      <c r="AP197" s="16">
        <v>691.9541750319491</v>
      </c>
      <c r="AQ197" s="16">
        <v>169.7221126078056</v>
      </c>
      <c r="AR197" s="16">
        <v>314.15525937278886</v>
      </c>
      <c r="AS197" s="16">
        <v>510.47725847362494</v>
      </c>
      <c r="AT197" s="16">
        <v>345.3124619794938</v>
      </c>
      <c r="AU197" s="16">
        <v>650.3155393448276</v>
      </c>
      <c r="AV197" s="16"/>
      <c r="AW197" s="16"/>
      <c r="AX197" s="14">
        <v>18.79024901</v>
      </c>
      <c r="AY197" s="16">
        <v>512.085105938913</v>
      </c>
      <c r="AZ197" s="16">
        <v>9622.2066549044</v>
      </c>
      <c r="BA197" s="1">
        <v>87.37</v>
      </c>
      <c r="BB197" s="15">
        <f t="shared" si="9"/>
        <v>0.1417929953</v>
      </c>
      <c r="BC197" s="18">
        <v>314.287</v>
      </c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ht="15.75" customHeight="1">
      <c r="A198" s="13">
        <v>42460.0</v>
      </c>
      <c r="B198" s="14">
        <v>2503.97021311</v>
      </c>
      <c r="C198" s="14">
        <v>2849.0906625000002</v>
      </c>
      <c r="D198" s="14">
        <v>62.33079579</v>
      </c>
      <c r="E198" s="14">
        <v>5.607946530000002</v>
      </c>
      <c r="F198" s="14"/>
      <c r="G198" s="14">
        <f t="shared" si="1"/>
        <v>5420.999618</v>
      </c>
      <c r="H198" s="15">
        <f t="shared" si="2"/>
        <v>0.4070627157</v>
      </c>
      <c r="I198" s="14">
        <v>17271.513026322576</v>
      </c>
      <c r="J198" s="14">
        <v>7030.588996774194</v>
      </c>
      <c r="K198" s="16">
        <v>137.867031085448</v>
      </c>
      <c r="L198" s="16">
        <v>832.725185741935</v>
      </c>
      <c r="M198" s="15">
        <v>0.6789312029688378</v>
      </c>
      <c r="N198" s="15">
        <v>0.8120486641909723</v>
      </c>
      <c r="O198" s="16">
        <v>3145.26</v>
      </c>
      <c r="P198" s="17">
        <f t="shared" si="3"/>
        <v>52.39</v>
      </c>
      <c r="Q198" s="17">
        <v>52.21</v>
      </c>
      <c r="R198" s="17">
        <v>52.57</v>
      </c>
      <c r="S198" s="17">
        <v>1.7017</v>
      </c>
      <c r="T198" s="14">
        <v>3792.20947192</v>
      </c>
      <c r="U198" s="14">
        <v>1747.4624237699998</v>
      </c>
      <c r="V198" s="14">
        <f t="shared" si="4"/>
        <v>5539.671896</v>
      </c>
      <c r="W198" s="14">
        <v>3746.22616173</v>
      </c>
      <c r="X198" s="14">
        <v>1726.4942831799997</v>
      </c>
      <c r="Y198" s="14">
        <f t="shared" si="5"/>
        <v>5472.720445</v>
      </c>
      <c r="Z198" s="14">
        <v>5567.0538657100005</v>
      </c>
      <c r="AA198" s="14">
        <v>4.12573</v>
      </c>
      <c r="AB198" s="14">
        <v>0.0</v>
      </c>
      <c r="AC198" s="14">
        <v>0.0</v>
      </c>
      <c r="AD198" s="14">
        <v>4871.201612903225</v>
      </c>
      <c r="AE198" s="14">
        <v>11500.548000000004</v>
      </c>
      <c r="AF198" s="14">
        <v>79.40967741935482</v>
      </c>
      <c r="AG198" s="14">
        <v>18.420000000000005</v>
      </c>
      <c r="AH198" s="14"/>
      <c r="AI198" s="14">
        <f t="shared" si="6"/>
        <v>16469.57929</v>
      </c>
      <c r="AJ198" s="14">
        <v>5606066.611779001</v>
      </c>
      <c r="AK198" s="14">
        <v>6904388.523729</v>
      </c>
      <c r="AL198" s="14">
        <v>2191253.3536512004</v>
      </c>
      <c r="AM198" s="14"/>
      <c r="AN198" s="14">
        <v>1.1476392462125996E7</v>
      </c>
      <c r="AO198" s="14">
        <v>5827.1900000000005</v>
      </c>
      <c r="AP198" s="16">
        <v>834.6854845761535</v>
      </c>
      <c r="AQ198" s="16">
        <v>168.01314208618456</v>
      </c>
      <c r="AR198" s="16">
        <v>294.8216554293029</v>
      </c>
      <c r="AS198" s="16">
        <v>448.54314297061984</v>
      </c>
      <c r="AT198" s="16">
        <v>323.0504678295259</v>
      </c>
      <c r="AU198" s="16">
        <v>832.7251857419355</v>
      </c>
      <c r="AV198" s="16"/>
      <c r="AW198" s="16"/>
      <c r="AX198" s="14">
        <v>0.05052225</v>
      </c>
      <c r="AY198" s="16">
        <v>841.215920702265</v>
      </c>
      <c r="AZ198" s="16">
        <v>42.5001210497</v>
      </c>
      <c r="BA198" s="1">
        <v>88.79</v>
      </c>
      <c r="BB198" s="15">
        <f t="shared" si="9"/>
        <v>0.1489389234</v>
      </c>
      <c r="BC198" s="18">
        <v>386.089</v>
      </c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ht="15.75" customHeight="1">
      <c r="A199" s="13">
        <v>42490.0</v>
      </c>
      <c r="B199" s="14">
        <v>3313.7542735299994</v>
      </c>
      <c r="C199" s="14">
        <v>1947.14236948</v>
      </c>
      <c r="D199" s="14">
        <v>60.67063080000001</v>
      </c>
      <c r="E199" s="14">
        <v>4.12455319</v>
      </c>
      <c r="F199" s="14"/>
      <c r="G199" s="14">
        <f t="shared" si="1"/>
        <v>5325.691827</v>
      </c>
      <c r="H199" s="15">
        <f t="shared" si="2"/>
        <v>0.4010124468</v>
      </c>
      <c r="I199" s="14">
        <v>17284.310290066667</v>
      </c>
      <c r="J199" s="14">
        <v>6931.2235599999985</v>
      </c>
      <c r="K199" s="16">
        <v>135.036382840488</v>
      </c>
      <c r="L199" s="16">
        <v>335.232780366667</v>
      </c>
      <c r="M199" s="15">
        <v>0.7353505415193636</v>
      </c>
      <c r="N199" s="15">
        <v>0.8458651737464966</v>
      </c>
      <c r="O199" s="16">
        <v>2998.71</v>
      </c>
      <c r="P199" s="17">
        <f t="shared" si="3"/>
        <v>51.52</v>
      </c>
      <c r="Q199" s="17">
        <v>50.69</v>
      </c>
      <c r="R199" s="17">
        <v>52.35</v>
      </c>
      <c r="S199" s="17">
        <v>1.9047</v>
      </c>
      <c r="T199" s="14">
        <v>3677.2940147500003</v>
      </c>
      <c r="U199" s="14">
        <v>1685.9118699000003</v>
      </c>
      <c r="V199" s="14">
        <f t="shared" si="4"/>
        <v>5363.205885</v>
      </c>
      <c r="W199" s="14">
        <v>3621.3550608199994</v>
      </c>
      <c r="X199" s="14">
        <v>1660.6612014400002</v>
      </c>
      <c r="Y199" s="14">
        <f t="shared" si="5"/>
        <v>5282.016262</v>
      </c>
      <c r="Z199" s="14">
        <v>5396.94051425</v>
      </c>
      <c r="AA199" s="14">
        <v>6.013700000000001</v>
      </c>
      <c r="AB199" s="14">
        <v>0.0</v>
      </c>
      <c r="AC199" s="14">
        <v>0.0</v>
      </c>
      <c r="AD199" s="14">
        <v>4911.886666666664</v>
      </c>
      <c r="AE199" s="14">
        <v>11502.228000000005</v>
      </c>
      <c r="AF199" s="14">
        <v>76.71000000000004</v>
      </c>
      <c r="AG199" s="14">
        <v>18.42000000000001</v>
      </c>
      <c r="AH199" s="14"/>
      <c r="AI199" s="14">
        <f t="shared" si="6"/>
        <v>16509.24467</v>
      </c>
      <c r="AJ199" s="14">
        <v>2155608.7619999996</v>
      </c>
      <c r="AK199" s="14">
        <v>5393680.923739</v>
      </c>
      <c r="AL199" s="14">
        <v>741791.3502</v>
      </c>
      <c r="AM199" s="14"/>
      <c r="AN199" s="14">
        <v>9196961.285829999</v>
      </c>
      <c r="AO199" s="14">
        <v>291.0</v>
      </c>
      <c r="AP199" s="16">
        <v>339.5194762441674</v>
      </c>
      <c r="AQ199" s="16">
        <v>157.43485004491743</v>
      </c>
      <c r="AR199" s="16">
        <v>256.2906182988659</v>
      </c>
      <c r="AS199" s="16">
        <v>468.99209219369175</v>
      </c>
      <c r="AT199" s="16">
        <v>349.86109594749985</v>
      </c>
      <c r="AU199" s="16">
        <v>335.23278036666665</v>
      </c>
      <c r="AV199" s="16"/>
      <c r="AW199" s="16"/>
      <c r="AX199" s="14">
        <v>0.9981936</v>
      </c>
      <c r="AY199" s="16">
        <v>292.080191246568</v>
      </c>
      <c r="AZ199" s="16">
        <v>291.5525775891</v>
      </c>
      <c r="BA199" s="1">
        <v>83.78</v>
      </c>
      <c r="BB199" s="15">
        <f t="shared" si="9"/>
        <v>0.08425003235</v>
      </c>
      <c r="BC199" s="18">
        <v>302.811</v>
      </c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ht="15.75" customHeight="1">
      <c r="A200" s="13">
        <v>42521.0</v>
      </c>
      <c r="B200" s="14">
        <v>4304.680388490001</v>
      </c>
      <c r="C200" s="14">
        <v>1140.9589747199996</v>
      </c>
      <c r="D200" s="14">
        <v>34.099169800000006</v>
      </c>
      <c r="E200" s="14">
        <v>4.05309071</v>
      </c>
      <c r="F200" s="14"/>
      <c r="G200" s="14">
        <f t="shared" si="1"/>
        <v>5483.791624</v>
      </c>
      <c r="H200" s="15">
        <f t="shared" si="2"/>
        <v>0.4196640551</v>
      </c>
      <c r="I200" s="14">
        <v>17279.369493</v>
      </c>
      <c r="J200" s="14">
        <v>7251.530270967742</v>
      </c>
      <c r="K200" s="16">
        <v>132.822140382336</v>
      </c>
      <c r="L200" s="16">
        <v>141.870539</v>
      </c>
      <c r="M200" s="15">
        <v>0.7613570798155722</v>
      </c>
      <c r="N200" s="15">
        <v>0.884273485174464</v>
      </c>
      <c r="O200" s="16">
        <v>2988.38</v>
      </c>
      <c r="P200" s="17">
        <f t="shared" si="3"/>
        <v>52.775</v>
      </c>
      <c r="Q200" s="17">
        <v>51.31</v>
      </c>
      <c r="R200" s="17">
        <v>54.24</v>
      </c>
      <c r="S200" s="17">
        <v>1.922</v>
      </c>
      <c r="T200" s="14">
        <v>3774.5845988000005</v>
      </c>
      <c r="U200" s="14">
        <v>1745.0060203399996</v>
      </c>
      <c r="V200" s="14">
        <f t="shared" si="4"/>
        <v>5519.590619</v>
      </c>
      <c r="W200" s="14">
        <v>3722.8210860299996</v>
      </c>
      <c r="X200" s="14">
        <v>1721.32083461</v>
      </c>
      <c r="Y200" s="14">
        <f t="shared" si="5"/>
        <v>5444.141921</v>
      </c>
      <c r="Z200" s="14">
        <v>5550.004264730001</v>
      </c>
      <c r="AA200" s="14">
        <v>3.485319999999999</v>
      </c>
      <c r="AB200" s="14">
        <v>12.987055253320001</v>
      </c>
      <c r="AC200" s="14">
        <v>11.96596</v>
      </c>
      <c r="AD200" s="14">
        <v>4905.25</v>
      </c>
      <c r="AE200" s="14">
        <v>11512.518967741938</v>
      </c>
      <c r="AF200" s="14">
        <v>78.09999999999995</v>
      </c>
      <c r="AG200" s="14">
        <v>18.420000000000005</v>
      </c>
      <c r="AH200" s="14"/>
      <c r="AI200" s="14">
        <f t="shared" si="6"/>
        <v>16514.28897</v>
      </c>
      <c r="AJ200" s="14">
        <v>25054.723</v>
      </c>
      <c r="AK200" s="14">
        <v>3164956.4677089993</v>
      </c>
      <c r="AL200" s="14">
        <v>121739.0</v>
      </c>
      <c r="AM200" s="14"/>
      <c r="AN200" s="14">
        <v>7013107.847</v>
      </c>
      <c r="AO200" s="14">
        <v>0.0</v>
      </c>
      <c r="AP200" s="16">
        <v>123.86022677326616</v>
      </c>
      <c r="AQ200" s="16">
        <v>144.39389031492388</v>
      </c>
      <c r="AR200" s="16">
        <v>266.4532689091668</v>
      </c>
      <c r="AS200" s="16">
        <v>520.0513714068728</v>
      </c>
      <c r="AT200" s="16">
        <v>337.893217896951</v>
      </c>
      <c r="AU200" s="16">
        <v>141.87053900000004</v>
      </c>
      <c r="AV200" s="16"/>
      <c r="AW200" s="16"/>
      <c r="AX200" s="14">
        <v>0.8244024</v>
      </c>
      <c r="AY200" s="16">
        <v>192.850524792625</v>
      </c>
      <c r="AZ200" s="16">
        <v>158.9864354803</v>
      </c>
      <c r="BA200" s="1">
        <v>87.11</v>
      </c>
      <c r="BB200" s="15">
        <f t="shared" si="9"/>
        <v>0.09765625</v>
      </c>
      <c r="BC200" s="18">
        <v>547.757</v>
      </c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ht="15.75" customHeight="1">
      <c r="A201" s="13">
        <v>42551.0</v>
      </c>
      <c r="B201" s="14">
        <v>4109.69831626</v>
      </c>
      <c r="C201" s="14">
        <v>1205.5862971299998</v>
      </c>
      <c r="D201" s="14">
        <v>36.964906879999994</v>
      </c>
      <c r="E201" s="14">
        <v>5.946286009999999</v>
      </c>
      <c r="F201" s="14"/>
      <c r="G201" s="14">
        <f t="shared" si="1"/>
        <v>5358.195806</v>
      </c>
      <c r="H201" s="15">
        <f t="shared" si="2"/>
        <v>0.4533171315</v>
      </c>
      <c r="I201" s="14">
        <v>17260.39511706667</v>
      </c>
      <c r="J201" s="14">
        <v>7824.432803333332</v>
      </c>
      <c r="K201" s="16">
        <v>136.262525233778</v>
      </c>
      <c r="L201" s="16">
        <v>171.384244533333</v>
      </c>
      <c r="M201" s="15">
        <v>0.7556574818921715</v>
      </c>
      <c r="N201" s="15">
        <v>0.8470961753494904</v>
      </c>
      <c r="O201" s="16">
        <v>2991.68</v>
      </c>
      <c r="P201" s="17">
        <f t="shared" si="3"/>
        <v>55.72</v>
      </c>
      <c r="Q201" s="17">
        <v>52.85</v>
      </c>
      <c r="R201" s="17">
        <v>58.59</v>
      </c>
      <c r="S201" s="17">
        <v>2.5666</v>
      </c>
      <c r="T201" s="14">
        <v>3657.28752626</v>
      </c>
      <c r="U201" s="14">
        <v>1712.7736625399998</v>
      </c>
      <c r="V201" s="14">
        <f t="shared" si="4"/>
        <v>5370.061189</v>
      </c>
      <c r="W201" s="14">
        <v>3605.101513260001</v>
      </c>
      <c r="X201" s="14">
        <v>1688.57895024</v>
      </c>
      <c r="Y201" s="14">
        <f t="shared" si="5"/>
        <v>5293.680464</v>
      </c>
      <c r="Z201" s="14">
        <v>5400.642942940002</v>
      </c>
      <c r="AA201" s="14">
        <v>2.5052100000000004</v>
      </c>
      <c r="AB201" s="14">
        <v>1.8794489930499998</v>
      </c>
      <c r="AC201" s="14">
        <v>6.19315</v>
      </c>
      <c r="AD201" s="14">
        <v>4905.25</v>
      </c>
      <c r="AE201" s="14">
        <v>11513.604666666663</v>
      </c>
      <c r="AF201" s="14">
        <v>78.54999999999995</v>
      </c>
      <c r="AG201" s="14">
        <v>18.42000000000001</v>
      </c>
      <c r="AH201" s="14"/>
      <c r="AI201" s="14">
        <f t="shared" si="6"/>
        <v>16515.82467</v>
      </c>
      <c r="AJ201" s="14">
        <v>37982.36</v>
      </c>
      <c r="AK201" s="14">
        <v>3391431.29619</v>
      </c>
      <c r="AL201" s="14">
        <v>183332.0</v>
      </c>
      <c r="AM201" s="14"/>
      <c r="AN201" s="14">
        <v>6840394.166569999</v>
      </c>
      <c r="AO201" s="14">
        <v>0.0</v>
      </c>
      <c r="AP201" s="16">
        <v>143.68039167312267</v>
      </c>
      <c r="AQ201" s="16">
        <v>132.32929850297492</v>
      </c>
      <c r="AR201" s="16">
        <v>269.3527965519671</v>
      </c>
      <c r="AS201" s="16">
        <v>566.8187440509449</v>
      </c>
      <c r="AT201" s="16">
        <v>291.8529273706939</v>
      </c>
      <c r="AU201" s="16">
        <v>171.38424453333334</v>
      </c>
      <c r="AV201" s="16"/>
      <c r="AW201" s="16"/>
      <c r="AX201" s="14">
        <v>0.32712157</v>
      </c>
      <c r="AY201" s="16">
        <v>242.530435913474</v>
      </c>
      <c r="AZ201" s="16">
        <v>79.3369369688</v>
      </c>
      <c r="BA201" s="1">
        <v>88.14</v>
      </c>
      <c r="BB201" s="15">
        <f t="shared" si="9"/>
        <v>0.1362640196</v>
      </c>
      <c r="BC201" s="18">
        <v>244.522</v>
      </c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ht="15.75" customHeight="1">
      <c r="A202" s="13">
        <v>42582.0</v>
      </c>
      <c r="B202" s="14">
        <v>4422.28865704</v>
      </c>
      <c r="C202" s="14">
        <v>997.7881688299999</v>
      </c>
      <c r="D202" s="14">
        <v>43.59698492999999</v>
      </c>
      <c r="E202" s="14">
        <v>7.059122310000001</v>
      </c>
      <c r="F202" s="14"/>
      <c r="G202" s="14">
        <f t="shared" si="1"/>
        <v>5470.732933</v>
      </c>
      <c r="H202" s="15">
        <f t="shared" si="2"/>
        <v>0.5353928469</v>
      </c>
      <c r="I202" s="14">
        <v>17237.617383999994</v>
      </c>
      <c r="J202" s="14">
        <v>9228.897045161291</v>
      </c>
      <c r="K202" s="16">
        <v>141.255426238739</v>
      </c>
      <c r="L202" s="16">
        <v>131.034474709677</v>
      </c>
      <c r="M202" s="15">
        <v>0.8161663141236278</v>
      </c>
      <c r="N202" s="15">
        <v>0.8261153188369252</v>
      </c>
      <c r="O202" s="16">
        <v>2963.99</v>
      </c>
      <c r="P202" s="17">
        <f t="shared" si="3"/>
        <v>61.815</v>
      </c>
      <c r="Q202" s="17">
        <v>61.24</v>
      </c>
      <c r="R202" s="17">
        <v>62.39</v>
      </c>
      <c r="S202" s="17">
        <v>2.7879</v>
      </c>
      <c r="T202" s="14">
        <v>3767.49219493</v>
      </c>
      <c r="U202" s="14">
        <v>1686.0721102799998</v>
      </c>
      <c r="V202" s="14">
        <f t="shared" si="4"/>
        <v>5453.564305</v>
      </c>
      <c r="W202" s="14">
        <v>3711.624920280001</v>
      </c>
      <c r="X202" s="14">
        <v>1661.2667817699999</v>
      </c>
      <c r="Y202" s="14">
        <f t="shared" si="5"/>
        <v>5372.891702</v>
      </c>
      <c r="Z202" s="14">
        <v>5488.292706640002</v>
      </c>
      <c r="AA202" s="14">
        <v>1.77551</v>
      </c>
      <c r="AB202" s="14">
        <v>70.98166722210999</v>
      </c>
      <c r="AC202" s="14">
        <v>233.8984</v>
      </c>
      <c r="AD202" s="14">
        <v>4904.959677419355</v>
      </c>
      <c r="AE202" s="14">
        <v>11388.131870967734</v>
      </c>
      <c r="AF202" s="14">
        <v>80.6338709677419</v>
      </c>
      <c r="AG202" s="14">
        <v>18.420000000000005</v>
      </c>
      <c r="AH202" s="14"/>
      <c r="AI202" s="14">
        <f t="shared" si="6"/>
        <v>16392.14542</v>
      </c>
      <c r="AJ202" s="14">
        <v>14048.0</v>
      </c>
      <c r="AK202" s="14">
        <v>3483671.13145</v>
      </c>
      <c r="AL202" s="14">
        <v>162440.0</v>
      </c>
      <c r="AM202" s="14"/>
      <c r="AN202" s="14">
        <v>5324621.291500001</v>
      </c>
      <c r="AO202" s="14">
        <v>0.0</v>
      </c>
      <c r="AP202" s="16">
        <v>106.57025819390772</v>
      </c>
      <c r="AQ202" s="16">
        <v>125.4050676819717</v>
      </c>
      <c r="AR202" s="16">
        <v>323.1581722790885</v>
      </c>
      <c r="AS202" s="16">
        <v>580.1212192125674</v>
      </c>
      <c r="AT202" s="16">
        <v>254.5510206938527</v>
      </c>
      <c r="AU202" s="16">
        <v>131.03447470967743</v>
      </c>
      <c r="AV202" s="16"/>
      <c r="AW202" s="16"/>
      <c r="AX202" s="14">
        <v>0.12291114</v>
      </c>
      <c r="AY202" s="16">
        <v>203.539402824675</v>
      </c>
      <c r="AZ202" s="16">
        <v>25.0172600361</v>
      </c>
      <c r="BA202" s="1">
        <v>87.41</v>
      </c>
      <c r="BB202" s="15">
        <f t="shared" si="9"/>
        <v>0.1102502223</v>
      </c>
      <c r="BC202" s="18">
        <v>404.161</v>
      </c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ht="15.75" customHeight="1">
      <c r="A203" s="13">
        <v>42613.0</v>
      </c>
      <c r="B203" s="14">
        <v>4546.35756626</v>
      </c>
      <c r="C203" s="14">
        <v>1128.40841057</v>
      </c>
      <c r="D203" s="14">
        <v>56.579305340000005</v>
      </c>
      <c r="E203" s="14">
        <v>5.712733249999999</v>
      </c>
      <c r="F203" s="14"/>
      <c r="G203" s="14">
        <f t="shared" si="1"/>
        <v>5737.058015</v>
      </c>
      <c r="H203" s="15">
        <f t="shared" si="2"/>
        <v>0.5605790818</v>
      </c>
      <c r="I203" s="14">
        <v>17237.617383999994</v>
      </c>
      <c r="J203" s="14">
        <v>9663.047725806453</v>
      </c>
      <c r="K203" s="16">
        <v>151.398798673539</v>
      </c>
      <c r="L203" s="16">
        <v>201.50555383871</v>
      </c>
      <c r="M203" s="15">
        <v>0.788849400154175</v>
      </c>
      <c r="N203" s="15">
        <v>0.7334883108071932</v>
      </c>
      <c r="O203" s="16">
        <v>2963.82</v>
      </c>
      <c r="P203" s="17">
        <f t="shared" si="3"/>
        <v>66.865</v>
      </c>
      <c r="Q203" s="17">
        <v>67.39</v>
      </c>
      <c r="R203" s="17">
        <v>66.34</v>
      </c>
      <c r="S203" s="17">
        <v>2.7913</v>
      </c>
      <c r="T203" s="14">
        <v>3907.2197900199994</v>
      </c>
      <c r="U203" s="14">
        <v>1823.9240090800004</v>
      </c>
      <c r="V203" s="14">
        <f t="shared" si="4"/>
        <v>5731.143799</v>
      </c>
      <c r="W203" s="14">
        <v>3855.31048869</v>
      </c>
      <c r="X203" s="14">
        <v>1799.7571186000002</v>
      </c>
      <c r="Y203" s="14">
        <f t="shared" si="5"/>
        <v>5655.067607</v>
      </c>
      <c r="Z203" s="14">
        <v>5762.191346219998</v>
      </c>
      <c r="AA203" s="14">
        <v>4.791519999999999</v>
      </c>
      <c r="AB203" s="14">
        <v>18.175938639370003</v>
      </c>
      <c r="AC203" s="14">
        <v>58.937564</v>
      </c>
      <c r="AD203" s="14">
        <v>4904.25</v>
      </c>
      <c r="AE203" s="14">
        <v>11532.647999999992</v>
      </c>
      <c r="AF203" s="14">
        <v>84.75</v>
      </c>
      <c r="AG203" s="14">
        <v>18.420000000000005</v>
      </c>
      <c r="AH203" s="14"/>
      <c r="AI203" s="14">
        <f t="shared" si="6"/>
        <v>16540.068</v>
      </c>
      <c r="AJ203" s="14">
        <v>6179.0</v>
      </c>
      <c r="AK203" s="14">
        <v>3732875.921087001</v>
      </c>
      <c r="AL203" s="14">
        <v>167560.0</v>
      </c>
      <c r="AM203" s="14"/>
      <c r="AN203" s="14">
        <v>6102781.224330001</v>
      </c>
      <c r="AO203" s="14">
        <v>3876.0</v>
      </c>
      <c r="AP203" s="16">
        <v>147.05168338130102</v>
      </c>
      <c r="AQ203" s="16">
        <v>132.87267824894002</v>
      </c>
      <c r="AR203" s="16">
        <v>340.54404047287915</v>
      </c>
      <c r="AS203" s="16">
        <v>599.044362639534</v>
      </c>
      <c r="AT203" s="16">
        <v>303.25648416903886</v>
      </c>
      <c r="AU203" s="16">
        <v>201.50555383870972</v>
      </c>
      <c r="AV203" s="16"/>
      <c r="AW203" s="16"/>
      <c r="AX203" s="14">
        <v>3.22773733</v>
      </c>
      <c r="AY203" s="16">
        <v>305.785684039352</v>
      </c>
      <c r="AZ203" s="16">
        <v>986.9958673534</v>
      </c>
      <c r="BA203" s="1">
        <v>89.6</v>
      </c>
      <c r="BB203" s="15">
        <f t="shared" si="9"/>
        <v>0.1321708365</v>
      </c>
      <c r="BC203" s="18">
        <v>263.946</v>
      </c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ht="15.75" customHeight="1">
      <c r="A204" s="13">
        <v>42643.0</v>
      </c>
      <c r="B204" s="14">
        <v>4495.145064529999</v>
      </c>
      <c r="C204" s="14">
        <v>984.76318511</v>
      </c>
      <c r="D204" s="14">
        <v>53.19604459</v>
      </c>
      <c r="E204" s="14">
        <v>3.3503472499999996</v>
      </c>
      <c r="F204" s="14"/>
      <c r="G204" s="14">
        <f t="shared" si="1"/>
        <v>5536.454641</v>
      </c>
      <c r="H204" s="15">
        <f t="shared" si="2"/>
        <v>0.5983797596</v>
      </c>
      <c r="I204" s="14">
        <v>17237.617383999994</v>
      </c>
      <c r="J204" s="14">
        <v>10314.641346666669</v>
      </c>
      <c r="K204" s="16">
        <v>151.009478047354</v>
      </c>
      <c r="L204" s="16">
        <v>154.223008166667</v>
      </c>
      <c r="M204" s="15">
        <v>0.7679006459062067</v>
      </c>
      <c r="N204" s="15">
        <v>0.7489915092033335</v>
      </c>
      <c r="O204" s="16">
        <v>2921.15</v>
      </c>
      <c r="P204" s="17">
        <f t="shared" si="3"/>
        <v>70.525</v>
      </c>
      <c r="Q204" s="17">
        <v>72.72</v>
      </c>
      <c r="R204" s="17">
        <v>68.33</v>
      </c>
      <c r="S204" s="17">
        <v>2.9689</v>
      </c>
      <c r="T204" s="14">
        <v>3770.16552909</v>
      </c>
      <c r="U204" s="14">
        <v>1739.7386516900003</v>
      </c>
      <c r="V204" s="14">
        <f t="shared" si="4"/>
        <v>5509.904181</v>
      </c>
      <c r="W204" s="14">
        <v>3712.1589675600007</v>
      </c>
      <c r="X204" s="14">
        <v>1712.9683065299998</v>
      </c>
      <c r="Y204" s="14">
        <f t="shared" si="5"/>
        <v>5425.127274</v>
      </c>
      <c r="Z204" s="14">
        <v>5541.867547870002</v>
      </c>
      <c r="AA204" s="14">
        <v>4.8103299999999996</v>
      </c>
      <c r="AB204" s="14">
        <v>51.640241881890006</v>
      </c>
      <c r="AC204" s="14">
        <v>93.20483000000002</v>
      </c>
      <c r="AD204" s="14">
        <v>4877.85</v>
      </c>
      <c r="AE204" s="14">
        <v>11546.844333333333</v>
      </c>
      <c r="AF204" s="14">
        <v>86.11</v>
      </c>
      <c r="AG204" s="14">
        <v>18.42000000000001</v>
      </c>
      <c r="AH204" s="14"/>
      <c r="AI204" s="14">
        <f t="shared" si="6"/>
        <v>16529.22433</v>
      </c>
      <c r="AJ204" s="14">
        <v>11214.57</v>
      </c>
      <c r="AK204" s="14">
        <v>2477582.110047</v>
      </c>
      <c r="AL204" s="14">
        <v>107137.0277</v>
      </c>
      <c r="AM204" s="14"/>
      <c r="AN204" s="14">
        <v>6407991.593600001</v>
      </c>
      <c r="AO204" s="14">
        <v>468.0</v>
      </c>
      <c r="AP204" s="16">
        <v>135.6375408027616</v>
      </c>
      <c r="AQ204" s="16">
        <v>147.84389198866944</v>
      </c>
      <c r="AR204" s="16">
        <v>323.80706293834623</v>
      </c>
      <c r="AS204" s="16">
        <v>578.7142578583309</v>
      </c>
      <c r="AT204" s="16">
        <v>323.2690831740398</v>
      </c>
      <c r="AU204" s="16">
        <v>154.22300816666663</v>
      </c>
      <c r="AV204" s="16"/>
      <c r="AW204" s="16"/>
      <c r="AX204" s="14">
        <v>5.65110507</v>
      </c>
      <c r="AY204" s="16">
        <v>245.350943312491</v>
      </c>
      <c r="AZ204" s="16">
        <v>1386.5039596825</v>
      </c>
      <c r="BA204" s="1">
        <v>89.97</v>
      </c>
      <c r="BB204" s="15">
        <f t="shared" si="9"/>
        <v>0.1351249054</v>
      </c>
      <c r="BC204" s="18">
        <v>448.517</v>
      </c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ht="15.75" customHeight="1">
      <c r="A205" s="13">
        <v>42674.0</v>
      </c>
      <c r="B205" s="14">
        <v>4305.54448732</v>
      </c>
      <c r="C205" s="14">
        <v>1217.3530160399998</v>
      </c>
      <c r="D205" s="14">
        <v>56.83757231999999</v>
      </c>
      <c r="E205" s="14">
        <v>1.4513161</v>
      </c>
      <c r="F205" s="14"/>
      <c r="G205" s="14">
        <f t="shared" si="1"/>
        <v>5581.186392</v>
      </c>
      <c r="H205" s="15">
        <f t="shared" si="2"/>
        <v>0.631019664</v>
      </c>
      <c r="I205" s="14">
        <v>17237.617383999994</v>
      </c>
      <c r="J205" s="14">
        <v>10877.275529032257</v>
      </c>
      <c r="K205" s="16">
        <v>154.476158440866</v>
      </c>
      <c r="L205" s="16">
        <v>188.873676548387</v>
      </c>
      <c r="M205" s="15">
        <v>0.7570487402614866</v>
      </c>
      <c r="N205" s="15">
        <v>0.7253538416146984</v>
      </c>
      <c r="O205" s="16">
        <v>2932.61</v>
      </c>
      <c r="P205" s="17">
        <f t="shared" si="3"/>
        <v>88.995</v>
      </c>
      <c r="Q205" s="17">
        <v>94.2</v>
      </c>
      <c r="R205" s="17">
        <v>83.79</v>
      </c>
      <c r="S205" s="17">
        <v>2.9492</v>
      </c>
      <c r="T205" s="14">
        <v>3797.6645366</v>
      </c>
      <c r="U205" s="14">
        <v>1757.6738775</v>
      </c>
      <c r="V205" s="14">
        <f t="shared" si="4"/>
        <v>5555.338414</v>
      </c>
      <c r="W205" s="14">
        <v>3747.402995210001</v>
      </c>
      <c r="X205" s="14">
        <v>1734.4292598499997</v>
      </c>
      <c r="Y205" s="14">
        <f t="shared" si="5"/>
        <v>5481.832255</v>
      </c>
      <c r="Z205" s="14">
        <v>5587.345950819998</v>
      </c>
      <c r="AA205" s="14">
        <v>5.6750300000000005</v>
      </c>
      <c r="AB205" s="14">
        <v>19.3924863985</v>
      </c>
      <c r="AC205" s="14">
        <v>15.624035</v>
      </c>
      <c r="AD205" s="14">
        <v>4868.25</v>
      </c>
      <c r="AE205" s="14">
        <v>11553.017999999998</v>
      </c>
      <c r="AF205" s="14">
        <v>89.84999999999995</v>
      </c>
      <c r="AG205" s="14">
        <v>18.420000000000005</v>
      </c>
      <c r="AH205" s="14"/>
      <c r="AI205" s="14">
        <f t="shared" si="6"/>
        <v>16529.538</v>
      </c>
      <c r="AJ205" s="14">
        <v>82741.44</v>
      </c>
      <c r="AK205" s="14">
        <v>4211909.898697</v>
      </c>
      <c r="AL205" s="14">
        <v>135053.01919999998</v>
      </c>
      <c r="AM205" s="14"/>
      <c r="AN205" s="14">
        <v>6334016.49072</v>
      </c>
      <c r="AO205" s="14">
        <v>0.0</v>
      </c>
      <c r="AP205" s="16">
        <v>160.8113746380069</v>
      </c>
      <c r="AQ205" s="16">
        <v>144.62948016785887</v>
      </c>
      <c r="AR205" s="16">
        <v>285.22034210164026</v>
      </c>
      <c r="AS205" s="16">
        <v>565.6064911350519</v>
      </c>
      <c r="AT205" s="16">
        <v>523.6851336342025</v>
      </c>
      <c r="AU205" s="16">
        <v>188.87367654838718</v>
      </c>
      <c r="AV205" s="16"/>
      <c r="AW205" s="16"/>
      <c r="AX205" s="14">
        <v>2.0362819</v>
      </c>
      <c r="AY205" s="16">
        <v>241.420466165908</v>
      </c>
      <c r="AZ205" s="16">
        <v>491.6001255432</v>
      </c>
      <c r="BA205" s="1">
        <v>90.13</v>
      </c>
      <c r="BB205" s="15">
        <f t="shared" si="9"/>
        <v>0.1199055666</v>
      </c>
      <c r="BC205" s="18">
        <v>315.948</v>
      </c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ht="15.75" customHeight="1">
      <c r="A206" s="13">
        <v>42704.0</v>
      </c>
      <c r="B206" s="14">
        <v>4436.65107042</v>
      </c>
      <c r="C206" s="14">
        <v>943.3340960499999</v>
      </c>
      <c r="D206" s="14">
        <v>42.70885311</v>
      </c>
      <c r="E206" s="14">
        <v>1.0805024799999998</v>
      </c>
      <c r="F206" s="14"/>
      <c r="G206" s="14">
        <f t="shared" si="1"/>
        <v>5423.774522</v>
      </c>
      <c r="H206" s="15">
        <f t="shared" si="2"/>
        <v>0.6890935829</v>
      </c>
      <c r="I206" s="14">
        <v>17237.617383999994</v>
      </c>
      <c r="J206" s="14">
        <v>11878.331523333332</v>
      </c>
      <c r="K206" s="16">
        <v>154.834727711947</v>
      </c>
      <c r="L206" s="16">
        <v>169.1177995</v>
      </c>
      <c r="M206" s="15">
        <v>0.8252998761881961</v>
      </c>
      <c r="N206" s="15">
        <v>0.7245733455193746</v>
      </c>
      <c r="O206" s="16">
        <v>3106.4</v>
      </c>
      <c r="P206" s="17">
        <f t="shared" si="3"/>
        <v>96.29</v>
      </c>
      <c r="Q206" s="17">
        <v>103.43</v>
      </c>
      <c r="R206" s="17">
        <v>89.15</v>
      </c>
      <c r="S206" s="17">
        <v>2.5009</v>
      </c>
      <c r="T206" s="14">
        <v>3683.43322024</v>
      </c>
      <c r="U206" s="14">
        <v>1716.0302882400001</v>
      </c>
      <c r="V206" s="14">
        <f t="shared" si="4"/>
        <v>5399.463508</v>
      </c>
      <c r="W206" s="14">
        <v>3634.89547678</v>
      </c>
      <c r="X206" s="14">
        <v>1693.6722103299996</v>
      </c>
      <c r="Y206" s="14">
        <f t="shared" si="5"/>
        <v>5328.567687</v>
      </c>
      <c r="Z206" s="14">
        <v>5428.488358340001</v>
      </c>
      <c r="AA206" s="14">
        <v>3.23765</v>
      </c>
      <c r="AB206" s="14">
        <v>40.825353181409994</v>
      </c>
      <c r="AC206" s="14">
        <v>59.770610000000005</v>
      </c>
      <c r="AD206" s="14">
        <v>4868.25</v>
      </c>
      <c r="AE206" s="14">
        <v>11553.018</v>
      </c>
      <c r="AF206" s="14">
        <v>89.84999999999995</v>
      </c>
      <c r="AG206" s="14">
        <v>18.42000000000001</v>
      </c>
      <c r="AH206" s="14"/>
      <c r="AI206" s="14">
        <f t="shared" si="6"/>
        <v>16529.538</v>
      </c>
      <c r="AJ206" s="14">
        <v>149885.55</v>
      </c>
      <c r="AK206" s="14">
        <v>2596550.208921999</v>
      </c>
      <c r="AL206" s="14">
        <v>163438.8482</v>
      </c>
      <c r="AM206" s="14">
        <v>124925.4163</v>
      </c>
      <c r="AN206" s="14">
        <v>5214767.046200002</v>
      </c>
      <c r="AO206" s="14">
        <v>0.0</v>
      </c>
      <c r="AP206" s="16">
        <v>149.23180673546378</v>
      </c>
      <c r="AQ206" s="16">
        <v>139.5132881165574</v>
      </c>
      <c r="AR206" s="16">
        <v>325.6190846928181</v>
      </c>
      <c r="AS206" s="16">
        <v>625.9791447558214</v>
      </c>
      <c r="AT206" s="16">
        <v>486.80989533174187</v>
      </c>
      <c r="AU206" s="16">
        <v>169.11779949999996</v>
      </c>
      <c r="AV206" s="16"/>
      <c r="AW206" s="16"/>
      <c r="AX206" s="14">
        <v>0.82474587</v>
      </c>
      <c r="AY206" s="16">
        <v>264.463520151001</v>
      </c>
      <c r="AZ206" s="16">
        <v>218.1151960102</v>
      </c>
      <c r="BA206" s="1">
        <v>89.85</v>
      </c>
      <c r="BB206" s="15">
        <f t="shared" si="9"/>
        <v>0.08988355167</v>
      </c>
      <c r="BC206" s="18">
        <v>312.931</v>
      </c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ht="15.75" customHeight="1">
      <c r="A207" s="13">
        <v>42735.0</v>
      </c>
      <c r="B207" s="14">
        <v>4710.776778740001</v>
      </c>
      <c r="C207" s="14">
        <v>789.3431956099998</v>
      </c>
      <c r="D207" s="14">
        <v>43.02594042000002</v>
      </c>
      <c r="E207" s="14">
        <v>1.56731367</v>
      </c>
      <c r="F207" s="14"/>
      <c r="G207" s="14">
        <f t="shared" si="1"/>
        <v>5544.713228</v>
      </c>
      <c r="H207" s="15">
        <f t="shared" si="2"/>
        <v>0.748526655</v>
      </c>
      <c r="I207" s="14">
        <v>17074.2080943871</v>
      </c>
      <c r="J207" s="14">
        <v>12780.499870967742</v>
      </c>
      <c r="K207" s="16">
        <v>148.92018443955</v>
      </c>
      <c r="L207" s="16">
        <v>108.739702806452</v>
      </c>
      <c r="M207" s="15">
        <v>0.8152881577455902</v>
      </c>
      <c r="N207" s="15">
        <v>0.7505185458124101</v>
      </c>
      <c r="O207" s="16">
        <v>3009.53</v>
      </c>
      <c r="P207" s="17">
        <f t="shared" si="3"/>
        <v>84.17</v>
      </c>
      <c r="Q207" s="17">
        <v>88.15</v>
      </c>
      <c r="R207" s="17">
        <v>80.19</v>
      </c>
      <c r="S207" s="17">
        <v>3.5818</v>
      </c>
      <c r="T207" s="14">
        <v>3798.833434879999</v>
      </c>
      <c r="U207" s="14">
        <v>1722.64690878</v>
      </c>
      <c r="V207" s="14">
        <f t="shared" si="4"/>
        <v>5521.480344</v>
      </c>
      <c r="W207" s="14">
        <v>3746.6474989300004</v>
      </c>
      <c r="X207" s="14">
        <v>1699.2261359100003</v>
      </c>
      <c r="Y207" s="14">
        <f t="shared" si="5"/>
        <v>5445.873635</v>
      </c>
      <c r="Z207" s="14">
        <v>5547.980991850001</v>
      </c>
      <c r="AA207" s="14">
        <v>1.9357700000000002</v>
      </c>
      <c r="AB207" s="14">
        <v>163.11278191121</v>
      </c>
      <c r="AC207" s="14">
        <v>423.556475</v>
      </c>
      <c r="AD207" s="14">
        <v>4869.25</v>
      </c>
      <c r="AE207" s="14">
        <v>11568.178645161279</v>
      </c>
      <c r="AF207" s="14">
        <v>95.75</v>
      </c>
      <c r="AG207" s="14">
        <v>18.420000000000005</v>
      </c>
      <c r="AH207" s="14"/>
      <c r="AI207" s="14">
        <f t="shared" si="6"/>
        <v>16551.59865</v>
      </c>
      <c r="AJ207" s="14">
        <v>6824.68</v>
      </c>
      <c r="AK207" s="14">
        <v>1874903.1075009997</v>
      </c>
      <c r="AL207" s="14">
        <v>6260.0</v>
      </c>
      <c r="AM207" s="14">
        <v>313161.84290000005</v>
      </c>
      <c r="AN207" s="14">
        <v>4560784.3873</v>
      </c>
      <c r="AO207" s="14">
        <v>1302.4</v>
      </c>
      <c r="AP207" s="16">
        <v>102.86641813585284</v>
      </c>
      <c r="AQ207" s="16">
        <v>121.7362946272921</v>
      </c>
      <c r="AR207" s="16">
        <v>363.08094961842585</v>
      </c>
      <c r="AS207" s="16">
        <v>592.9779332939835</v>
      </c>
      <c r="AT207" s="16">
        <v>224.86266129032254</v>
      </c>
      <c r="AU207" s="16">
        <v>108.73970280645162</v>
      </c>
      <c r="AV207" s="16"/>
      <c r="AW207" s="16"/>
      <c r="AX207" s="14">
        <v>0.14999922</v>
      </c>
      <c r="AY207" s="16">
        <v>272.1201409514</v>
      </c>
      <c r="AZ207" s="16">
        <v>40.817808889</v>
      </c>
      <c r="BA207" s="1">
        <v>90.03</v>
      </c>
      <c r="BB207" s="15">
        <f t="shared" si="9"/>
        <v>0.0599246527</v>
      </c>
      <c r="BC207" s="18">
        <v>291.702</v>
      </c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ht="15.75" customHeight="1">
      <c r="A208" s="13">
        <v>42766.0</v>
      </c>
      <c r="B208" s="14">
        <v>4699.520095649999</v>
      </c>
      <c r="C208" s="14">
        <v>668.0071381099999</v>
      </c>
      <c r="D208" s="14">
        <v>57.36708484000001</v>
      </c>
      <c r="E208" s="14">
        <v>0.0</v>
      </c>
      <c r="F208" s="14"/>
      <c r="G208" s="14">
        <f t="shared" si="1"/>
        <v>5424.894319</v>
      </c>
      <c r="H208" s="15">
        <f t="shared" si="2"/>
        <v>0.7121547154</v>
      </c>
      <c r="I208" s="14">
        <v>17023.82570164516</v>
      </c>
      <c r="J208" s="14">
        <v>12123.597748387096</v>
      </c>
      <c r="K208" s="16">
        <v>153.377513850446</v>
      </c>
      <c r="L208" s="16">
        <v>114.593880903226</v>
      </c>
      <c r="M208" s="15">
        <v>0.8078139903097938</v>
      </c>
      <c r="N208" s="15">
        <v>0.7925589194447873</v>
      </c>
      <c r="O208" s="16">
        <v>2944.65</v>
      </c>
      <c r="P208" s="17">
        <f t="shared" si="3"/>
        <v>85.11</v>
      </c>
      <c r="Q208" s="17">
        <v>83.73</v>
      </c>
      <c r="R208" s="17">
        <v>86.49</v>
      </c>
      <c r="S208" s="17">
        <v>3.2608</v>
      </c>
      <c r="T208" s="14">
        <v>3682.7095773699994</v>
      </c>
      <c r="U208" s="14">
        <v>1720.52348125</v>
      </c>
      <c r="V208" s="14">
        <f t="shared" si="4"/>
        <v>5403.233059</v>
      </c>
      <c r="W208" s="14">
        <v>3629.30645976</v>
      </c>
      <c r="X208" s="14">
        <v>1695.5508928899997</v>
      </c>
      <c r="Y208" s="14">
        <f t="shared" si="5"/>
        <v>5324.857353</v>
      </c>
      <c r="Z208" s="14">
        <v>5428.132634700005</v>
      </c>
      <c r="AA208" s="14">
        <v>1.5505600000000002</v>
      </c>
      <c r="AB208" s="14">
        <v>96.24791353448</v>
      </c>
      <c r="AC208" s="14">
        <v>274.88483</v>
      </c>
      <c r="AD208" s="14">
        <v>4869.25</v>
      </c>
      <c r="AE208" s="14">
        <v>11611.098</v>
      </c>
      <c r="AF208" s="14">
        <v>95.75</v>
      </c>
      <c r="AG208" s="14">
        <v>18.420000000000005</v>
      </c>
      <c r="AH208" s="14"/>
      <c r="AI208" s="14">
        <f t="shared" si="6"/>
        <v>16594.518</v>
      </c>
      <c r="AJ208" s="14">
        <v>1049.591</v>
      </c>
      <c r="AK208" s="14">
        <v>1764730.9218729995</v>
      </c>
      <c r="AL208" s="14">
        <v>31689.0</v>
      </c>
      <c r="AM208" s="14"/>
      <c r="AN208" s="14">
        <v>4058536.4507</v>
      </c>
      <c r="AO208" s="14">
        <v>0.0</v>
      </c>
      <c r="AP208" s="16">
        <v>101.33378035111143</v>
      </c>
      <c r="AQ208" s="16">
        <v>124.03159413372643</v>
      </c>
      <c r="AR208" s="16">
        <v>366.9448304792426</v>
      </c>
      <c r="AS208" s="16">
        <v>574.4457406702211</v>
      </c>
      <c r="AT208" s="16">
        <v>242.97597250980817</v>
      </c>
      <c r="AU208" s="16">
        <v>114.59388090322584</v>
      </c>
      <c r="AV208" s="16"/>
      <c r="AW208" s="16"/>
      <c r="AX208" s="14">
        <v>0.07914728</v>
      </c>
      <c r="AY208" s="16">
        <v>182.996704184907</v>
      </c>
      <c r="AZ208" s="16">
        <v>14.4836913852</v>
      </c>
      <c r="BA208" s="1">
        <v>90.75</v>
      </c>
      <c r="BB208" s="15">
        <f t="shared" si="9"/>
        <v>0.05843247026</v>
      </c>
      <c r="BC208" s="18">
        <v>371.671</v>
      </c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ht="15.75" customHeight="1">
      <c r="A209" s="13">
        <v>42794.0</v>
      </c>
      <c r="B209" s="14">
        <v>4201.958115629999</v>
      </c>
      <c r="C209" s="14">
        <v>925.3215142400002</v>
      </c>
      <c r="D209" s="14">
        <v>55.61989822</v>
      </c>
      <c r="E209" s="14">
        <v>0.0</v>
      </c>
      <c r="F209" s="14"/>
      <c r="G209" s="14">
        <f t="shared" si="1"/>
        <v>5182.899528</v>
      </c>
      <c r="H209" s="15">
        <f t="shared" si="2"/>
        <v>0.61303768</v>
      </c>
      <c r="I209" s="14">
        <v>17171.598734999992</v>
      </c>
      <c r="J209" s="14">
        <v>10526.837049999998</v>
      </c>
      <c r="K209" s="16">
        <v>157.789668384768</v>
      </c>
      <c r="L209" s="16">
        <v>159.541917678571</v>
      </c>
      <c r="M209" s="15">
        <v>0.7765291207568454</v>
      </c>
      <c r="N209" s="15">
        <v>0.8282183639528488</v>
      </c>
      <c r="O209" s="16">
        <v>2881.68</v>
      </c>
      <c r="P209" s="17">
        <f t="shared" si="3"/>
        <v>81.79</v>
      </c>
      <c r="Q209" s="17">
        <v>79.98</v>
      </c>
      <c r="R209" s="17">
        <v>83.6</v>
      </c>
      <c r="S209" s="17">
        <v>2.8233</v>
      </c>
      <c r="T209" s="14">
        <v>3507.63233629</v>
      </c>
      <c r="U209" s="14">
        <v>1653.5418850000003</v>
      </c>
      <c r="V209" s="14">
        <f t="shared" si="4"/>
        <v>5161.174221</v>
      </c>
      <c r="W209" s="14">
        <v>3456.87152666</v>
      </c>
      <c r="X209" s="14">
        <v>1629.6013268600004</v>
      </c>
      <c r="Y209" s="14">
        <f t="shared" si="5"/>
        <v>5086.472854</v>
      </c>
      <c r="Z209" s="14">
        <v>5188.569857980002</v>
      </c>
      <c r="AA209" s="14">
        <v>4.27704</v>
      </c>
      <c r="AB209" s="14">
        <v>28.41919945464</v>
      </c>
      <c r="AC209" s="14">
        <v>91.91487900000001</v>
      </c>
      <c r="AD209" s="14">
        <v>4869.25</v>
      </c>
      <c r="AE209" s="14">
        <v>11611.298000000004</v>
      </c>
      <c r="AF209" s="14">
        <v>95.75</v>
      </c>
      <c r="AG209" s="14">
        <v>18.420000000000012</v>
      </c>
      <c r="AH209" s="14"/>
      <c r="AI209" s="14">
        <f t="shared" si="6"/>
        <v>16594.718</v>
      </c>
      <c r="AJ209" s="14">
        <v>0.6499999999999999</v>
      </c>
      <c r="AK209" s="14">
        <v>3134863.983367999</v>
      </c>
      <c r="AL209" s="14">
        <v>102443.0</v>
      </c>
      <c r="AM209" s="14"/>
      <c r="AN209" s="14">
        <v>4820483.731120001</v>
      </c>
      <c r="AO209" s="14">
        <v>0.0</v>
      </c>
      <c r="AP209" s="16">
        <v>122.52855178008585</v>
      </c>
      <c r="AQ209" s="16">
        <v>133.37461752569826</v>
      </c>
      <c r="AR209" s="16">
        <v>367.2248449693872</v>
      </c>
      <c r="AS209" s="16">
        <v>572.3066665511242</v>
      </c>
      <c r="AT209" s="16">
        <v>261.58137294798263</v>
      </c>
      <c r="AU209" s="16">
        <v>159.54191767857145</v>
      </c>
      <c r="AV209" s="16"/>
      <c r="AW209" s="16"/>
      <c r="AX209" s="14">
        <v>0.08386644</v>
      </c>
      <c r="AY209" s="16">
        <v>235.193230501974</v>
      </c>
      <c r="AZ209" s="16">
        <v>19.7248189543</v>
      </c>
      <c r="BA209" s="1">
        <v>89.01</v>
      </c>
      <c r="BB209" s="15">
        <f t="shared" si="9"/>
        <v>0.01877074511</v>
      </c>
      <c r="BC209" s="18">
        <v>309.152</v>
      </c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ht="15.75" customHeight="1">
      <c r="A210" s="13">
        <v>42825.0</v>
      </c>
      <c r="B210" s="14">
        <v>4580.97178221</v>
      </c>
      <c r="C210" s="14">
        <v>874.41553173</v>
      </c>
      <c r="D210" s="14">
        <v>57.58161011000001</v>
      </c>
      <c r="E210" s="14">
        <v>0.0</v>
      </c>
      <c r="F210" s="14"/>
      <c r="G210" s="14">
        <f t="shared" si="1"/>
        <v>5512.968924</v>
      </c>
      <c r="H210" s="15">
        <f t="shared" si="2"/>
        <v>0.5479766776</v>
      </c>
      <c r="I210" s="14">
        <v>17207.76524706451</v>
      </c>
      <c r="J210" s="14">
        <v>9429.454029032258</v>
      </c>
      <c r="K210" s="16">
        <v>155.415715782296</v>
      </c>
      <c r="L210" s="16">
        <v>121.921071290323</v>
      </c>
      <c r="M210" s="15">
        <v>0.76714429073722</v>
      </c>
      <c r="N210" s="15">
        <v>0.8314924504212544</v>
      </c>
      <c r="O210" s="16">
        <v>2943.49</v>
      </c>
      <c r="P210" s="17">
        <f t="shared" si="3"/>
        <v>80.005</v>
      </c>
      <c r="Q210" s="17">
        <v>80.9</v>
      </c>
      <c r="R210" s="17">
        <v>79.11</v>
      </c>
      <c r="S210" s="17">
        <v>2.8875</v>
      </c>
      <c r="T210" s="14">
        <v>3825.9935506300008</v>
      </c>
      <c r="U210" s="14">
        <v>1747.67049129</v>
      </c>
      <c r="V210" s="14">
        <f t="shared" si="4"/>
        <v>5573.664042</v>
      </c>
      <c r="W210" s="14">
        <v>3771.79523565</v>
      </c>
      <c r="X210" s="14">
        <v>1722.90928766</v>
      </c>
      <c r="Y210" s="14">
        <f t="shared" si="5"/>
        <v>5494.704523</v>
      </c>
      <c r="Z210" s="14">
        <v>5607.7562031399975</v>
      </c>
      <c r="AA210" s="14">
        <v>3.6078900000000003</v>
      </c>
      <c r="AB210" s="14">
        <v>0.41925901388</v>
      </c>
      <c r="AC210" s="14">
        <v>1.38154</v>
      </c>
      <c r="AD210" s="14">
        <v>4869.25</v>
      </c>
      <c r="AE210" s="14">
        <v>11645.072193548383</v>
      </c>
      <c r="AF210" s="14">
        <v>99.58870967741936</v>
      </c>
      <c r="AG210" s="14">
        <v>18.420000000000005</v>
      </c>
      <c r="AH210" s="14"/>
      <c r="AI210" s="14">
        <f t="shared" si="6"/>
        <v>16632.3309</v>
      </c>
      <c r="AJ210" s="14">
        <v>0.0</v>
      </c>
      <c r="AK210" s="14">
        <v>3002378.980427</v>
      </c>
      <c r="AL210" s="14">
        <v>162105.0</v>
      </c>
      <c r="AM210" s="14"/>
      <c r="AN210" s="14">
        <v>4872694.509980001</v>
      </c>
      <c r="AO210" s="14">
        <v>0.0</v>
      </c>
      <c r="AP210" s="16">
        <v>98.36170506382808</v>
      </c>
      <c r="AQ210" s="16">
        <v>144.04562787622345</v>
      </c>
      <c r="AR210" s="16">
        <v>364.268260849667</v>
      </c>
      <c r="AS210" s="16">
        <v>606.9207856990206</v>
      </c>
      <c r="AT210" s="16">
        <v>358.51</v>
      </c>
      <c r="AU210" s="16">
        <v>121.92107129032259</v>
      </c>
      <c r="AV210" s="16"/>
      <c r="AW210" s="16"/>
      <c r="AX210" s="14">
        <v>0.03941334</v>
      </c>
      <c r="AY210" s="16">
        <v>186.325151626328</v>
      </c>
      <c r="AZ210" s="16">
        <v>7.3436965516</v>
      </c>
      <c r="BA210" s="1">
        <v>88.74</v>
      </c>
      <c r="BB210" s="15">
        <f t="shared" si="9"/>
        <v>-0.0005631264782</v>
      </c>
      <c r="BC210" s="18">
        <v>334.691</v>
      </c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ht="15.75" customHeight="1">
      <c r="A211" s="13">
        <v>42855.0</v>
      </c>
      <c r="B211" s="14">
        <v>4692.515067879999</v>
      </c>
      <c r="C211" s="14">
        <v>661.5845871199999</v>
      </c>
      <c r="D211" s="14">
        <v>51.07015425</v>
      </c>
      <c r="E211" s="14">
        <v>0.44552522</v>
      </c>
      <c r="F211" s="14"/>
      <c r="G211" s="14">
        <f t="shared" si="1"/>
        <v>5405.615334</v>
      </c>
      <c r="H211" s="15">
        <f t="shared" si="2"/>
        <v>0.5891905998</v>
      </c>
      <c r="I211" s="14">
        <v>17195.823937133326</v>
      </c>
      <c r="J211" s="14">
        <v>10131.617820000001</v>
      </c>
      <c r="K211" s="16">
        <v>152.839538104257</v>
      </c>
      <c r="L211" s="16">
        <v>98.3327075333333</v>
      </c>
      <c r="M211" s="15">
        <v>0.81999515431819</v>
      </c>
      <c r="N211" s="15">
        <v>0.816807140157484</v>
      </c>
      <c r="O211" s="16">
        <v>2873.55</v>
      </c>
      <c r="P211" s="17">
        <f t="shared" si="3"/>
        <v>81.27</v>
      </c>
      <c r="Q211" s="17">
        <v>83.65</v>
      </c>
      <c r="R211" s="17">
        <v>78.89</v>
      </c>
      <c r="S211" s="17">
        <v>3.082</v>
      </c>
      <c r="T211" s="14">
        <v>3751.0936731699994</v>
      </c>
      <c r="U211" s="14">
        <v>1667.4225197200003</v>
      </c>
      <c r="V211" s="14">
        <f t="shared" si="4"/>
        <v>5418.516193</v>
      </c>
      <c r="W211" s="14">
        <v>3691.78936592</v>
      </c>
      <c r="X211" s="14">
        <v>1640.9073949200001</v>
      </c>
      <c r="Y211" s="14">
        <f t="shared" si="5"/>
        <v>5332.696761</v>
      </c>
      <c r="Z211" s="14">
        <v>5451.23208455</v>
      </c>
      <c r="AA211" s="14">
        <v>8.210960000000002</v>
      </c>
      <c r="AB211" s="14">
        <v>23.932811443539997</v>
      </c>
      <c r="AC211" s="14">
        <v>64.977437</v>
      </c>
      <c r="AD211" s="14">
        <v>4869.25</v>
      </c>
      <c r="AE211" s="14">
        <v>11656.157999999996</v>
      </c>
      <c r="AF211" s="14">
        <v>118.72000000000001</v>
      </c>
      <c r="AG211" s="14">
        <v>18.42000000000001</v>
      </c>
      <c r="AH211" s="14"/>
      <c r="AI211" s="14">
        <f t="shared" si="6"/>
        <v>16662.548</v>
      </c>
      <c r="AJ211" s="14">
        <v>11843.0</v>
      </c>
      <c r="AK211" s="14">
        <v>1212605.9586659998</v>
      </c>
      <c r="AL211" s="14">
        <v>0.0</v>
      </c>
      <c r="AM211" s="14">
        <v>11093.0</v>
      </c>
      <c r="AN211" s="14">
        <v>4741790.562800001</v>
      </c>
      <c r="AO211" s="14">
        <v>0.0</v>
      </c>
      <c r="AP211" s="16">
        <v>85.70893763882346</v>
      </c>
      <c r="AQ211" s="16">
        <v>141.46466320293757</v>
      </c>
      <c r="AR211" s="16">
        <v>369.5530217970625</v>
      </c>
      <c r="AS211" s="16">
        <v>607.3911801583547</v>
      </c>
      <c r="AT211" s="16">
        <v>255.93339999999998</v>
      </c>
      <c r="AU211" s="16">
        <v>98.33270753333332</v>
      </c>
      <c r="AV211" s="16"/>
      <c r="AW211" s="16"/>
      <c r="AX211" s="14">
        <v>0.14156444</v>
      </c>
      <c r="AY211" s="16">
        <v>154.378498121421</v>
      </c>
      <c r="AZ211" s="16">
        <v>21.8545056346</v>
      </c>
      <c r="BA211" s="1">
        <v>91.1</v>
      </c>
      <c r="BB211" s="15">
        <f t="shared" si="9"/>
        <v>0.08737168775</v>
      </c>
      <c r="BC211" s="18">
        <v>360.988</v>
      </c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ht="15.75" customHeight="1">
      <c r="A212" s="13">
        <v>42886.0</v>
      </c>
      <c r="B212" s="14">
        <v>5043.49494356</v>
      </c>
      <c r="C212" s="14">
        <v>586.9166185899999</v>
      </c>
      <c r="D212" s="14">
        <v>29.166421849999995</v>
      </c>
      <c r="E212" s="14">
        <v>0.6616246200000002</v>
      </c>
      <c r="F212" s="14"/>
      <c r="G212" s="14">
        <f t="shared" si="1"/>
        <v>5660.239609</v>
      </c>
      <c r="H212" s="15">
        <f t="shared" si="2"/>
        <v>0.6673903957</v>
      </c>
      <c r="I212" s="14">
        <v>17195.996297548398</v>
      </c>
      <c r="J212" s="14">
        <v>11476.442774193549</v>
      </c>
      <c r="K212" s="16">
        <v>150.305235448097</v>
      </c>
      <c r="L212" s="16">
        <v>72.1658231290322</v>
      </c>
      <c r="M212" s="15">
        <v>0.8200973572367979</v>
      </c>
      <c r="N212" s="15">
        <v>0.7979818766903982</v>
      </c>
      <c r="O212" s="16">
        <v>2924.0</v>
      </c>
      <c r="P212" s="17">
        <f t="shared" si="3"/>
        <v>74.415</v>
      </c>
      <c r="Q212" s="17">
        <v>74.42</v>
      </c>
      <c r="R212" s="17">
        <v>74.41</v>
      </c>
      <c r="S212" s="17">
        <v>3.1248</v>
      </c>
      <c r="T212" s="14">
        <v>3905.1722276600008</v>
      </c>
      <c r="U212" s="14">
        <v>1748.15087268</v>
      </c>
      <c r="V212" s="14">
        <f t="shared" si="4"/>
        <v>5653.3231</v>
      </c>
      <c r="W212" s="14">
        <v>3852.279727559999</v>
      </c>
      <c r="X212" s="14">
        <v>1724.6504792699998</v>
      </c>
      <c r="Y212" s="14">
        <f t="shared" si="5"/>
        <v>5576.930207</v>
      </c>
      <c r="Z212" s="14">
        <v>5681.911134890002</v>
      </c>
      <c r="AA212" s="14">
        <v>3.7629900000000003</v>
      </c>
      <c r="AB212" s="14">
        <v>729.46843506016</v>
      </c>
      <c r="AC212" s="14">
        <v>1519.6528190000001</v>
      </c>
      <c r="AD212" s="14">
        <v>4869.25</v>
      </c>
      <c r="AE212" s="14">
        <v>11677.770258064516</v>
      </c>
      <c r="AF212" s="14">
        <v>132.65000000000003</v>
      </c>
      <c r="AG212" s="14">
        <v>18.420000000000005</v>
      </c>
      <c r="AH212" s="14"/>
      <c r="AI212" s="14">
        <f t="shared" si="6"/>
        <v>16698.09026</v>
      </c>
      <c r="AJ212" s="14">
        <v>4282.92</v>
      </c>
      <c r="AK212" s="14">
        <v>983776.1180149998</v>
      </c>
      <c r="AL212" s="14">
        <v>96733.0</v>
      </c>
      <c r="AM212" s="14">
        <v>243945.97999999998</v>
      </c>
      <c r="AN212" s="14">
        <v>4206686.2667</v>
      </c>
      <c r="AO212" s="14">
        <v>0.0</v>
      </c>
      <c r="AP212" s="16">
        <v>64.25954306403588</v>
      </c>
      <c r="AQ212" s="16">
        <v>135.79319415791275</v>
      </c>
      <c r="AR212" s="16">
        <v>378.2122972330362</v>
      </c>
      <c r="AS212" s="16">
        <v>582.691724505701</v>
      </c>
      <c r="AT212" s="16">
        <v>263.4119763028884</v>
      </c>
      <c r="AU212" s="16">
        <v>72.16582312903225</v>
      </c>
      <c r="AV212" s="16"/>
      <c r="AW212" s="16"/>
      <c r="AX212" s="14">
        <v>0.15385921</v>
      </c>
      <c r="AY212" s="16">
        <v>116.956557812171</v>
      </c>
      <c r="AZ212" s="16">
        <v>17.9948435893</v>
      </c>
      <c r="BA212" s="1">
        <v>91.47</v>
      </c>
      <c r="BB212" s="15">
        <f t="shared" si="9"/>
        <v>0.05005165882</v>
      </c>
      <c r="BC212" s="18">
        <v>554.893</v>
      </c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ht="15.75" customHeight="1">
      <c r="A213" s="13">
        <v>42916.0</v>
      </c>
      <c r="B213" s="14">
        <v>4897.16110154</v>
      </c>
      <c r="C213" s="14">
        <v>545.5449810099999</v>
      </c>
      <c r="D213" s="14">
        <v>42.92289227</v>
      </c>
      <c r="E213" s="14">
        <v>0.21802254999999998</v>
      </c>
      <c r="F213" s="14"/>
      <c r="G213" s="14">
        <f t="shared" si="1"/>
        <v>5485.846997</v>
      </c>
      <c r="H213" s="15">
        <f t="shared" si="2"/>
        <v>0.7521378195</v>
      </c>
      <c r="I213" s="14">
        <v>17196.12176200001</v>
      </c>
      <c r="J213" s="14">
        <v>12933.85352666667</v>
      </c>
      <c r="K213" s="16">
        <v>150.952239807626</v>
      </c>
      <c r="L213" s="16">
        <v>68.6772555</v>
      </c>
      <c r="M213" s="15">
        <v>0.8099113232369578</v>
      </c>
      <c r="N213" s="15">
        <v>0.8270268166257886</v>
      </c>
      <c r="O213" s="16">
        <v>2958.36</v>
      </c>
      <c r="P213" s="17">
        <f t="shared" si="3"/>
        <v>80.145</v>
      </c>
      <c r="Q213" s="17">
        <v>81.09</v>
      </c>
      <c r="R213" s="17">
        <v>79.2</v>
      </c>
      <c r="S213" s="17">
        <v>2.941</v>
      </c>
      <c r="T213" s="14">
        <v>3755.6373412299995</v>
      </c>
      <c r="U213" s="14">
        <v>1706.8374576999997</v>
      </c>
      <c r="V213" s="14">
        <f t="shared" si="4"/>
        <v>5462.474799</v>
      </c>
      <c r="W213" s="14">
        <v>3697.4668292100005</v>
      </c>
      <c r="X213" s="14">
        <v>1680.45113135</v>
      </c>
      <c r="Y213" s="14">
        <f t="shared" si="5"/>
        <v>5377.917961</v>
      </c>
      <c r="Z213" s="14">
        <v>5492.867051780005</v>
      </c>
      <c r="AA213" s="14">
        <v>5.5032299999999985</v>
      </c>
      <c r="AB213" s="14">
        <v>711.20669843129</v>
      </c>
      <c r="AC213" s="14">
        <v>955.5072930000001</v>
      </c>
      <c r="AD213" s="14">
        <v>4869.25</v>
      </c>
      <c r="AE213" s="14">
        <v>11678.351333333329</v>
      </c>
      <c r="AF213" s="14">
        <v>132.65000000000006</v>
      </c>
      <c r="AG213" s="14">
        <v>18.42000000000001</v>
      </c>
      <c r="AH213" s="14"/>
      <c r="AI213" s="14">
        <f t="shared" si="6"/>
        <v>16698.67133</v>
      </c>
      <c r="AJ213" s="14">
        <v>2264.3</v>
      </c>
      <c r="AK213" s="14">
        <v>615807.5080179999</v>
      </c>
      <c r="AL213" s="14">
        <v>43050.0</v>
      </c>
      <c r="AM213" s="14">
        <v>6300.98</v>
      </c>
      <c r="AN213" s="14">
        <v>4323642.3349</v>
      </c>
      <c r="AO213" s="14">
        <v>0.0</v>
      </c>
      <c r="AP213" s="16">
        <v>59.488445733096874</v>
      </c>
      <c r="AQ213" s="16">
        <v>139.77073623494607</v>
      </c>
      <c r="AR213" s="16">
        <v>367.3841677373712</v>
      </c>
      <c r="AS213" s="16">
        <v>588.7454404294665</v>
      </c>
      <c r="AT213" s="16">
        <v>272.82385692679975</v>
      </c>
      <c r="AU213" s="16">
        <v>68.67725549999999</v>
      </c>
      <c r="AV213" s="16"/>
      <c r="AW213" s="16"/>
      <c r="AX213" s="14">
        <v>0.17297655</v>
      </c>
      <c r="AY213" s="16">
        <v>121.491681186265</v>
      </c>
      <c r="AZ213" s="16">
        <v>21.0152118653</v>
      </c>
      <c r="BA213" s="1">
        <v>90.78</v>
      </c>
      <c r="BB213" s="15">
        <f t="shared" si="9"/>
        <v>0.02995234854</v>
      </c>
      <c r="BC213" s="18">
        <v>268.42</v>
      </c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ht="15.75" customHeight="1">
      <c r="A214" s="13">
        <v>42947.0</v>
      </c>
      <c r="B214" s="14">
        <v>5067.719725750001</v>
      </c>
      <c r="C214" s="14">
        <v>525.8675112100002</v>
      </c>
      <c r="D214" s="14">
        <v>57.50686681000001</v>
      </c>
      <c r="E214" s="14">
        <v>0.0</v>
      </c>
      <c r="F214" s="14"/>
      <c r="G214" s="14">
        <f t="shared" si="1"/>
        <v>5651.094104</v>
      </c>
      <c r="H214" s="15">
        <f t="shared" si="2"/>
        <v>0.7905527254</v>
      </c>
      <c r="I214" s="14">
        <v>17196.12176200001</v>
      </c>
      <c r="J214" s="14">
        <v>13594.440925806453</v>
      </c>
      <c r="K214" s="16">
        <v>151.71125593145</v>
      </c>
      <c r="L214" s="16">
        <v>71.2848163225807</v>
      </c>
      <c r="M214" s="15">
        <v>0.7817636242366263</v>
      </c>
      <c r="N214" s="15">
        <v>0.8462515923278309</v>
      </c>
      <c r="O214" s="16">
        <v>3038.76</v>
      </c>
      <c r="P214" s="17">
        <f t="shared" si="3"/>
        <v>84.59</v>
      </c>
      <c r="Q214" s="17">
        <v>87.49</v>
      </c>
      <c r="R214" s="17">
        <v>81.69</v>
      </c>
      <c r="S214" s="17">
        <v>2.9614</v>
      </c>
      <c r="T214" s="14">
        <v>3900.05007102</v>
      </c>
      <c r="U214" s="14">
        <v>1736.77369535</v>
      </c>
      <c r="V214" s="14">
        <f t="shared" si="4"/>
        <v>5636.823766</v>
      </c>
      <c r="W214" s="14">
        <v>3840.0428675299995</v>
      </c>
      <c r="X214" s="14">
        <v>1710.11755659</v>
      </c>
      <c r="Y214" s="14">
        <f t="shared" si="5"/>
        <v>5550.160424</v>
      </c>
      <c r="Z214" s="14">
        <v>5665.010519060007</v>
      </c>
      <c r="AA214" s="14">
        <v>3.5629</v>
      </c>
      <c r="AB214" s="14">
        <v>711.0176579852</v>
      </c>
      <c r="AC214" s="14">
        <v>685.163378</v>
      </c>
      <c r="AD214" s="14">
        <v>4869.25</v>
      </c>
      <c r="AE214" s="14">
        <v>11676.317999999992</v>
      </c>
      <c r="AF214" s="14">
        <v>132.65000000000003</v>
      </c>
      <c r="AG214" s="14">
        <v>18.420000000000005</v>
      </c>
      <c r="AH214" s="14"/>
      <c r="AI214" s="14">
        <f t="shared" si="6"/>
        <v>16696.638</v>
      </c>
      <c r="AJ214" s="14">
        <v>17383.98</v>
      </c>
      <c r="AK214" s="14">
        <v>550889.413191</v>
      </c>
      <c r="AL214" s="14">
        <v>0.0</v>
      </c>
      <c r="AM214" s="14">
        <v>0.0</v>
      </c>
      <c r="AN214" s="14">
        <v>4217727.7174</v>
      </c>
      <c r="AO214" s="14">
        <v>0.0</v>
      </c>
      <c r="AP214" s="16">
        <v>65.20437036205931</v>
      </c>
      <c r="AQ214" s="16">
        <v>149.88623317195444</v>
      </c>
      <c r="AR214" s="16">
        <v>378.6051812067739</v>
      </c>
      <c r="AS214" s="16">
        <v>596.150270891486</v>
      </c>
      <c r="AT214" s="16">
        <v>290.5078222222223</v>
      </c>
      <c r="AU214" s="16">
        <v>71.28481632258064</v>
      </c>
      <c r="AV214" s="16"/>
      <c r="AW214" s="16"/>
      <c r="AX214" s="14">
        <v>0.27332364</v>
      </c>
      <c r="AY214" s="16">
        <v>117.27139949585</v>
      </c>
      <c r="AZ214" s="16">
        <v>32.0530457781</v>
      </c>
      <c r="BA214" s="1">
        <v>88.79</v>
      </c>
      <c r="BB214" s="15">
        <f t="shared" si="9"/>
        <v>0.01578766731</v>
      </c>
      <c r="BC214" s="18">
        <v>508.383</v>
      </c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ht="15.75" customHeight="1">
      <c r="A215" s="13">
        <v>42978.0</v>
      </c>
      <c r="B215" s="14">
        <v>5047.90416394</v>
      </c>
      <c r="C215" s="14">
        <v>656.32825479</v>
      </c>
      <c r="D215" s="14">
        <v>61.611598920000006</v>
      </c>
      <c r="E215" s="14">
        <v>0.079513</v>
      </c>
      <c r="F215" s="14">
        <v>0.49749817999999996</v>
      </c>
      <c r="G215" s="14">
        <f t="shared" si="1"/>
        <v>5766.421029</v>
      </c>
      <c r="H215" s="15">
        <f t="shared" si="2"/>
        <v>0.7750397623</v>
      </c>
      <c r="I215" s="14">
        <v>17184.154891677423</v>
      </c>
      <c r="J215" s="14">
        <v>13318.403322580643</v>
      </c>
      <c r="K215" s="16">
        <v>153.898153337277</v>
      </c>
      <c r="L215" s="16">
        <v>93.5261577419355</v>
      </c>
      <c r="M215" s="15">
        <v>0.7941353497947533</v>
      </c>
      <c r="N215" s="15">
        <v>0.8726237180079888</v>
      </c>
      <c r="O215" s="16">
        <v>2972.62</v>
      </c>
      <c r="P215" s="17">
        <f t="shared" si="3"/>
        <v>93.21</v>
      </c>
      <c r="Q215" s="17">
        <v>98.58</v>
      </c>
      <c r="R215" s="17">
        <v>87.84</v>
      </c>
      <c r="S215" s="17">
        <v>2.8757</v>
      </c>
      <c r="T215" s="14">
        <v>3948.59266337</v>
      </c>
      <c r="U215" s="14">
        <v>1792.4720011</v>
      </c>
      <c r="V215" s="14">
        <f t="shared" si="4"/>
        <v>5741.064664</v>
      </c>
      <c r="W215" s="14">
        <v>3890.1528683400006</v>
      </c>
      <c r="X215" s="14">
        <v>1766.0241124899999</v>
      </c>
      <c r="Y215" s="14">
        <f t="shared" si="5"/>
        <v>5656.176981</v>
      </c>
      <c r="Z215" s="14">
        <v>5769.319463640002</v>
      </c>
      <c r="AA215" s="14">
        <v>4.15208</v>
      </c>
      <c r="AB215" s="14">
        <v>408.22795007898003</v>
      </c>
      <c r="AC215" s="14">
        <v>497.52107099999995</v>
      </c>
      <c r="AD215" s="14">
        <v>4868.862903225807</v>
      </c>
      <c r="AE215" s="14">
        <v>11676.272838709678</v>
      </c>
      <c r="AF215" s="14">
        <v>132.65000000000003</v>
      </c>
      <c r="AG215" s="14">
        <v>18.420000000000005</v>
      </c>
      <c r="AH215" s="14"/>
      <c r="AI215" s="14">
        <f t="shared" si="6"/>
        <v>16696.20574</v>
      </c>
      <c r="AJ215" s="14">
        <v>0.0</v>
      </c>
      <c r="AK215" s="14">
        <v>1756040.190709</v>
      </c>
      <c r="AL215" s="14">
        <v>77985.0</v>
      </c>
      <c r="AM215" s="14">
        <v>0.0</v>
      </c>
      <c r="AN215" s="14">
        <v>4348531.581129999</v>
      </c>
      <c r="AO215" s="14">
        <v>0.0</v>
      </c>
      <c r="AP215" s="16">
        <v>77.30621425627939</v>
      </c>
      <c r="AQ215" s="16">
        <v>152.85453259258827</v>
      </c>
      <c r="AR215" s="16">
        <v>371.19502318028015</v>
      </c>
      <c r="AS215" s="16">
        <v>601.5996721658862</v>
      </c>
      <c r="AT215" s="16">
        <v>309.6538688387636</v>
      </c>
      <c r="AU215" s="16">
        <v>93.52615774193549</v>
      </c>
      <c r="AV215" s="16"/>
      <c r="AW215" s="16"/>
      <c r="AX215" s="14">
        <v>8.54270788</v>
      </c>
      <c r="AY215" s="16">
        <v>132.659048137615</v>
      </c>
      <c r="AZ215" s="16">
        <v>1133.2674958785</v>
      </c>
      <c r="BA215" s="1">
        <v>89.35</v>
      </c>
      <c r="BB215" s="15">
        <f t="shared" si="9"/>
        <v>-0.002790178571</v>
      </c>
      <c r="BC215" s="18">
        <v>298.863</v>
      </c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ht="15.75" customHeight="1">
      <c r="A216" s="13">
        <v>43008.0</v>
      </c>
      <c r="B216" s="14">
        <v>4765.66333765</v>
      </c>
      <c r="C216" s="14">
        <v>792.0839748600001</v>
      </c>
      <c r="D216" s="14">
        <v>57.92500748999999</v>
      </c>
      <c r="E216" s="14">
        <v>0.13788127</v>
      </c>
      <c r="F216" s="14">
        <v>1.3232879799999997</v>
      </c>
      <c r="G216" s="14">
        <f t="shared" si="1"/>
        <v>5617.133489</v>
      </c>
      <c r="H216" s="15">
        <f t="shared" si="2"/>
        <v>0.7484055657</v>
      </c>
      <c r="I216" s="14">
        <v>17179.992502000005</v>
      </c>
      <c r="J216" s="14">
        <v>12857.60200666667</v>
      </c>
      <c r="K216" s="16">
        <v>156.738377172534</v>
      </c>
      <c r="L216" s="16">
        <v>125.566413433333</v>
      </c>
      <c r="M216" s="15">
        <v>0.8009928879733624</v>
      </c>
      <c r="N216" s="15">
        <v>0.8626363748755133</v>
      </c>
      <c r="O216" s="16">
        <v>2918.49</v>
      </c>
      <c r="P216" s="17">
        <f t="shared" si="3"/>
        <v>95.04</v>
      </c>
      <c r="Q216" s="17">
        <v>97.82</v>
      </c>
      <c r="R216" s="17">
        <v>92.26</v>
      </c>
      <c r="S216" s="17">
        <v>2.963</v>
      </c>
      <c r="T216" s="14">
        <v>3849.9313750799997</v>
      </c>
      <c r="U216" s="14">
        <v>1748.2345902799998</v>
      </c>
      <c r="V216" s="14">
        <f t="shared" si="4"/>
        <v>5598.165965</v>
      </c>
      <c r="W216" s="14">
        <v>3793.6739052999997</v>
      </c>
      <c r="X216" s="14">
        <v>1722.64532155</v>
      </c>
      <c r="Y216" s="14">
        <f t="shared" si="5"/>
        <v>5516.319227</v>
      </c>
      <c r="Z216" s="14">
        <v>5623.579024410001</v>
      </c>
      <c r="AA216" s="14">
        <v>4.701449999999999</v>
      </c>
      <c r="AB216" s="14">
        <v>238.86717941729998</v>
      </c>
      <c r="AC216" s="14">
        <v>414.4000019999999</v>
      </c>
      <c r="AD216" s="14">
        <v>4868.25</v>
      </c>
      <c r="AE216" s="14">
        <v>11679.051333333327</v>
      </c>
      <c r="AF216" s="14">
        <v>129.25000000000006</v>
      </c>
      <c r="AG216" s="14">
        <v>18.42000000000001</v>
      </c>
      <c r="AH216" s="14">
        <v>9.800000000000006</v>
      </c>
      <c r="AI216" s="14">
        <f t="shared" si="6"/>
        <v>16704.77133</v>
      </c>
      <c r="AJ216" s="14">
        <v>0.0</v>
      </c>
      <c r="AK216" s="14">
        <v>3127840.688015</v>
      </c>
      <c r="AL216" s="14">
        <v>64319.0</v>
      </c>
      <c r="AM216" s="14">
        <v>50234.0</v>
      </c>
      <c r="AN216" s="14">
        <v>4334436.64264</v>
      </c>
      <c r="AO216" s="14">
        <v>0.0</v>
      </c>
      <c r="AP216" s="16">
        <v>94.54345220198186</v>
      </c>
      <c r="AQ216" s="16">
        <v>152.0090351752041</v>
      </c>
      <c r="AR216" s="16">
        <v>362.9046857501216</v>
      </c>
      <c r="AS216" s="16">
        <v>607.104578741755</v>
      </c>
      <c r="AT216" s="16">
        <v>300.227</v>
      </c>
      <c r="AU216" s="16">
        <v>125.56641343333334</v>
      </c>
      <c r="AV216" s="16"/>
      <c r="AW216" s="16"/>
      <c r="AX216" s="14">
        <v>0.06720835</v>
      </c>
      <c r="AY216" s="16">
        <v>178.83569951204</v>
      </c>
      <c r="AZ216" s="16">
        <v>12.0192522853</v>
      </c>
      <c r="BA216" s="1">
        <v>91.16</v>
      </c>
      <c r="BB216" s="15">
        <f t="shared" si="9"/>
        <v>0.0132266311</v>
      </c>
      <c r="BC216" s="18">
        <v>414.716</v>
      </c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ht="15.75" customHeight="1">
      <c r="A217" s="13">
        <v>43039.0</v>
      </c>
      <c r="B217" s="14">
        <v>4800.927805959999</v>
      </c>
      <c r="C217" s="14">
        <v>872.5112642299999</v>
      </c>
      <c r="D217" s="14">
        <v>59.84088126999999</v>
      </c>
      <c r="E217" s="14">
        <v>0.33018973</v>
      </c>
      <c r="F217" s="14">
        <v>1.14915603</v>
      </c>
      <c r="G217" s="14">
        <f t="shared" si="1"/>
        <v>5734.759297</v>
      </c>
      <c r="H217" s="15">
        <f t="shared" si="2"/>
        <v>0.7245445143</v>
      </c>
      <c r="I217" s="14">
        <v>17179.992502000005</v>
      </c>
      <c r="J217" s="14">
        <v>12447.669322580645</v>
      </c>
      <c r="K217" s="16">
        <v>157.96684125787</v>
      </c>
      <c r="L217" s="16">
        <v>139.005048032258</v>
      </c>
      <c r="M217" s="15">
        <v>0.775051185881987</v>
      </c>
      <c r="N217" s="15">
        <v>0.8804844139659176</v>
      </c>
      <c r="O217" s="16">
        <v>2955.06</v>
      </c>
      <c r="P217" s="17">
        <f t="shared" si="3"/>
        <v>94.27</v>
      </c>
      <c r="Q217" s="17">
        <v>97.11</v>
      </c>
      <c r="R217" s="17">
        <v>91.43</v>
      </c>
      <c r="S217" s="17">
        <v>2.8638</v>
      </c>
      <c r="T217" s="14">
        <v>3937.2595635399994</v>
      </c>
      <c r="U217" s="14">
        <v>1776.8511288499994</v>
      </c>
      <c r="V217" s="14">
        <f t="shared" si="4"/>
        <v>5714.110692</v>
      </c>
      <c r="W217" s="14">
        <v>3876.0618595499996</v>
      </c>
      <c r="X217" s="14">
        <v>1749.24997156</v>
      </c>
      <c r="Y217" s="14">
        <f t="shared" si="5"/>
        <v>5625.311831</v>
      </c>
      <c r="Z217" s="14">
        <v>5740.345421180002</v>
      </c>
      <c r="AA217" s="14">
        <v>3.51293</v>
      </c>
      <c r="AB217" s="14">
        <v>154.20060865898</v>
      </c>
      <c r="AC217" s="14">
        <v>357.129562</v>
      </c>
      <c r="AD217" s="14">
        <v>4880.314516129032</v>
      </c>
      <c r="AE217" s="14">
        <v>11713.930903225802</v>
      </c>
      <c r="AF217" s="14">
        <v>115.65000000000006</v>
      </c>
      <c r="AG217" s="14">
        <v>18.420000000000005</v>
      </c>
      <c r="AH217" s="14">
        <v>9.800000000000006</v>
      </c>
      <c r="AI217" s="14">
        <f t="shared" si="6"/>
        <v>16738.11542</v>
      </c>
      <c r="AJ217" s="14">
        <v>11456.0</v>
      </c>
      <c r="AK217" s="14">
        <v>3207456.518402</v>
      </c>
      <c r="AL217" s="14">
        <v>30151.0</v>
      </c>
      <c r="AM217" s="14">
        <v>49855.06</v>
      </c>
      <c r="AN217" s="14">
        <v>4584609.0965</v>
      </c>
      <c r="AO217" s="14">
        <v>0.0</v>
      </c>
      <c r="AP217" s="16">
        <v>100.36083305816894</v>
      </c>
      <c r="AQ217" s="16">
        <v>125.30244358701731</v>
      </c>
      <c r="AR217" s="16">
        <v>357.62090060254167</v>
      </c>
      <c r="AS217" s="16">
        <v>642.3720747172096</v>
      </c>
      <c r="AT217" s="16">
        <v>270.63272724185833</v>
      </c>
      <c r="AU217" s="16">
        <v>139.00504803225803</v>
      </c>
      <c r="AV217" s="16"/>
      <c r="AW217" s="16"/>
      <c r="AX217" s="14">
        <v>0.04723205</v>
      </c>
      <c r="AY217" s="16">
        <v>203.197221657751</v>
      </c>
      <c r="AZ217" s="16">
        <v>9.5974213332</v>
      </c>
      <c r="BA217" s="1">
        <v>91.9</v>
      </c>
      <c r="BB217" s="15">
        <f t="shared" si="9"/>
        <v>0.01963830023</v>
      </c>
      <c r="BC217" s="18">
        <v>259.224</v>
      </c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ht="15.75" customHeight="1">
      <c r="A218" s="13">
        <v>43069.0</v>
      </c>
      <c r="B218" s="14">
        <v>4683.70126592</v>
      </c>
      <c r="C218" s="14">
        <v>823.32891426</v>
      </c>
      <c r="D218" s="14">
        <v>45.954140009999996</v>
      </c>
      <c r="E218" s="14">
        <v>0.33713310999999996</v>
      </c>
      <c r="F218" s="14">
        <v>1.14758337</v>
      </c>
      <c r="G218" s="14">
        <f t="shared" si="1"/>
        <v>5554.469037</v>
      </c>
      <c r="H218" s="15">
        <f t="shared" si="2"/>
        <v>0.7173197182</v>
      </c>
      <c r="I218" s="14">
        <v>17179.992502000005</v>
      </c>
      <c r="J218" s="14">
        <v>12323.547380000002</v>
      </c>
      <c r="K218" s="16">
        <v>158.599234952422</v>
      </c>
      <c r="L218" s="16">
        <v>128.475263766667</v>
      </c>
      <c r="M218" s="15">
        <v>0.8088199536811984</v>
      </c>
      <c r="N218" s="15">
        <v>0.8316091321038275</v>
      </c>
      <c r="O218" s="16">
        <v>3013.17</v>
      </c>
      <c r="P218" s="17">
        <f t="shared" si="3"/>
        <v>94.015</v>
      </c>
      <c r="Q218" s="17">
        <v>96.64</v>
      </c>
      <c r="R218" s="17">
        <v>91.39</v>
      </c>
      <c r="S218" s="17">
        <v>2.9913</v>
      </c>
      <c r="T218" s="14">
        <v>3799.85291402</v>
      </c>
      <c r="U218" s="14">
        <v>1741.6724508600003</v>
      </c>
      <c r="V218" s="14">
        <f t="shared" si="4"/>
        <v>5541.525365</v>
      </c>
      <c r="W218" s="14">
        <v>3747.85258001</v>
      </c>
      <c r="X218" s="14">
        <v>1717.8367142399995</v>
      </c>
      <c r="Y218" s="14">
        <f t="shared" si="5"/>
        <v>5465.689294</v>
      </c>
      <c r="Z218" s="14">
        <v>5572.7472813199975</v>
      </c>
      <c r="AA218" s="14">
        <v>4.94724</v>
      </c>
      <c r="AB218" s="14">
        <v>257.36721505314</v>
      </c>
      <c r="AC218" s="14">
        <v>414.30797399999994</v>
      </c>
      <c r="AD218" s="14">
        <v>4879.383333333333</v>
      </c>
      <c r="AE218" s="14">
        <v>11721.518</v>
      </c>
      <c r="AF218" s="14">
        <v>115.65000000000006</v>
      </c>
      <c r="AG218" s="14">
        <v>18.42000000000001</v>
      </c>
      <c r="AH218" s="14">
        <v>9.800000000000006</v>
      </c>
      <c r="AI218" s="14">
        <f t="shared" si="6"/>
        <v>16744.77133</v>
      </c>
      <c r="AJ218" s="14">
        <v>25557.21180112</v>
      </c>
      <c r="AK218" s="14">
        <v>2108244.453861</v>
      </c>
      <c r="AL218" s="14">
        <v>63695.0</v>
      </c>
      <c r="AM218" s="14">
        <v>0.0</v>
      </c>
      <c r="AN218" s="14">
        <v>5107528.686439999</v>
      </c>
      <c r="AO218" s="14">
        <v>0.0</v>
      </c>
      <c r="AP218" s="16">
        <v>101.7685875534632</v>
      </c>
      <c r="AQ218" s="16">
        <v>131.80505618726355</v>
      </c>
      <c r="AR218" s="16">
        <v>374.68207878169767</v>
      </c>
      <c r="AS218" s="16">
        <v>656.0522653412162</v>
      </c>
      <c r="AT218" s="16">
        <v>266.92283338649656</v>
      </c>
      <c r="AU218" s="16">
        <v>128.47526376666667</v>
      </c>
      <c r="AV218" s="16"/>
      <c r="AW218" s="16"/>
      <c r="AX218" s="14">
        <v>0.12707361</v>
      </c>
      <c r="AY218" s="16">
        <v>153.493949852373</v>
      </c>
      <c r="AZ218" s="16">
        <v>19.5050303209</v>
      </c>
      <c r="BA218" s="1">
        <v>91.98</v>
      </c>
      <c r="BB218" s="15">
        <f t="shared" si="9"/>
        <v>0.02370617696</v>
      </c>
      <c r="BC218" s="18">
        <v>329.499</v>
      </c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ht="15.75" customHeight="1">
      <c r="A219" s="13">
        <v>43100.0</v>
      </c>
      <c r="B219" s="14">
        <v>4861.442916610001</v>
      </c>
      <c r="C219" s="14">
        <v>750.9706353300002</v>
      </c>
      <c r="D219" s="14">
        <v>56.21045964999999</v>
      </c>
      <c r="E219" s="14">
        <v>0.8615297199999999</v>
      </c>
      <c r="F219" s="14">
        <v>1.2700817200000003</v>
      </c>
      <c r="G219" s="14">
        <f t="shared" si="1"/>
        <v>5670.755623</v>
      </c>
      <c r="H219" s="15">
        <f t="shared" si="2"/>
        <v>0.688616439</v>
      </c>
      <c r="I219" s="14">
        <v>17179.992502000005</v>
      </c>
      <c r="J219" s="14">
        <v>11830.425258064517</v>
      </c>
      <c r="K219" s="16">
        <v>157.147832445744</v>
      </c>
      <c r="L219" s="16">
        <v>102.188411193548</v>
      </c>
      <c r="M219" s="15">
        <v>0.8543497891737946</v>
      </c>
      <c r="N219" s="15">
        <v>0.8971187662779628</v>
      </c>
      <c r="O219" s="16">
        <v>2991.42</v>
      </c>
      <c r="P219" s="17">
        <f t="shared" si="3"/>
        <v>98.145</v>
      </c>
      <c r="Q219" s="17">
        <v>100.81</v>
      </c>
      <c r="R219" s="17">
        <v>95.48</v>
      </c>
      <c r="S219" s="17">
        <v>2.7583</v>
      </c>
      <c r="T219" s="14">
        <v>3922.9172196299996</v>
      </c>
      <c r="U219" s="14">
        <v>1719.6999966300002</v>
      </c>
      <c r="V219" s="14">
        <f t="shared" si="4"/>
        <v>5642.617216</v>
      </c>
      <c r="W219" s="14">
        <v>3865.24285146</v>
      </c>
      <c r="X219" s="14">
        <v>1694.3058139700006</v>
      </c>
      <c r="Y219" s="14">
        <f t="shared" si="5"/>
        <v>5559.548665</v>
      </c>
      <c r="Z219" s="14">
        <v>5671.566497420001</v>
      </c>
      <c r="AA219" s="14">
        <v>2.8424400000000003</v>
      </c>
      <c r="AB219" s="14">
        <v>85.31918890522998</v>
      </c>
      <c r="AC219" s="14">
        <v>189.88141300000004</v>
      </c>
      <c r="AD219" s="14">
        <v>4886.153225806452</v>
      </c>
      <c r="AE219" s="14">
        <v>11725.581870967739</v>
      </c>
      <c r="AF219" s="14">
        <v>116.71451612903232</v>
      </c>
      <c r="AG219" s="14">
        <v>18.420000000000005</v>
      </c>
      <c r="AH219" s="14">
        <v>9.800000000000006</v>
      </c>
      <c r="AI219" s="14">
        <f t="shared" si="6"/>
        <v>16756.66961</v>
      </c>
      <c r="AJ219" s="14">
        <v>0.0</v>
      </c>
      <c r="AK219" s="14">
        <v>2252405.470912</v>
      </c>
      <c r="AL219" s="14">
        <v>39068.0</v>
      </c>
      <c r="AM219" s="14">
        <v>42181.7981</v>
      </c>
      <c r="AN219" s="14">
        <v>4537041.4366</v>
      </c>
      <c r="AO219" s="14">
        <v>0.0</v>
      </c>
      <c r="AP219" s="16">
        <v>85.39569394798983</v>
      </c>
      <c r="AQ219" s="16">
        <v>132.1866231466274</v>
      </c>
      <c r="AR219" s="16">
        <v>389.8867777838257</v>
      </c>
      <c r="AS219" s="16">
        <v>658.9873280823084</v>
      </c>
      <c r="AT219" s="16">
        <v>279.5136290322582</v>
      </c>
      <c r="AU219" s="16">
        <v>102.18841119354842</v>
      </c>
      <c r="AV219" s="16">
        <v>563.3426</v>
      </c>
      <c r="AW219" s="16"/>
      <c r="AX219" s="14">
        <v>8.78957482</v>
      </c>
      <c r="AY219" s="16">
        <v>156.150358822544</v>
      </c>
      <c r="AZ219" s="16">
        <v>1372.4952620406</v>
      </c>
      <c r="BA219" s="1">
        <v>91.9</v>
      </c>
      <c r="BB219" s="15">
        <f t="shared" si="9"/>
        <v>0.02077085416</v>
      </c>
      <c r="BC219" s="18">
        <v>317.095</v>
      </c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ht="15.75" customHeight="1">
      <c r="A220" s="13">
        <v>43131.0</v>
      </c>
      <c r="B220" s="14">
        <v>4515.18167888</v>
      </c>
      <c r="C220" s="14">
        <v>920.3135733599999</v>
      </c>
      <c r="D220" s="14">
        <v>61.45310660000002</v>
      </c>
      <c r="E220" s="14">
        <v>1.54062643</v>
      </c>
      <c r="F220" s="14">
        <v>1.2600266800000002</v>
      </c>
      <c r="G220" s="14">
        <f t="shared" si="1"/>
        <v>5499.749012</v>
      </c>
      <c r="H220" s="15">
        <f t="shared" si="2"/>
        <v>0.634313558</v>
      </c>
      <c r="I220" s="14">
        <v>17179.992502000005</v>
      </c>
      <c r="J220" s="14">
        <v>10897.50217096774</v>
      </c>
      <c r="K220" s="16">
        <v>164.047654233177</v>
      </c>
      <c r="L220" s="16">
        <v>125.514699225806</v>
      </c>
      <c r="M220" s="15">
        <v>0.8305430930891462</v>
      </c>
      <c r="N220" s="15">
        <v>0.9149425151448511</v>
      </c>
      <c r="O220" s="16">
        <v>2867.68</v>
      </c>
      <c r="P220" s="17">
        <f t="shared" si="3"/>
        <v>101.965</v>
      </c>
      <c r="Q220" s="17">
        <v>106.45</v>
      </c>
      <c r="R220" s="17">
        <v>97.48</v>
      </c>
      <c r="S220" s="17">
        <v>3.8556</v>
      </c>
      <c r="T220" s="14">
        <v>3820.7738755699997</v>
      </c>
      <c r="U220" s="14">
        <v>1774.2906111199998</v>
      </c>
      <c r="V220" s="14">
        <f t="shared" si="4"/>
        <v>5595.064487</v>
      </c>
      <c r="W220" s="14">
        <v>3763.47175606</v>
      </c>
      <c r="X220" s="14">
        <v>1747.5150752999998</v>
      </c>
      <c r="Y220" s="14">
        <f t="shared" si="5"/>
        <v>5510.986831</v>
      </c>
      <c r="Z220" s="14">
        <v>5618.5790844200055</v>
      </c>
      <c r="AA220" s="14">
        <v>1.1815399999999998</v>
      </c>
      <c r="AB220" s="14">
        <v>42.99134563243999</v>
      </c>
      <c r="AC220" s="14">
        <v>99.56822199999999</v>
      </c>
      <c r="AD220" s="14">
        <v>4894.227419354838</v>
      </c>
      <c r="AE220" s="14">
        <v>11724.466709677425</v>
      </c>
      <c r="AF220" s="14">
        <v>118.65000000000006</v>
      </c>
      <c r="AG220" s="14">
        <v>18.420000000000005</v>
      </c>
      <c r="AH220" s="14">
        <v>9.800000000000006</v>
      </c>
      <c r="AI220" s="14">
        <f t="shared" si="6"/>
        <v>16765.56413</v>
      </c>
      <c r="AJ220" s="14">
        <v>0.0</v>
      </c>
      <c r="AK220" s="14">
        <v>4101644.175436</v>
      </c>
      <c r="AL220" s="14">
        <v>35728.0</v>
      </c>
      <c r="AM220" s="14">
        <v>60110.9992</v>
      </c>
      <c r="AN220" s="14">
        <v>3869397.8798</v>
      </c>
      <c r="AO220" s="14">
        <v>0.0</v>
      </c>
      <c r="AP220" s="16">
        <v>103.59373710057572</v>
      </c>
      <c r="AQ220" s="16">
        <v>122.73981623570486</v>
      </c>
      <c r="AR220" s="16">
        <v>383.420687017278</v>
      </c>
      <c r="AS220" s="16">
        <v>660.7285377479332</v>
      </c>
      <c r="AT220" s="16">
        <v>286.19727419354837</v>
      </c>
      <c r="AU220" s="16">
        <v>125.51469922580647</v>
      </c>
      <c r="AV220" s="16">
        <v>563.5560449999999</v>
      </c>
      <c r="AW220" s="16"/>
      <c r="AX220" s="14">
        <v>0.01933797</v>
      </c>
      <c r="AY220" s="16">
        <v>180.273014701129</v>
      </c>
      <c r="AZ220" s="16">
        <v>3.4861141501</v>
      </c>
      <c r="BA220" s="1">
        <v>92.02</v>
      </c>
      <c r="BB220" s="15">
        <f t="shared" si="9"/>
        <v>0.01399449036</v>
      </c>
      <c r="BC220" s="18">
        <v>393.17</v>
      </c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ht="15.75" customHeight="1">
      <c r="A221" s="13">
        <v>43159.0</v>
      </c>
      <c r="B221" s="14">
        <v>3787.96283784</v>
      </c>
      <c r="C221" s="14">
        <v>1358.2266548600003</v>
      </c>
      <c r="D221" s="14">
        <v>63.07672353</v>
      </c>
      <c r="E221" s="14">
        <v>2.39559589</v>
      </c>
      <c r="F221" s="14">
        <v>1.2010944000000003</v>
      </c>
      <c r="G221" s="14">
        <f t="shared" si="1"/>
        <v>5212.862907</v>
      </c>
      <c r="H221" s="15">
        <f t="shared" si="2"/>
        <v>0.5427598602</v>
      </c>
      <c r="I221" s="14">
        <v>17179.992502000005</v>
      </c>
      <c r="J221" s="14">
        <v>9324.610328571429</v>
      </c>
      <c r="K221" s="16">
        <v>165.001380995068</v>
      </c>
      <c r="L221" s="16">
        <v>141.025630107143</v>
      </c>
      <c r="M221" s="15">
        <v>0.7898569346096197</v>
      </c>
      <c r="N221" s="15">
        <v>0.892405178503844</v>
      </c>
      <c r="O221" s="16">
        <v>2860.0</v>
      </c>
      <c r="P221" s="17">
        <f t="shared" si="3"/>
        <v>99.315</v>
      </c>
      <c r="Q221" s="17">
        <v>105.95</v>
      </c>
      <c r="R221" s="17">
        <v>92.68</v>
      </c>
      <c r="S221" s="17">
        <v>2.6708</v>
      </c>
      <c r="T221" s="14">
        <v>3544.11902518</v>
      </c>
      <c r="U221" s="14">
        <v>1670.43582448</v>
      </c>
      <c r="V221" s="14">
        <f t="shared" si="4"/>
        <v>5214.55485</v>
      </c>
      <c r="W221" s="14">
        <v>3487.4572205600007</v>
      </c>
      <c r="X221" s="14">
        <v>1643.4479888199994</v>
      </c>
      <c r="Y221" s="14">
        <f t="shared" si="5"/>
        <v>5130.905209</v>
      </c>
      <c r="Z221" s="14">
        <v>5239.200237270001</v>
      </c>
      <c r="AA221" s="14">
        <v>3.2556900000000004</v>
      </c>
      <c r="AB221" s="14">
        <v>45.293848128</v>
      </c>
      <c r="AC221" s="14">
        <v>104.900832</v>
      </c>
      <c r="AD221" s="14">
        <v>4930.014285714286</v>
      </c>
      <c r="AE221" s="14">
        <v>11721.628000000002</v>
      </c>
      <c r="AF221" s="14">
        <v>118.65000000000006</v>
      </c>
      <c r="AG221" s="14">
        <v>18.420000000000012</v>
      </c>
      <c r="AH221" s="14">
        <v>9.800000000000006</v>
      </c>
      <c r="AI221" s="14">
        <f t="shared" si="6"/>
        <v>16798.51229</v>
      </c>
      <c r="AJ221" s="14">
        <v>0.0</v>
      </c>
      <c r="AK221" s="14">
        <v>5093696.459873</v>
      </c>
      <c r="AL221" s="14">
        <v>281341.3773</v>
      </c>
      <c r="AM221" s="14">
        <v>1763116.4368</v>
      </c>
      <c r="AN221" s="14">
        <v>4930666.161799999</v>
      </c>
      <c r="AO221" s="14">
        <v>0.0</v>
      </c>
      <c r="AP221" s="16">
        <v>107.20370879971628</v>
      </c>
      <c r="AQ221" s="16">
        <v>126.16493809266629</v>
      </c>
      <c r="AR221" s="16">
        <v>400.93105811566096</v>
      </c>
      <c r="AS221" s="16">
        <v>668.1712390910195</v>
      </c>
      <c r="AT221" s="16">
        <v>233.68127942815923</v>
      </c>
      <c r="AU221" s="16">
        <v>141.0256301071429</v>
      </c>
      <c r="AV221" s="16">
        <v>564.8734590000003</v>
      </c>
      <c r="AW221" s="16"/>
      <c r="AX221" s="14">
        <v>0.04233946</v>
      </c>
      <c r="AY221" s="16">
        <v>212.717639821103</v>
      </c>
      <c r="AZ221" s="16">
        <v>9.0063500025</v>
      </c>
      <c r="BA221" s="1">
        <v>92.09</v>
      </c>
      <c r="BB221" s="15">
        <f t="shared" si="9"/>
        <v>0.03460285361</v>
      </c>
      <c r="BC221" s="18">
        <v>332.806</v>
      </c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ht="15.75" customHeight="1">
      <c r="A222" s="13">
        <v>43190.0</v>
      </c>
      <c r="B222" s="14">
        <v>4363.42152725</v>
      </c>
      <c r="C222" s="14">
        <v>1347.8472748699999</v>
      </c>
      <c r="D222" s="14">
        <v>64.88244782</v>
      </c>
      <c r="E222" s="14">
        <v>3.12896011</v>
      </c>
      <c r="F222" s="14">
        <v>1.32482512</v>
      </c>
      <c r="G222" s="14">
        <f t="shared" si="1"/>
        <v>5780.605035</v>
      </c>
      <c r="H222" s="15">
        <f t="shared" si="2"/>
        <v>0.4329534144</v>
      </c>
      <c r="I222" s="14">
        <v>17195.129575451607</v>
      </c>
      <c r="J222" s="14">
        <v>7444.690061290322</v>
      </c>
      <c r="K222" s="16">
        <v>166.987030999317</v>
      </c>
      <c r="L222" s="16">
        <v>173.167865064516</v>
      </c>
      <c r="M222" s="15">
        <v>0.7882203525183943</v>
      </c>
      <c r="N222" s="15">
        <v>0.8901532609758448</v>
      </c>
      <c r="O222" s="16">
        <v>2852.46</v>
      </c>
      <c r="P222" s="17">
        <f t="shared" si="3"/>
        <v>93.08</v>
      </c>
      <c r="Q222" s="17">
        <v>96.66</v>
      </c>
      <c r="R222" s="17">
        <v>89.5</v>
      </c>
      <c r="S222" s="17">
        <v>2.6989</v>
      </c>
      <c r="T222" s="14">
        <v>3957.8990511800002</v>
      </c>
      <c r="U222" s="14">
        <v>1800.13077445</v>
      </c>
      <c r="V222" s="14">
        <f t="shared" si="4"/>
        <v>5758.029826</v>
      </c>
      <c r="W222" s="14">
        <v>3901.5155480999993</v>
      </c>
      <c r="X222" s="14">
        <v>1774.26730016</v>
      </c>
      <c r="Y222" s="14">
        <f t="shared" si="5"/>
        <v>5675.782848</v>
      </c>
      <c r="Z222" s="14">
        <v>5790.24630054</v>
      </c>
      <c r="AA222" s="14">
        <v>4.262959999999999</v>
      </c>
      <c r="AB222" s="14">
        <v>43.79979163200001</v>
      </c>
      <c r="AC222" s="14">
        <v>101.483968</v>
      </c>
      <c r="AD222" s="14">
        <v>4941.549999999999</v>
      </c>
      <c r="AE222" s="14">
        <v>11720.944129032265</v>
      </c>
      <c r="AF222" s="14">
        <v>118.65000000000006</v>
      </c>
      <c r="AG222" s="14">
        <v>18.420000000000005</v>
      </c>
      <c r="AH222" s="14">
        <v>9.800000000000006</v>
      </c>
      <c r="AI222" s="14">
        <f t="shared" si="6"/>
        <v>16809.36413</v>
      </c>
      <c r="AJ222" s="14">
        <v>0.0</v>
      </c>
      <c r="AK222" s="14">
        <v>5755180.952445001</v>
      </c>
      <c r="AL222" s="14">
        <v>1119.0</v>
      </c>
      <c r="AM222" s="14">
        <v>1011094.1404</v>
      </c>
      <c r="AN222" s="14">
        <v>4871631.384199999</v>
      </c>
      <c r="AO222" s="14">
        <v>0.0</v>
      </c>
      <c r="AP222" s="16">
        <v>137.28424550884318</v>
      </c>
      <c r="AQ222" s="16">
        <v>133.9440564398129</v>
      </c>
      <c r="AR222" s="16">
        <v>411.8793059982431</v>
      </c>
      <c r="AS222" s="16">
        <v>659.5335308454062</v>
      </c>
      <c r="AT222" s="16">
        <v>205.99070662122372</v>
      </c>
      <c r="AU222" s="16">
        <v>173.16786506451612</v>
      </c>
      <c r="AV222" s="16">
        <v>593.2080609999999</v>
      </c>
      <c r="AW222" s="16"/>
      <c r="AX222" s="14">
        <v>0.0179125</v>
      </c>
      <c r="AY222" s="16">
        <v>241.04451740963</v>
      </c>
      <c r="AZ222" s="16">
        <v>4.3177099181</v>
      </c>
      <c r="BA222" s="1">
        <v>93.39</v>
      </c>
      <c r="BB222" s="15">
        <f t="shared" si="9"/>
        <v>0.05240027045</v>
      </c>
      <c r="BC222" s="18">
        <v>385.497</v>
      </c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ht="15.75" customHeight="1">
      <c r="A223" s="13">
        <v>43220.0</v>
      </c>
      <c r="B223" s="14">
        <v>4775.54741399</v>
      </c>
      <c r="C223" s="14">
        <v>745.2559707100002</v>
      </c>
      <c r="D223" s="14">
        <v>57.10428632</v>
      </c>
      <c r="E223" s="14">
        <v>2.7861953999999995</v>
      </c>
      <c r="F223" s="14">
        <v>1.0742369000000003</v>
      </c>
      <c r="G223" s="14">
        <f t="shared" si="1"/>
        <v>5581.768103</v>
      </c>
      <c r="H223" s="15">
        <f t="shared" si="2"/>
        <v>0.4372252076</v>
      </c>
      <c r="I223" s="14">
        <v>17206.47637933334</v>
      </c>
      <c r="J223" s="14">
        <v>7523.105206666666</v>
      </c>
      <c r="K223" s="16">
        <v>165.027141053713</v>
      </c>
      <c r="L223" s="16">
        <v>118.0293842</v>
      </c>
      <c r="M223" s="15">
        <v>0.7931452096574761</v>
      </c>
      <c r="N223" s="15">
        <v>0.8216811552499703</v>
      </c>
      <c r="O223" s="16">
        <v>2765.96</v>
      </c>
      <c r="P223" s="17">
        <f t="shared" si="3"/>
        <v>93.005</v>
      </c>
      <c r="Q223" s="17">
        <v>93.69</v>
      </c>
      <c r="R223" s="17">
        <v>92.32</v>
      </c>
      <c r="S223" s="17">
        <v>2.7791</v>
      </c>
      <c r="T223" s="14">
        <v>3797.8132253100002</v>
      </c>
      <c r="U223" s="14">
        <v>1769.60285087</v>
      </c>
      <c r="V223" s="14">
        <f t="shared" si="4"/>
        <v>5567.416076</v>
      </c>
      <c r="W223" s="14">
        <v>3747.3850811500006</v>
      </c>
      <c r="X223" s="14">
        <v>1746.0166447699996</v>
      </c>
      <c r="Y223" s="14">
        <f t="shared" si="5"/>
        <v>5493.401726</v>
      </c>
      <c r="Z223" s="14">
        <v>5607.304872570002</v>
      </c>
      <c r="AA223" s="14">
        <v>8.127799999999999</v>
      </c>
      <c r="AB223" s="14">
        <v>10.808262276</v>
      </c>
      <c r="AC223" s="14">
        <v>13.373568</v>
      </c>
      <c r="AD223" s="14">
        <v>4941.55</v>
      </c>
      <c r="AE223" s="14">
        <v>11765.491333333332</v>
      </c>
      <c r="AF223" s="14">
        <v>118.65000000000006</v>
      </c>
      <c r="AG223" s="14">
        <v>18.42000000000001</v>
      </c>
      <c r="AH223" s="14">
        <v>9.800000000000006</v>
      </c>
      <c r="AI223" s="14">
        <f t="shared" si="6"/>
        <v>16853.91133</v>
      </c>
      <c r="AJ223" s="14">
        <v>24285.521</v>
      </c>
      <c r="AK223" s="14">
        <v>1757991.037783</v>
      </c>
      <c r="AL223" s="14">
        <v>114883.0</v>
      </c>
      <c r="AM223" s="14">
        <v>205310.15</v>
      </c>
      <c r="AN223" s="14">
        <v>4481544.345</v>
      </c>
      <c r="AO223" s="14">
        <v>0.0</v>
      </c>
      <c r="AP223" s="16">
        <v>93.7741675173782</v>
      </c>
      <c r="AQ223" s="16">
        <v>139.50871591146125</v>
      </c>
      <c r="AR223" s="16">
        <v>410.2079558569149</v>
      </c>
      <c r="AS223" s="16">
        <v>658.388706013205</v>
      </c>
      <c r="AT223" s="16">
        <v>250.85081666666667</v>
      </c>
      <c r="AU223" s="16">
        <v>118.02938419999997</v>
      </c>
      <c r="AV223" s="16">
        <v>579.8395430000002</v>
      </c>
      <c r="AW223" s="16"/>
      <c r="AX223" s="14">
        <v>0.15898356</v>
      </c>
      <c r="AY223" s="16">
        <v>174.184748517394</v>
      </c>
      <c r="AZ223" s="16">
        <v>27.692511417</v>
      </c>
      <c r="BA223" s="1">
        <v>96.47</v>
      </c>
      <c r="BB223" s="15">
        <f t="shared" si="9"/>
        <v>0.05894621295</v>
      </c>
      <c r="BC223" s="18">
        <v>368.969</v>
      </c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ht="15.75" customHeight="1">
      <c r="A224" s="13">
        <v>43251.0</v>
      </c>
      <c r="B224" s="14">
        <v>4912.42810934</v>
      </c>
      <c r="C224" s="14">
        <v>827.7561803</v>
      </c>
      <c r="D224" s="14">
        <v>36.92649405</v>
      </c>
      <c r="E224" s="14">
        <v>2.957836809999999</v>
      </c>
      <c r="F224" s="14">
        <v>1.0397695000000002</v>
      </c>
      <c r="G224" s="14">
        <f t="shared" si="1"/>
        <v>5781.10839</v>
      </c>
      <c r="H224" s="15">
        <f t="shared" si="2"/>
        <v>0.5801110223</v>
      </c>
      <c r="I224" s="14">
        <v>17209.880138000004</v>
      </c>
      <c r="J224" s="14">
        <v>9983.641161290325</v>
      </c>
      <c r="K224" s="16">
        <v>165.300001133862</v>
      </c>
      <c r="L224" s="16">
        <v>75.8136962258064</v>
      </c>
      <c r="M224" s="15">
        <v>0.8305701940811151</v>
      </c>
      <c r="N224" s="15">
        <v>0.8499720003122849</v>
      </c>
      <c r="O224" s="16">
        <v>2862.95</v>
      </c>
      <c r="P224" s="17">
        <f t="shared" si="3"/>
        <v>103.59</v>
      </c>
      <c r="Q224" s="17">
        <v>105.29</v>
      </c>
      <c r="R224" s="17">
        <v>101.89</v>
      </c>
      <c r="S224" s="17">
        <v>2.7972</v>
      </c>
      <c r="T224" s="14">
        <v>3935.084261520001</v>
      </c>
      <c r="U224" s="14">
        <v>1828.14375637</v>
      </c>
      <c r="V224" s="14">
        <f t="shared" si="4"/>
        <v>5763.228018</v>
      </c>
      <c r="W224" s="14">
        <v>3883.6040370899996</v>
      </c>
      <c r="X224" s="14">
        <v>1804.17738629</v>
      </c>
      <c r="Y224" s="14">
        <f t="shared" si="5"/>
        <v>5687.781423</v>
      </c>
      <c r="Z224" s="14">
        <v>5799.116371880002</v>
      </c>
      <c r="AA224" s="14">
        <v>3.93194</v>
      </c>
      <c r="AB224" s="14">
        <v>1047.13637530637</v>
      </c>
      <c r="AC224" s="14">
        <v>1857.188536</v>
      </c>
      <c r="AD224" s="14">
        <v>4942.395161290323</v>
      </c>
      <c r="AE224" s="14">
        <v>11497.360903225808</v>
      </c>
      <c r="AF224" s="14">
        <v>124.32741935483877</v>
      </c>
      <c r="AG224" s="14">
        <v>18.420000000000005</v>
      </c>
      <c r="AH224" s="14">
        <v>9.800000000000006</v>
      </c>
      <c r="AI224" s="14">
        <f t="shared" si="6"/>
        <v>16592.30348</v>
      </c>
      <c r="AJ224" s="14">
        <v>0.0</v>
      </c>
      <c r="AK224" s="14">
        <v>2138592.9871909996</v>
      </c>
      <c r="AL224" s="14">
        <v>184088.0</v>
      </c>
      <c r="AM224" s="14">
        <v>662417.0115</v>
      </c>
      <c r="AN224" s="14">
        <v>4745821.080799999</v>
      </c>
      <c r="AO224" s="14">
        <v>0.0</v>
      </c>
      <c r="AP224" s="16">
        <v>72.1911956169914</v>
      </c>
      <c r="AQ224" s="16">
        <v>142.4375331589279</v>
      </c>
      <c r="AR224" s="16">
        <v>403.33297315558406</v>
      </c>
      <c r="AS224" s="16">
        <v>669.9869555261893</v>
      </c>
      <c r="AT224" s="16">
        <v>270.22632258064516</v>
      </c>
      <c r="AU224" s="16">
        <v>75.81369622580645</v>
      </c>
      <c r="AV224" s="16">
        <v>584.8122540000003</v>
      </c>
      <c r="AW224" s="16"/>
      <c r="AX224" s="14">
        <v>0.13052204</v>
      </c>
      <c r="AY224" s="16">
        <v>117.727694292857</v>
      </c>
      <c r="AZ224" s="16">
        <v>15.3660588236</v>
      </c>
      <c r="BA224" s="1">
        <v>97.26</v>
      </c>
      <c r="BB224" s="15">
        <f t="shared" si="9"/>
        <v>0.06329944244</v>
      </c>
      <c r="BC224" s="18">
        <v>653.668</v>
      </c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ht="15.75" customHeight="1">
      <c r="A225" s="13">
        <v>43281.0</v>
      </c>
      <c r="B225" s="14">
        <v>4832.410687310001</v>
      </c>
      <c r="C225" s="14">
        <v>790.8801238499999</v>
      </c>
      <c r="D225" s="14">
        <v>56.74115534</v>
      </c>
      <c r="E225" s="14">
        <v>3.821391690000001</v>
      </c>
      <c r="F225" s="14">
        <v>1.00385723</v>
      </c>
      <c r="G225" s="14">
        <f t="shared" si="1"/>
        <v>5684.857215</v>
      </c>
      <c r="H225" s="15">
        <f t="shared" si="2"/>
        <v>0.7434098906</v>
      </c>
      <c r="I225" s="14">
        <v>17209.880138000004</v>
      </c>
      <c r="J225" s="14">
        <v>12793.99511</v>
      </c>
      <c r="K225" s="16">
        <v>164.847498270855</v>
      </c>
      <c r="L225" s="16">
        <v>74.3050940333333</v>
      </c>
      <c r="M225" s="15">
        <v>0.8647257094418189</v>
      </c>
      <c r="N225" s="15">
        <v>0.8839851654834371</v>
      </c>
      <c r="O225" s="16">
        <v>2893.22</v>
      </c>
      <c r="P225" s="17">
        <f t="shared" si="3"/>
        <v>109.105</v>
      </c>
      <c r="Q225" s="17">
        <v>114.33</v>
      </c>
      <c r="R225" s="17">
        <v>103.88</v>
      </c>
      <c r="S225" s="17">
        <v>2.9523</v>
      </c>
      <c r="T225" s="14">
        <v>3876.339494929999</v>
      </c>
      <c r="U225" s="14">
        <v>1789.75998964</v>
      </c>
      <c r="V225" s="14">
        <f t="shared" si="4"/>
        <v>5666.099485</v>
      </c>
      <c r="W225" s="14">
        <v>3821.1509760699996</v>
      </c>
      <c r="X225" s="14">
        <v>1764.1395705700002</v>
      </c>
      <c r="Y225" s="14">
        <f t="shared" si="5"/>
        <v>5585.290547</v>
      </c>
      <c r="Z225" s="14">
        <v>5696.940183990001</v>
      </c>
      <c r="AA225" s="14">
        <v>5.444730000000001</v>
      </c>
      <c r="AB225" s="14">
        <v>1041.25780409606</v>
      </c>
      <c r="AC225" s="14">
        <v>1323.1407969999998</v>
      </c>
      <c r="AD225" s="14">
        <v>4943.25</v>
      </c>
      <c r="AE225" s="14">
        <v>11467.748000000001</v>
      </c>
      <c r="AF225" s="14">
        <v>138.25000000000006</v>
      </c>
      <c r="AG225" s="14">
        <v>18.42000000000001</v>
      </c>
      <c r="AH225" s="14">
        <v>9.800000000000006</v>
      </c>
      <c r="AI225" s="14">
        <f t="shared" si="6"/>
        <v>16577.468</v>
      </c>
      <c r="AJ225" s="14">
        <v>17174.144999999997</v>
      </c>
      <c r="AK225" s="14">
        <v>1272752.2259620002</v>
      </c>
      <c r="AL225" s="14">
        <v>158162.0</v>
      </c>
      <c r="AM225" s="14">
        <v>1183667.0451</v>
      </c>
      <c r="AN225" s="14">
        <v>4688143.637620001</v>
      </c>
      <c r="AO225" s="14">
        <v>0.0</v>
      </c>
      <c r="AP225" s="16">
        <v>68.88651420840493</v>
      </c>
      <c r="AQ225" s="16">
        <v>156.18552724677218</v>
      </c>
      <c r="AR225" s="16">
        <v>424.6803299467492</v>
      </c>
      <c r="AS225" s="16">
        <v>685.6636773554693</v>
      </c>
      <c r="AT225" s="16">
        <v>278.3226666666667</v>
      </c>
      <c r="AU225" s="16">
        <v>74.30509403333333</v>
      </c>
      <c r="AV225" s="16">
        <v>588.2358019999996</v>
      </c>
      <c r="AW225" s="16"/>
      <c r="AX225" s="14">
        <v>0.22685451</v>
      </c>
      <c r="AY225" s="16">
        <v>43.0548346876595</v>
      </c>
      <c r="AZ225" s="16">
        <v>9.7671834262</v>
      </c>
      <c r="BA225" s="1">
        <v>95.62</v>
      </c>
      <c r="BB225" s="15">
        <f t="shared" si="9"/>
        <v>0.05331570831</v>
      </c>
      <c r="BC225" s="18">
        <v>251.856</v>
      </c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ht="15.75" customHeight="1">
      <c r="A226" s="13">
        <v>43312.0</v>
      </c>
      <c r="B226" s="14">
        <v>5071.76405009</v>
      </c>
      <c r="C226" s="14">
        <v>765.9275715499999</v>
      </c>
      <c r="D226" s="14">
        <v>69.10096425999998</v>
      </c>
      <c r="E226" s="14">
        <v>5.846429100000001</v>
      </c>
      <c r="F226" s="14">
        <v>0.8658068300000001</v>
      </c>
      <c r="G226" s="14">
        <f t="shared" si="1"/>
        <v>5913.504822</v>
      </c>
      <c r="H226" s="15">
        <f t="shared" si="2"/>
        <v>0.8004560625</v>
      </c>
      <c r="I226" s="14">
        <v>17204.38539858065</v>
      </c>
      <c r="J226" s="14">
        <v>13771.354593548389</v>
      </c>
      <c r="K226" s="16">
        <v>164.175769654919</v>
      </c>
      <c r="L226" s="16">
        <v>81.039803516129</v>
      </c>
      <c r="M226" s="15">
        <v>0.8403131239459898</v>
      </c>
      <c r="N226" s="15">
        <v>0.8662248403056106</v>
      </c>
      <c r="O226" s="16">
        <v>2885.55</v>
      </c>
      <c r="P226" s="17">
        <f t="shared" si="3"/>
        <v>112.795</v>
      </c>
      <c r="Q226" s="17">
        <v>119.57</v>
      </c>
      <c r="R226" s="17">
        <v>106.02</v>
      </c>
      <c r="S226" s="17">
        <v>2.8251</v>
      </c>
      <c r="T226" s="14">
        <v>4035.4720783</v>
      </c>
      <c r="U226" s="14">
        <v>1850.54493379</v>
      </c>
      <c r="V226" s="14">
        <f t="shared" si="4"/>
        <v>5886.017012</v>
      </c>
      <c r="W226" s="14">
        <v>3972.1722660700007</v>
      </c>
      <c r="X226" s="14">
        <v>1821.16235635</v>
      </c>
      <c r="Y226" s="14">
        <f t="shared" si="5"/>
        <v>5793.334622</v>
      </c>
      <c r="Z226" s="14">
        <v>5918.314869000003</v>
      </c>
      <c r="AA226" s="14">
        <v>2.9668599999999996</v>
      </c>
      <c r="AB226" s="14">
        <v>1425.1398217042092</v>
      </c>
      <c r="AC226" s="14">
        <v>847.6217389999998</v>
      </c>
      <c r="AD226" s="14">
        <v>4945.845483870968</v>
      </c>
      <c r="AE226" s="14">
        <v>11467.748000000003</v>
      </c>
      <c r="AF226" s="14">
        <v>146.65</v>
      </c>
      <c r="AG226" s="14">
        <v>18.420000000000005</v>
      </c>
      <c r="AH226" s="14">
        <v>9.800000000000006</v>
      </c>
      <c r="AI226" s="14">
        <f t="shared" si="6"/>
        <v>16588.46348</v>
      </c>
      <c r="AJ226" s="14">
        <v>610.527</v>
      </c>
      <c r="AK226" s="14">
        <v>1509816.198955</v>
      </c>
      <c r="AL226" s="14">
        <v>145247.0</v>
      </c>
      <c r="AM226" s="14">
        <v>905579.7802000003</v>
      </c>
      <c r="AN226" s="14">
        <v>4630545.470600001</v>
      </c>
      <c r="AO226" s="14">
        <v>0.0</v>
      </c>
      <c r="AP226" s="16">
        <v>72.25955810584662</v>
      </c>
      <c r="AQ226" s="16">
        <v>155.89824512846468</v>
      </c>
      <c r="AR226" s="16">
        <v>450.93507920336384</v>
      </c>
      <c r="AS226" s="16">
        <v>729.6617096652052</v>
      </c>
      <c r="AT226" s="16">
        <v>330.03667741935476</v>
      </c>
      <c r="AU226" s="16">
        <v>81.03980351612903</v>
      </c>
      <c r="AV226" s="16">
        <v>629.066358</v>
      </c>
      <c r="AW226" s="16"/>
      <c r="AX226" s="14">
        <v>0.3146845</v>
      </c>
      <c r="AY226" s="16">
        <v>48.7838379256048</v>
      </c>
      <c r="AZ226" s="16">
        <v>15.3515176457</v>
      </c>
      <c r="BA226" s="1">
        <v>96.44</v>
      </c>
      <c r="BB226" s="15">
        <f t="shared" si="9"/>
        <v>0.08615835117</v>
      </c>
      <c r="BC226" s="18">
        <v>510.667</v>
      </c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ht="15.75" customHeight="1">
      <c r="A227" s="13">
        <v>43343.0</v>
      </c>
      <c r="B227" s="14">
        <v>5051.710152919999</v>
      </c>
      <c r="C227" s="14">
        <v>879.1948978500002</v>
      </c>
      <c r="D227" s="14">
        <v>69.34322456</v>
      </c>
      <c r="E227" s="14">
        <v>5.742175279999999</v>
      </c>
      <c r="F227" s="14">
        <v>0.36318673</v>
      </c>
      <c r="G227" s="14">
        <f t="shared" si="1"/>
        <v>6006.353637</v>
      </c>
      <c r="H227" s="15">
        <f t="shared" si="2"/>
        <v>0.8092433039</v>
      </c>
      <c r="I227" s="14">
        <v>17012.27765570968</v>
      </c>
      <c r="J227" s="14">
        <v>13767.071777419353</v>
      </c>
      <c r="K227" s="16">
        <v>165.28505152556</v>
      </c>
      <c r="L227" s="16">
        <v>97.4262211935484</v>
      </c>
      <c r="M227" s="15">
        <v>0.8091822805897194</v>
      </c>
      <c r="N227" s="15">
        <v>0.8241595567167073</v>
      </c>
      <c r="O227" s="16">
        <v>2959.57</v>
      </c>
      <c r="P227" s="17">
        <f t="shared" si="3"/>
        <v>107.91</v>
      </c>
      <c r="Q227" s="17">
        <v>117.34</v>
      </c>
      <c r="R227" s="17">
        <v>98.48</v>
      </c>
      <c r="S227" s="17">
        <v>2.9572</v>
      </c>
      <c r="T227" s="14">
        <v>4068.7124927100003</v>
      </c>
      <c r="U227" s="14">
        <v>1922.5340597099998</v>
      </c>
      <c r="V227" s="14">
        <f t="shared" si="4"/>
        <v>5991.246552</v>
      </c>
      <c r="W227" s="14">
        <v>4008.98648</v>
      </c>
      <c r="X227" s="14">
        <v>1894.0423958600002</v>
      </c>
      <c r="Y227" s="14">
        <f t="shared" si="5"/>
        <v>5903.028876</v>
      </c>
      <c r="Z227" s="14">
        <v>6018.755077550007</v>
      </c>
      <c r="AA227" s="14">
        <v>2.3011799999999996</v>
      </c>
      <c r="AB227" s="14">
        <v>674.3987190614898</v>
      </c>
      <c r="AC227" s="14">
        <v>530.7171460000001</v>
      </c>
      <c r="AD227" s="14">
        <v>4945.557741935481</v>
      </c>
      <c r="AE227" s="14">
        <v>11581.225419354845</v>
      </c>
      <c r="AF227" s="14">
        <v>146.65</v>
      </c>
      <c r="AG227" s="14">
        <v>18.420000000000005</v>
      </c>
      <c r="AH227" s="14">
        <v>9.800000000000006</v>
      </c>
      <c r="AI227" s="14">
        <f t="shared" si="6"/>
        <v>16701.65316</v>
      </c>
      <c r="AJ227" s="14">
        <v>63473.920000000006</v>
      </c>
      <c r="AK227" s="14">
        <v>1954435.4675639996</v>
      </c>
      <c r="AL227" s="14">
        <v>202160.6288</v>
      </c>
      <c r="AM227" s="14">
        <v>1226207.3099</v>
      </c>
      <c r="AN227" s="14">
        <v>4584085.4752</v>
      </c>
      <c r="AO227" s="14">
        <v>0.0</v>
      </c>
      <c r="AP227" s="16">
        <v>75.94746145138865</v>
      </c>
      <c r="AQ227" s="16">
        <v>167.96649814343863</v>
      </c>
      <c r="AR227" s="16">
        <v>445.6190257401772</v>
      </c>
      <c r="AS227" s="16">
        <v>758.8423004676716</v>
      </c>
      <c r="AT227" s="16">
        <v>345.55566</v>
      </c>
      <c r="AU227" s="16">
        <v>97.4262211935484</v>
      </c>
      <c r="AV227" s="16">
        <v>617.6174659999998</v>
      </c>
      <c r="AW227" s="16"/>
      <c r="AX227" s="14">
        <v>0.3483773</v>
      </c>
      <c r="AY227" s="16">
        <v>60.0537420687283</v>
      </c>
      <c r="AZ227" s="16">
        <v>20.9213605168</v>
      </c>
      <c r="BA227" s="1">
        <v>97.83</v>
      </c>
      <c r="BB227" s="15">
        <f t="shared" si="9"/>
        <v>0.09490766648</v>
      </c>
      <c r="BC227" s="18">
        <v>306.316</v>
      </c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ht="15.75" customHeight="1">
      <c r="A228" s="13">
        <v>43373.0</v>
      </c>
      <c r="B228" s="14">
        <v>4805.96963265</v>
      </c>
      <c r="C228" s="14">
        <v>932.0389672700001</v>
      </c>
      <c r="D228" s="14">
        <v>63.86776054999999</v>
      </c>
      <c r="E228" s="14">
        <v>3.769152719999999</v>
      </c>
      <c r="F228" s="14">
        <v>0.31123680000000004</v>
      </c>
      <c r="G228" s="14">
        <f t="shared" si="1"/>
        <v>5805.95675</v>
      </c>
      <c r="H228" s="15">
        <f t="shared" si="2"/>
        <v>0.7958607835</v>
      </c>
      <c r="I228" s="14">
        <v>16977.378762000004</v>
      </c>
      <c r="J228" s="14">
        <v>13511.629963333333</v>
      </c>
      <c r="K228" s="16">
        <v>168.394534624348</v>
      </c>
      <c r="L228" s="16">
        <v>103.555078166667</v>
      </c>
      <c r="M228" s="15">
        <v>0.8032304137920491</v>
      </c>
      <c r="N228" s="15">
        <v>0.8199116218264749</v>
      </c>
      <c r="O228" s="16">
        <v>3037.8</v>
      </c>
      <c r="P228" s="17">
        <f t="shared" si="3"/>
        <v>108.15</v>
      </c>
      <c r="Q228" s="17">
        <v>114.16</v>
      </c>
      <c r="R228" s="17">
        <v>102.14</v>
      </c>
      <c r="S228" s="17">
        <v>2.9847</v>
      </c>
      <c r="T228" s="14">
        <v>3948.8576036700006</v>
      </c>
      <c r="U228" s="14">
        <v>1836.88283397</v>
      </c>
      <c r="V228" s="14">
        <f t="shared" si="4"/>
        <v>5785.740438</v>
      </c>
      <c r="W228" s="14">
        <v>3890.6362003800004</v>
      </c>
      <c r="X228" s="14">
        <v>1809.47138138</v>
      </c>
      <c r="Y228" s="14">
        <f t="shared" si="5"/>
        <v>5700.107582</v>
      </c>
      <c r="Z228" s="14">
        <v>5813.18950345</v>
      </c>
      <c r="AA228" s="14">
        <v>4.6794199999999995</v>
      </c>
      <c r="AB228" s="14">
        <v>261.23088610549996</v>
      </c>
      <c r="AC228" s="14">
        <v>668.5050329999999</v>
      </c>
      <c r="AD228" s="14">
        <v>4975.223333333331</v>
      </c>
      <c r="AE228" s="14">
        <v>11753.210666666662</v>
      </c>
      <c r="AF228" s="14">
        <v>146.65000000000003</v>
      </c>
      <c r="AG228" s="14">
        <v>18.42000000000001</v>
      </c>
      <c r="AH228" s="14">
        <v>9.800000000000006</v>
      </c>
      <c r="AI228" s="14">
        <f t="shared" si="6"/>
        <v>16903.304</v>
      </c>
      <c r="AJ228" s="14">
        <v>21536.5</v>
      </c>
      <c r="AK228" s="14">
        <v>2436642.3836470004</v>
      </c>
      <c r="AL228" s="14">
        <v>123965.0</v>
      </c>
      <c r="AM228" s="14">
        <v>1040614.5698</v>
      </c>
      <c r="AN228" s="14">
        <v>4672280.4608000005</v>
      </c>
      <c r="AO228" s="14">
        <v>0.0</v>
      </c>
      <c r="AP228" s="16">
        <v>82.81574811861395</v>
      </c>
      <c r="AQ228" s="16">
        <v>139.19718090017625</v>
      </c>
      <c r="AR228" s="16">
        <v>440.9084400562684</v>
      </c>
      <c r="AS228" s="16">
        <v>844.334841817523</v>
      </c>
      <c r="AT228" s="16">
        <v>342.4674333333333</v>
      </c>
      <c r="AU228" s="16">
        <v>103.55507816666663</v>
      </c>
      <c r="AV228" s="16">
        <v>616.8126340000001</v>
      </c>
      <c r="AW228" s="16"/>
      <c r="AX228" s="14">
        <v>0.39466746</v>
      </c>
      <c r="AY228" s="16">
        <v>90.52308186568</v>
      </c>
      <c r="AZ228" s="16">
        <v>35.7265147913</v>
      </c>
      <c r="BA228" s="1">
        <v>98.17</v>
      </c>
      <c r="BB228" s="15">
        <f t="shared" si="9"/>
        <v>0.07689776218</v>
      </c>
      <c r="BC228" s="18">
        <v>467.163</v>
      </c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ht="15.75" customHeight="1">
      <c r="A229" s="13">
        <v>43404.0</v>
      </c>
      <c r="B229" s="14">
        <v>4999.70805614</v>
      </c>
      <c r="C229" s="14">
        <v>916.0341041699999</v>
      </c>
      <c r="D229" s="14">
        <v>68.74360045</v>
      </c>
      <c r="E229" s="14">
        <v>1.90002949</v>
      </c>
      <c r="F229" s="14">
        <v>0.4922231999999999</v>
      </c>
      <c r="G229" s="14">
        <f t="shared" si="1"/>
        <v>5986.878013</v>
      </c>
      <c r="H229" s="15">
        <f t="shared" si="2"/>
        <v>0.8018431541</v>
      </c>
      <c r="I229" s="14">
        <v>16977.378762000004</v>
      </c>
      <c r="J229" s="14">
        <v>13613.19493548387</v>
      </c>
      <c r="K229" s="16">
        <v>168.755282460097</v>
      </c>
      <c r="L229" s="16">
        <v>125.025418419355</v>
      </c>
      <c r="M229" s="15">
        <v>0.7601207581186524</v>
      </c>
      <c r="N229" s="15">
        <v>0.7747157750943098</v>
      </c>
      <c r="O229" s="16">
        <v>3080.48</v>
      </c>
      <c r="P229" s="17">
        <f t="shared" si="3"/>
        <v>104.535</v>
      </c>
      <c r="Q229" s="17">
        <v>108.73</v>
      </c>
      <c r="R229" s="17">
        <v>100.34</v>
      </c>
      <c r="S229" s="17">
        <v>3.284</v>
      </c>
      <c r="T229" s="14">
        <v>4016.080232839999</v>
      </c>
      <c r="U229" s="14">
        <v>1885.8816998999994</v>
      </c>
      <c r="V229" s="14">
        <f t="shared" si="4"/>
        <v>5901.961933</v>
      </c>
      <c r="W229" s="14">
        <v>3960.362230590001</v>
      </c>
      <c r="X229" s="14">
        <v>1859.49865545</v>
      </c>
      <c r="Y229" s="14">
        <f t="shared" si="5"/>
        <v>5819.860886</v>
      </c>
      <c r="Z229" s="14">
        <v>5933.695690910001</v>
      </c>
      <c r="AA229" s="14">
        <v>4.375769999999999</v>
      </c>
      <c r="AB229" s="14">
        <v>368.57587476118</v>
      </c>
      <c r="AC229" s="14">
        <v>821.2850239999999</v>
      </c>
      <c r="AD229" s="14">
        <v>5228.912580645158</v>
      </c>
      <c r="AE229" s="14">
        <v>11809.79058064516</v>
      </c>
      <c r="AF229" s="14">
        <v>147.00483870967744</v>
      </c>
      <c r="AG229" s="14">
        <v>18.420000000000005</v>
      </c>
      <c r="AH229" s="14">
        <v>9.800000000000006</v>
      </c>
      <c r="AI229" s="14">
        <f t="shared" si="6"/>
        <v>17213.928</v>
      </c>
      <c r="AJ229" s="14">
        <v>9140.82</v>
      </c>
      <c r="AK229" s="14">
        <v>2880751.3370209998</v>
      </c>
      <c r="AL229" s="14">
        <v>139099.0</v>
      </c>
      <c r="AM229" s="14">
        <v>782653.8000999999</v>
      </c>
      <c r="AN229" s="14">
        <v>4653510.4022</v>
      </c>
      <c r="AO229" s="14">
        <v>0.0</v>
      </c>
      <c r="AP229" s="16">
        <v>94.62992813334314</v>
      </c>
      <c r="AQ229" s="16">
        <v>161.37338995844036</v>
      </c>
      <c r="AR229" s="16">
        <v>450.1279395728378</v>
      </c>
      <c r="AS229" s="16">
        <v>860.6154225807618</v>
      </c>
      <c r="AT229" s="16">
        <v>326.449</v>
      </c>
      <c r="AU229" s="16">
        <v>125.02541841935488</v>
      </c>
      <c r="AV229" s="16">
        <v>667.630209</v>
      </c>
      <c r="AW229" s="16"/>
      <c r="AX229" s="14">
        <v>57.67456852</v>
      </c>
      <c r="AY229" s="16">
        <v>166.23876365723</v>
      </c>
      <c r="AZ229" s="16">
        <v>9587.748965229</v>
      </c>
      <c r="BA229" s="1">
        <v>98.62</v>
      </c>
      <c r="BB229" s="15">
        <f t="shared" si="9"/>
        <v>0.07312295974</v>
      </c>
      <c r="BC229" s="18">
        <v>308.512</v>
      </c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ht="15.75" customHeight="1">
      <c r="A230" s="13">
        <v>43434.0</v>
      </c>
      <c r="B230" s="14">
        <v>5034.814980990001</v>
      </c>
      <c r="C230" s="14">
        <v>773.90192167</v>
      </c>
      <c r="D230" s="14">
        <v>46.48610189000001</v>
      </c>
      <c r="E230" s="14">
        <v>3.7400449699999996</v>
      </c>
      <c r="F230" s="14">
        <v>0.4282337599999999</v>
      </c>
      <c r="G230" s="14">
        <f t="shared" si="1"/>
        <v>5859.371283</v>
      </c>
      <c r="H230" s="15">
        <f t="shared" si="2"/>
        <v>0.8187269159</v>
      </c>
      <c r="I230" s="14">
        <v>16963.14705959999</v>
      </c>
      <c r="J230" s="14">
        <v>13888.18507666667</v>
      </c>
      <c r="K230" s="16">
        <v>169.543009847054</v>
      </c>
      <c r="L230" s="16">
        <v>105.459959766667</v>
      </c>
      <c r="M230" s="15">
        <v>0.7910086713381907</v>
      </c>
      <c r="N230" s="15">
        <v>0.7677262159204209</v>
      </c>
      <c r="O230" s="16">
        <v>3198.13</v>
      </c>
      <c r="P230" s="17">
        <f t="shared" si="3"/>
        <v>96.155</v>
      </c>
      <c r="Q230" s="17">
        <v>100.73</v>
      </c>
      <c r="R230" s="17">
        <v>91.58</v>
      </c>
      <c r="S230" s="17">
        <v>4.1293</v>
      </c>
      <c r="T230" s="14">
        <v>3945.0014278799995</v>
      </c>
      <c r="U230" s="14">
        <v>1838.0447762599997</v>
      </c>
      <c r="V230" s="14">
        <f t="shared" si="4"/>
        <v>5783.046204</v>
      </c>
      <c r="W230" s="14">
        <v>3881.66355564</v>
      </c>
      <c r="X230" s="14">
        <v>1808.1922669799997</v>
      </c>
      <c r="Y230" s="14">
        <f t="shared" si="5"/>
        <v>5689.855823</v>
      </c>
      <c r="Z230" s="14">
        <v>5819.253663660001</v>
      </c>
      <c r="AA230" s="14">
        <v>6.291760000000001</v>
      </c>
      <c r="AB230" s="14">
        <v>306.07978612272</v>
      </c>
      <c r="AC230" s="14">
        <v>449.751975</v>
      </c>
      <c r="AD230" s="14">
        <v>5229.589999999997</v>
      </c>
      <c r="AE230" s="14">
        <v>11817.438</v>
      </c>
      <c r="AF230" s="14">
        <v>145.15000000000003</v>
      </c>
      <c r="AG230" s="14">
        <v>18.42000000000001</v>
      </c>
      <c r="AH230" s="14">
        <v>9.800000000000006</v>
      </c>
      <c r="AI230" s="14">
        <f t="shared" si="6"/>
        <v>17220.398</v>
      </c>
      <c r="AJ230" s="14">
        <v>3346.0</v>
      </c>
      <c r="AK230" s="14">
        <v>1499882.198049</v>
      </c>
      <c r="AL230" s="14">
        <v>239663.0</v>
      </c>
      <c r="AM230" s="14">
        <v>1021179.2810999998</v>
      </c>
      <c r="AN230" s="14">
        <v>4137385.4881579</v>
      </c>
      <c r="AO230" s="14">
        <v>0.0</v>
      </c>
      <c r="AP230" s="16">
        <v>88.99718736900779</v>
      </c>
      <c r="AQ230" s="16">
        <v>159.84146704628313</v>
      </c>
      <c r="AR230" s="16">
        <v>456.6682295169881</v>
      </c>
      <c r="AS230" s="16">
        <v>857.5935053486958</v>
      </c>
      <c r="AT230" s="16">
        <v>347.83899999999994</v>
      </c>
      <c r="AU230" s="16">
        <v>105.45995976666663</v>
      </c>
      <c r="AV230" s="16">
        <v>729.1441730000003</v>
      </c>
      <c r="AW230" s="16"/>
      <c r="AX230" s="14">
        <v>46.56608092</v>
      </c>
      <c r="AY230" s="16">
        <v>209.417114150331</v>
      </c>
      <c r="AZ230" s="16">
        <v>9751.7342835572</v>
      </c>
      <c r="BA230" s="1">
        <v>99.17</v>
      </c>
      <c r="BB230" s="15">
        <f t="shared" si="9"/>
        <v>0.07816916721</v>
      </c>
      <c r="BC230" s="18">
        <v>377.336</v>
      </c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ht="15.75" customHeight="1">
      <c r="A231" s="13">
        <v>43465.0</v>
      </c>
      <c r="B231" s="14">
        <v>4500.317600850001</v>
      </c>
      <c r="C231" s="14">
        <v>1254.3382746299994</v>
      </c>
      <c r="D231" s="14">
        <v>72.11703033000002</v>
      </c>
      <c r="E231" s="14">
        <v>5.808917050000001</v>
      </c>
      <c r="F231" s="14">
        <v>2.6353238400000003</v>
      </c>
      <c r="G231" s="14">
        <f t="shared" si="1"/>
        <v>5835.217147</v>
      </c>
      <c r="H231" s="15">
        <f t="shared" si="2"/>
        <v>0.768504866</v>
      </c>
      <c r="I231" s="14">
        <v>16953.659257999985</v>
      </c>
      <c r="J231" s="14">
        <v>13028.96963548387</v>
      </c>
      <c r="K231" s="16">
        <v>172.258025743602</v>
      </c>
      <c r="L231" s="16">
        <v>192.706229709677</v>
      </c>
      <c r="M231" s="15">
        <v>0.8036233986402066</v>
      </c>
      <c r="N231" s="15">
        <v>0.85013528206928</v>
      </c>
      <c r="O231" s="16">
        <v>3212.48</v>
      </c>
      <c r="P231" s="17">
        <f t="shared" si="3"/>
        <v>98.39</v>
      </c>
      <c r="Q231" s="17">
        <v>101.37</v>
      </c>
      <c r="R231" s="17">
        <v>95.41</v>
      </c>
      <c r="S231" s="17">
        <v>3.9825</v>
      </c>
      <c r="T231" s="14">
        <v>4009.62902703</v>
      </c>
      <c r="U231" s="14">
        <v>1833.7890333899998</v>
      </c>
      <c r="V231" s="14">
        <f t="shared" si="4"/>
        <v>5843.41806</v>
      </c>
      <c r="W231" s="14">
        <v>3958.87808076</v>
      </c>
      <c r="X231" s="14">
        <v>1810.0692384199997</v>
      </c>
      <c r="Y231" s="14">
        <f t="shared" si="5"/>
        <v>5768.947319</v>
      </c>
      <c r="Z231" s="14">
        <v>5872.136369440002</v>
      </c>
      <c r="AA231" s="14">
        <v>4.8741</v>
      </c>
      <c r="AB231" s="14">
        <v>36.219409105009994</v>
      </c>
      <c r="AC231" s="14">
        <v>26.628162999999994</v>
      </c>
      <c r="AD231" s="14">
        <v>5319.780322580644</v>
      </c>
      <c r="AE231" s="14">
        <v>11830.213161290318</v>
      </c>
      <c r="AF231" s="14">
        <v>145.15</v>
      </c>
      <c r="AG231" s="14">
        <v>18.420000000000005</v>
      </c>
      <c r="AH231" s="14">
        <v>9.800000000000006</v>
      </c>
      <c r="AI231" s="14">
        <f t="shared" si="6"/>
        <v>17323.36348</v>
      </c>
      <c r="AJ231" s="14">
        <v>9103.940000000004</v>
      </c>
      <c r="AK231" s="14">
        <v>5919198.914503</v>
      </c>
      <c r="AL231" s="14">
        <v>92846.0</v>
      </c>
      <c r="AM231" s="14">
        <v>503846.05</v>
      </c>
      <c r="AN231" s="14">
        <v>4696910.29434</v>
      </c>
      <c r="AO231" s="14">
        <v>0.0</v>
      </c>
      <c r="AP231" s="16">
        <v>157.37836961416264</v>
      </c>
      <c r="AQ231" s="16">
        <v>154.5961568860598</v>
      </c>
      <c r="AR231" s="16">
        <v>470.20266044063123</v>
      </c>
      <c r="AS231" s="16">
        <v>787.369312653983</v>
      </c>
      <c r="AT231" s="16">
        <v>318.2114353295262</v>
      </c>
      <c r="AU231" s="16">
        <v>192.70622970967742</v>
      </c>
      <c r="AV231" s="16">
        <v>713.7599149999998</v>
      </c>
      <c r="AW231" s="16"/>
      <c r="AX231" s="14">
        <v>0.17726676</v>
      </c>
      <c r="AY231" s="16">
        <v>130.091170790282</v>
      </c>
      <c r="AZ231" s="16">
        <v>23.0608403506</v>
      </c>
      <c r="BA231" s="1">
        <v>100.0</v>
      </c>
      <c r="BB231" s="15">
        <f t="shared" si="9"/>
        <v>0.08813928183</v>
      </c>
      <c r="BC231" s="18">
        <v>302.884</v>
      </c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ht="15.75" customHeight="1">
      <c r="A232" s="13">
        <v>43496.0</v>
      </c>
      <c r="B232" s="14">
        <v>4006.7296773199996</v>
      </c>
      <c r="C232" s="14">
        <v>1630.4499849100005</v>
      </c>
      <c r="D232" s="14">
        <v>67.91324307999997</v>
      </c>
      <c r="E232" s="14">
        <v>6.49806251</v>
      </c>
      <c r="F232" s="14">
        <v>4.0592631</v>
      </c>
      <c r="G232" s="14">
        <f t="shared" si="1"/>
        <v>5715.650231</v>
      </c>
      <c r="H232" s="15">
        <f t="shared" si="2"/>
        <v>0.6575970073</v>
      </c>
      <c r="I232" s="14">
        <v>16953.659257999985</v>
      </c>
      <c r="J232" s="14">
        <v>11148.675590322584</v>
      </c>
      <c r="K232" s="16">
        <v>179.485018898837</v>
      </c>
      <c r="L232" s="16">
        <v>288.956788967742</v>
      </c>
      <c r="M232" s="15">
        <v>0.783128272900854</v>
      </c>
      <c r="N232" s="15">
        <v>0.8930133014711973</v>
      </c>
      <c r="O232" s="16">
        <v>3161.91</v>
      </c>
      <c r="P232" s="17">
        <f t="shared" si="3"/>
        <v>94.925</v>
      </c>
      <c r="Q232" s="17">
        <v>98.56</v>
      </c>
      <c r="R232" s="17">
        <v>91.29</v>
      </c>
      <c r="S232" s="17">
        <v>3.0795</v>
      </c>
      <c r="T232" s="14">
        <v>3970.15627113</v>
      </c>
      <c r="U232" s="14">
        <v>1835.2773742799995</v>
      </c>
      <c r="V232" s="14">
        <f t="shared" si="4"/>
        <v>5805.433645</v>
      </c>
      <c r="W232" s="14">
        <v>3922.9967411599996</v>
      </c>
      <c r="X232" s="14">
        <v>1813.0756295399997</v>
      </c>
      <c r="Y232" s="14">
        <f t="shared" si="5"/>
        <v>5736.072371</v>
      </c>
      <c r="Z232" s="14">
        <v>5832.426119879998</v>
      </c>
      <c r="AA232" s="14">
        <v>3.3468</v>
      </c>
      <c r="AB232" s="14">
        <v>0.163129032</v>
      </c>
      <c r="AC232" s="14">
        <v>0.184032</v>
      </c>
      <c r="AD232" s="14">
        <v>5317.589999999997</v>
      </c>
      <c r="AE232" s="14">
        <v>11833.664774193541</v>
      </c>
      <c r="AF232" s="14">
        <v>145.15</v>
      </c>
      <c r="AG232" s="14">
        <v>18.420000000000005</v>
      </c>
      <c r="AH232" s="14">
        <v>9.800000000000006</v>
      </c>
      <c r="AI232" s="14">
        <f t="shared" si="6"/>
        <v>17324.62477</v>
      </c>
      <c r="AJ232" s="14">
        <v>14890.480000000001</v>
      </c>
      <c r="AK232" s="14">
        <v>9071553.94863</v>
      </c>
      <c r="AL232" s="14">
        <v>72008.0</v>
      </c>
      <c r="AM232" s="14">
        <v>759977.5597</v>
      </c>
      <c r="AN232" s="14">
        <v>4776006.022058001</v>
      </c>
      <c r="AO232" s="14">
        <v>0.0</v>
      </c>
      <c r="AP232" s="16">
        <v>247.07533256733868</v>
      </c>
      <c r="AQ232" s="16">
        <v>167.9599532360159</v>
      </c>
      <c r="AR232" s="16">
        <v>463.4032039380693</v>
      </c>
      <c r="AS232" s="16">
        <v>755.5150802765744</v>
      </c>
      <c r="AT232" s="16">
        <v>262.5838732718894</v>
      </c>
      <c r="AU232" s="16">
        <v>288.956788967742</v>
      </c>
      <c r="AV232" s="16">
        <v>674.3316650000003</v>
      </c>
      <c r="AW232" s="16"/>
      <c r="AX232" s="14">
        <v>0.08385181</v>
      </c>
      <c r="AY232" s="16">
        <v>257.812834615019</v>
      </c>
      <c r="AZ232" s="16">
        <v>21.6180728237</v>
      </c>
      <c r="BA232" s="1">
        <v>100.07</v>
      </c>
      <c r="BB232" s="15">
        <f t="shared" si="9"/>
        <v>0.0874809824</v>
      </c>
      <c r="BC232" s="18">
        <v>363.41</v>
      </c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ht="15.75" customHeight="1">
      <c r="A233" s="13">
        <v>43524.0</v>
      </c>
      <c r="B233" s="14">
        <v>3696.7667200100004</v>
      </c>
      <c r="C233" s="14">
        <v>1534.54100079</v>
      </c>
      <c r="D233" s="14">
        <v>59.939632960000004</v>
      </c>
      <c r="E233" s="14">
        <v>6.83429863</v>
      </c>
      <c r="F233" s="14">
        <v>6.131872850000001</v>
      </c>
      <c r="G233" s="14">
        <f t="shared" si="1"/>
        <v>5304.213525</v>
      </c>
      <c r="H233" s="15">
        <f t="shared" si="2"/>
        <v>0.542347896</v>
      </c>
      <c r="I233" s="14">
        <v>16953.65925799999</v>
      </c>
      <c r="J233" s="14">
        <v>9194.781428571428</v>
      </c>
      <c r="K233" s="16">
        <v>181.692054871281</v>
      </c>
      <c r="L233" s="16">
        <v>307.826806107143</v>
      </c>
      <c r="M233" s="15">
        <v>0.7604778660116637</v>
      </c>
      <c r="N233" s="15">
        <v>0.8608971307228211</v>
      </c>
      <c r="O233" s="16">
        <v>3115.15</v>
      </c>
      <c r="P233" s="17">
        <f t="shared" si="3"/>
        <v>89.79</v>
      </c>
      <c r="Q233" s="17">
        <v>95.42</v>
      </c>
      <c r="R233" s="17">
        <v>84.16</v>
      </c>
      <c r="S233" s="17">
        <v>2.7171</v>
      </c>
      <c r="T233" s="14">
        <v>3738.9057361399996</v>
      </c>
      <c r="U233" s="14">
        <v>1739.26881415</v>
      </c>
      <c r="V233" s="14">
        <f t="shared" si="4"/>
        <v>5478.17455</v>
      </c>
      <c r="W233" s="14">
        <v>3693.844979910001</v>
      </c>
      <c r="X233" s="14">
        <v>1717.7632261599997</v>
      </c>
      <c r="Y233" s="14">
        <f t="shared" si="5"/>
        <v>5411.608206</v>
      </c>
      <c r="Z233" s="14">
        <v>5509.1712841900035</v>
      </c>
      <c r="AA233" s="14">
        <v>4.25381</v>
      </c>
      <c r="AB233" s="14">
        <v>72.06667611893</v>
      </c>
      <c r="AC233" s="14">
        <v>87.872688</v>
      </c>
      <c r="AD233" s="14">
        <v>5318.1971428571405</v>
      </c>
      <c r="AE233" s="14">
        <v>11828.889428571423</v>
      </c>
      <c r="AF233" s="14">
        <v>145.15000000000006</v>
      </c>
      <c r="AG233" s="14">
        <v>18.420000000000012</v>
      </c>
      <c r="AH233" s="14">
        <v>17.284285714285723</v>
      </c>
      <c r="AI233" s="14">
        <f t="shared" si="6"/>
        <v>17327.94086</v>
      </c>
      <c r="AJ233" s="14">
        <v>9176.699999999999</v>
      </c>
      <c r="AK233" s="14">
        <v>7899290.0522610005</v>
      </c>
      <c r="AL233" s="14">
        <v>150266.0</v>
      </c>
      <c r="AM233" s="14">
        <v>1011710.4999999998</v>
      </c>
      <c r="AN233" s="14">
        <v>4877474.44166</v>
      </c>
      <c r="AO233" s="14">
        <v>0.0</v>
      </c>
      <c r="AP233" s="16">
        <v>247.17464965629458</v>
      </c>
      <c r="AQ233" s="16">
        <v>172.99287189019972</v>
      </c>
      <c r="AR233" s="16">
        <v>448.6991326596152</v>
      </c>
      <c r="AS233" s="16">
        <v>746.6752424196054</v>
      </c>
      <c r="AT233" s="16">
        <v>270.9364495614035</v>
      </c>
      <c r="AU233" s="16">
        <v>307.8268061071427</v>
      </c>
      <c r="AV233" s="16">
        <v>620.146010372</v>
      </c>
      <c r="AW233" s="16"/>
      <c r="AX233" s="14">
        <v>0.0</v>
      </c>
      <c r="AY233" s="16">
        <v>0.0</v>
      </c>
      <c r="AZ233" s="16">
        <v>0.0</v>
      </c>
      <c r="BA233" s="1">
        <v>99.81</v>
      </c>
      <c r="BB233" s="15">
        <f t="shared" si="9"/>
        <v>0.08383103486</v>
      </c>
      <c r="BC233" s="18">
        <v>302.578</v>
      </c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ht="15.75" customHeight="1">
      <c r="A234" s="13">
        <v>43555.0</v>
      </c>
      <c r="B234" s="14">
        <v>4263.997618580001</v>
      </c>
      <c r="C234" s="14">
        <v>1459.0917295099998</v>
      </c>
      <c r="D234" s="14">
        <v>62.04250271999999</v>
      </c>
      <c r="E234" s="14">
        <v>6.46525925</v>
      </c>
      <c r="F234" s="14">
        <v>11.797593529999999</v>
      </c>
      <c r="G234" s="14">
        <f t="shared" si="1"/>
        <v>5803.394704</v>
      </c>
      <c r="H234" s="15">
        <f t="shared" si="2"/>
        <v>0.4579123859</v>
      </c>
      <c r="I234" s="14">
        <v>16953.273540838705</v>
      </c>
      <c r="J234" s="14">
        <v>7763.113935483873</v>
      </c>
      <c r="K234" s="16">
        <v>181.689317216363</v>
      </c>
      <c r="L234" s="16">
        <v>266.485289903226</v>
      </c>
      <c r="M234" s="15">
        <v>0.7459674766419233</v>
      </c>
      <c r="N234" s="15">
        <v>0.8614859968168723</v>
      </c>
      <c r="O234" s="16">
        <v>3125.34</v>
      </c>
      <c r="P234" s="17">
        <f t="shared" si="3"/>
        <v>85.965</v>
      </c>
      <c r="Q234" s="17">
        <v>93.12</v>
      </c>
      <c r="R234" s="17">
        <v>78.81</v>
      </c>
      <c r="S234" s="17">
        <v>2.935</v>
      </c>
      <c r="T234" s="14">
        <v>4103.71591957</v>
      </c>
      <c r="U234" s="14">
        <v>1884.37757356</v>
      </c>
      <c r="V234" s="14">
        <f t="shared" si="4"/>
        <v>5988.093493</v>
      </c>
      <c r="W234" s="14">
        <v>4056.4581222699994</v>
      </c>
      <c r="X234" s="14">
        <v>1862.0714652899997</v>
      </c>
      <c r="Y234" s="14">
        <f t="shared" si="5"/>
        <v>5918.529588</v>
      </c>
      <c r="Z234" s="14">
        <v>6022.174720090001</v>
      </c>
      <c r="AA234" s="14">
        <v>4.44767</v>
      </c>
      <c r="AB234" s="14">
        <v>0.0</v>
      </c>
      <c r="AC234" s="14">
        <v>0.0</v>
      </c>
      <c r="AD234" s="14">
        <v>5322.364193548385</v>
      </c>
      <c r="AE234" s="14">
        <v>11830.067999999992</v>
      </c>
      <c r="AF234" s="14">
        <v>145.15</v>
      </c>
      <c r="AG234" s="14">
        <v>18.420000000000005</v>
      </c>
      <c r="AH234" s="14">
        <v>17.86000000000001</v>
      </c>
      <c r="AI234" s="14">
        <f t="shared" si="6"/>
        <v>17333.86219</v>
      </c>
      <c r="AJ234" s="14">
        <v>27113.415974571002</v>
      </c>
      <c r="AK234" s="14">
        <v>7844552.283526999</v>
      </c>
      <c r="AL234" s="14">
        <v>24565.0</v>
      </c>
      <c r="AM234" s="14">
        <v>830719.7999999997</v>
      </c>
      <c r="AN234" s="14">
        <v>4215750.85174</v>
      </c>
      <c r="AO234" s="14">
        <v>0.0</v>
      </c>
      <c r="AP234" s="16">
        <v>197.72105682233826</v>
      </c>
      <c r="AQ234" s="16">
        <v>182.8238589315404</v>
      </c>
      <c r="AR234" s="16">
        <v>439.0269016398722</v>
      </c>
      <c r="AS234" s="16">
        <v>745.0978752895235</v>
      </c>
      <c r="AT234" s="16">
        <v>266.9887985100392</v>
      </c>
      <c r="AU234" s="16">
        <v>266.48528990322586</v>
      </c>
      <c r="AV234" s="16">
        <v>619.2474500000001</v>
      </c>
      <c r="AW234" s="16"/>
      <c r="AX234" s="14">
        <v>0.01190549</v>
      </c>
      <c r="AY234" s="16">
        <v>93.1259529679165</v>
      </c>
      <c r="AZ234" s="16">
        <v>1.1087101018</v>
      </c>
      <c r="BA234" s="1">
        <v>102.14</v>
      </c>
      <c r="BB234" s="15">
        <f t="shared" si="9"/>
        <v>0.09369311489</v>
      </c>
      <c r="BC234" s="18">
        <v>376.883</v>
      </c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ht="15.75" customHeight="1">
      <c r="A235" s="13">
        <v>43585.0</v>
      </c>
      <c r="B235" s="14">
        <v>4577.33383225</v>
      </c>
      <c r="C235" s="14">
        <v>1020.38768467</v>
      </c>
      <c r="D235" s="14">
        <v>50.178624</v>
      </c>
      <c r="E235" s="14">
        <v>6.977628760000001</v>
      </c>
      <c r="F235" s="14">
        <v>12.494751799999998</v>
      </c>
      <c r="G235" s="14">
        <f t="shared" si="1"/>
        <v>5667.372521</v>
      </c>
      <c r="H235" s="15">
        <f t="shared" si="2"/>
        <v>0.4473869571</v>
      </c>
      <c r="I235" s="14">
        <v>16953.376669599988</v>
      </c>
      <c r="J235" s="14">
        <v>7584.7196</v>
      </c>
      <c r="K235" s="16">
        <v>179.942113875851</v>
      </c>
      <c r="L235" s="16">
        <v>193.100777133333</v>
      </c>
      <c r="M235" s="15">
        <v>0.7735583319930576</v>
      </c>
      <c r="N235" s="15">
        <v>0.836976969768855</v>
      </c>
      <c r="O235" s="16">
        <v>3155.22</v>
      </c>
      <c r="P235" s="17">
        <f t="shared" si="3"/>
        <v>79.63</v>
      </c>
      <c r="Q235" s="17">
        <v>86.77</v>
      </c>
      <c r="R235" s="17">
        <v>72.49</v>
      </c>
      <c r="S235" s="17">
        <v>2.646</v>
      </c>
      <c r="T235" s="14">
        <v>3982.05319685</v>
      </c>
      <c r="U235" s="14">
        <v>1816.8742557</v>
      </c>
      <c r="V235" s="14">
        <f t="shared" si="4"/>
        <v>5798.927453</v>
      </c>
      <c r="W235" s="14">
        <v>3930.1119128</v>
      </c>
      <c r="X235" s="14">
        <v>1792.5353409999998</v>
      </c>
      <c r="Y235" s="14">
        <f t="shared" si="5"/>
        <v>5722.647254</v>
      </c>
      <c r="Z235" s="14">
        <v>5835.151206200001</v>
      </c>
      <c r="AA235" s="14">
        <v>5.67285</v>
      </c>
      <c r="AB235" s="14">
        <v>11.3407805081</v>
      </c>
      <c r="AC235" s="14">
        <v>26.283918000000003</v>
      </c>
      <c r="AD235" s="14">
        <v>5325.589999999997</v>
      </c>
      <c r="AE235" s="14">
        <v>11830.067999999994</v>
      </c>
      <c r="AF235" s="14">
        <v>145.15000000000003</v>
      </c>
      <c r="AG235" s="14">
        <v>18.42000000000001</v>
      </c>
      <c r="AH235" s="14">
        <v>17.86000000000001</v>
      </c>
      <c r="AI235" s="14">
        <f t="shared" si="6"/>
        <v>17337.088</v>
      </c>
      <c r="AJ235" s="14">
        <v>5818.4299999999985</v>
      </c>
      <c r="AK235" s="14">
        <v>4576804.656245</v>
      </c>
      <c r="AL235" s="14">
        <v>1487.93</v>
      </c>
      <c r="AM235" s="14">
        <v>1014563.65</v>
      </c>
      <c r="AN235" s="14">
        <v>3288693.9121</v>
      </c>
      <c r="AO235" s="14">
        <v>0.0</v>
      </c>
      <c r="AP235" s="16">
        <v>139.84430139679856</v>
      </c>
      <c r="AQ235" s="16">
        <v>182.03070958017307</v>
      </c>
      <c r="AR235" s="16">
        <v>437.2840644687181</v>
      </c>
      <c r="AS235" s="16">
        <v>737.5594370788604</v>
      </c>
      <c r="AT235" s="16">
        <v>270.66392722525995</v>
      </c>
      <c r="AU235" s="16">
        <v>193.10077713333334</v>
      </c>
      <c r="AV235" s="16">
        <v>639.187998</v>
      </c>
      <c r="AW235" s="16"/>
      <c r="AX235" s="14">
        <v>0.02839722</v>
      </c>
      <c r="AY235" s="16">
        <v>116.320400387784</v>
      </c>
      <c r="AZ235" s="16">
        <v>3.3031760003</v>
      </c>
      <c r="BA235" s="1">
        <v>104.41</v>
      </c>
      <c r="BB235" s="15">
        <f t="shared" si="9"/>
        <v>0.08230537991</v>
      </c>
      <c r="BC235" s="18">
        <v>370.613</v>
      </c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ht="15.75" customHeight="1">
      <c r="A236" s="13">
        <v>43616.0</v>
      </c>
      <c r="B236" s="14">
        <v>4916.247970730001</v>
      </c>
      <c r="C236" s="14">
        <v>958.26212352</v>
      </c>
      <c r="D236" s="14">
        <v>38.461071059999995</v>
      </c>
      <c r="E236" s="14">
        <v>6.31171846</v>
      </c>
      <c r="F236" s="14">
        <v>10.259071489999998</v>
      </c>
      <c r="G236" s="14">
        <f t="shared" si="1"/>
        <v>5929.541955</v>
      </c>
      <c r="H236" s="15">
        <f t="shared" si="2"/>
        <v>0.5002879089</v>
      </c>
      <c r="I236" s="14">
        <v>16953.44370399999</v>
      </c>
      <c r="J236" s="14">
        <v>8481.602900000002</v>
      </c>
      <c r="K236" s="16">
        <v>181.386470245083</v>
      </c>
      <c r="L236" s="16">
        <v>175.261352967742</v>
      </c>
      <c r="M236" s="15">
        <v>0.7553492930049093</v>
      </c>
      <c r="N236" s="15">
        <v>0.7851497748713807</v>
      </c>
      <c r="O236" s="16">
        <v>3310.49</v>
      </c>
      <c r="P236" s="17">
        <f t="shared" si="3"/>
        <v>75.625</v>
      </c>
      <c r="Q236" s="17">
        <v>82.32</v>
      </c>
      <c r="R236" s="17">
        <v>68.93</v>
      </c>
      <c r="S236" s="17">
        <v>2.6279</v>
      </c>
      <c r="T236" s="14">
        <v>4154.44633199</v>
      </c>
      <c r="U236" s="14">
        <v>1916.0138532699996</v>
      </c>
      <c r="V236" s="14">
        <f t="shared" si="4"/>
        <v>6070.460185</v>
      </c>
      <c r="W236" s="14">
        <v>4104.114740250001</v>
      </c>
      <c r="X236" s="14">
        <v>1892.31534822</v>
      </c>
      <c r="Y236" s="14">
        <f t="shared" si="5"/>
        <v>5996.430088</v>
      </c>
      <c r="Z236" s="14">
        <v>6104.414424010002</v>
      </c>
      <c r="AA236" s="14">
        <v>5.392040000000001</v>
      </c>
      <c r="AB236" s="14">
        <v>118.6875467575</v>
      </c>
      <c r="AC236" s="14">
        <v>210.10043100000001</v>
      </c>
      <c r="AD236" s="14">
        <v>5325.589999999997</v>
      </c>
      <c r="AE236" s="14">
        <v>11830.067999999992</v>
      </c>
      <c r="AF236" s="14">
        <v>145.15</v>
      </c>
      <c r="AG236" s="14">
        <v>18.420000000000005</v>
      </c>
      <c r="AH236" s="14">
        <v>17.86000000000001</v>
      </c>
      <c r="AI236" s="14">
        <f t="shared" si="6"/>
        <v>17337.088</v>
      </c>
      <c r="AJ236" s="14">
        <v>17257.99</v>
      </c>
      <c r="AK236" s="14">
        <v>4983052.7942699995</v>
      </c>
      <c r="AL236" s="14">
        <v>105230.0</v>
      </c>
      <c r="AM236" s="14">
        <v>159457.59</v>
      </c>
      <c r="AN236" s="14">
        <v>3665623.9244850003</v>
      </c>
      <c r="AO236" s="14">
        <v>0.0</v>
      </c>
      <c r="AP236" s="16">
        <v>123.95065950248453</v>
      </c>
      <c r="AQ236" s="16">
        <v>175.41372585125117</v>
      </c>
      <c r="AR236" s="16">
        <v>475.37150731002026</v>
      </c>
      <c r="AS236" s="16">
        <v>763.960141843508</v>
      </c>
      <c r="AT236" s="16">
        <v>312.1570427919628</v>
      </c>
      <c r="AU236" s="16">
        <v>175.26135296774194</v>
      </c>
      <c r="AV236" s="16">
        <v>650.3926480000006</v>
      </c>
      <c r="AW236" s="16"/>
      <c r="AX236" s="14">
        <v>0.06088709</v>
      </c>
      <c r="AY236" s="16">
        <v>75.6825403365475</v>
      </c>
      <c r="AZ236" s="16">
        <v>4.6080896449</v>
      </c>
      <c r="BA236" s="1">
        <v>104.13</v>
      </c>
      <c r="BB236" s="15">
        <f t="shared" si="9"/>
        <v>0.07063541024</v>
      </c>
      <c r="BC236" s="18">
        <v>684.875</v>
      </c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ht="15.75" customHeight="1">
      <c r="A237" s="13">
        <v>43646.0</v>
      </c>
      <c r="B237" s="14">
        <v>5009.958444899999</v>
      </c>
      <c r="C237" s="14">
        <v>672.2057157399997</v>
      </c>
      <c r="D237" s="14">
        <v>56.35586860000001</v>
      </c>
      <c r="E237" s="14">
        <v>6.5661499800000005</v>
      </c>
      <c r="F237" s="14">
        <v>11.784917440000005</v>
      </c>
      <c r="G237" s="14">
        <f t="shared" si="1"/>
        <v>5756.871097</v>
      </c>
      <c r="H237" s="15">
        <f t="shared" si="2"/>
        <v>0.6478098335</v>
      </c>
      <c r="I237" s="14">
        <v>16953.44370399999</v>
      </c>
      <c r="J237" s="14">
        <v>10982.607543333335</v>
      </c>
      <c r="K237" s="16">
        <v>179.741343004078</v>
      </c>
      <c r="L237" s="16">
        <v>115.777354166667</v>
      </c>
      <c r="M237" s="15">
        <v>0.8057663666461398</v>
      </c>
      <c r="N237" s="15">
        <v>0.8190836670557929</v>
      </c>
      <c r="O237" s="16">
        <v>3256.02</v>
      </c>
      <c r="P237" s="17">
        <f t="shared" si="3"/>
        <v>67.715</v>
      </c>
      <c r="Q237" s="17">
        <v>72.49</v>
      </c>
      <c r="R237" s="17">
        <v>62.94</v>
      </c>
      <c r="S237" s="17">
        <v>2.3965</v>
      </c>
      <c r="T237" s="14">
        <v>4011.83367903</v>
      </c>
      <c r="U237" s="14">
        <v>1836.8904334600002</v>
      </c>
      <c r="V237" s="14">
        <f t="shared" si="4"/>
        <v>5848.724112</v>
      </c>
      <c r="W237" s="14">
        <v>3957.59674396</v>
      </c>
      <c r="X237" s="14">
        <v>1811.7246385400001</v>
      </c>
      <c r="Y237" s="14">
        <f t="shared" si="5"/>
        <v>5769.321383</v>
      </c>
      <c r="Z237" s="14">
        <v>5882.76629273</v>
      </c>
      <c r="AA237" s="14">
        <v>4.8130999999999995</v>
      </c>
      <c r="AB237" s="14">
        <v>163.75496550765004</v>
      </c>
      <c r="AC237" s="14">
        <v>269.92679000000004</v>
      </c>
      <c r="AD237" s="14">
        <v>5325.589999999997</v>
      </c>
      <c r="AE237" s="14">
        <v>11841.401333333331</v>
      </c>
      <c r="AF237" s="14">
        <v>145.15000000000003</v>
      </c>
      <c r="AG237" s="14">
        <v>18.42000000000001</v>
      </c>
      <c r="AH237" s="14">
        <v>17.86000000000001</v>
      </c>
      <c r="AI237" s="14">
        <f t="shared" si="6"/>
        <v>17348.42133</v>
      </c>
      <c r="AJ237" s="14">
        <v>6523.420000000002</v>
      </c>
      <c r="AK237" s="14">
        <v>2254014.356349</v>
      </c>
      <c r="AL237" s="14">
        <v>44860.0</v>
      </c>
      <c r="AM237" s="14">
        <v>298239.15</v>
      </c>
      <c r="AN237" s="14">
        <v>3672378.3796</v>
      </c>
      <c r="AO237" s="14">
        <v>0.0</v>
      </c>
      <c r="AP237" s="16">
        <v>93.97015920674467</v>
      </c>
      <c r="AQ237" s="16">
        <v>180.17158744090816</v>
      </c>
      <c r="AR237" s="16">
        <v>489.4847615862362</v>
      </c>
      <c r="AS237" s="16">
        <v>794.0491447012921</v>
      </c>
      <c r="AT237" s="16">
        <v>316.954130026855</v>
      </c>
      <c r="AU237" s="16">
        <v>115.7773541666667</v>
      </c>
      <c r="AV237" s="16">
        <v>669.2591859999997</v>
      </c>
      <c r="AW237" s="16"/>
      <c r="AX237" s="14">
        <v>0.60622936</v>
      </c>
      <c r="AY237" s="16">
        <v>134.780799165187</v>
      </c>
      <c r="AZ237" s="16">
        <v>81.7080776182</v>
      </c>
      <c r="BA237" s="1">
        <v>101.82</v>
      </c>
      <c r="BB237" s="15">
        <f t="shared" si="9"/>
        <v>0.06483999163</v>
      </c>
      <c r="BC237" s="18">
        <v>275.687</v>
      </c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ht="15.75" customHeight="1">
      <c r="A238" s="13">
        <v>43677.0</v>
      </c>
      <c r="B238" s="14">
        <v>5213.68718782</v>
      </c>
      <c r="C238" s="14">
        <v>736.8007456700001</v>
      </c>
      <c r="D238" s="14">
        <v>65.08427979999999</v>
      </c>
      <c r="E238" s="14">
        <v>6.49089043</v>
      </c>
      <c r="F238" s="14">
        <v>12.50324153</v>
      </c>
      <c r="G238" s="14">
        <f t="shared" si="1"/>
        <v>6034.566345</v>
      </c>
      <c r="H238" s="15">
        <f t="shared" si="2"/>
        <v>0.728598645</v>
      </c>
      <c r="I238" s="14">
        <v>16959.038902064505</v>
      </c>
      <c r="J238" s="14">
        <v>12356.332764516128</v>
      </c>
      <c r="K238" s="16">
        <v>181.919820827222</v>
      </c>
      <c r="L238" s="16">
        <v>125.042526419355</v>
      </c>
      <c r="M238" s="15">
        <v>0.8245118345195367</v>
      </c>
      <c r="N238" s="15">
        <v>0.7647050923598979</v>
      </c>
      <c r="O238" s="16">
        <v>3208.11</v>
      </c>
      <c r="P238" s="17">
        <f t="shared" si="3"/>
        <v>68.935</v>
      </c>
      <c r="Q238" s="17">
        <v>72.08</v>
      </c>
      <c r="R238" s="17">
        <v>65.79</v>
      </c>
      <c r="S238" s="17">
        <v>2.36</v>
      </c>
      <c r="T238" s="14">
        <v>4215.995975819999</v>
      </c>
      <c r="U238" s="14">
        <v>1904.2806143999999</v>
      </c>
      <c r="V238" s="14">
        <f t="shared" si="4"/>
        <v>6120.27659</v>
      </c>
      <c r="W238" s="14">
        <v>4153.80844851</v>
      </c>
      <c r="X238" s="14">
        <v>1875.7483197</v>
      </c>
      <c r="Y238" s="14">
        <f t="shared" si="5"/>
        <v>6029.556768</v>
      </c>
      <c r="Z238" s="14">
        <v>6146.817068720003</v>
      </c>
      <c r="AA238" s="14">
        <v>2.7260300000000006</v>
      </c>
      <c r="AB238" s="14">
        <v>511.39795470365004</v>
      </c>
      <c r="AC238" s="14">
        <v>274.329578</v>
      </c>
      <c r="AD238" s="14">
        <v>5320.396451612901</v>
      </c>
      <c r="AE238" s="14">
        <v>11852.203483870966</v>
      </c>
      <c r="AF238" s="14">
        <v>145.15</v>
      </c>
      <c r="AG238" s="14">
        <v>18.420000000000005</v>
      </c>
      <c r="AH238" s="14">
        <v>17.86000000000001</v>
      </c>
      <c r="AI238" s="14">
        <f t="shared" si="6"/>
        <v>17354.02994</v>
      </c>
      <c r="AJ238" s="14">
        <v>22053.376</v>
      </c>
      <c r="AK238" s="14">
        <v>2709847.4936849996</v>
      </c>
      <c r="AL238" s="14">
        <v>7895.61</v>
      </c>
      <c r="AM238" s="14">
        <v>428761.6</v>
      </c>
      <c r="AN238" s="14">
        <v>3605755.0130000003</v>
      </c>
      <c r="AO238" s="14">
        <v>0.0</v>
      </c>
      <c r="AP238" s="16">
        <v>101.15226788334813</v>
      </c>
      <c r="AQ238" s="16">
        <v>173.48525557138043</v>
      </c>
      <c r="AR238" s="16">
        <v>502.321001595221</v>
      </c>
      <c r="AS238" s="16">
        <v>771.4761929143848</v>
      </c>
      <c r="AT238" s="16">
        <v>313.4330715121226</v>
      </c>
      <c r="AU238" s="16">
        <v>125.04252641935486</v>
      </c>
      <c r="AV238" s="16">
        <v>696.6769170000003</v>
      </c>
      <c r="AW238" s="16"/>
      <c r="AX238" s="14">
        <v>4.37881265</v>
      </c>
      <c r="AY238" s="16">
        <v>154.850362362569</v>
      </c>
      <c r="AZ238" s="16">
        <v>678.0607255703</v>
      </c>
      <c r="BA238" s="1">
        <v>101.37</v>
      </c>
      <c r="BB238" s="15">
        <f t="shared" si="9"/>
        <v>0.05111986727</v>
      </c>
      <c r="BC238" s="18">
        <v>469.951</v>
      </c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ht="15.75" customHeight="1">
      <c r="A239" s="13">
        <v>43708.0</v>
      </c>
      <c r="B239" s="14">
        <v>5103.666455410001</v>
      </c>
      <c r="C239" s="14">
        <v>913.9561757099999</v>
      </c>
      <c r="D239" s="14">
        <v>64.33124487</v>
      </c>
      <c r="E239" s="14">
        <v>3.86593445</v>
      </c>
      <c r="F239" s="14">
        <v>12.979218050000002</v>
      </c>
      <c r="G239" s="14">
        <f t="shared" si="1"/>
        <v>6098.799028</v>
      </c>
      <c r="H239" s="15">
        <f t="shared" si="2"/>
        <v>0.7413449486</v>
      </c>
      <c r="I239" s="14">
        <v>16918.173853129043</v>
      </c>
      <c r="J239" s="14">
        <v>12542.20272580645</v>
      </c>
      <c r="K239" s="16">
        <v>183.411926964083</v>
      </c>
      <c r="L239" s="16">
        <v>150.825950419355</v>
      </c>
      <c r="M239" s="15">
        <v>0.7975968227367918</v>
      </c>
      <c r="N239" s="15">
        <v>0.7722344631713782</v>
      </c>
      <c r="O239" s="16">
        <v>3412.65</v>
      </c>
      <c r="P239" s="17">
        <f t="shared" si="3"/>
        <v>62.99</v>
      </c>
      <c r="Q239" s="17">
        <v>65.55</v>
      </c>
      <c r="R239" s="17">
        <v>60.43</v>
      </c>
      <c r="S239" s="17">
        <v>2.2243</v>
      </c>
      <c r="T239" s="14">
        <v>4274.950814770001</v>
      </c>
      <c r="U239" s="14">
        <v>1953.3507330499995</v>
      </c>
      <c r="V239" s="14">
        <f t="shared" si="4"/>
        <v>6228.301548</v>
      </c>
      <c r="W239" s="14">
        <v>4212.420586460001</v>
      </c>
      <c r="X239" s="14">
        <v>1924.1648487699997</v>
      </c>
      <c r="Y239" s="14">
        <f t="shared" si="5"/>
        <v>6136.585435</v>
      </c>
      <c r="Z239" s="14">
        <v>6256.79836472</v>
      </c>
      <c r="AA239" s="14">
        <v>4.31132</v>
      </c>
      <c r="AB239" s="14">
        <v>129.71939797109</v>
      </c>
      <c r="AC239" s="14">
        <v>85.46173999999999</v>
      </c>
      <c r="AD239" s="14">
        <v>5322.9254838709685</v>
      </c>
      <c r="AE239" s="14">
        <v>11855.688645161288</v>
      </c>
      <c r="AF239" s="14">
        <v>145.15</v>
      </c>
      <c r="AG239" s="14">
        <v>18.420000000000005</v>
      </c>
      <c r="AH239" s="14">
        <v>17.86000000000001</v>
      </c>
      <c r="AI239" s="14">
        <f t="shared" si="6"/>
        <v>17360.04413</v>
      </c>
      <c r="AJ239" s="14">
        <v>29812.539</v>
      </c>
      <c r="AK239" s="14">
        <v>3188514.692373</v>
      </c>
      <c r="AL239" s="14">
        <v>30430.0</v>
      </c>
      <c r="AM239" s="14">
        <v>479119.6300000001</v>
      </c>
      <c r="AN239" s="14">
        <v>4903693.9544</v>
      </c>
      <c r="AO239" s="14">
        <v>0.0</v>
      </c>
      <c r="AP239" s="16">
        <v>107.07885320173428</v>
      </c>
      <c r="AQ239" s="16">
        <v>174.7247147560584</v>
      </c>
      <c r="AR239" s="16">
        <v>506.2546812037065</v>
      </c>
      <c r="AS239" s="16">
        <v>734.7777898599724</v>
      </c>
      <c r="AT239" s="16">
        <v>317.20569344045674</v>
      </c>
      <c r="AU239" s="16">
        <v>150.82595041935483</v>
      </c>
      <c r="AV239" s="16">
        <v>610.8710409999999</v>
      </c>
      <c r="AW239" s="16"/>
      <c r="AX239" s="14">
        <v>0.14683939</v>
      </c>
      <c r="AY239" s="16">
        <v>87.0676454240241</v>
      </c>
      <c r="AZ239" s="16">
        <v>12.7849599428</v>
      </c>
      <c r="BA239" s="1">
        <v>101.12</v>
      </c>
      <c r="BB239" s="15">
        <f t="shared" si="9"/>
        <v>0.03362976592</v>
      </c>
      <c r="BC239" s="18">
        <v>281.698</v>
      </c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ht="15.75" customHeight="1">
      <c r="A240" s="13">
        <v>43738.0</v>
      </c>
      <c r="B240" s="14">
        <v>4586.60148052</v>
      </c>
      <c r="C240" s="14">
        <v>1234.4774808</v>
      </c>
      <c r="D240" s="14">
        <v>62.76565487999999</v>
      </c>
      <c r="E240" s="14">
        <v>2.46754016</v>
      </c>
      <c r="F240" s="14">
        <v>12.303614390000002</v>
      </c>
      <c r="G240" s="14">
        <f t="shared" si="1"/>
        <v>5898.615771</v>
      </c>
      <c r="H240" s="15">
        <f t="shared" si="2"/>
        <v>0.678602011</v>
      </c>
      <c r="I240" s="14">
        <v>16910.57286900001</v>
      </c>
      <c r="J240" s="14">
        <v>11475.548756666665</v>
      </c>
      <c r="K240" s="16">
        <v>186.352793569162</v>
      </c>
      <c r="L240" s="16">
        <v>288.069934633333</v>
      </c>
      <c r="M240" s="15">
        <v>0.808336046373922</v>
      </c>
      <c r="N240" s="15">
        <v>0.7246723063768042</v>
      </c>
      <c r="O240" s="16">
        <v>3399.62</v>
      </c>
      <c r="P240" s="17">
        <f t="shared" si="3"/>
        <v>63.66</v>
      </c>
      <c r="Q240" s="17">
        <v>65.95</v>
      </c>
      <c r="R240" s="17">
        <v>61.37</v>
      </c>
      <c r="S240" s="17">
        <v>2.58</v>
      </c>
      <c r="T240" s="14">
        <v>4134.614578759999</v>
      </c>
      <c r="U240" s="14">
        <v>1884.41628155</v>
      </c>
      <c r="V240" s="14">
        <f t="shared" si="4"/>
        <v>6019.03086</v>
      </c>
      <c r="W240" s="14">
        <v>4078.6758343799997</v>
      </c>
      <c r="X240" s="14">
        <v>1858.55036959</v>
      </c>
      <c r="Y240" s="14">
        <f t="shared" si="5"/>
        <v>5937.226204</v>
      </c>
      <c r="Z240" s="14">
        <v>6050.144410969999</v>
      </c>
      <c r="AA240" s="14">
        <v>5.83656</v>
      </c>
      <c r="AB240" s="14">
        <v>0.012242007999999999</v>
      </c>
      <c r="AC240" s="14">
        <v>0.043488</v>
      </c>
      <c r="AD240" s="14">
        <v>5323.390000000002</v>
      </c>
      <c r="AE240" s="14">
        <v>11863.44133333334</v>
      </c>
      <c r="AF240" s="14">
        <v>145.15000000000003</v>
      </c>
      <c r="AG240" s="14">
        <v>18.42000000000001</v>
      </c>
      <c r="AH240" s="14">
        <v>17.86000000000001</v>
      </c>
      <c r="AI240" s="14">
        <f t="shared" si="6"/>
        <v>17368.26133</v>
      </c>
      <c r="AJ240" s="14">
        <v>5295.410000000002</v>
      </c>
      <c r="AK240" s="14">
        <v>6209287.010047001</v>
      </c>
      <c r="AL240" s="14">
        <v>33999.0</v>
      </c>
      <c r="AM240" s="14">
        <v>214999.88</v>
      </c>
      <c r="AN240" s="14">
        <v>5026882.222499999</v>
      </c>
      <c r="AO240" s="14">
        <v>0.0</v>
      </c>
      <c r="AP240" s="16">
        <v>226.36038680028634</v>
      </c>
      <c r="AQ240" s="16">
        <v>168.95932365088356</v>
      </c>
      <c r="AR240" s="16">
        <v>449.2928600467377</v>
      </c>
      <c r="AS240" s="16">
        <v>747.9416383707154</v>
      </c>
      <c r="AT240" s="16">
        <v>279.1058023855192</v>
      </c>
      <c r="AU240" s="16">
        <v>288.06993463333333</v>
      </c>
      <c r="AV240" s="16">
        <v>621.5866239999997</v>
      </c>
      <c r="AW240" s="16"/>
      <c r="AX240" s="14">
        <v>0.08906555</v>
      </c>
      <c r="AY240" s="16">
        <v>322.724618400717</v>
      </c>
      <c r="AZ240" s="16">
        <v>28.7436456364</v>
      </c>
      <c r="BA240" s="1">
        <v>102.47</v>
      </c>
      <c r="BB240" s="15">
        <f t="shared" si="9"/>
        <v>0.04380156871</v>
      </c>
      <c r="BC240" s="18">
        <v>458.745</v>
      </c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ht="15.75" customHeight="1">
      <c r="A241" s="13">
        <v>43769.0</v>
      </c>
      <c r="B241" s="14">
        <v>4439.39944543</v>
      </c>
      <c r="C241" s="14">
        <v>1495.682566</v>
      </c>
      <c r="D241" s="14">
        <v>67.09241345000001</v>
      </c>
      <c r="E241" s="14">
        <v>2.3203993300000003</v>
      </c>
      <c r="F241" s="14">
        <v>12.05765204</v>
      </c>
      <c r="G241" s="14">
        <f t="shared" si="1"/>
        <v>6016.552476</v>
      </c>
      <c r="H241" s="15">
        <f t="shared" si="2"/>
        <v>0.6754907607</v>
      </c>
      <c r="I241" s="14">
        <v>16902.809038354848</v>
      </c>
      <c r="J241" s="14">
        <v>11417.691335483869</v>
      </c>
      <c r="K241" s="16">
        <v>187.071784070642</v>
      </c>
      <c r="L241" s="16">
        <v>327.471507774194</v>
      </c>
      <c r="M241" s="15">
        <v>0.7762984117835642</v>
      </c>
      <c r="N241" s="15">
        <v>0.7780778042337385</v>
      </c>
      <c r="O241" s="16">
        <v>3437.73</v>
      </c>
      <c r="P241" s="17">
        <f t="shared" si="3"/>
        <v>68.32</v>
      </c>
      <c r="Q241" s="17">
        <v>69.2</v>
      </c>
      <c r="R241" s="17">
        <v>67.44</v>
      </c>
      <c r="S241" s="17">
        <v>2.3313</v>
      </c>
      <c r="T241" s="14">
        <v>4123.0260395</v>
      </c>
      <c r="U241" s="14">
        <v>1935.4749616599995</v>
      </c>
      <c r="V241" s="14">
        <f t="shared" si="4"/>
        <v>6058.501001</v>
      </c>
      <c r="W241" s="14">
        <v>4070.6134106899995</v>
      </c>
      <c r="X241" s="14">
        <v>1910.45961828</v>
      </c>
      <c r="Y241" s="14">
        <f t="shared" si="5"/>
        <v>5981.073029</v>
      </c>
      <c r="Z241" s="14">
        <v>6092.438876569997</v>
      </c>
      <c r="AA241" s="14">
        <v>4.85869</v>
      </c>
      <c r="AB241" s="14">
        <v>13.544439393039998</v>
      </c>
      <c r="AC241" s="14">
        <v>46.91800599999998</v>
      </c>
      <c r="AD241" s="14">
        <v>5324.673870967744</v>
      </c>
      <c r="AE241" s="14">
        <v>11916.608000000006</v>
      </c>
      <c r="AF241" s="14">
        <v>145.15</v>
      </c>
      <c r="AG241" s="14">
        <v>18.420000000000005</v>
      </c>
      <c r="AH241" s="14">
        <v>17.86000000000001</v>
      </c>
      <c r="AI241" s="14">
        <f t="shared" si="6"/>
        <v>17422.71187</v>
      </c>
      <c r="AJ241" s="14">
        <v>51143.229999999996</v>
      </c>
      <c r="AK241" s="14">
        <v>6960925.724925</v>
      </c>
      <c r="AL241" s="14">
        <v>73594.53</v>
      </c>
      <c r="AM241" s="14">
        <v>277497.9099</v>
      </c>
      <c r="AN241" s="14">
        <v>5790468.5338344155</v>
      </c>
      <c r="AO241" s="14">
        <v>0.0</v>
      </c>
      <c r="AP241" s="16">
        <v>259.85004132464246</v>
      </c>
      <c r="AQ241" s="16">
        <v>165.60807820546376</v>
      </c>
      <c r="AR241" s="16">
        <v>424.9400988750799</v>
      </c>
      <c r="AS241" s="16">
        <v>752.2030260733117</v>
      </c>
      <c r="AT241" s="16">
        <v>245.93661718936997</v>
      </c>
      <c r="AU241" s="16">
        <v>327.4715077741935</v>
      </c>
      <c r="AV241" s="16">
        <v>623.5712135068</v>
      </c>
      <c r="AW241" s="16"/>
      <c r="AX241" s="14">
        <v>0.26298209</v>
      </c>
      <c r="AY241" s="16">
        <v>298.770443879657</v>
      </c>
      <c r="AZ241" s="16">
        <v>78.5712757617</v>
      </c>
      <c r="BA241" s="1">
        <v>103.32</v>
      </c>
      <c r="BB241" s="15">
        <f t="shared" si="9"/>
        <v>0.04765767593</v>
      </c>
      <c r="BC241" s="18">
        <v>286.787</v>
      </c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ht="15.75" customHeight="1">
      <c r="A242" s="13">
        <v>43799.0</v>
      </c>
      <c r="B242" s="14">
        <v>4421.75091848</v>
      </c>
      <c r="C242" s="14">
        <v>1356.9308806299998</v>
      </c>
      <c r="D242" s="14">
        <v>45.13179448</v>
      </c>
      <c r="E242" s="14">
        <v>3.44511988</v>
      </c>
      <c r="F242" s="14">
        <v>12.972971369999996</v>
      </c>
      <c r="G242" s="14">
        <f t="shared" si="1"/>
        <v>5840.231685</v>
      </c>
      <c r="H242" s="15">
        <f t="shared" si="2"/>
        <v>0.7034280707</v>
      </c>
      <c r="I242" s="14">
        <v>16900.945719000007</v>
      </c>
      <c r="J242" s="14">
        <v>11888.599639999999</v>
      </c>
      <c r="K242" s="16">
        <v>190.036068087228</v>
      </c>
      <c r="L242" s="16">
        <v>236.461232833333</v>
      </c>
      <c r="M242" s="15">
        <v>0.7986156772175068</v>
      </c>
      <c r="N242" s="15">
        <v>0.8198892611423029</v>
      </c>
      <c r="O242" s="16">
        <v>3411.42</v>
      </c>
      <c r="P242" s="17">
        <f t="shared" si="3"/>
        <v>70.305</v>
      </c>
      <c r="Q242" s="17">
        <v>66.99</v>
      </c>
      <c r="R242" s="17">
        <v>73.62</v>
      </c>
      <c r="S242" s="17">
        <v>2.6505</v>
      </c>
      <c r="T242" s="14">
        <v>4088.134731959999</v>
      </c>
      <c r="U242" s="14">
        <v>1860.8505509300005</v>
      </c>
      <c r="V242" s="14">
        <f t="shared" si="4"/>
        <v>5948.985283</v>
      </c>
      <c r="W242" s="14">
        <v>4033.956297420002</v>
      </c>
      <c r="X242" s="14">
        <v>1835.75202421</v>
      </c>
      <c r="Y242" s="14">
        <f t="shared" si="5"/>
        <v>5869.708322</v>
      </c>
      <c r="Z242" s="14">
        <v>5979.34374621</v>
      </c>
      <c r="AA242" s="14">
        <v>2.88229</v>
      </c>
      <c r="AB242" s="14">
        <v>38.6582218104</v>
      </c>
      <c r="AC242" s="14">
        <v>74.682693</v>
      </c>
      <c r="AD242" s="14">
        <v>5363.190000000001</v>
      </c>
      <c r="AE242" s="14">
        <v>11916.608000000006</v>
      </c>
      <c r="AF242" s="14">
        <v>145.15000000000003</v>
      </c>
      <c r="AG242" s="14">
        <v>18.42000000000001</v>
      </c>
      <c r="AH242" s="14">
        <v>17.86000000000001</v>
      </c>
      <c r="AI242" s="14">
        <f t="shared" si="6"/>
        <v>17461.228</v>
      </c>
      <c r="AJ242" s="14">
        <v>26600.166601800007</v>
      </c>
      <c r="AK242" s="14">
        <v>6481263.1321209995</v>
      </c>
      <c r="AL242" s="14">
        <v>752.0</v>
      </c>
      <c r="AM242" s="14">
        <v>0.0</v>
      </c>
      <c r="AN242" s="14">
        <v>5086483.987599999</v>
      </c>
      <c r="AO242" s="14">
        <v>0.0</v>
      </c>
      <c r="AP242" s="16">
        <v>180.09568559009435</v>
      </c>
      <c r="AQ242" s="16">
        <v>155.2457818565119</v>
      </c>
      <c r="AR242" s="16">
        <v>430.05828095238587</v>
      </c>
      <c r="AS242" s="16">
        <v>761.6281619187173</v>
      </c>
      <c r="AT242" s="16">
        <v>316.89856088647673</v>
      </c>
      <c r="AU242" s="16">
        <v>236.46123283333333</v>
      </c>
      <c r="AV242" s="16">
        <v>639.5774175166003</v>
      </c>
      <c r="AW242" s="16"/>
      <c r="AX242" s="14">
        <v>0.11217128</v>
      </c>
      <c r="AY242" s="16">
        <v>194.088684150702</v>
      </c>
      <c r="AZ242" s="16">
        <v>21.7711761347</v>
      </c>
      <c r="BA242" s="1">
        <v>104.61</v>
      </c>
      <c r="BB242" s="15">
        <f t="shared" si="9"/>
        <v>0.05485529898</v>
      </c>
      <c r="BC242" s="18">
        <v>469.882</v>
      </c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ht="15.75" customHeight="1">
      <c r="A243" s="13">
        <v>43830.0</v>
      </c>
      <c r="B243" s="14">
        <v>4200.85672579</v>
      </c>
      <c r="C243" s="14">
        <v>1767.6799472100004</v>
      </c>
      <c r="D243" s="14">
        <v>62.45422542</v>
      </c>
      <c r="E243" s="14">
        <v>5.08106094</v>
      </c>
      <c r="F243" s="14">
        <v>12.71712551</v>
      </c>
      <c r="G243" s="14">
        <f t="shared" si="1"/>
        <v>6048.789085</v>
      </c>
      <c r="H243" s="15">
        <f t="shared" si="2"/>
        <v>0.6731070897</v>
      </c>
      <c r="I243" s="14">
        <v>16900.905857032252</v>
      </c>
      <c r="J243" s="14">
        <v>11376.11955483871</v>
      </c>
      <c r="K243" s="16">
        <v>189.683039232725</v>
      </c>
      <c r="L243" s="16">
        <v>312.955026935484</v>
      </c>
      <c r="M243" s="15">
        <v>0.8054013148940966</v>
      </c>
      <c r="N243" s="15">
        <v>0.800623192344042</v>
      </c>
      <c r="O243" s="16">
        <v>3383.0</v>
      </c>
      <c r="P243" s="17">
        <f t="shared" si="3"/>
        <v>71.105</v>
      </c>
      <c r="Q243" s="17">
        <v>66.18</v>
      </c>
      <c r="R243" s="17">
        <v>76.03</v>
      </c>
      <c r="S243" s="17">
        <v>2.2425</v>
      </c>
      <c r="T243" s="14">
        <v>4253.31644178</v>
      </c>
      <c r="U243" s="14">
        <v>1930.7376816300002</v>
      </c>
      <c r="V243" s="14">
        <f t="shared" si="4"/>
        <v>6184.054123</v>
      </c>
      <c r="W243" s="14">
        <v>4190.13568364</v>
      </c>
      <c r="X243" s="14">
        <v>1901.7101275700002</v>
      </c>
      <c r="Y243" s="14">
        <f t="shared" si="5"/>
        <v>6091.845811</v>
      </c>
      <c r="Z243" s="14">
        <v>6213.362827499999</v>
      </c>
      <c r="AA243" s="14">
        <v>2.8891999999999998</v>
      </c>
      <c r="AB243" s="14">
        <v>26.9760959566</v>
      </c>
      <c r="AC243" s="14">
        <v>29.943691</v>
      </c>
      <c r="AD243" s="14">
        <v>5363.190000000001</v>
      </c>
      <c r="AE243" s="14">
        <v>11912.349935483877</v>
      </c>
      <c r="AF243" s="14">
        <v>145.15</v>
      </c>
      <c r="AG243" s="14">
        <v>18.420000000000005</v>
      </c>
      <c r="AH243" s="14">
        <v>17.86000000000001</v>
      </c>
      <c r="AI243" s="14">
        <f t="shared" si="6"/>
        <v>17456.96994</v>
      </c>
      <c r="AJ243" s="14">
        <v>12755.259999999998</v>
      </c>
      <c r="AK243" s="14">
        <v>8288590.892048001</v>
      </c>
      <c r="AL243" s="14">
        <v>144.0</v>
      </c>
      <c r="AM243" s="14">
        <v>54000.07</v>
      </c>
      <c r="AN243" s="14">
        <v>6829125.473962381</v>
      </c>
      <c r="AO243" s="14">
        <v>0.0</v>
      </c>
      <c r="AP243" s="16">
        <v>260.21024953943487</v>
      </c>
      <c r="AQ243" s="16">
        <v>149.25529260128667</v>
      </c>
      <c r="AR243" s="16">
        <v>387.01970936088605</v>
      </c>
      <c r="AS243" s="16">
        <v>795.3041665766399</v>
      </c>
      <c r="AT243" s="16">
        <v>290.93119560542726</v>
      </c>
      <c r="AU243" s="16">
        <v>312.95502693548383</v>
      </c>
      <c r="AV243" s="16">
        <v>635.1510732874001</v>
      </c>
      <c r="AW243" s="16"/>
      <c r="AX243" s="14">
        <v>0.04807766</v>
      </c>
      <c r="AY243" s="16">
        <v>247.76759396984</v>
      </c>
      <c r="AZ243" s="16">
        <v>11.9120861419</v>
      </c>
      <c r="BA243" s="1">
        <v>105.62</v>
      </c>
      <c r="BB243" s="15">
        <f t="shared" si="9"/>
        <v>0.0562</v>
      </c>
      <c r="BC243" s="18">
        <v>322.24</v>
      </c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ht="15.75" customHeight="1">
      <c r="A244" s="13">
        <v>43861.0</v>
      </c>
      <c r="B244" s="14">
        <v>4027.87516701</v>
      </c>
      <c r="C244" s="14">
        <v>1872.6485256000003</v>
      </c>
      <c r="D244" s="14">
        <v>73.22254506999998</v>
      </c>
      <c r="E244" s="14">
        <v>0.52670144</v>
      </c>
      <c r="F244" s="14">
        <v>15.576165669999996</v>
      </c>
      <c r="G244" s="14">
        <f t="shared" si="1"/>
        <v>5989.849105</v>
      </c>
      <c r="H244" s="15">
        <f t="shared" si="2"/>
        <v>0.6024309861</v>
      </c>
      <c r="I244" s="14">
        <v>16900.891991999993</v>
      </c>
      <c r="J244" s="14">
        <v>10181.621029032258</v>
      </c>
      <c r="K244" s="16">
        <v>192.427303112238</v>
      </c>
      <c r="L244" s="16">
        <v>327.523926741935</v>
      </c>
      <c r="M244" s="15">
        <v>0.7563917110292585</v>
      </c>
      <c r="N244" s="15">
        <v>0.8336666858207373</v>
      </c>
      <c r="O244" s="16">
        <v>3317.37</v>
      </c>
      <c r="P244" s="17">
        <f t="shared" si="3"/>
        <v>75.875</v>
      </c>
      <c r="Q244" s="17">
        <v>69.66</v>
      </c>
      <c r="R244" s="17">
        <v>82.09</v>
      </c>
      <c r="S244" s="17">
        <v>2.0305</v>
      </c>
      <c r="T244" s="14">
        <v>4177.5923210500005</v>
      </c>
      <c r="U244" s="14">
        <v>1915.0340565999998</v>
      </c>
      <c r="V244" s="14">
        <f t="shared" si="4"/>
        <v>6092.626378</v>
      </c>
      <c r="W244" s="14">
        <v>4120.77950647</v>
      </c>
      <c r="X244" s="14">
        <v>1888.84563163</v>
      </c>
      <c r="Y244" s="14">
        <f t="shared" si="5"/>
        <v>6009.625138</v>
      </c>
      <c r="Z244" s="14">
        <v>6119.292458360002</v>
      </c>
      <c r="AA244" s="14">
        <v>2.8988</v>
      </c>
      <c r="AB244" s="14">
        <v>29.502106008300004</v>
      </c>
      <c r="AC244" s="14">
        <v>29.70426</v>
      </c>
      <c r="AD244" s="14">
        <v>5401.5448387096785</v>
      </c>
      <c r="AE244" s="14">
        <v>11916.608000000006</v>
      </c>
      <c r="AF244" s="14">
        <v>145.15</v>
      </c>
      <c r="AG244" s="14">
        <v>18.420000000000005</v>
      </c>
      <c r="AH244" s="14">
        <v>17.86000000000001</v>
      </c>
      <c r="AI244" s="14">
        <f t="shared" si="6"/>
        <v>17499.58284</v>
      </c>
      <c r="AJ244" s="14">
        <v>3658.544</v>
      </c>
      <c r="AK244" s="14">
        <v>8870204.438154</v>
      </c>
      <c r="AL244" s="14">
        <v>7524.47</v>
      </c>
      <c r="AM244" s="14">
        <v>634055.03</v>
      </c>
      <c r="AN244" s="14">
        <v>6889524.128800002</v>
      </c>
      <c r="AO244" s="14">
        <v>0.0</v>
      </c>
      <c r="AP244" s="16">
        <v>271.1489832601632</v>
      </c>
      <c r="AQ244" s="16">
        <v>153.93100114924138</v>
      </c>
      <c r="AR244" s="16">
        <v>414.4980642292661</v>
      </c>
      <c r="AS244" s="16">
        <v>504.3892804357506</v>
      </c>
      <c r="AT244" s="16">
        <v>258.7405631663367</v>
      </c>
      <c r="AU244" s="16">
        <v>327.5239267419354</v>
      </c>
      <c r="AV244" s="16">
        <v>627.2127884045002</v>
      </c>
      <c r="AW244" s="16"/>
      <c r="AX244" s="14">
        <v>0.15467938</v>
      </c>
      <c r="AY244" s="16">
        <v>269.410270870623</v>
      </c>
      <c r="AZ244" s="16">
        <v>41.6722136639</v>
      </c>
      <c r="BA244" s="1">
        <v>103.84</v>
      </c>
      <c r="BB244" s="15">
        <f t="shared" si="9"/>
        <v>0.03767362846</v>
      </c>
      <c r="BC244" s="18">
        <v>422.271</v>
      </c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ht="15.75" customHeight="1">
      <c r="A245" s="13">
        <v>43890.0</v>
      </c>
      <c r="B245" s="14">
        <v>3556.24019609</v>
      </c>
      <c r="C245" s="14">
        <v>2234.0409119100004</v>
      </c>
      <c r="D245" s="14">
        <v>72.15747865</v>
      </c>
      <c r="E245" s="14">
        <v>0.0</v>
      </c>
      <c r="F245" s="14">
        <v>15.328924100000004</v>
      </c>
      <c r="G245" s="14">
        <f t="shared" si="1"/>
        <v>5877.767511</v>
      </c>
      <c r="H245" s="15">
        <f t="shared" si="2"/>
        <v>0.4791479051</v>
      </c>
      <c r="I245" s="14">
        <v>16902.965532000013</v>
      </c>
      <c r="J245" s="14">
        <v>8099.020524137931</v>
      </c>
      <c r="K245" s="16">
        <v>190.963057583817</v>
      </c>
      <c r="L245" s="16">
        <v>434.338209482759</v>
      </c>
      <c r="M245" s="15">
        <v>0.7058007925317055</v>
      </c>
      <c r="N245" s="15">
        <v>0.8375310066429279</v>
      </c>
      <c r="O245" s="16">
        <v>3408.24</v>
      </c>
      <c r="P245" s="17">
        <f t="shared" si="3"/>
        <v>73.815</v>
      </c>
      <c r="Q245" s="17">
        <v>67.64</v>
      </c>
      <c r="R245" s="17">
        <v>79.99</v>
      </c>
      <c r="S245" s="17">
        <v>1.9158</v>
      </c>
      <c r="T245" s="14">
        <v>4072.4590972600004</v>
      </c>
      <c r="U245" s="14">
        <v>1890.5494181200002</v>
      </c>
      <c r="V245" s="14">
        <f t="shared" si="4"/>
        <v>5963.008515</v>
      </c>
      <c r="W245" s="14">
        <v>4020.85451727</v>
      </c>
      <c r="X245" s="14">
        <v>1866.5287441099995</v>
      </c>
      <c r="Y245" s="14">
        <f t="shared" si="5"/>
        <v>5887.383261</v>
      </c>
      <c r="Z245" s="14">
        <v>5987.996320040002</v>
      </c>
      <c r="AA245" s="14">
        <v>2.59721</v>
      </c>
      <c r="AB245" s="14">
        <v>0.0</v>
      </c>
      <c r="AC245" s="14">
        <v>0.0</v>
      </c>
      <c r="AD245" s="14">
        <v>5410.63827586207</v>
      </c>
      <c r="AE245" s="14">
        <v>11916.608000000006</v>
      </c>
      <c r="AF245" s="14">
        <v>145.15000000000003</v>
      </c>
      <c r="AG245" s="14">
        <v>18.42000000000001</v>
      </c>
      <c r="AH245" s="14">
        <v>17.86000000000001</v>
      </c>
      <c r="AI245" s="14">
        <f t="shared" si="6"/>
        <v>17508.67628</v>
      </c>
      <c r="AJ245" s="14">
        <v>2567.2200000000003</v>
      </c>
      <c r="AK245" s="14">
        <v>9782810.257464997</v>
      </c>
      <c r="AL245" s="14">
        <v>47802.59999999999</v>
      </c>
      <c r="AM245" s="14">
        <v>2935920.8899999997</v>
      </c>
      <c r="AN245" s="14">
        <v>6824312.907000843</v>
      </c>
      <c r="AO245" s="14">
        <v>0.0</v>
      </c>
      <c r="AP245" s="16">
        <v>368.21135373344885</v>
      </c>
      <c r="AQ245" s="16">
        <v>169.76668630039023</v>
      </c>
      <c r="AR245" s="16">
        <v>394.24588441925965</v>
      </c>
      <c r="AS245" s="16">
        <v>522.7774717462371</v>
      </c>
      <c r="AT245" s="16">
        <v>214.2280381480424</v>
      </c>
      <c r="AU245" s="16">
        <v>434.33820948275854</v>
      </c>
      <c r="AV245" s="16">
        <v>646.8078414546</v>
      </c>
      <c r="AW245" s="16"/>
      <c r="AX245" s="14">
        <v>0.05235602</v>
      </c>
      <c r="AY245" s="16">
        <v>403.917727195459</v>
      </c>
      <c r="AZ245" s="16">
        <v>21.1475246034</v>
      </c>
      <c r="BA245" s="1">
        <v>105.4</v>
      </c>
      <c r="BB245" s="15">
        <f t="shared" si="9"/>
        <v>0.05600641218</v>
      </c>
      <c r="BC245" s="18">
        <v>474.801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ht="15.75" customHeight="1">
      <c r="A246" s="13">
        <v>43921.0</v>
      </c>
      <c r="B246" s="14">
        <v>3789.5181236299995</v>
      </c>
      <c r="C246" s="14">
        <v>2060.77791988</v>
      </c>
      <c r="D246" s="14">
        <v>64.84106923</v>
      </c>
      <c r="E246" s="14">
        <v>0.0</v>
      </c>
      <c r="F246" s="14">
        <v>15.950580140000003</v>
      </c>
      <c r="G246" s="14">
        <f t="shared" si="1"/>
        <v>5931.087693</v>
      </c>
      <c r="H246" s="15">
        <f t="shared" si="2"/>
        <v>0.386383949</v>
      </c>
      <c r="I246" s="14">
        <v>16907.181774967736</v>
      </c>
      <c r="J246" s="14">
        <v>6532.663661290322</v>
      </c>
      <c r="K246" s="16">
        <v>191.624070677361</v>
      </c>
      <c r="L246" s="16">
        <v>342.612565612903</v>
      </c>
      <c r="M246" s="15">
        <v>0.702867926788712</v>
      </c>
      <c r="N246" s="15">
        <v>0.8446189140685454</v>
      </c>
      <c r="O246" s="16">
        <v>3870.01</v>
      </c>
      <c r="P246" s="17">
        <f t="shared" si="3"/>
        <v>67.315</v>
      </c>
      <c r="Q246" s="17">
        <v>66.74</v>
      </c>
      <c r="R246" s="17">
        <v>67.89</v>
      </c>
      <c r="S246" s="17">
        <v>1.7927</v>
      </c>
      <c r="T246" s="14">
        <v>4163.7923734000005</v>
      </c>
      <c r="U246" s="14">
        <v>1797.4385209499999</v>
      </c>
      <c r="V246" s="14">
        <f t="shared" si="4"/>
        <v>5961.230894</v>
      </c>
      <c r="W246" s="14">
        <v>4111.51799398</v>
      </c>
      <c r="X246" s="14">
        <v>1774.7533894899996</v>
      </c>
      <c r="Y246" s="14">
        <f t="shared" si="5"/>
        <v>5886.271383</v>
      </c>
      <c r="Z246" s="14">
        <v>5992.960109870006</v>
      </c>
      <c r="AA246" s="14">
        <v>3.5709399999999993</v>
      </c>
      <c r="AB246" s="14">
        <v>1.6508888E-4</v>
      </c>
      <c r="AC246" s="14">
        <v>9.5E-4</v>
      </c>
      <c r="AD246" s="14">
        <v>5428.690000000001</v>
      </c>
      <c r="AE246" s="14">
        <v>11917.033806451618</v>
      </c>
      <c r="AF246" s="14">
        <v>145.15</v>
      </c>
      <c r="AG246" s="14">
        <v>18.420000000000005</v>
      </c>
      <c r="AH246" s="14">
        <v>17.86000000000001</v>
      </c>
      <c r="AI246" s="14">
        <f t="shared" si="6"/>
        <v>17527.15381</v>
      </c>
      <c r="AJ246" s="14">
        <v>7764.614</v>
      </c>
      <c r="AK246" s="14">
        <v>9815161.148392</v>
      </c>
      <c r="AL246" s="14">
        <v>0.0</v>
      </c>
      <c r="AM246" s="14">
        <v>2402552.33</v>
      </c>
      <c r="AN246" s="14">
        <v>6249529.5516727</v>
      </c>
      <c r="AO246" s="14">
        <v>0.0</v>
      </c>
      <c r="AP246" s="16">
        <v>279.4889997283994</v>
      </c>
      <c r="AQ246" s="16">
        <v>168.40133298913275</v>
      </c>
      <c r="AR246" s="16">
        <v>396.4446039599487</v>
      </c>
      <c r="AS246" s="16">
        <v>531.6505122466945</v>
      </c>
      <c r="AT246" s="16">
        <v>213.33164036183612</v>
      </c>
      <c r="AU246" s="16">
        <v>342.6125656129032</v>
      </c>
      <c r="AV246" s="16">
        <v>610.9722719810999</v>
      </c>
      <c r="AW246" s="16"/>
      <c r="AX246" s="14">
        <v>1.00674177</v>
      </c>
      <c r="AY246" s="16">
        <v>181.825497785693</v>
      </c>
      <c r="AZ246" s="16">
        <v>183.0513234719</v>
      </c>
      <c r="BA246" s="1">
        <v>107.24</v>
      </c>
      <c r="BB246" s="15">
        <f t="shared" si="9"/>
        <v>0.04993146661</v>
      </c>
      <c r="BC246" s="18">
        <v>394.198</v>
      </c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ht="15.75" customHeight="1">
      <c r="A247" s="13">
        <v>43951.0</v>
      </c>
      <c r="B247" s="14">
        <v>3463.95010531</v>
      </c>
      <c r="C247" s="14">
        <v>1470.82637481</v>
      </c>
      <c r="D247" s="14">
        <v>48.79106282</v>
      </c>
      <c r="E247" s="14">
        <v>0.0</v>
      </c>
      <c r="F247" s="14">
        <v>14.73389533</v>
      </c>
      <c r="G247" s="14">
        <f t="shared" si="1"/>
        <v>4998.301438</v>
      </c>
      <c r="H247" s="15">
        <f t="shared" si="2"/>
        <v>0.3350053564</v>
      </c>
      <c r="I247" s="14">
        <v>16985.811546033325</v>
      </c>
      <c r="J247" s="14">
        <v>5690.33785</v>
      </c>
      <c r="K247" s="16">
        <v>192.208579229216</v>
      </c>
      <c r="L247" s="16">
        <v>254.9617976</v>
      </c>
      <c r="M247" s="15">
        <v>0.7147795470582062</v>
      </c>
      <c r="N247" s="15">
        <v>0.8593087849582328</v>
      </c>
      <c r="O247" s="16">
        <v>3986.56</v>
      </c>
      <c r="P247" s="17">
        <f t="shared" si="3"/>
        <v>57.565</v>
      </c>
      <c r="Q247" s="17">
        <v>58.55</v>
      </c>
      <c r="R247" s="17">
        <v>56.58</v>
      </c>
      <c r="S247" s="17">
        <v>1.7386</v>
      </c>
      <c r="T247" s="14">
        <v>3801.2267826199995</v>
      </c>
      <c r="U247" s="14">
        <v>1374.04696714</v>
      </c>
      <c r="V247" s="14">
        <f t="shared" si="4"/>
        <v>5175.27375</v>
      </c>
      <c r="W247" s="14">
        <v>3743.1457013</v>
      </c>
      <c r="X247" s="14">
        <v>1352.7961148999998</v>
      </c>
      <c r="Y247" s="14">
        <f t="shared" si="5"/>
        <v>5095.941816</v>
      </c>
      <c r="Z247" s="14">
        <v>5200.808695920002</v>
      </c>
      <c r="AA247" s="14">
        <v>1.4622399999999998</v>
      </c>
      <c r="AB247" s="14">
        <v>0.0</v>
      </c>
      <c r="AC247" s="14">
        <v>0.0</v>
      </c>
      <c r="AD247" s="14">
        <v>5428.690000000001</v>
      </c>
      <c r="AE247" s="14">
        <v>11917.808000000003</v>
      </c>
      <c r="AF247" s="14">
        <v>145.15000000000003</v>
      </c>
      <c r="AG247" s="14">
        <v>18.42000000000001</v>
      </c>
      <c r="AH247" s="14">
        <v>17.86000000000001</v>
      </c>
      <c r="AI247" s="14">
        <f t="shared" si="6"/>
        <v>17527.928</v>
      </c>
      <c r="AJ247" s="14">
        <v>52773.316000000006</v>
      </c>
      <c r="AK247" s="14">
        <v>7848869.316439</v>
      </c>
      <c r="AL247" s="14">
        <v>0.0</v>
      </c>
      <c r="AM247" s="14">
        <v>666581.3400000001</v>
      </c>
      <c r="AN247" s="14">
        <v>4227051.7621</v>
      </c>
      <c r="AO247" s="14">
        <v>0.0</v>
      </c>
      <c r="AP247" s="16">
        <v>217.4304311417655</v>
      </c>
      <c r="AQ247" s="16">
        <v>170.19827409429342</v>
      </c>
      <c r="AR247" s="16">
        <v>403.16006121430775</v>
      </c>
      <c r="AS247" s="16">
        <v>534.7763470080595</v>
      </c>
      <c r="AT247" s="16">
        <v>219.33303395536308</v>
      </c>
      <c r="AU247" s="16">
        <v>254.96179759999998</v>
      </c>
      <c r="AV247" s="16">
        <v>613.8370570000003</v>
      </c>
      <c r="AW247" s="16"/>
      <c r="AX247" s="14">
        <v>0.00729181</v>
      </c>
      <c r="AY247" s="16">
        <v>103.137416155934</v>
      </c>
      <c r="AZ247" s="16">
        <v>0.7520584425</v>
      </c>
      <c r="BA247" s="1">
        <v>108.59</v>
      </c>
      <c r="BB247" s="15">
        <f t="shared" si="9"/>
        <v>0.04003447946</v>
      </c>
      <c r="BC247" s="18">
        <v>400.501</v>
      </c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ht="15.75" customHeight="1">
      <c r="A248" s="13">
        <v>43982.0</v>
      </c>
      <c r="B248" s="14">
        <v>3391.7002764700005</v>
      </c>
      <c r="C248" s="14">
        <v>1968.2455140399995</v>
      </c>
      <c r="D248" s="14">
        <v>41.244684340000006</v>
      </c>
      <c r="E248" s="14">
        <v>0.0</v>
      </c>
      <c r="F248" s="14">
        <v>15.05433094</v>
      </c>
      <c r="G248" s="14">
        <f t="shared" si="1"/>
        <v>5416.244806</v>
      </c>
      <c r="H248" s="15">
        <f t="shared" si="2"/>
        <v>0.3288196608</v>
      </c>
      <c r="I248" s="14">
        <v>16990.394896999995</v>
      </c>
      <c r="J248" s="14">
        <v>5586.775887096773</v>
      </c>
      <c r="K248" s="16">
        <v>190.336652557276</v>
      </c>
      <c r="L248" s="16">
        <v>365.797403709677</v>
      </c>
      <c r="M248" s="15">
        <v>0.7182788415390426</v>
      </c>
      <c r="N248" s="15">
        <v>0.7813016685629434</v>
      </c>
      <c r="O248" s="16">
        <v>3863.34</v>
      </c>
      <c r="P248" s="17">
        <f t="shared" si="3"/>
        <v>54.955</v>
      </c>
      <c r="Q248" s="17">
        <v>52.49</v>
      </c>
      <c r="R248" s="17">
        <v>57.42</v>
      </c>
      <c r="S248" s="17">
        <v>1.7525</v>
      </c>
      <c r="T248" s="14">
        <v>4048.4953103100006</v>
      </c>
      <c r="U248" s="14">
        <v>1563.32311153</v>
      </c>
      <c r="V248" s="14">
        <f t="shared" si="4"/>
        <v>5611.818422</v>
      </c>
      <c r="W248" s="14">
        <v>3992.4399989599997</v>
      </c>
      <c r="X248" s="14">
        <v>1541.3715348700005</v>
      </c>
      <c r="Y248" s="14">
        <f t="shared" si="5"/>
        <v>5533.811534</v>
      </c>
      <c r="Z248" s="14">
        <v>5642.172418179999</v>
      </c>
      <c r="AA248" s="14">
        <v>2.5370300000000006</v>
      </c>
      <c r="AB248" s="14">
        <v>0.0</v>
      </c>
      <c r="AC248" s="14">
        <v>0.0</v>
      </c>
      <c r="AD248" s="14">
        <v>5416.493225806452</v>
      </c>
      <c r="AE248" s="14">
        <v>11917.808000000005</v>
      </c>
      <c r="AF248" s="14">
        <v>145.15</v>
      </c>
      <c r="AG248" s="14">
        <v>18.420000000000005</v>
      </c>
      <c r="AH248" s="14">
        <v>18.498709677419363</v>
      </c>
      <c r="AI248" s="14">
        <f t="shared" si="6"/>
        <v>17516.36994</v>
      </c>
      <c r="AJ248" s="14">
        <v>14754.552311480002</v>
      </c>
      <c r="AK248" s="14">
        <v>9271787.997512002</v>
      </c>
      <c r="AL248" s="14">
        <v>45833.0</v>
      </c>
      <c r="AM248" s="14">
        <v>1990274.0403</v>
      </c>
      <c r="AN248" s="14">
        <v>6072466.521135762</v>
      </c>
      <c r="AO248" s="14"/>
      <c r="AP248" s="16">
        <v>336.3288440971958</v>
      </c>
      <c r="AQ248" s="16">
        <v>171.4454940743218</v>
      </c>
      <c r="AR248" s="16">
        <v>407.5971799932308</v>
      </c>
      <c r="AS248" s="16">
        <v>465.61565237046705</v>
      </c>
      <c r="AT248" s="16">
        <v>150.58285347707428</v>
      </c>
      <c r="AU248" s="16">
        <v>365.7974037096775</v>
      </c>
      <c r="AV248" s="16">
        <v>588.4805528506002</v>
      </c>
      <c r="AW248" s="16"/>
      <c r="AX248" s="14">
        <v>0.01201629</v>
      </c>
      <c r="AY248" s="16">
        <v>318.800076071733</v>
      </c>
      <c r="AZ248" s="16">
        <v>3.8307941661</v>
      </c>
      <c r="BA248" s="1">
        <v>105.4</v>
      </c>
      <c r="BB248" s="15">
        <f t="shared" si="9"/>
        <v>0.0121962931</v>
      </c>
      <c r="BC248" s="18">
        <v>623.108</v>
      </c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ht="15.75" customHeight="1">
      <c r="A249" s="13">
        <v>44012.0</v>
      </c>
      <c r="B249" s="14">
        <v>3440.49022074</v>
      </c>
      <c r="C249" s="14">
        <v>1824.04380717</v>
      </c>
      <c r="D249" s="14">
        <v>58.72316468999999</v>
      </c>
      <c r="E249" s="14">
        <v>0.0</v>
      </c>
      <c r="F249" s="14">
        <v>13.766543890000001</v>
      </c>
      <c r="G249" s="14">
        <f t="shared" si="1"/>
        <v>5337.023736</v>
      </c>
      <c r="H249" s="15">
        <f t="shared" si="2"/>
        <v>0.4100565223</v>
      </c>
      <c r="I249" s="14">
        <v>16974.245072866674</v>
      </c>
      <c r="J249" s="14">
        <v>6960.399903333332</v>
      </c>
      <c r="K249" s="16">
        <v>190.00107160727</v>
      </c>
      <c r="L249" s="16">
        <v>309.712553266667</v>
      </c>
      <c r="M249" s="15">
        <v>0.7554230503071895</v>
      </c>
      <c r="N249" s="15">
        <v>0.7793656548534111</v>
      </c>
      <c r="O249" s="16">
        <v>3693.0</v>
      </c>
      <c r="P249" s="17">
        <f t="shared" si="3"/>
        <v>54.51</v>
      </c>
      <c r="Q249" s="17">
        <v>52.21</v>
      </c>
      <c r="R249" s="17">
        <v>56.81</v>
      </c>
      <c r="S249" s="17">
        <v>1.6128</v>
      </c>
      <c r="T249" s="14">
        <v>3918.54013305</v>
      </c>
      <c r="U249" s="14">
        <v>1615.6237490000003</v>
      </c>
      <c r="V249" s="14">
        <f t="shared" si="4"/>
        <v>5534.163882</v>
      </c>
      <c r="W249" s="14">
        <v>3856.41460298</v>
      </c>
      <c r="X249" s="14">
        <v>1589.7285622000002</v>
      </c>
      <c r="Y249" s="14">
        <f t="shared" si="5"/>
        <v>5446.143165</v>
      </c>
      <c r="Z249" s="14">
        <v>5568.356777689998</v>
      </c>
      <c r="AA249" s="14">
        <v>10.00805</v>
      </c>
      <c r="AB249" s="14">
        <v>0.0</v>
      </c>
      <c r="AC249" s="14">
        <v>0.0</v>
      </c>
      <c r="AD249" s="14">
        <v>5388.890000000002</v>
      </c>
      <c r="AE249" s="14">
        <v>11931.074666666676</v>
      </c>
      <c r="AF249" s="14">
        <v>145.15000000000003</v>
      </c>
      <c r="AG249" s="14">
        <v>18.42000000000001</v>
      </c>
      <c r="AH249" s="14">
        <v>27.759999999999994</v>
      </c>
      <c r="AI249" s="14">
        <f t="shared" si="6"/>
        <v>17511.29467</v>
      </c>
      <c r="AJ249" s="14">
        <v>13955.379999999996</v>
      </c>
      <c r="AK249" s="14">
        <v>8207784.180118001</v>
      </c>
      <c r="AL249" s="14">
        <v>0.0</v>
      </c>
      <c r="AM249" s="14">
        <v>1347893.2284</v>
      </c>
      <c r="AN249" s="14">
        <v>6807422.11898</v>
      </c>
      <c r="AO249" s="14">
        <v>0.0</v>
      </c>
      <c r="AP249" s="16">
        <v>297.29765810276876</v>
      </c>
      <c r="AQ249" s="16">
        <v>163.38258526611926</v>
      </c>
      <c r="AR249" s="16">
        <v>377.35961664151176</v>
      </c>
      <c r="AS249" s="16">
        <v>426.57392059554815</v>
      </c>
      <c r="AT249" s="16">
        <v>67.39776797620098</v>
      </c>
      <c r="AU249" s="16">
        <v>309.71255326666665</v>
      </c>
      <c r="AV249" s="16">
        <v>582.1906393112002</v>
      </c>
      <c r="AW249" s="16"/>
      <c r="AX249" s="14">
        <v>0.0212221</v>
      </c>
      <c r="AY249" s="16">
        <v>215.253466132004</v>
      </c>
      <c r="AZ249" s="16">
        <v>4.5681305836</v>
      </c>
      <c r="BA249" s="1">
        <v>103.64</v>
      </c>
      <c r="BB249" s="15">
        <f t="shared" si="9"/>
        <v>0.01787468081</v>
      </c>
      <c r="BC249" s="18">
        <v>341.255</v>
      </c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ht="15.75" customHeight="1">
      <c r="A250" s="13">
        <v>44043.0</v>
      </c>
      <c r="B250" s="14">
        <v>4675.36784487</v>
      </c>
      <c r="C250" s="14">
        <v>957.1561288800001</v>
      </c>
      <c r="D250" s="14">
        <v>65.31074059000001</v>
      </c>
      <c r="E250" s="14">
        <v>0.0056416</v>
      </c>
      <c r="F250" s="14">
        <v>14.25027074</v>
      </c>
      <c r="G250" s="14">
        <f t="shared" si="1"/>
        <v>5712.090627</v>
      </c>
      <c r="H250" s="15">
        <f t="shared" si="2"/>
        <v>0.5624693345</v>
      </c>
      <c r="I250" s="14">
        <v>16969.329909000007</v>
      </c>
      <c r="J250" s="14">
        <v>9544.727699999998</v>
      </c>
      <c r="K250" s="16">
        <v>189.10647575443</v>
      </c>
      <c r="L250" s="16">
        <v>159.228105580645</v>
      </c>
      <c r="M250" s="15">
        <v>0.8063064827404363</v>
      </c>
      <c r="N250" s="15">
        <v>0.8230949594450914</v>
      </c>
      <c r="O250" s="16">
        <v>3660.6</v>
      </c>
      <c r="P250" s="17">
        <f t="shared" si="3"/>
        <v>54.08</v>
      </c>
      <c r="Q250" s="17">
        <v>51.56</v>
      </c>
      <c r="R250" s="17">
        <v>56.6</v>
      </c>
      <c r="S250" s="17">
        <v>1.7352</v>
      </c>
      <c r="T250" s="14">
        <v>4086.979353400001</v>
      </c>
      <c r="U250" s="14">
        <v>1807.9819142600002</v>
      </c>
      <c r="V250" s="14">
        <f t="shared" si="4"/>
        <v>5894.961268</v>
      </c>
      <c r="W250" s="14">
        <v>4013.5952904499995</v>
      </c>
      <c r="X250" s="14">
        <v>1775.3018188999997</v>
      </c>
      <c r="Y250" s="14">
        <f t="shared" si="5"/>
        <v>5788.897109</v>
      </c>
      <c r="Z250" s="14">
        <v>5926.57073037</v>
      </c>
      <c r="AA250" s="14">
        <v>4.453089999999999</v>
      </c>
      <c r="AB250" s="14">
        <v>0.07092923643</v>
      </c>
      <c r="AC250" s="14">
        <v>0.393811</v>
      </c>
      <c r="AD250" s="14">
        <v>5361.928709677421</v>
      </c>
      <c r="AE250" s="14">
        <v>11937.707999999999</v>
      </c>
      <c r="AF250" s="14">
        <v>145.15</v>
      </c>
      <c r="AG250" s="14">
        <v>18.420000000000005</v>
      </c>
      <c r="AH250" s="14">
        <v>27.759999999999994</v>
      </c>
      <c r="AI250" s="14">
        <f t="shared" si="6"/>
        <v>17490.96671</v>
      </c>
      <c r="AJ250" s="14">
        <v>2019.62</v>
      </c>
      <c r="AK250" s="14">
        <v>4165371.6519680005</v>
      </c>
      <c r="AL250" s="14">
        <v>0.0</v>
      </c>
      <c r="AM250" s="14">
        <v>308875.95</v>
      </c>
      <c r="AN250" s="14">
        <v>4731411.4642</v>
      </c>
      <c r="AO250" s="14"/>
      <c r="AP250" s="16">
        <v>144.95064030435114</v>
      </c>
      <c r="AQ250" s="16">
        <v>180.8902554949667</v>
      </c>
      <c r="AR250" s="16">
        <v>397.847280144813</v>
      </c>
      <c r="AS250" s="16">
        <v>600.8529368866851</v>
      </c>
      <c r="AT250" s="16">
        <v>175.80494302579368</v>
      </c>
      <c r="AU250" s="16">
        <v>159.22810558064515</v>
      </c>
      <c r="AV250" s="16">
        <v>573.6105350257</v>
      </c>
      <c r="AW250" s="16"/>
      <c r="AX250" s="14">
        <v>0.03489412</v>
      </c>
      <c r="AY250" s="16">
        <v>78.4870113532022</v>
      </c>
      <c r="AZ250" s="16">
        <v>2.7387351926</v>
      </c>
      <c r="BA250" s="1">
        <v>104.41</v>
      </c>
      <c r="BB250" s="15">
        <f t="shared" si="9"/>
        <v>0.02998914866</v>
      </c>
      <c r="BC250" s="18">
        <v>508.989</v>
      </c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ht="15.75" customHeight="1">
      <c r="A251" s="13">
        <v>44074.0</v>
      </c>
      <c r="B251" s="14">
        <v>4701.824943150001</v>
      </c>
      <c r="C251" s="14">
        <v>1068.2923315200003</v>
      </c>
      <c r="D251" s="14">
        <v>65.50434161999999</v>
      </c>
      <c r="E251" s="14">
        <v>2.0022756999999998</v>
      </c>
      <c r="F251" s="14">
        <v>14.273032550000002</v>
      </c>
      <c r="G251" s="14">
        <f t="shared" si="1"/>
        <v>5851.896925</v>
      </c>
      <c r="H251" s="15">
        <f t="shared" si="2"/>
        <v>0.6305888431</v>
      </c>
      <c r="I251" s="14">
        <v>16969.329909000007</v>
      </c>
      <c r="J251" s="14">
        <v>10700.670116129031</v>
      </c>
      <c r="K251" s="16">
        <v>190.455453264772</v>
      </c>
      <c r="L251" s="16">
        <v>160.49957416129</v>
      </c>
      <c r="M251" s="15">
        <v>0.8320137850503388</v>
      </c>
      <c r="N251" s="15">
        <v>0.761918908086851</v>
      </c>
      <c r="O251" s="16">
        <v>3788.1</v>
      </c>
      <c r="P251" s="17">
        <f t="shared" si="3"/>
        <v>53.76</v>
      </c>
      <c r="Q251" s="17">
        <v>50.14</v>
      </c>
      <c r="R251" s="17">
        <v>57.38</v>
      </c>
      <c r="S251" s="17">
        <v>2.3017</v>
      </c>
      <c r="T251" s="14">
        <v>4134.81153045</v>
      </c>
      <c r="U251" s="14">
        <v>1827.9336385999995</v>
      </c>
      <c r="V251" s="14">
        <f t="shared" si="4"/>
        <v>5962.745169</v>
      </c>
      <c r="W251" s="14">
        <v>4066.0693693299995</v>
      </c>
      <c r="X251" s="14">
        <v>1797.4011661299999</v>
      </c>
      <c r="Y251" s="14">
        <f t="shared" si="5"/>
        <v>5863.470535</v>
      </c>
      <c r="Z251" s="14">
        <v>5990.045006120001</v>
      </c>
      <c r="AA251" s="14">
        <v>4.71847</v>
      </c>
      <c r="AB251" s="14">
        <v>0.0</v>
      </c>
      <c r="AC251" s="14">
        <v>0.0</v>
      </c>
      <c r="AD251" s="14">
        <v>5352.31580645161</v>
      </c>
      <c r="AE251" s="14">
        <v>11936.869290322575</v>
      </c>
      <c r="AF251" s="14">
        <v>145.15</v>
      </c>
      <c r="AG251" s="14">
        <v>18.420000000000005</v>
      </c>
      <c r="AH251" s="14">
        <v>27.759999999999994</v>
      </c>
      <c r="AI251" s="14">
        <f t="shared" si="6"/>
        <v>17480.5151</v>
      </c>
      <c r="AJ251" s="14">
        <v>3132.5600000000004</v>
      </c>
      <c r="AK251" s="14">
        <v>4147888.7635700004</v>
      </c>
      <c r="AL251" s="14">
        <v>0.0</v>
      </c>
      <c r="AM251" s="14">
        <v>142688.23</v>
      </c>
      <c r="AN251" s="14">
        <v>5584951.9034</v>
      </c>
      <c r="AO251" s="14"/>
      <c r="AP251" s="16">
        <v>128.9118378759632</v>
      </c>
      <c r="AQ251" s="16">
        <v>177.70083381622226</v>
      </c>
      <c r="AR251" s="16">
        <v>435.5690244362958</v>
      </c>
      <c r="AS251" s="16">
        <v>492.72541794727755</v>
      </c>
      <c r="AT251" s="16"/>
      <c r="AU251" s="16">
        <v>160.4995741612903</v>
      </c>
      <c r="AV251" s="16">
        <v>562.9983818282001</v>
      </c>
      <c r="AW251" s="16"/>
      <c r="AX251" s="14">
        <v>1.89877755</v>
      </c>
      <c r="AY251" s="16">
        <v>140.672742072235</v>
      </c>
      <c r="AZ251" s="16">
        <v>267.1062445437</v>
      </c>
      <c r="BA251" s="1">
        <v>104.86</v>
      </c>
      <c r="BB251" s="15">
        <f t="shared" si="9"/>
        <v>0.03698575949</v>
      </c>
      <c r="BC251" s="18">
        <v>293.958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ht="15.75" customHeight="1">
      <c r="A252" s="13">
        <v>44104.0</v>
      </c>
      <c r="B252" s="14">
        <v>4474.727779899999</v>
      </c>
      <c r="C252" s="14">
        <v>1312.58144383</v>
      </c>
      <c r="D252" s="14">
        <v>60.37270949</v>
      </c>
      <c r="E252" s="14">
        <v>1.4385868900000003</v>
      </c>
      <c r="F252" s="14">
        <v>16.44315886</v>
      </c>
      <c r="G252" s="14">
        <f t="shared" si="1"/>
        <v>5865.563679</v>
      </c>
      <c r="H252" s="15">
        <f t="shared" si="2"/>
        <v>0.6712306796</v>
      </c>
      <c r="I252" s="14">
        <v>16969.329909000007</v>
      </c>
      <c r="J252" s="14">
        <v>11390.334846666667</v>
      </c>
      <c r="K252" s="16">
        <v>190.542149766184</v>
      </c>
      <c r="L252" s="16">
        <v>152.9381976</v>
      </c>
      <c r="M252" s="15">
        <v>0.7872737706770704</v>
      </c>
      <c r="N252" s="15">
        <v>0.7590239698455388</v>
      </c>
      <c r="O252" s="16">
        <v>3749.86</v>
      </c>
      <c r="P252" s="17">
        <f t="shared" si="3"/>
        <v>56.035</v>
      </c>
      <c r="Q252" s="17">
        <v>54.6</v>
      </c>
      <c r="R252" s="17">
        <v>57.47</v>
      </c>
      <c r="S252" s="17">
        <v>1.9186</v>
      </c>
      <c r="T252" s="14">
        <v>4051.42616822</v>
      </c>
      <c r="U252" s="14">
        <v>1800.4166596900002</v>
      </c>
      <c r="V252" s="14">
        <f t="shared" si="4"/>
        <v>5851.842828</v>
      </c>
      <c r="W252" s="14">
        <v>4001.2674227099988</v>
      </c>
      <c r="X252" s="14">
        <v>1777.98445855</v>
      </c>
      <c r="Y252" s="14">
        <f t="shared" si="5"/>
        <v>5779.251881</v>
      </c>
      <c r="Z252" s="14">
        <v>5880.814191619999</v>
      </c>
      <c r="AA252" s="14">
        <v>5.108370000000001</v>
      </c>
      <c r="AB252" s="14">
        <v>50.74878461503</v>
      </c>
      <c r="AC252" s="14">
        <v>90.89297300000001</v>
      </c>
      <c r="AD252" s="14">
        <v>5454.190000000001</v>
      </c>
      <c r="AE252" s="14">
        <v>11936.9324</v>
      </c>
      <c r="AF252" s="14">
        <v>145.15000000000003</v>
      </c>
      <c r="AG252" s="14">
        <v>18.42000000000001</v>
      </c>
      <c r="AH252" s="14">
        <v>41.789999999999985</v>
      </c>
      <c r="AI252" s="14">
        <f t="shared" si="6"/>
        <v>17596.4824</v>
      </c>
      <c r="AJ252" s="14">
        <v>5303.13</v>
      </c>
      <c r="AK252" s="14">
        <v>5114081.018858001</v>
      </c>
      <c r="AL252" s="14">
        <v>51845.0</v>
      </c>
      <c r="AM252" s="14">
        <v>1723242.4408</v>
      </c>
      <c r="AN252" s="14">
        <v>5503395.938800001</v>
      </c>
      <c r="AO252" s="14"/>
      <c r="AP252" s="16">
        <v>114.2839050217862</v>
      </c>
      <c r="AQ252" s="16">
        <v>169.83857881924328</v>
      </c>
      <c r="AR252" s="16">
        <v>446.4793410064976</v>
      </c>
      <c r="AS252" s="16">
        <v>480.8783546749864</v>
      </c>
      <c r="AT252" s="16"/>
      <c r="AU252" s="16">
        <v>152.93819760000002</v>
      </c>
      <c r="AV252" s="16">
        <v>592.1583509999999</v>
      </c>
      <c r="AW252" s="16"/>
      <c r="AX252" s="14">
        <v>0.14621441</v>
      </c>
      <c r="AY252" s="16">
        <v>121.031479303579</v>
      </c>
      <c r="AZ252" s="16">
        <v>17.6965463378</v>
      </c>
      <c r="BA252" s="1">
        <v>109.14</v>
      </c>
      <c r="BB252" s="15">
        <f t="shared" si="9"/>
        <v>0.06509222211</v>
      </c>
      <c r="BC252" s="18">
        <v>458.486</v>
      </c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ht="15.75" customHeight="1">
      <c r="A253" s="13">
        <v>44135.0</v>
      </c>
      <c r="B253" s="14">
        <v>4665.820367300001</v>
      </c>
      <c r="C253" s="14">
        <v>1385.78543993</v>
      </c>
      <c r="D253" s="14">
        <v>63.06772531</v>
      </c>
      <c r="E253" s="14">
        <v>1.4329728899999998</v>
      </c>
      <c r="F253" s="14">
        <v>16.83822967</v>
      </c>
      <c r="G253" s="14">
        <f t="shared" si="1"/>
        <v>6132.944735</v>
      </c>
      <c r="H253" s="15">
        <f t="shared" si="2"/>
        <v>0.6843748764</v>
      </c>
      <c r="I253" s="14">
        <v>16949.595089903214</v>
      </c>
      <c r="J253" s="14">
        <v>11599.877045161289</v>
      </c>
      <c r="K253" s="16">
        <v>192.367698696616</v>
      </c>
      <c r="L253" s="16">
        <v>202.589819806452</v>
      </c>
      <c r="M253" s="15">
        <v>0.7398127871025338</v>
      </c>
      <c r="N253" s="15">
        <v>0.7878787506720865</v>
      </c>
      <c r="O253" s="16">
        <v>3833.06</v>
      </c>
      <c r="P253" s="17">
        <f t="shared" si="3"/>
        <v>59.72</v>
      </c>
      <c r="Q253" s="17">
        <v>58.4</v>
      </c>
      <c r="R253" s="17">
        <v>61.04</v>
      </c>
      <c r="S253" s="17">
        <v>2.2473</v>
      </c>
      <c r="T253" s="14">
        <v>4248.98223332</v>
      </c>
      <c r="U253" s="14">
        <v>1853.4963769199999</v>
      </c>
      <c r="V253" s="14">
        <f t="shared" si="4"/>
        <v>6102.47861</v>
      </c>
      <c r="W253" s="14">
        <v>4189.42154725</v>
      </c>
      <c r="X253" s="14">
        <v>1827.3613823099997</v>
      </c>
      <c r="Y253" s="14">
        <f t="shared" si="5"/>
        <v>6016.78293</v>
      </c>
      <c r="Z253" s="14">
        <v>6124.723455680003</v>
      </c>
      <c r="AA253" s="14">
        <v>3.44645</v>
      </c>
      <c r="AB253" s="14">
        <v>165.60411112197002</v>
      </c>
      <c r="AC253" s="14">
        <v>221.13665400000002</v>
      </c>
      <c r="AD253" s="14">
        <v>5434.319032258066</v>
      </c>
      <c r="AE253" s="14">
        <v>11937.092000000002</v>
      </c>
      <c r="AF253" s="14">
        <v>145.15</v>
      </c>
      <c r="AG253" s="14">
        <v>18.420000000000005</v>
      </c>
      <c r="AH253" s="14">
        <v>50.66000000000002</v>
      </c>
      <c r="AI253" s="14">
        <f t="shared" si="6"/>
        <v>17585.64103</v>
      </c>
      <c r="AJ253" s="14">
        <v>2499.6599999999994</v>
      </c>
      <c r="AK253" s="14">
        <v>6752972.757339001</v>
      </c>
      <c r="AL253" s="14">
        <v>31252.0</v>
      </c>
      <c r="AM253" s="14">
        <v>301451.00810000004</v>
      </c>
      <c r="AN253" s="14">
        <v>6415761.796400001</v>
      </c>
      <c r="AO253" s="14">
        <v>0.0</v>
      </c>
      <c r="AP253" s="16">
        <v>143.92814666212718</v>
      </c>
      <c r="AQ253" s="16">
        <v>178.40964494944146</v>
      </c>
      <c r="AR253" s="16">
        <v>468.3919410757954</v>
      </c>
      <c r="AS253" s="16">
        <v>519.9400594888701</v>
      </c>
      <c r="AT253" s="16"/>
      <c r="AU253" s="16">
        <v>202.58981980645163</v>
      </c>
      <c r="AV253" s="16">
        <v>585.4071029999999</v>
      </c>
      <c r="AW253" s="16"/>
      <c r="AX253" s="14">
        <v>12.65781991</v>
      </c>
      <c r="AY253" s="16">
        <v>143.291025524434</v>
      </c>
      <c r="AZ253" s="16">
        <v>1813.7519958075</v>
      </c>
      <c r="BA253" s="1">
        <v>108.4</v>
      </c>
      <c r="BB253" s="15">
        <f t="shared" si="9"/>
        <v>0.04916763453</v>
      </c>
      <c r="BC253" s="18">
        <v>355.621</v>
      </c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ht="15.75" customHeight="1">
      <c r="A254" s="13">
        <v>44165.0</v>
      </c>
      <c r="B254" s="14">
        <v>4840.019779870001</v>
      </c>
      <c r="C254" s="14">
        <v>1175.93511462</v>
      </c>
      <c r="D254" s="14">
        <v>38.916569439999996</v>
      </c>
      <c r="E254" s="14">
        <v>1.3117552200000002</v>
      </c>
      <c r="F254" s="14">
        <v>15.609310559999997</v>
      </c>
      <c r="G254" s="14">
        <f t="shared" si="1"/>
        <v>6071.79253</v>
      </c>
      <c r="H254" s="15">
        <f t="shared" si="2"/>
        <v>0.731402542</v>
      </c>
      <c r="I254" s="14">
        <v>16946.67141299999</v>
      </c>
      <c r="J254" s="14">
        <v>12394.838550000002</v>
      </c>
      <c r="K254" s="16">
        <v>191.607429551028</v>
      </c>
      <c r="L254" s="16">
        <v>184.0563079</v>
      </c>
      <c r="M254" s="15">
        <v>0.7102224835837486</v>
      </c>
      <c r="N254" s="15">
        <v>0.7674834797331448</v>
      </c>
      <c r="O254" s="16">
        <v>3680.67</v>
      </c>
      <c r="P254" s="17">
        <f t="shared" si="3"/>
        <v>66.915</v>
      </c>
      <c r="Q254" s="17">
        <v>64.4</v>
      </c>
      <c r="R254" s="17">
        <v>69.43</v>
      </c>
      <c r="S254" s="17">
        <v>2.5881</v>
      </c>
      <c r="T254" s="14">
        <v>4052.28382284</v>
      </c>
      <c r="U254" s="14">
        <v>1790.79148145</v>
      </c>
      <c r="V254" s="14">
        <f t="shared" si="4"/>
        <v>5843.075304</v>
      </c>
      <c r="W254" s="14">
        <v>3984.7952515700003</v>
      </c>
      <c r="X254" s="14">
        <v>1760.7522707200003</v>
      </c>
      <c r="Y254" s="14">
        <f t="shared" si="5"/>
        <v>5745.547522</v>
      </c>
      <c r="Z254" s="14">
        <v>5873.773115320002</v>
      </c>
      <c r="AA254" s="14">
        <v>3.8667300000000004</v>
      </c>
      <c r="AB254" s="14">
        <v>202.15936789865998</v>
      </c>
      <c r="AC254" s="14">
        <v>484.49269799999996</v>
      </c>
      <c r="AD254" s="14">
        <v>5454.190000000001</v>
      </c>
      <c r="AE254" s="14">
        <v>11932.20866666667</v>
      </c>
      <c r="AF254" s="14">
        <v>145.3166666666667</v>
      </c>
      <c r="AG254" s="14">
        <v>18.42000000000001</v>
      </c>
      <c r="AH254" s="14">
        <v>51.96666666666668</v>
      </c>
      <c r="AI254" s="14">
        <f t="shared" si="6"/>
        <v>17602.102</v>
      </c>
      <c r="AJ254" s="14">
        <v>24474.493999999995</v>
      </c>
      <c r="AK254" s="14">
        <v>4831784.168683</v>
      </c>
      <c r="AL254" s="14">
        <v>8389.0</v>
      </c>
      <c r="AM254" s="14">
        <v>163513.9524</v>
      </c>
      <c r="AN254" s="14">
        <v>6146183.638099999</v>
      </c>
      <c r="AO254" s="14">
        <v>0.0</v>
      </c>
      <c r="AP254" s="16">
        <v>136.57157644000668</v>
      </c>
      <c r="AQ254" s="16">
        <v>171.6722045734221</v>
      </c>
      <c r="AR254" s="16">
        <v>453.85872446541515</v>
      </c>
      <c r="AS254" s="16">
        <v>552.4873833037606</v>
      </c>
      <c r="AT254" s="16"/>
      <c r="AU254" s="16">
        <v>184.05630789999998</v>
      </c>
      <c r="AV254" s="16">
        <v>570.4606841604</v>
      </c>
      <c r="AW254" s="16"/>
      <c r="AX254" s="14">
        <v>202.06367192</v>
      </c>
      <c r="AY254" s="16">
        <v>216.871536978643</v>
      </c>
      <c r="AZ254" s="16">
        <v>43821.8590968386</v>
      </c>
      <c r="BA254" s="1">
        <v>107.9</v>
      </c>
      <c r="BB254" s="15">
        <f t="shared" si="9"/>
        <v>0.03145014817</v>
      </c>
      <c r="BC254" s="18">
        <v>385.153</v>
      </c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ht="15.75" customHeight="1">
      <c r="A255" s="13">
        <v>44196.0</v>
      </c>
      <c r="B255" s="14">
        <v>4809.818231089999</v>
      </c>
      <c r="C255" s="14">
        <v>1229.1688955099999</v>
      </c>
      <c r="D255" s="14">
        <v>73.63590333</v>
      </c>
      <c r="E255" s="14">
        <v>3.39867418</v>
      </c>
      <c r="F255" s="14">
        <v>22.97158781</v>
      </c>
      <c r="G255" s="14">
        <f t="shared" si="1"/>
        <v>6138.993292</v>
      </c>
      <c r="H255" s="15">
        <f t="shared" si="2"/>
        <v>0.7425368488</v>
      </c>
      <c r="I255" s="14">
        <v>16928.447929129026</v>
      </c>
      <c r="J255" s="14">
        <v>12569.996380645161</v>
      </c>
      <c r="K255" s="16">
        <v>191.911852091</v>
      </c>
      <c r="L255" s="16">
        <v>165.511206612903</v>
      </c>
      <c r="M255" s="15">
        <v>0.77338012629555</v>
      </c>
      <c r="N255" s="15">
        <v>0.7905272911130266</v>
      </c>
      <c r="O255" s="16">
        <v>3468.5</v>
      </c>
      <c r="P255" s="17">
        <f t="shared" si="3"/>
        <v>84.105</v>
      </c>
      <c r="Q255" s="17">
        <v>83.03</v>
      </c>
      <c r="R255" s="17">
        <v>85.18</v>
      </c>
      <c r="S255" s="17">
        <v>2.5387</v>
      </c>
      <c r="T255" s="14">
        <v>4272.218234270001</v>
      </c>
      <c r="U255" s="14">
        <v>1816.58413883</v>
      </c>
      <c r="V255" s="14">
        <f t="shared" si="4"/>
        <v>6088.802373</v>
      </c>
      <c r="W255" s="14">
        <v>4206.029409159999</v>
      </c>
      <c r="X255" s="14">
        <v>1788.2904753299995</v>
      </c>
      <c r="Y255" s="14">
        <f t="shared" si="5"/>
        <v>5994.319884</v>
      </c>
      <c r="Z255" s="14">
        <v>6114.636939810002</v>
      </c>
      <c r="AA255" s="14">
        <v>3.13271</v>
      </c>
      <c r="AB255" s="14">
        <v>78.84299453049</v>
      </c>
      <c r="AC255" s="14">
        <v>155.73624900000004</v>
      </c>
      <c r="AD255" s="14">
        <v>5309.29</v>
      </c>
      <c r="AE255" s="14">
        <v>11943.824258064516</v>
      </c>
      <c r="AF255" s="14">
        <v>150.15</v>
      </c>
      <c r="AG255" s="14">
        <v>18.420000000000005</v>
      </c>
      <c r="AH255" s="14">
        <v>60.476129032258086</v>
      </c>
      <c r="AI255" s="14">
        <f t="shared" si="6"/>
        <v>17482.16039</v>
      </c>
      <c r="AJ255" s="14">
        <v>6959.36</v>
      </c>
      <c r="AK255" s="14">
        <v>5211979.462038999</v>
      </c>
      <c r="AL255" s="14">
        <v>47810.0</v>
      </c>
      <c r="AM255" s="14">
        <v>0.0</v>
      </c>
      <c r="AN255" s="14">
        <v>6366211.875899999</v>
      </c>
      <c r="AO255" s="14">
        <v>0.0</v>
      </c>
      <c r="AP255" s="16">
        <v>132.76284459084303</v>
      </c>
      <c r="AQ255" s="16">
        <v>174.92785265916245</v>
      </c>
      <c r="AR255" s="16">
        <v>415.912246076352</v>
      </c>
      <c r="AS255" s="16">
        <v>547.3651277491183</v>
      </c>
      <c r="AT255" s="16"/>
      <c r="AU255" s="16">
        <v>165.51120661290324</v>
      </c>
      <c r="AV255" s="16">
        <v>568.4569881169004</v>
      </c>
      <c r="AW255" s="16"/>
      <c r="AX255" s="14">
        <v>32.7396563</v>
      </c>
      <c r="AY255" s="16">
        <v>150.416036963531</v>
      </c>
      <c r="AZ255" s="16">
        <v>4924.5693521941</v>
      </c>
      <c r="BA255" s="1">
        <v>108.7</v>
      </c>
      <c r="BB255" s="15">
        <f t="shared" si="9"/>
        <v>0.02916114372</v>
      </c>
      <c r="BC255" s="18">
        <v>394.484</v>
      </c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ht="15.75" customHeight="1">
      <c r="A256" s="13">
        <v>44227.0</v>
      </c>
      <c r="B256" s="14">
        <v>4590.38246482</v>
      </c>
      <c r="C256" s="14">
        <v>1242.06752819</v>
      </c>
      <c r="D256" s="14">
        <v>69.79807073000002</v>
      </c>
      <c r="E256" s="14">
        <v>4.373827899999999</v>
      </c>
      <c r="F256" s="14">
        <v>25.136004649999997</v>
      </c>
      <c r="G256" s="14">
        <f t="shared" si="1"/>
        <v>5931.757896</v>
      </c>
      <c r="H256" s="15">
        <f t="shared" si="2"/>
        <v>0.6833806989</v>
      </c>
      <c r="I256" s="14">
        <v>16924.074292999998</v>
      </c>
      <c r="J256" s="14">
        <v>11565.58571935484</v>
      </c>
      <c r="K256" s="16">
        <v>196.626269190884</v>
      </c>
      <c r="L256" s="16">
        <v>182.843812548387</v>
      </c>
      <c r="M256" s="15">
        <v>0.7788198773667053</v>
      </c>
      <c r="N256" s="15">
        <v>0.8232126025425983</v>
      </c>
      <c r="O256" s="16">
        <v>3494.53</v>
      </c>
      <c r="P256" s="17">
        <f t="shared" si="3"/>
        <v>86.84</v>
      </c>
      <c r="Q256" s="17">
        <v>86.83</v>
      </c>
      <c r="R256" s="17">
        <v>86.85</v>
      </c>
      <c r="S256" s="17">
        <v>2.6655</v>
      </c>
      <c r="T256" s="14">
        <v>4142.8635844400005</v>
      </c>
      <c r="U256" s="14">
        <v>1773.2223300800001</v>
      </c>
      <c r="V256" s="14">
        <f t="shared" si="4"/>
        <v>5916.085915</v>
      </c>
      <c r="W256" s="14">
        <v>4084.82703668</v>
      </c>
      <c r="X256" s="14">
        <v>1748.3039127900001</v>
      </c>
      <c r="Y256" s="14">
        <f t="shared" si="5"/>
        <v>5833.130949</v>
      </c>
      <c r="Z256" s="14">
        <v>5936.8834492600035</v>
      </c>
      <c r="AA256" s="14">
        <v>2.3463900000000004</v>
      </c>
      <c r="AB256" s="14">
        <v>0.0</v>
      </c>
      <c r="AC256" s="14">
        <v>0.0</v>
      </c>
      <c r="AD256" s="14">
        <v>5304.293225806451</v>
      </c>
      <c r="AE256" s="14">
        <v>11944.759741935484</v>
      </c>
      <c r="AF256" s="14">
        <v>150.38225806451615</v>
      </c>
      <c r="AG256" s="14">
        <v>18.420000000000005</v>
      </c>
      <c r="AH256" s="14">
        <v>66.97935483870965</v>
      </c>
      <c r="AI256" s="14">
        <f t="shared" si="6"/>
        <v>17484.83458</v>
      </c>
      <c r="AJ256" s="14">
        <v>33657.85</v>
      </c>
      <c r="AK256" s="14">
        <v>5396002.509786</v>
      </c>
      <c r="AL256" s="14">
        <v>0.0</v>
      </c>
      <c r="AM256" s="14">
        <v>25121.25</v>
      </c>
      <c r="AN256" s="14">
        <v>6380933.602999999</v>
      </c>
      <c r="AO256" s="14"/>
      <c r="AP256" s="16">
        <v>141.75364214608402</v>
      </c>
      <c r="AQ256" s="16">
        <v>170.55006257005408</v>
      </c>
      <c r="AR256" s="16">
        <v>422.16575053440863</v>
      </c>
      <c r="AS256" s="16">
        <v>550.5185046809801</v>
      </c>
      <c r="AT256" s="16"/>
      <c r="AU256" s="16">
        <v>182.84381254838712</v>
      </c>
      <c r="AV256" s="16">
        <v>593.9255155591002</v>
      </c>
      <c r="AW256" s="16"/>
      <c r="AX256" s="14">
        <v>0.22747911</v>
      </c>
      <c r="AY256" s="16">
        <v>161.108550787806</v>
      </c>
      <c r="AZ256" s="16">
        <v>36.6488297466</v>
      </c>
      <c r="BA256" s="1">
        <v>108.6</v>
      </c>
      <c r="BB256" s="15">
        <f t="shared" si="9"/>
        <v>0.04583975347</v>
      </c>
      <c r="BC256" s="18">
        <v>402.897</v>
      </c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ht="15.75" customHeight="1">
      <c r="A257" s="13">
        <v>44255.0</v>
      </c>
      <c r="B257" s="14">
        <v>4006.633637959999</v>
      </c>
      <c r="C257" s="14">
        <v>1549.56010125</v>
      </c>
      <c r="D257" s="14">
        <v>70.48279144</v>
      </c>
      <c r="E257" s="14">
        <v>5.682410549999999</v>
      </c>
      <c r="F257" s="14">
        <v>24.432160660000005</v>
      </c>
      <c r="G257" s="14">
        <f t="shared" si="1"/>
        <v>5656.791102</v>
      </c>
      <c r="H257" s="15">
        <f t="shared" si="2"/>
        <v>0.5715104111</v>
      </c>
      <c r="I257" s="14">
        <v>16924.074292999994</v>
      </c>
      <c r="J257" s="14">
        <v>9672.284657142854</v>
      </c>
      <c r="K257" s="16">
        <v>203.215832495093</v>
      </c>
      <c r="L257" s="16">
        <v>272.212125107143</v>
      </c>
      <c r="M257" s="15">
        <v>0.7167116452748378</v>
      </c>
      <c r="N257" s="15">
        <v>0.8197527647388927</v>
      </c>
      <c r="O257" s="16">
        <v>3552.43</v>
      </c>
      <c r="P257" s="17">
        <f t="shared" si="3"/>
        <v>84.75</v>
      </c>
      <c r="Q257" s="17">
        <v>86.74</v>
      </c>
      <c r="R257" s="17">
        <v>82.76</v>
      </c>
      <c r="S257" s="17">
        <v>5.0651</v>
      </c>
      <c r="T257" s="14">
        <v>3920.40429312</v>
      </c>
      <c r="U257" s="14">
        <v>1724.03666719</v>
      </c>
      <c r="V257" s="14">
        <f t="shared" si="4"/>
        <v>5644.44096</v>
      </c>
      <c r="W257" s="14">
        <v>3868.1544107300006</v>
      </c>
      <c r="X257" s="14">
        <v>1700.7761969599999</v>
      </c>
      <c r="Y257" s="14">
        <f t="shared" si="5"/>
        <v>5568.930608</v>
      </c>
      <c r="Z257" s="14">
        <v>5667.984608780003</v>
      </c>
      <c r="AA257" s="14">
        <v>4.4515400000000005</v>
      </c>
      <c r="AB257" s="14">
        <v>3.18502330846</v>
      </c>
      <c r="AC257" s="14">
        <v>6.669042</v>
      </c>
      <c r="AD257" s="14">
        <v>5322.425714285712</v>
      </c>
      <c r="AE257" s="14">
        <v>11944.792</v>
      </c>
      <c r="AF257" s="14">
        <v>151.9499999999999</v>
      </c>
      <c r="AG257" s="14">
        <v>18.420000000000012</v>
      </c>
      <c r="AH257" s="14">
        <v>80.46000000000002</v>
      </c>
      <c r="AI257" s="14">
        <f t="shared" si="6"/>
        <v>17518.04771</v>
      </c>
      <c r="AJ257" s="14">
        <v>4131.156</v>
      </c>
      <c r="AK257" s="14">
        <v>8383620.766341</v>
      </c>
      <c r="AL257" s="14">
        <v>6914.0</v>
      </c>
      <c r="AM257" s="14">
        <v>125414.56079999999</v>
      </c>
      <c r="AN257" s="14">
        <v>6327613.873800001</v>
      </c>
      <c r="AO257" s="14"/>
      <c r="AP257" s="16">
        <v>206.16443786017376</v>
      </c>
      <c r="AQ257" s="16">
        <v>165.8072851007522</v>
      </c>
      <c r="AR257" s="16">
        <v>416.9822520270881</v>
      </c>
      <c r="AS257" s="16">
        <v>590.8370395993076</v>
      </c>
      <c r="AT257" s="16"/>
      <c r="AU257" s="16">
        <v>270.9346887407407</v>
      </c>
      <c r="AV257" s="16">
        <v>647.6218123022004</v>
      </c>
      <c r="AW257" s="16"/>
      <c r="AX257" s="14">
        <v>0.74721575</v>
      </c>
      <c r="AY257" s="16">
        <v>234.740821278593</v>
      </c>
      <c r="AZ257" s="16">
        <v>175.4020388273</v>
      </c>
      <c r="BA257" s="1">
        <v>108.41</v>
      </c>
      <c r="BB257" s="15">
        <f t="shared" si="9"/>
        <v>0.02855787476</v>
      </c>
      <c r="BC257" s="18">
        <v>441.913</v>
      </c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ht="15.75" customHeight="1">
      <c r="A258" s="13">
        <v>44286.0</v>
      </c>
      <c r="B258" s="14">
        <v>4841.001126509999</v>
      </c>
      <c r="C258" s="14">
        <v>1116.92970531</v>
      </c>
      <c r="D258" s="14">
        <v>72.26653526999998</v>
      </c>
      <c r="E258" s="14">
        <v>6.216733199999999</v>
      </c>
      <c r="F258" s="14">
        <v>25.411886280000004</v>
      </c>
      <c r="G258" s="14">
        <f t="shared" si="1"/>
        <v>6061.825987</v>
      </c>
      <c r="H258" s="15">
        <f t="shared" si="2"/>
        <v>0.5499684094</v>
      </c>
      <c r="I258" s="14">
        <v>16924.074292999998</v>
      </c>
      <c r="J258" s="14">
        <v>9307.706219354837</v>
      </c>
      <c r="K258" s="16">
        <v>204.641846190906</v>
      </c>
      <c r="L258" s="16">
        <v>168.321301774194</v>
      </c>
      <c r="M258" s="15">
        <v>0.73865131334117</v>
      </c>
      <c r="N258" s="15">
        <v>0.8746954952846973</v>
      </c>
      <c r="O258" s="16">
        <v>3617.0</v>
      </c>
      <c r="P258" s="17">
        <f t="shared" si="3"/>
        <v>92.79</v>
      </c>
      <c r="Q258" s="17">
        <v>94.92</v>
      </c>
      <c r="R258" s="17">
        <v>90.66</v>
      </c>
      <c r="S258" s="17">
        <v>2.5645</v>
      </c>
      <c r="T258" s="14">
        <v>4261.62266881</v>
      </c>
      <c r="U258" s="14">
        <v>1940.4165655100003</v>
      </c>
      <c r="V258" s="14">
        <f t="shared" si="4"/>
        <v>6202.039234</v>
      </c>
      <c r="W258" s="14">
        <v>4196.626544570001</v>
      </c>
      <c r="X258" s="14">
        <v>1910.4005018</v>
      </c>
      <c r="Y258" s="14">
        <f t="shared" si="5"/>
        <v>6107.027046</v>
      </c>
      <c r="Z258" s="14">
        <v>6233.302108020001</v>
      </c>
      <c r="AA258" s="14">
        <v>6.051500000000001</v>
      </c>
      <c r="AB258" s="14">
        <v>11.947759559919998</v>
      </c>
      <c r="AC258" s="14">
        <v>25.01712</v>
      </c>
      <c r="AD258" s="14">
        <v>5333.373870967745</v>
      </c>
      <c r="AE258" s="14">
        <v>11944.792000000001</v>
      </c>
      <c r="AF258" s="14">
        <v>151.9499999999999</v>
      </c>
      <c r="AG258" s="14">
        <v>18.420000000000005</v>
      </c>
      <c r="AH258" s="14">
        <v>80.46000000000002</v>
      </c>
      <c r="AI258" s="14">
        <f t="shared" si="6"/>
        <v>17528.99587</v>
      </c>
      <c r="AJ258" s="14">
        <v>3092.2200000000003</v>
      </c>
      <c r="AK258" s="14">
        <v>4339532.745984999</v>
      </c>
      <c r="AL258" s="14">
        <v>8810.0</v>
      </c>
      <c r="AM258" s="14">
        <v>163164.23239999998</v>
      </c>
      <c r="AN258" s="14">
        <v>5855979.2898</v>
      </c>
      <c r="AO258" s="14">
        <v>0.0</v>
      </c>
      <c r="AP258" s="16">
        <v>124.19824294393888</v>
      </c>
      <c r="AQ258" s="16">
        <v>186.08110014819303</v>
      </c>
      <c r="AR258" s="16">
        <v>415.31367007150885</v>
      </c>
      <c r="AS258" s="16">
        <v>619.6495072765912</v>
      </c>
      <c r="AT258" s="16"/>
      <c r="AU258" s="16">
        <v>168.32130177419356</v>
      </c>
      <c r="AV258" s="16">
        <v>699.1442341910998</v>
      </c>
      <c r="AW258" s="16"/>
      <c r="AX258" s="14">
        <v>0.1100081</v>
      </c>
      <c r="AY258" s="16">
        <v>133.226618334468</v>
      </c>
      <c r="AZ258" s="16">
        <v>14.6560071524</v>
      </c>
      <c r="BA258" s="1">
        <v>110.61</v>
      </c>
      <c r="BB258" s="15">
        <f t="shared" si="9"/>
        <v>0.03142484148</v>
      </c>
      <c r="BC258" s="18">
        <v>447.889</v>
      </c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ht="15.75" customHeight="1">
      <c r="A259" s="13">
        <v>44316.0</v>
      </c>
      <c r="B259" s="14">
        <v>4778.251557420001</v>
      </c>
      <c r="C259" s="14">
        <v>948.4363733099998</v>
      </c>
      <c r="D259" s="14">
        <v>69.42414181</v>
      </c>
      <c r="E259" s="14">
        <v>6.3397729400000005</v>
      </c>
      <c r="F259" s="14">
        <v>23.768014</v>
      </c>
      <c r="G259" s="14">
        <f t="shared" si="1"/>
        <v>5826.219859</v>
      </c>
      <c r="H259" s="15">
        <f t="shared" si="2"/>
        <v>0.6031593825</v>
      </c>
      <c r="I259" s="14">
        <v>16924.074292999994</v>
      </c>
      <c r="J259" s="14">
        <v>10207.9142</v>
      </c>
      <c r="K259" s="16">
        <v>207.685495577209</v>
      </c>
      <c r="L259" s="16">
        <v>164.263228933333</v>
      </c>
      <c r="M259" s="15">
        <v>0.7398733690800143</v>
      </c>
      <c r="N259" s="15">
        <v>0.8597020390790497</v>
      </c>
      <c r="O259" s="16">
        <v>3651.85</v>
      </c>
      <c r="P259" s="17">
        <f t="shared" si="3"/>
        <v>90.675</v>
      </c>
      <c r="Q259" s="17">
        <v>92.22</v>
      </c>
      <c r="R259" s="17">
        <v>89.13</v>
      </c>
      <c r="S259" s="17">
        <v>2.61</v>
      </c>
      <c r="T259" s="14">
        <v>4130.936577729999</v>
      </c>
      <c r="U259" s="14">
        <v>1847.86436651</v>
      </c>
      <c r="V259" s="14">
        <f t="shared" si="4"/>
        <v>5978.800944</v>
      </c>
      <c r="W259" s="14">
        <v>4065.5942232500006</v>
      </c>
      <c r="X259" s="14">
        <v>1818.3036515899996</v>
      </c>
      <c r="Y259" s="14">
        <f t="shared" si="5"/>
        <v>5883.897875</v>
      </c>
      <c r="Z259" s="14">
        <v>6004.42583554</v>
      </c>
      <c r="AA259" s="14">
        <v>4.4378</v>
      </c>
      <c r="AB259" s="14">
        <v>3.1456589798</v>
      </c>
      <c r="AC259" s="14">
        <v>6.586618000000001</v>
      </c>
      <c r="AD259" s="14">
        <v>5333.890000000002</v>
      </c>
      <c r="AE259" s="14">
        <v>11944.792</v>
      </c>
      <c r="AF259" s="14">
        <v>164.4499999999999</v>
      </c>
      <c r="AG259" s="14">
        <v>18.42000000000001</v>
      </c>
      <c r="AH259" s="14">
        <v>80.62866666666669</v>
      </c>
      <c r="AI259" s="14">
        <f t="shared" si="6"/>
        <v>17542.18067</v>
      </c>
      <c r="AJ259" s="14">
        <v>5129.030000000001</v>
      </c>
      <c r="AK259" s="14">
        <v>3698810.4598119995</v>
      </c>
      <c r="AL259" s="14">
        <v>23797.0</v>
      </c>
      <c r="AM259" s="14">
        <v>148365.9092</v>
      </c>
      <c r="AN259" s="14">
        <v>5019849.746199998</v>
      </c>
      <c r="AO259" s="14">
        <v>0.0</v>
      </c>
      <c r="AP259" s="16">
        <v>122.08110190533613</v>
      </c>
      <c r="AQ259" s="16">
        <v>185.13589764387595</v>
      </c>
      <c r="AR259" s="16">
        <v>445.5898994590494</v>
      </c>
      <c r="AS259" s="16">
        <v>625.021502014741</v>
      </c>
      <c r="AT259" s="16"/>
      <c r="AU259" s="16">
        <v>164.26322893333335</v>
      </c>
      <c r="AV259" s="16">
        <v>704.9592723092999</v>
      </c>
      <c r="AW259" s="16"/>
      <c r="AX259" s="14">
        <v>0.04258657</v>
      </c>
      <c r="AY259" s="16">
        <v>144.392601780327</v>
      </c>
      <c r="AZ259" s="16">
        <v>6.1491856432</v>
      </c>
      <c r="BA259" s="1">
        <v>112.42</v>
      </c>
      <c r="BB259" s="15">
        <f t="shared" si="9"/>
        <v>0.03527028271</v>
      </c>
      <c r="BC259" s="18">
        <v>552.566</v>
      </c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ht="15.75" customHeight="1">
      <c r="A260" s="13">
        <v>44347.0</v>
      </c>
      <c r="B260" s="14">
        <v>5154.03031478</v>
      </c>
      <c r="C260" s="14">
        <v>794.6092039099998</v>
      </c>
      <c r="D260" s="14">
        <v>20.18252062</v>
      </c>
      <c r="E260" s="14">
        <v>6.992243449999998</v>
      </c>
      <c r="F260" s="14">
        <v>21.977726590000003</v>
      </c>
      <c r="G260" s="14">
        <f t="shared" si="1"/>
        <v>5997.792009</v>
      </c>
      <c r="H260" s="15">
        <f t="shared" si="2"/>
        <v>0.7419041091</v>
      </c>
      <c r="I260" s="14">
        <v>16924.074292999998</v>
      </c>
      <c r="J260" s="14">
        <v>12556.040261290322</v>
      </c>
      <c r="K260" s="16">
        <v>211.439825703171</v>
      </c>
      <c r="L260" s="16">
        <v>100.998597903226</v>
      </c>
      <c r="M260" s="15">
        <v>0.790416866011204</v>
      </c>
      <c r="N260" s="15">
        <v>0.8271107885471047</v>
      </c>
      <c r="O260" s="16">
        <v>3741.96</v>
      </c>
      <c r="P260" s="17">
        <f t="shared" si="3"/>
        <v>103.175</v>
      </c>
      <c r="Q260" s="17">
        <v>107.04</v>
      </c>
      <c r="R260" s="17">
        <v>99.31</v>
      </c>
      <c r="S260" s="17">
        <v>2.8884</v>
      </c>
      <c r="T260" s="14">
        <v>4259.06666472</v>
      </c>
      <c r="U260" s="14">
        <v>1729.8317214400004</v>
      </c>
      <c r="V260" s="14">
        <f t="shared" si="4"/>
        <v>5988.898386</v>
      </c>
      <c r="W260" s="14">
        <v>4194.26145733</v>
      </c>
      <c r="X260" s="14">
        <v>1703.4139305700005</v>
      </c>
      <c r="Y260" s="14">
        <f t="shared" si="5"/>
        <v>5897.675388</v>
      </c>
      <c r="Z260" s="14">
        <v>6015.209441710002</v>
      </c>
      <c r="AA260" s="14">
        <v>2.9720500000000003</v>
      </c>
      <c r="AB260" s="14">
        <v>658.5089003081699</v>
      </c>
      <c r="AC260" s="14">
        <v>550.624263</v>
      </c>
      <c r="AD260" s="14">
        <v>5333.2512903225825</v>
      </c>
      <c r="AE260" s="14">
        <v>11944.792000000001</v>
      </c>
      <c r="AF260" s="14">
        <v>176.9499999999999</v>
      </c>
      <c r="AG260" s="14">
        <v>18.420000000000005</v>
      </c>
      <c r="AH260" s="14">
        <v>85.52</v>
      </c>
      <c r="AI260" s="14">
        <f t="shared" si="6"/>
        <v>17558.93329</v>
      </c>
      <c r="AJ260" s="14">
        <v>2910.62</v>
      </c>
      <c r="AK260" s="14">
        <v>2485840.0274990005</v>
      </c>
      <c r="AL260" s="14">
        <v>0.0</v>
      </c>
      <c r="AM260" s="14">
        <v>214669.3494</v>
      </c>
      <c r="AN260" s="14">
        <v>4792729.3127</v>
      </c>
      <c r="AO260" s="14"/>
      <c r="AP260" s="16">
        <v>92.84143192653977</v>
      </c>
      <c r="AQ260" s="16">
        <v>177.3806257690825</v>
      </c>
      <c r="AR260" s="16">
        <v>439.2397447255911</v>
      </c>
      <c r="AS260" s="16">
        <v>694.4229744995872</v>
      </c>
      <c r="AT260" s="16"/>
      <c r="AU260" s="16">
        <v>100.99859790322581</v>
      </c>
      <c r="AV260" s="16">
        <v>749.9674259843002</v>
      </c>
      <c r="AW260" s="16"/>
      <c r="AX260" s="14">
        <v>1.10984908</v>
      </c>
      <c r="AY260" s="16">
        <v>112.713948287816</v>
      </c>
      <c r="AZ260" s="16">
        <v>125.0954718104</v>
      </c>
      <c r="BA260" s="1">
        <v>113.3</v>
      </c>
      <c r="BB260" s="15">
        <f t="shared" si="9"/>
        <v>0.07495256167</v>
      </c>
      <c r="BC260" s="18">
        <v>460.105</v>
      </c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ht="15.75" customHeight="1">
      <c r="A261" s="13">
        <v>44377.0</v>
      </c>
      <c r="B261" s="14">
        <v>5109.6614928399995</v>
      </c>
      <c r="C261" s="14">
        <v>809.4296246699998</v>
      </c>
      <c r="D261" s="14">
        <v>64.17545178</v>
      </c>
      <c r="E261" s="14">
        <v>6.006658999999999</v>
      </c>
      <c r="F261" s="14">
        <v>22.234188740000004</v>
      </c>
      <c r="G261" s="14">
        <f t="shared" si="1"/>
        <v>6011.507417</v>
      </c>
      <c r="H261" s="15">
        <f t="shared" si="2"/>
        <v>0.833493094</v>
      </c>
      <c r="I261" s="14">
        <v>16885.826050466654</v>
      </c>
      <c r="J261" s="14">
        <v>14074.219400000002</v>
      </c>
      <c r="K261" s="16">
        <v>212.359601363534</v>
      </c>
      <c r="L261" s="16">
        <v>90.6685597</v>
      </c>
      <c r="M261" s="15">
        <v>0.8168270687435254</v>
      </c>
      <c r="N261" s="15">
        <v>0.8368419839330937</v>
      </c>
      <c r="O261" s="16">
        <v>3693.0</v>
      </c>
      <c r="P261" s="17">
        <f t="shared" si="3"/>
        <v>121.445</v>
      </c>
      <c r="Q261" s="17">
        <v>129.97</v>
      </c>
      <c r="R261" s="17">
        <v>112.92</v>
      </c>
      <c r="S261" s="17">
        <v>3.2318</v>
      </c>
      <c r="T261" s="14">
        <v>4123.226201539999</v>
      </c>
      <c r="U261" s="14">
        <v>1871.6164919799999</v>
      </c>
      <c r="V261" s="14">
        <f t="shared" si="4"/>
        <v>5994.842694</v>
      </c>
      <c r="W261" s="14">
        <v>4056.360826460001</v>
      </c>
      <c r="X261" s="14">
        <v>1841.1872887499997</v>
      </c>
      <c r="Y261" s="14">
        <f t="shared" si="5"/>
        <v>5897.548115</v>
      </c>
      <c r="Z261" s="14">
        <v>6017.83089934</v>
      </c>
      <c r="AA261" s="14">
        <v>5.303800000000001</v>
      </c>
      <c r="AB261" s="14">
        <v>2826.24209751708</v>
      </c>
      <c r="AC261" s="14">
        <v>2357.8190799999998</v>
      </c>
      <c r="AD261" s="14">
        <v>5332.789999999999</v>
      </c>
      <c r="AE261" s="14">
        <v>11944.792</v>
      </c>
      <c r="AF261" s="14">
        <v>174.07666666666657</v>
      </c>
      <c r="AG261" s="14">
        <v>18.42000000000001</v>
      </c>
      <c r="AH261" s="14">
        <v>85.52</v>
      </c>
      <c r="AI261" s="14">
        <f t="shared" si="6"/>
        <v>17555.59867</v>
      </c>
      <c r="AJ261" s="14">
        <v>10145.879999999997</v>
      </c>
      <c r="AK261" s="14">
        <v>1508729.3263760002</v>
      </c>
      <c r="AL261" s="14">
        <v>25535.0</v>
      </c>
      <c r="AM261" s="14">
        <v>87688.98</v>
      </c>
      <c r="AN261" s="14">
        <v>5672030.357999999</v>
      </c>
      <c r="AO261" s="14">
        <v>0.0</v>
      </c>
      <c r="AP261" s="16">
        <v>83.83511321391143</v>
      </c>
      <c r="AQ261" s="16">
        <v>195.40274272837388</v>
      </c>
      <c r="AR261" s="16">
        <v>445.0154032184334</v>
      </c>
      <c r="AS261" s="16">
        <v>609.6289545911332</v>
      </c>
      <c r="AT261" s="16"/>
      <c r="AU261" s="16">
        <v>90.6685597</v>
      </c>
      <c r="AV261" s="16">
        <v>750.4303018477998</v>
      </c>
      <c r="AW261" s="16"/>
      <c r="AX261" s="14">
        <v>0.14929924</v>
      </c>
      <c r="AY261" s="16">
        <v>56.7559233215119</v>
      </c>
      <c r="AZ261" s="16">
        <v>8.4736162174</v>
      </c>
      <c r="BA261" s="1">
        <v>113.08</v>
      </c>
      <c r="BB261" s="15">
        <f t="shared" si="9"/>
        <v>0.09108452335</v>
      </c>
      <c r="BC261" s="18">
        <v>585.175</v>
      </c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ht="15.75" customHeight="1">
      <c r="A262" s="13">
        <v>44408.0</v>
      </c>
      <c r="B262" s="14">
        <v>5350.055813999999</v>
      </c>
      <c r="C262" s="14">
        <v>915.3552509900002</v>
      </c>
      <c r="D262" s="14">
        <v>69.85330516999998</v>
      </c>
      <c r="E262" s="14">
        <v>6.119415760000001</v>
      </c>
      <c r="F262" s="14">
        <v>25.370997320000004</v>
      </c>
      <c r="G262" s="14">
        <f t="shared" si="1"/>
        <v>6366.754783</v>
      </c>
      <c r="H262" s="15">
        <f t="shared" si="2"/>
        <v>0.8475364389</v>
      </c>
      <c r="I262" s="14">
        <v>16861.125001064505</v>
      </c>
      <c r="J262" s="14">
        <v>14290.417838709678</v>
      </c>
      <c r="K262" s="16">
        <v>215.264990643841</v>
      </c>
      <c r="L262" s="16">
        <v>91.875033516129</v>
      </c>
      <c r="M262" s="15">
        <v>0.8221336150705523</v>
      </c>
      <c r="N262" s="15">
        <v>0.8424884358845677</v>
      </c>
      <c r="O262" s="16">
        <v>3832.24</v>
      </c>
      <c r="P262" s="17">
        <f t="shared" si="3"/>
        <v>137.15</v>
      </c>
      <c r="Q262" s="17">
        <v>151.97</v>
      </c>
      <c r="R262" s="17">
        <v>122.33</v>
      </c>
      <c r="S262" s="17">
        <v>3.8036</v>
      </c>
      <c r="T262" s="14">
        <v>4341.5550504</v>
      </c>
      <c r="U262" s="14">
        <v>2001.0458509199998</v>
      </c>
      <c r="V262" s="14">
        <f t="shared" si="4"/>
        <v>6342.600901</v>
      </c>
      <c r="W262" s="14">
        <v>4279.568545859999</v>
      </c>
      <c r="X262" s="14">
        <v>1972.36347387</v>
      </c>
      <c r="Y262" s="14">
        <f t="shared" si="5"/>
        <v>6251.93202</v>
      </c>
      <c r="Z262" s="14">
        <v>6377.1475796700015</v>
      </c>
      <c r="AA262" s="14">
        <v>13.394429999999998</v>
      </c>
      <c r="AB262" s="14">
        <v>1379.0841634079795</v>
      </c>
      <c r="AC262" s="14">
        <v>1347.6621670000002</v>
      </c>
      <c r="AD262" s="14">
        <v>5312.890000000003</v>
      </c>
      <c r="AE262" s="14">
        <v>11944.792000000001</v>
      </c>
      <c r="AF262" s="14">
        <v>154.85000000000002</v>
      </c>
      <c r="AG262" s="14">
        <v>18.420000000000005</v>
      </c>
      <c r="AH262" s="14">
        <v>85.52</v>
      </c>
      <c r="AI262" s="14">
        <f t="shared" si="6"/>
        <v>17516.472</v>
      </c>
      <c r="AJ262" s="14">
        <v>8268.73</v>
      </c>
      <c r="AK262" s="14">
        <v>2118964.909182</v>
      </c>
      <c r="AL262" s="14">
        <v>20439.0</v>
      </c>
      <c r="AM262" s="14">
        <v>130996.95240000001</v>
      </c>
      <c r="AN262" s="14">
        <v>6140943.029299999</v>
      </c>
      <c r="AO262" s="14"/>
      <c r="AP262" s="16">
        <v>84.76240223349487</v>
      </c>
      <c r="AQ262" s="16">
        <v>198.50390123397236</v>
      </c>
      <c r="AR262" s="16">
        <v>483.0346898562021</v>
      </c>
      <c r="AS262" s="16">
        <v>628.5340030830412</v>
      </c>
      <c r="AT262" s="16"/>
      <c r="AU262" s="16">
        <v>91.87503351612902</v>
      </c>
      <c r="AV262" s="16">
        <v>800.0147364295999</v>
      </c>
      <c r="AW262" s="16"/>
      <c r="AX262" s="14">
        <v>3.78766797</v>
      </c>
      <c r="AY262" s="16">
        <v>87.7771974079872</v>
      </c>
      <c r="AZ262" s="16">
        <v>332.4708791186</v>
      </c>
      <c r="BA262" s="1">
        <v>113.6</v>
      </c>
      <c r="BB262" s="15">
        <f t="shared" si="9"/>
        <v>0.08801838904</v>
      </c>
      <c r="BC262" s="18">
        <v>434.116</v>
      </c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ht="15.75" customHeight="1">
      <c r="A263" s="13">
        <v>44439.0</v>
      </c>
      <c r="B263" s="14">
        <v>5369.213137789999</v>
      </c>
      <c r="C263" s="14">
        <v>889.6782047600002</v>
      </c>
      <c r="D263" s="14">
        <v>76.86092041000002</v>
      </c>
      <c r="E263" s="14">
        <v>4.43806795</v>
      </c>
      <c r="F263" s="14">
        <v>25.807445329999993</v>
      </c>
      <c r="G263" s="14">
        <f t="shared" si="1"/>
        <v>6365.997776</v>
      </c>
      <c r="H263" s="15">
        <f t="shared" si="2"/>
        <v>0.859025223</v>
      </c>
      <c r="I263" s="14">
        <v>16845.272746354847</v>
      </c>
      <c r="J263" s="14">
        <v>14470.514177419358</v>
      </c>
      <c r="K263" s="16">
        <v>215.890739573401</v>
      </c>
      <c r="L263" s="16">
        <v>94.0804704516129</v>
      </c>
      <c r="M263" s="15">
        <v>0.8418302543597588</v>
      </c>
      <c r="N263" s="15">
        <v>0.8524604357589829</v>
      </c>
      <c r="O263" s="16">
        <v>3887.68</v>
      </c>
      <c r="P263" s="17">
        <f t="shared" si="3"/>
        <v>153.75</v>
      </c>
      <c r="Q263" s="17">
        <v>169.58</v>
      </c>
      <c r="R263" s="17">
        <v>137.92</v>
      </c>
      <c r="S263" s="17">
        <v>4.0486</v>
      </c>
      <c r="T263" s="14">
        <v>4312.03167106</v>
      </c>
      <c r="U263" s="14">
        <v>2007.1308323</v>
      </c>
      <c r="V263" s="14">
        <f t="shared" si="4"/>
        <v>6319.162503</v>
      </c>
      <c r="W263" s="14">
        <v>4252.62176946</v>
      </c>
      <c r="X263" s="14">
        <v>1979.37549797</v>
      </c>
      <c r="Y263" s="14">
        <f t="shared" si="5"/>
        <v>6231.997267</v>
      </c>
      <c r="Z263" s="14">
        <v>6346.90657156</v>
      </c>
      <c r="AA263" s="14">
        <v>6.180610000000001</v>
      </c>
      <c r="AB263" s="14">
        <v>1045.1400547090298</v>
      </c>
      <c r="AC263" s="14">
        <v>952.991332</v>
      </c>
      <c r="AD263" s="14">
        <v>5312.890000000003</v>
      </c>
      <c r="AE263" s="14">
        <v>11944.792000000001</v>
      </c>
      <c r="AF263" s="14">
        <v>154.09516129032264</v>
      </c>
      <c r="AG263" s="14">
        <v>18.420000000000005</v>
      </c>
      <c r="AH263" s="14">
        <v>96.07161290322583</v>
      </c>
      <c r="AI263" s="14">
        <f t="shared" si="6"/>
        <v>17526.26877</v>
      </c>
      <c r="AJ263" s="14">
        <v>8486.65</v>
      </c>
      <c r="AK263" s="14">
        <v>1984905.157785</v>
      </c>
      <c r="AL263" s="14">
        <v>0.0</v>
      </c>
      <c r="AM263" s="14">
        <v>604761.4352000001</v>
      </c>
      <c r="AN263" s="14">
        <v>5772161.714900001</v>
      </c>
      <c r="AO263" s="14"/>
      <c r="AP263" s="16">
        <v>87.86248168551022</v>
      </c>
      <c r="AQ263" s="16">
        <v>204.14039280566504</v>
      </c>
      <c r="AR263" s="16">
        <v>522.729052567354</v>
      </c>
      <c r="AS263" s="16">
        <v>685.1831556592396</v>
      </c>
      <c r="AT263" s="16"/>
      <c r="AU263" s="16">
        <v>94.08047045161287</v>
      </c>
      <c r="AV263" s="16">
        <v>829.5886188049005</v>
      </c>
      <c r="AW263" s="16"/>
      <c r="AX263" s="14">
        <v>25.87802602</v>
      </c>
      <c r="AY263" s="16">
        <v>55.8405152321545</v>
      </c>
      <c r="AZ263" s="16">
        <v>1445.0423061479</v>
      </c>
      <c r="BA263" s="1">
        <v>114.25</v>
      </c>
      <c r="BB263" s="15">
        <f t="shared" si="9"/>
        <v>0.08954796872</v>
      </c>
      <c r="BC263" s="18">
        <v>548.018</v>
      </c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ht="15.75" customHeight="1">
      <c r="A264" s="13">
        <v>44469.0</v>
      </c>
      <c r="B264" s="14">
        <v>5516.931309219999</v>
      </c>
      <c r="C264" s="14">
        <v>862.20940423</v>
      </c>
      <c r="D264" s="14">
        <v>72.87721771000001</v>
      </c>
      <c r="E264" s="14">
        <v>3.8554056300000004</v>
      </c>
      <c r="F264" s="14">
        <v>28.070463869999998</v>
      </c>
      <c r="G264" s="14">
        <f t="shared" si="1"/>
        <v>6483.943801</v>
      </c>
      <c r="H264" s="15">
        <f t="shared" si="2"/>
        <v>0.853932041</v>
      </c>
      <c r="I264" s="14">
        <v>16842.73434600001</v>
      </c>
      <c r="J264" s="14">
        <v>14382.550516666666</v>
      </c>
      <c r="K264" s="16">
        <v>217.993944248815</v>
      </c>
      <c r="L264" s="16">
        <v>109.120067166667</v>
      </c>
      <c r="M264" s="15">
        <v>0.8000474305966243</v>
      </c>
      <c r="N264" s="15">
        <v>0.8012530373518398</v>
      </c>
      <c r="O264" s="16">
        <v>3820.28</v>
      </c>
      <c r="P264" s="17">
        <f t="shared" si="3"/>
        <v>165.8713757</v>
      </c>
      <c r="Q264" s="17">
        <v>185.69</v>
      </c>
      <c r="R264" s="17">
        <v>146.05275137829</v>
      </c>
      <c r="S264" s="17">
        <v>5.1111</v>
      </c>
      <c r="T264" s="14">
        <v>4256.035502229999</v>
      </c>
      <c r="U264" s="14">
        <v>2022.8726854600002</v>
      </c>
      <c r="V264" s="14">
        <f t="shared" si="4"/>
        <v>6278.908188</v>
      </c>
      <c r="W264" s="14">
        <v>4192.74611211</v>
      </c>
      <c r="X264" s="14">
        <v>1992.51505693</v>
      </c>
      <c r="Y264" s="14">
        <f t="shared" si="5"/>
        <v>6185.261169</v>
      </c>
      <c r="Z264" s="14">
        <v>6307.744516379999</v>
      </c>
      <c r="AA264" s="14">
        <v>4.22184</v>
      </c>
      <c r="AB264" s="14">
        <v>799.6109566006297</v>
      </c>
      <c r="AC264" s="14">
        <v>1167.1925220000003</v>
      </c>
      <c r="AD264" s="14">
        <v>5317.723333333336</v>
      </c>
      <c r="AE264" s="14">
        <v>11944.792</v>
      </c>
      <c r="AF264" s="14">
        <v>156.51666666666668</v>
      </c>
      <c r="AG264" s="14">
        <v>18.42000000000001</v>
      </c>
      <c r="AH264" s="14">
        <v>119.30000000000005</v>
      </c>
      <c r="AI264" s="14">
        <f t="shared" si="6"/>
        <v>17556.752</v>
      </c>
      <c r="AJ264" s="14">
        <v>19694.070000000003</v>
      </c>
      <c r="AK264" s="14">
        <v>1929197.5311749994</v>
      </c>
      <c r="AL264" s="14">
        <v>35934.0</v>
      </c>
      <c r="AM264" s="14">
        <v>196653.22</v>
      </c>
      <c r="AN264" s="14">
        <v>6029796.4047</v>
      </c>
      <c r="AO264" s="14"/>
      <c r="AP264" s="16">
        <v>93.81848431368195</v>
      </c>
      <c r="AQ264" s="16">
        <v>197.05998732921273</v>
      </c>
      <c r="AR264" s="16">
        <v>564.5142210078145</v>
      </c>
      <c r="AS264" s="16">
        <v>691.0437644151201</v>
      </c>
      <c r="AT264" s="16"/>
      <c r="AU264" s="16">
        <v>109.12006716666664</v>
      </c>
      <c r="AV264" s="16">
        <v>810.4722179651</v>
      </c>
      <c r="AW264" s="16"/>
      <c r="AX264" s="14">
        <v>180.51634965</v>
      </c>
      <c r="AY264" s="16">
        <v>91.6533646411396</v>
      </c>
      <c r="AZ264" s="16">
        <v>16544.9308181589</v>
      </c>
      <c r="BA264" s="1">
        <v>115.35</v>
      </c>
      <c r="BB264" s="15">
        <f t="shared" si="9"/>
        <v>0.05689939527</v>
      </c>
      <c r="BC264" s="18">
        <v>638.729</v>
      </c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ht="15.75" customHeight="1">
      <c r="A265" s="13">
        <v>44500.0</v>
      </c>
      <c r="B265" s="14">
        <v>5599.077564109999</v>
      </c>
      <c r="C265" s="14">
        <v>918.9624916800001</v>
      </c>
      <c r="D265" s="14">
        <v>69.79450878</v>
      </c>
      <c r="E265" s="14">
        <v>2.64078024</v>
      </c>
      <c r="F265" s="14">
        <v>31.2048536</v>
      </c>
      <c r="G265" s="14">
        <f t="shared" si="1"/>
        <v>6621.680198</v>
      </c>
      <c r="H265" s="15">
        <f t="shared" si="2"/>
        <v>0.8408926174</v>
      </c>
      <c r="I265" s="14">
        <v>16842.73434600001</v>
      </c>
      <c r="J265" s="14">
        <v>14162.930967741935</v>
      </c>
      <c r="K265" s="16">
        <v>220.731702789135</v>
      </c>
      <c r="L265" s="16">
        <v>105.205645645161</v>
      </c>
      <c r="M265" s="15">
        <v>0.7843045629947896</v>
      </c>
      <c r="N265" s="15">
        <v>0.8322335300326353</v>
      </c>
      <c r="O265" s="16">
        <v>3771.68</v>
      </c>
      <c r="P265" s="17">
        <f t="shared" si="3"/>
        <v>212.08</v>
      </c>
      <c r="Q265" s="17">
        <v>224.51</v>
      </c>
      <c r="R265" s="17">
        <v>199.65</v>
      </c>
      <c r="S265" s="17">
        <v>5.478</v>
      </c>
      <c r="T265" s="14">
        <v>4361.78701464</v>
      </c>
      <c r="U265" s="14">
        <v>2094.5704589399998</v>
      </c>
      <c r="V265" s="14">
        <f t="shared" si="4"/>
        <v>6456.357474</v>
      </c>
      <c r="W265" s="14">
        <v>4300.662729510001</v>
      </c>
      <c r="X265" s="14">
        <v>2064.97233871</v>
      </c>
      <c r="Y265" s="14">
        <f t="shared" si="5"/>
        <v>6365.635068</v>
      </c>
      <c r="Z265" s="14">
        <v>6490.084008350003</v>
      </c>
      <c r="AA265" s="14">
        <v>5.041750000000001</v>
      </c>
      <c r="AB265" s="14">
        <v>761.75114555791</v>
      </c>
      <c r="AC265" s="14">
        <v>1396.0845709999999</v>
      </c>
      <c r="AD265" s="14">
        <v>5317.890000000003</v>
      </c>
      <c r="AE265" s="14">
        <v>11944.792000000001</v>
      </c>
      <c r="AF265" s="14">
        <v>204.8500000000001</v>
      </c>
      <c r="AG265" s="14">
        <v>18.420000000000005</v>
      </c>
      <c r="AH265" s="14">
        <v>135.2199999999999</v>
      </c>
      <c r="AI265" s="14">
        <f t="shared" si="6"/>
        <v>17621.172</v>
      </c>
      <c r="AJ265" s="14">
        <v>12167.12</v>
      </c>
      <c r="AK265" s="14">
        <v>2246033.8383749994</v>
      </c>
      <c r="AL265" s="14">
        <v>81760.0</v>
      </c>
      <c r="AM265" s="14">
        <v>25000.0008</v>
      </c>
      <c r="AN265" s="14">
        <v>6691452.5623</v>
      </c>
      <c r="AO265" s="14"/>
      <c r="AP265" s="16">
        <v>90.41099898991334</v>
      </c>
      <c r="AQ265" s="16">
        <v>207.85233344101593</v>
      </c>
      <c r="AR265" s="16">
        <v>626.1272655345929</v>
      </c>
      <c r="AS265" s="16">
        <v>670.3084378129602</v>
      </c>
      <c r="AT265" s="16"/>
      <c r="AU265" s="16">
        <v>105.20564564516134</v>
      </c>
      <c r="AV265" s="16">
        <v>841.2642018152993</v>
      </c>
      <c r="AW265" s="16"/>
      <c r="AX265" s="14">
        <v>140.94133592</v>
      </c>
      <c r="AY265" s="16">
        <v>145.836474350258</v>
      </c>
      <c r="AZ265" s="16">
        <v>20554.3875207881</v>
      </c>
      <c r="BA265" s="1">
        <v>116.09</v>
      </c>
      <c r="BB265" s="15">
        <f t="shared" si="9"/>
        <v>0.07094095941</v>
      </c>
      <c r="BC265" s="18">
        <v>650.041</v>
      </c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ht="15.75" customHeight="1">
      <c r="A266" s="13">
        <v>44530.0</v>
      </c>
      <c r="B266" s="14">
        <v>5346.19801127</v>
      </c>
      <c r="C266" s="14">
        <v>852.1217302700002</v>
      </c>
      <c r="D266" s="14">
        <v>56.06399927</v>
      </c>
      <c r="E266" s="14">
        <v>3.1704677</v>
      </c>
      <c r="F266" s="14">
        <v>33.771082680000006</v>
      </c>
      <c r="G266" s="14">
        <f t="shared" si="1"/>
        <v>6291.325291</v>
      </c>
      <c r="H266" s="15">
        <f t="shared" si="2"/>
        <v>0.8435335571</v>
      </c>
      <c r="I266" s="14">
        <v>16842.84369893334</v>
      </c>
      <c r="J266" s="14">
        <v>14207.50385666667</v>
      </c>
      <c r="K266" s="16">
        <v>224.73544778788</v>
      </c>
      <c r="L266" s="16">
        <v>105.1895233</v>
      </c>
      <c r="M266" s="15">
        <v>0.7851620943066888</v>
      </c>
      <c r="N266" s="15">
        <v>0.8551676761093856</v>
      </c>
      <c r="O266" s="16">
        <v>3900.51</v>
      </c>
      <c r="P266" s="17">
        <f t="shared" si="3"/>
        <v>142.74</v>
      </c>
      <c r="Q266" s="17">
        <v>157.48</v>
      </c>
      <c r="R266" s="17">
        <v>128.0</v>
      </c>
      <c r="S266" s="17">
        <v>5.0176</v>
      </c>
      <c r="T266" s="14">
        <v>4223.692049199999</v>
      </c>
      <c r="U266" s="14">
        <v>2032.69969322</v>
      </c>
      <c r="V266" s="14">
        <f t="shared" si="4"/>
        <v>6256.391742</v>
      </c>
      <c r="W266" s="14">
        <v>4165.575064399999</v>
      </c>
      <c r="X266" s="14">
        <v>2004.4949690200006</v>
      </c>
      <c r="Y266" s="14">
        <f t="shared" si="5"/>
        <v>6170.070033</v>
      </c>
      <c r="Z266" s="14">
        <v>6289.735747879998</v>
      </c>
      <c r="AA266" s="14">
        <v>6.850199999999999</v>
      </c>
      <c r="AB266" s="14">
        <v>582.2194851972899</v>
      </c>
      <c r="AC266" s="14">
        <v>808.5507070000003</v>
      </c>
      <c r="AD266" s="14">
        <v>5363.890000000002</v>
      </c>
      <c r="AE266" s="14">
        <v>11944.792</v>
      </c>
      <c r="AF266" s="14">
        <v>204.85000000000008</v>
      </c>
      <c r="AG266" s="14">
        <v>18.42000000000001</v>
      </c>
      <c r="AH266" s="14">
        <v>135.2199999999999</v>
      </c>
      <c r="AI266" s="14">
        <f t="shared" si="6"/>
        <v>17667.172</v>
      </c>
      <c r="AJ266" s="14">
        <v>12057.02</v>
      </c>
      <c r="AK266" s="14">
        <v>1761029.5251930002</v>
      </c>
      <c r="AL266" s="14">
        <v>0.0</v>
      </c>
      <c r="AM266" s="14">
        <v>17637.2043</v>
      </c>
      <c r="AN266" s="14">
        <v>6485807.433832</v>
      </c>
      <c r="AO266" s="14"/>
      <c r="AP266" s="16">
        <v>87.32357294666419</v>
      </c>
      <c r="AQ266" s="16">
        <v>214.248192121771</v>
      </c>
      <c r="AR266" s="16">
        <v>624.6204036999202</v>
      </c>
      <c r="AS266" s="16">
        <v>665.2206273271256</v>
      </c>
      <c r="AT266" s="16"/>
      <c r="AU266" s="16">
        <v>105.18952329999998</v>
      </c>
      <c r="AV266" s="16">
        <v>880.6010885756998</v>
      </c>
      <c r="AW266" s="16"/>
      <c r="AX266" s="14">
        <v>9.90677745</v>
      </c>
      <c r="AY266" s="16">
        <v>80.048100845023</v>
      </c>
      <c r="AZ266" s="16">
        <v>793.0187203668</v>
      </c>
      <c r="BA266" s="1">
        <v>117.28</v>
      </c>
      <c r="BB266" s="15">
        <f t="shared" si="9"/>
        <v>0.08693234476</v>
      </c>
      <c r="BC266" s="18">
        <v>471.38</v>
      </c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ht="15.75" customHeight="1">
      <c r="A267" s="13">
        <v>44561.0</v>
      </c>
      <c r="B267" s="14">
        <v>4834.54742363</v>
      </c>
      <c r="C267" s="14">
        <v>1357.58118391</v>
      </c>
      <c r="D267" s="14">
        <v>85.36577124000002</v>
      </c>
      <c r="E267" s="14">
        <v>4.62623344</v>
      </c>
      <c r="F267" s="14">
        <v>35.83206351</v>
      </c>
      <c r="G267" s="14">
        <f t="shared" si="1"/>
        <v>6317.952676</v>
      </c>
      <c r="H267" s="15">
        <f t="shared" si="2"/>
        <v>0.8132402153</v>
      </c>
      <c r="I267" s="14">
        <v>16835.671207903215</v>
      </c>
      <c r="J267" s="14">
        <v>13691.444877419353</v>
      </c>
      <c r="K267" s="16">
        <v>232.954804214848</v>
      </c>
      <c r="L267" s="16">
        <v>338.321215806452</v>
      </c>
      <c r="M267" s="15">
        <v>0.8071427351787717</v>
      </c>
      <c r="N267" s="15">
        <v>0.7670190766785459</v>
      </c>
      <c r="O267" s="16">
        <v>3967.77</v>
      </c>
      <c r="P267" s="17">
        <f t="shared" si="3"/>
        <v>156.075</v>
      </c>
      <c r="Q267" s="17">
        <v>169.65</v>
      </c>
      <c r="R267" s="17">
        <v>142.5</v>
      </c>
      <c r="S267" s="17">
        <v>3.7327</v>
      </c>
      <c r="T267" s="14">
        <v>4376.936830240001</v>
      </c>
      <c r="U267" s="14">
        <v>2013.04956859</v>
      </c>
      <c r="V267" s="14">
        <f t="shared" si="4"/>
        <v>6389.986399</v>
      </c>
      <c r="W267" s="14">
        <v>4318.13496372</v>
      </c>
      <c r="X267" s="14">
        <v>1985.67377429</v>
      </c>
      <c r="Y267" s="14">
        <f t="shared" si="5"/>
        <v>6303.808738</v>
      </c>
      <c r="Z267" s="14">
        <v>6429.358744669999</v>
      </c>
      <c r="AA267" s="14">
        <v>6.19529</v>
      </c>
      <c r="AB267" s="14">
        <v>90.49835352443999</v>
      </c>
      <c r="AC267" s="14">
        <v>110.90373300000002</v>
      </c>
      <c r="AD267" s="14">
        <v>5455.890000000003</v>
      </c>
      <c r="AE267" s="14">
        <v>11944.792000000001</v>
      </c>
      <c r="AF267" s="14">
        <v>204.8500000000001</v>
      </c>
      <c r="AG267" s="14">
        <v>18.420000000000005</v>
      </c>
      <c r="AH267" s="14">
        <v>135.2199999999999</v>
      </c>
      <c r="AI267" s="14">
        <f t="shared" si="6"/>
        <v>17759.172</v>
      </c>
      <c r="AJ267" s="14">
        <v>48918.16800000001</v>
      </c>
      <c r="AK267" s="14">
        <v>6585704.937065001</v>
      </c>
      <c r="AL267" s="14">
        <v>26497.0</v>
      </c>
      <c r="AM267" s="14">
        <v>115238.8992</v>
      </c>
      <c r="AN267" s="14">
        <v>6809686.94860026</v>
      </c>
      <c r="AO267" s="14">
        <v>0.0</v>
      </c>
      <c r="AP267" s="16">
        <v>265.15161089119175</v>
      </c>
      <c r="AQ267" s="16">
        <v>186.82918386448543</v>
      </c>
      <c r="AR267" s="16">
        <v>615.0515420852228</v>
      </c>
      <c r="AS267" s="16">
        <v>684.2307990193415</v>
      </c>
      <c r="AT267" s="16"/>
      <c r="AU267" s="16">
        <v>338.32121580645156</v>
      </c>
      <c r="AV267" s="16">
        <v>884.3801390258003</v>
      </c>
      <c r="AW267" s="16"/>
      <c r="AX267" s="14">
        <v>0.38689275</v>
      </c>
      <c r="AY267" s="16">
        <v>221.491850184321</v>
      </c>
      <c r="AZ267" s="16">
        <v>85.6935910204</v>
      </c>
      <c r="BA267" s="1">
        <v>119.49</v>
      </c>
      <c r="BB267" s="15">
        <f t="shared" si="9"/>
        <v>0.09926402944</v>
      </c>
      <c r="BC267" s="18">
        <v>523.813</v>
      </c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ht="15.75" customHeight="1">
      <c r="A268" s="13">
        <v>44592.0</v>
      </c>
      <c r="B268" s="14">
        <v>4787.746952309998</v>
      </c>
      <c r="C268" s="14">
        <v>1359.68916156</v>
      </c>
      <c r="D268" s="14">
        <v>87.28271631</v>
      </c>
      <c r="E268" s="14">
        <v>4.13617568</v>
      </c>
      <c r="F268" s="14">
        <v>37.87005022</v>
      </c>
      <c r="G268" s="14">
        <f t="shared" si="1"/>
        <v>6276.725056</v>
      </c>
      <c r="H268" s="15">
        <f t="shared" si="2"/>
        <v>0.7392459756</v>
      </c>
      <c r="I268" s="14">
        <v>16835.52321999999</v>
      </c>
      <c r="J268" s="14">
        <v>12445.592787096775</v>
      </c>
      <c r="K268" s="16">
        <v>240.968469231871</v>
      </c>
      <c r="L268" s="16">
        <v>292.511820612903</v>
      </c>
      <c r="M268" s="15">
        <v>0.7975465525148979</v>
      </c>
      <c r="N268" s="15">
        <v>0.794228503605948</v>
      </c>
      <c r="O268" s="16">
        <v>4000.72</v>
      </c>
      <c r="P268" s="17">
        <f t="shared" si="3"/>
        <v>182.725</v>
      </c>
      <c r="Q268" s="17">
        <v>196.95</v>
      </c>
      <c r="R268" s="17">
        <v>168.5</v>
      </c>
      <c r="S268" s="17">
        <v>4.3325</v>
      </c>
      <c r="T268" s="14">
        <v>4229.97118177</v>
      </c>
      <c r="U268" s="14">
        <v>2015.0751146500004</v>
      </c>
      <c r="V268" s="14">
        <f t="shared" si="4"/>
        <v>6245.046296</v>
      </c>
      <c r="W268" s="14">
        <v>4172.28818968</v>
      </c>
      <c r="X268" s="14">
        <v>1987.3442547800003</v>
      </c>
      <c r="Y268" s="14">
        <f t="shared" si="5"/>
        <v>6159.632444</v>
      </c>
      <c r="Z268" s="14">
        <v>6277.907618819995</v>
      </c>
      <c r="AA268" s="14">
        <v>2.580389999999999</v>
      </c>
      <c r="AB268" s="14">
        <v>1.2572076560899998</v>
      </c>
      <c r="AC268" s="14">
        <v>2.619948</v>
      </c>
      <c r="AD268" s="14">
        <v>5455.890000000003</v>
      </c>
      <c r="AE268" s="14">
        <v>11944.792000000001</v>
      </c>
      <c r="AF268" s="14">
        <v>204.8500000000001</v>
      </c>
      <c r="AG268" s="14">
        <v>18.420000000000005</v>
      </c>
      <c r="AH268" s="14">
        <v>135.2199999999999</v>
      </c>
      <c r="AI268" s="14">
        <f t="shared" si="6"/>
        <v>17759.172</v>
      </c>
      <c r="AJ268" s="14">
        <v>11585.450000000003</v>
      </c>
      <c r="AK268" s="14">
        <v>7174049.133449999</v>
      </c>
      <c r="AL268" s="14">
        <v>0.0</v>
      </c>
      <c r="AM268" s="14">
        <v>16829.9192</v>
      </c>
      <c r="AN268" s="14">
        <v>6326388.696115358</v>
      </c>
      <c r="AO268" s="14">
        <v>0.0</v>
      </c>
      <c r="AP268" s="16">
        <v>223.66612267589244</v>
      </c>
      <c r="AQ268" s="16">
        <v>193.73827101830304</v>
      </c>
      <c r="AR268" s="16">
        <v>699.5559996332464</v>
      </c>
      <c r="AS268" s="16">
        <v>687.991799153941</v>
      </c>
      <c r="AT268" s="16"/>
      <c r="AU268" s="16">
        <v>292.51182061290314</v>
      </c>
      <c r="AV268" s="16">
        <v>885.7291542087995</v>
      </c>
      <c r="AW268" s="16"/>
      <c r="AX268" s="14">
        <v>11.82778584</v>
      </c>
      <c r="AY268" s="16">
        <v>225.370073053022</v>
      </c>
      <c r="AZ268" s="16">
        <v>2665.6289588163</v>
      </c>
      <c r="BA268" s="1">
        <v>121.78</v>
      </c>
      <c r="BB268" s="15">
        <f t="shared" si="9"/>
        <v>0.1213627993</v>
      </c>
      <c r="BC268" s="18">
        <v>639.481</v>
      </c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ht="15.75" customHeight="1">
      <c r="A269" s="13">
        <v>44620.0</v>
      </c>
      <c r="B269" s="14">
        <v>4375.76691295</v>
      </c>
      <c r="C269" s="14">
        <v>1389.2746219699995</v>
      </c>
      <c r="D269" s="14">
        <v>81.68510691999998</v>
      </c>
      <c r="E269" s="14">
        <v>4.223470879999999</v>
      </c>
      <c r="F269" s="14">
        <v>31.77560063</v>
      </c>
      <c r="G269" s="14">
        <f t="shared" si="1"/>
        <v>5882.725713</v>
      </c>
      <c r="H269" s="15">
        <f t="shared" si="2"/>
        <v>0.6224264593</v>
      </c>
      <c r="I269" s="14">
        <v>16916.421610642854</v>
      </c>
      <c r="J269" s="14">
        <v>10529.228407142857</v>
      </c>
      <c r="K269" s="16">
        <v>246.397004482089</v>
      </c>
      <c r="L269" s="16">
        <v>402.667905428571</v>
      </c>
      <c r="M269" s="15">
        <v>0.7535717055401142</v>
      </c>
      <c r="N269" s="15">
        <v>0.7722387781025357</v>
      </c>
      <c r="O269" s="16">
        <v>3938.36</v>
      </c>
      <c r="P269" s="17">
        <f t="shared" si="3"/>
        <v>208.09</v>
      </c>
      <c r="Q269" s="17">
        <v>219.78</v>
      </c>
      <c r="R269" s="17">
        <v>196.4</v>
      </c>
      <c r="S269" s="17">
        <v>4.6577</v>
      </c>
      <c r="T269" s="14">
        <v>3936.44009988</v>
      </c>
      <c r="U269" s="14">
        <v>1910.29457211</v>
      </c>
      <c r="V269" s="14">
        <f t="shared" si="4"/>
        <v>5846.734672</v>
      </c>
      <c r="W269" s="14">
        <v>3883.8963154799994</v>
      </c>
      <c r="X269" s="14">
        <v>1884.5265810399999</v>
      </c>
      <c r="Y269" s="14">
        <f t="shared" si="5"/>
        <v>5768.422897</v>
      </c>
      <c r="Z269" s="14">
        <v>5878.351998620002</v>
      </c>
      <c r="AA269" s="14">
        <v>2.9313700000000003</v>
      </c>
      <c r="AB269" s="14">
        <v>0.0</v>
      </c>
      <c r="AC269" s="14">
        <v>0.0</v>
      </c>
      <c r="AD269" s="14">
        <v>5455.890000000001</v>
      </c>
      <c r="AE269" s="14">
        <v>11944.792</v>
      </c>
      <c r="AF269" s="14">
        <v>204.85000000000008</v>
      </c>
      <c r="AG269" s="14">
        <v>18.420000000000012</v>
      </c>
      <c r="AH269" s="14">
        <v>135.2199999999999</v>
      </c>
      <c r="AI269" s="14">
        <f t="shared" si="6"/>
        <v>17759.172</v>
      </c>
      <c r="AJ269" s="14">
        <v>10891.44</v>
      </c>
      <c r="AK269" s="14">
        <v>7097817.174765</v>
      </c>
      <c r="AL269" s="14">
        <v>14802.0</v>
      </c>
      <c r="AM269" s="14">
        <v>1800.08</v>
      </c>
      <c r="AN269" s="14">
        <v>6550508.512414301</v>
      </c>
      <c r="AO269" s="14"/>
      <c r="AP269" s="16">
        <v>286.62518206158086</v>
      </c>
      <c r="AQ269" s="16">
        <v>193.22403720492528</v>
      </c>
      <c r="AR269" s="16">
        <v>770.6545262260764</v>
      </c>
      <c r="AS269" s="16">
        <v>722.2091766827676</v>
      </c>
      <c r="AT269" s="16"/>
      <c r="AU269" s="16">
        <v>402.66790542857143</v>
      </c>
      <c r="AV269" s="16">
        <v>1004.0000715099003</v>
      </c>
      <c r="AW269" s="16"/>
      <c r="AX269" s="14">
        <v>8.43430359</v>
      </c>
      <c r="AY269" s="16">
        <v>280.959606700949</v>
      </c>
      <c r="AZ269" s="16">
        <v>2369.6986194428</v>
      </c>
      <c r="BA269" s="1">
        <v>124.97</v>
      </c>
      <c r="BB269" s="15">
        <f t="shared" si="9"/>
        <v>0.152753436</v>
      </c>
      <c r="BC269" s="18">
        <v>474.851</v>
      </c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ht="15.75" customHeight="1">
      <c r="A270" s="13">
        <v>44651.0</v>
      </c>
      <c r="B270" s="14">
        <v>5395.48388365</v>
      </c>
      <c r="C270" s="14">
        <v>963.9989075899998</v>
      </c>
      <c r="D270" s="14">
        <v>67.94355030000001</v>
      </c>
      <c r="E270" s="14">
        <v>5.420111219999999</v>
      </c>
      <c r="F270" s="14">
        <v>34.94475669</v>
      </c>
      <c r="G270" s="14">
        <f t="shared" si="1"/>
        <v>6467.791209</v>
      </c>
      <c r="H270" s="15">
        <f t="shared" si="2"/>
        <v>0.5873363383</v>
      </c>
      <c r="I270" s="14">
        <v>16961.365160999998</v>
      </c>
      <c r="J270" s="14">
        <v>9962.026106451613</v>
      </c>
      <c r="K270" s="16">
        <v>249.431231373806</v>
      </c>
      <c r="L270" s="16">
        <v>229.332457903226</v>
      </c>
      <c r="M270" s="15">
        <v>0.7813704131418998</v>
      </c>
      <c r="N270" s="15">
        <v>0.7484319388176005</v>
      </c>
      <c r="O270" s="16">
        <v>3805.52</v>
      </c>
      <c r="P270" s="17">
        <f t="shared" si="3"/>
        <v>304.23</v>
      </c>
      <c r="Q270" s="17">
        <v>314.04</v>
      </c>
      <c r="R270" s="17">
        <v>294.42</v>
      </c>
      <c r="S270" s="17">
        <v>4.8839</v>
      </c>
      <c r="T270" s="14">
        <v>4396.08804853</v>
      </c>
      <c r="U270" s="14">
        <v>2105.80573461</v>
      </c>
      <c r="V270" s="14">
        <f t="shared" si="4"/>
        <v>6501.893783</v>
      </c>
      <c r="W270" s="14">
        <v>4331.19043961</v>
      </c>
      <c r="X270" s="14">
        <v>2074.4115884199996</v>
      </c>
      <c r="Y270" s="14">
        <f t="shared" si="5"/>
        <v>6405.602028</v>
      </c>
      <c r="Z270" s="14">
        <v>6535.30533093</v>
      </c>
      <c r="AA270" s="14">
        <v>5.291740000000001</v>
      </c>
      <c r="AB270" s="14">
        <v>10.010618810599999</v>
      </c>
      <c r="AC270" s="14">
        <v>21.434331999999998</v>
      </c>
      <c r="AD270" s="14">
        <v>5454.341612903228</v>
      </c>
      <c r="AE270" s="14">
        <v>11943.304580645161</v>
      </c>
      <c r="AF270" s="14">
        <v>204.8500000000001</v>
      </c>
      <c r="AG270" s="14">
        <v>18.420000000000005</v>
      </c>
      <c r="AH270" s="14">
        <v>144.48129032258058</v>
      </c>
      <c r="AI270" s="14">
        <f t="shared" si="6"/>
        <v>17765.39748</v>
      </c>
      <c r="AJ270" s="14">
        <v>12490.86</v>
      </c>
      <c r="AK270" s="14">
        <v>1999579.6708970002</v>
      </c>
      <c r="AL270" s="14">
        <v>51674.0</v>
      </c>
      <c r="AM270" s="14">
        <v>0.0</v>
      </c>
      <c r="AN270" s="14">
        <v>7254036.059600001</v>
      </c>
      <c r="AO270" s="14"/>
      <c r="AP270" s="16">
        <v>164.0993031680646</v>
      </c>
      <c r="AQ270" s="16">
        <v>247.58824257247934</v>
      </c>
      <c r="AR270" s="16">
        <v>725.9779340079001</v>
      </c>
      <c r="AS270" s="16">
        <v>724.0893514111198</v>
      </c>
      <c r="AT270" s="16"/>
      <c r="AU270" s="16">
        <v>229.33245790322584</v>
      </c>
      <c r="AV270" s="16">
        <v>1016.5910670453997</v>
      </c>
      <c r="AW270" s="16"/>
      <c r="AX270" s="14">
        <v>0.53288165</v>
      </c>
      <c r="AY270" s="16">
        <v>189.598595586468</v>
      </c>
      <c r="AZ270" s="16">
        <v>101.0336124538</v>
      </c>
      <c r="BA270" s="1">
        <v>126.77</v>
      </c>
      <c r="BB270" s="15">
        <f t="shared" si="9"/>
        <v>0.1460989061</v>
      </c>
      <c r="BC270" s="18">
        <v>569.495</v>
      </c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ht="15.75" customHeight="1">
      <c r="A271" s="13">
        <v>44681.0</v>
      </c>
      <c r="B271" s="14">
        <v>5290.38497669</v>
      </c>
      <c r="C271" s="14">
        <v>856.6278477100001</v>
      </c>
      <c r="D271" s="14">
        <v>55.23101629000001</v>
      </c>
      <c r="E271" s="14">
        <v>3.84775016</v>
      </c>
      <c r="F271" s="14">
        <v>32.72520258</v>
      </c>
      <c r="G271" s="14">
        <f t="shared" si="1"/>
        <v>6238.816793</v>
      </c>
      <c r="H271" s="15">
        <f t="shared" si="2"/>
        <v>0.5977109254</v>
      </c>
      <c r="I271" s="14">
        <v>16961.365160999998</v>
      </c>
      <c r="J271" s="14">
        <v>10137.993266666666</v>
      </c>
      <c r="K271" s="16">
        <v>252.684244338098</v>
      </c>
      <c r="L271" s="16">
        <v>145.594763366667</v>
      </c>
      <c r="M271" s="15">
        <v>0.8192057773361971</v>
      </c>
      <c r="N271" s="15">
        <v>0.7921845012643582</v>
      </c>
      <c r="O271" s="16">
        <v>3792.982000000002</v>
      </c>
      <c r="P271" s="17">
        <f t="shared" si="3"/>
        <v>306.425</v>
      </c>
      <c r="Q271" s="17">
        <v>310.85</v>
      </c>
      <c r="R271" s="17">
        <v>302.0</v>
      </c>
      <c r="S271" s="17">
        <v>6.5306</v>
      </c>
      <c r="T271" s="14">
        <v>4228.959630879999</v>
      </c>
      <c r="U271" s="14">
        <v>2015.55602544</v>
      </c>
      <c r="V271" s="14">
        <f t="shared" si="4"/>
        <v>6244.515656</v>
      </c>
      <c r="W271" s="14">
        <v>4157.99511391</v>
      </c>
      <c r="X271" s="14">
        <v>1981.4856605400003</v>
      </c>
      <c r="Y271" s="14">
        <f t="shared" si="5"/>
        <v>6139.480774</v>
      </c>
      <c r="Z271" s="14">
        <v>6272.358307360001</v>
      </c>
      <c r="AA271" s="14">
        <v>5.954119999999998</v>
      </c>
      <c r="AB271" s="14">
        <v>129.31313770522002</v>
      </c>
      <c r="AC271" s="14">
        <v>296.57012899999995</v>
      </c>
      <c r="AD271" s="14">
        <v>5453.890000000002</v>
      </c>
      <c r="AE271" s="14">
        <v>11947.039000000002</v>
      </c>
      <c r="AF271" s="14">
        <v>204.85000000000008</v>
      </c>
      <c r="AG271" s="14">
        <v>18.42000000000001</v>
      </c>
      <c r="AH271" s="14">
        <v>145.11999999999992</v>
      </c>
      <c r="AI271" s="14">
        <f t="shared" si="6"/>
        <v>17769.319</v>
      </c>
      <c r="AJ271" s="14">
        <v>10871.869999999999</v>
      </c>
      <c r="AK271" s="14">
        <v>1802917.535494</v>
      </c>
      <c r="AL271" s="14">
        <v>94931.0</v>
      </c>
      <c r="AM271" s="14">
        <v>0.0</v>
      </c>
      <c r="AN271" s="14">
        <v>6502573.484000003</v>
      </c>
      <c r="AO271" s="14"/>
      <c r="AP271" s="16">
        <v>118.48896453095094</v>
      </c>
      <c r="AQ271" s="16">
        <v>268.7492157119389</v>
      </c>
      <c r="AR271" s="16">
        <v>720.4070848076536</v>
      </c>
      <c r="AS271" s="16">
        <v>705.236839464056</v>
      </c>
      <c r="AT271" s="16"/>
      <c r="AU271" s="16">
        <v>145.59476336666663</v>
      </c>
      <c r="AV271" s="16">
        <v>1090.8433058449007</v>
      </c>
      <c r="AW271" s="16"/>
      <c r="AX271" s="14">
        <v>3.69102031</v>
      </c>
      <c r="AY271" s="16">
        <v>90.4712182459381</v>
      </c>
      <c r="AZ271" s="16">
        <v>333.9311040162</v>
      </c>
      <c r="BA271" s="1">
        <v>129.22</v>
      </c>
      <c r="BB271" s="15">
        <f t="shared" si="9"/>
        <v>0.1494396015</v>
      </c>
      <c r="BC271" s="18">
        <v>585.929</v>
      </c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ht="15.75" customHeight="1">
      <c r="A272" s="13">
        <v>44712.0</v>
      </c>
      <c r="B272" s="14">
        <v>5600.331388319999</v>
      </c>
      <c r="C272" s="14">
        <v>884.0394252499999</v>
      </c>
      <c r="D272" s="14">
        <v>37.792047569999994</v>
      </c>
      <c r="E272" s="14">
        <v>3.476094350000001</v>
      </c>
      <c r="F272" s="14">
        <v>31.26490047</v>
      </c>
      <c r="G272" s="14">
        <f t="shared" si="1"/>
        <v>6556.903856</v>
      </c>
      <c r="H272" s="15">
        <f t="shared" si="2"/>
        <v>0.6775486209</v>
      </c>
      <c r="I272" s="14">
        <v>17187.67551467741</v>
      </c>
      <c r="J272" s="14">
        <v>11645.485841935482</v>
      </c>
      <c r="K272" s="16">
        <v>258.757973267902</v>
      </c>
      <c r="L272" s="16">
        <v>106.255128193548</v>
      </c>
      <c r="M272" s="15">
        <v>0.8411296601073027</v>
      </c>
      <c r="N272" s="15">
        <v>0.7535273148370443</v>
      </c>
      <c r="O272" s="16">
        <v>4019.07935483871</v>
      </c>
      <c r="P272" s="17">
        <f t="shared" si="3"/>
        <v>325.93</v>
      </c>
      <c r="Q272" s="17">
        <v>371.86</v>
      </c>
      <c r="R272" s="17">
        <v>280.0</v>
      </c>
      <c r="S272" s="17">
        <v>8.1373</v>
      </c>
      <c r="T272" s="14">
        <v>4434.516657249999</v>
      </c>
      <c r="U272" s="14">
        <v>2109.81068494</v>
      </c>
      <c r="V272" s="14">
        <f t="shared" si="4"/>
        <v>6544.327342</v>
      </c>
      <c r="W272" s="14">
        <v>4364.89983535</v>
      </c>
      <c r="X272" s="14">
        <v>2076.52850609</v>
      </c>
      <c r="Y272" s="14">
        <f t="shared" si="5"/>
        <v>6441.428341</v>
      </c>
      <c r="Z272" s="14">
        <v>6577.625313249999</v>
      </c>
      <c r="AA272" s="14">
        <v>9.872059999999998</v>
      </c>
      <c r="AB272" s="14">
        <v>288.06543824835995</v>
      </c>
      <c r="AC272" s="14">
        <v>829.2620479999998</v>
      </c>
      <c r="AD272" s="14">
        <v>5453.890000000003</v>
      </c>
      <c r="AE272" s="14">
        <v>11952.914741935478</v>
      </c>
      <c r="AF272" s="14">
        <v>204.8500000000001</v>
      </c>
      <c r="AG272" s="14">
        <v>18.420000000000005</v>
      </c>
      <c r="AH272" s="14">
        <v>145.45870967741928</v>
      </c>
      <c r="AI272" s="14">
        <f t="shared" si="6"/>
        <v>17775.53345</v>
      </c>
      <c r="AJ272" s="14">
        <v>37835.650000000016</v>
      </c>
      <c r="AK272" s="14">
        <v>1672298.858265</v>
      </c>
      <c r="AL272" s="14">
        <v>91796.0</v>
      </c>
      <c r="AM272" s="14">
        <v>234599.96250000002</v>
      </c>
      <c r="AN272" s="14">
        <v>6591738.8609</v>
      </c>
      <c r="AO272" s="14"/>
      <c r="AP272" s="16">
        <v>102.66197263104503</v>
      </c>
      <c r="AQ272" s="16">
        <v>290.6494697835897</v>
      </c>
      <c r="AR272" s="16">
        <v>918.8001325724717</v>
      </c>
      <c r="AS272" s="16">
        <v>681.9017693219904</v>
      </c>
      <c r="AT272" s="16"/>
      <c r="AU272" s="16">
        <v>106.25512819354839</v>
      </c>
      <c r="AV272" s="16">
        <v>1100.2206392837002</v>
      </c>
      <c r="AW272" s="16"/>
      <c r="AX272" s="14">
        <v>1.67365807</v>
      </c>
      <c r="AY272" s="16">
        <v>71.7825221544804</v>
      </c>
      <c r="AZ272" s="16">
        <v>120.1393974888</v>
      </c>
      <c r="BA272" s="1">
        <v>132.91</v>
      </c>
      <c r="BB272" s="15">
        <f t="shared" si="9"/>
        <v>0.1730803177</v>
      </c>
      <c r="BC272" s="18">
        <v>525.086</v>
      </c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ht="15.75" customHeight="1">
      <c r="A273" s="13">
        <v>44742.0</v>
      </c>
      <c r="B273" s="14">
        <v>5281.07437995</v>
      </c>
      <c r="C273" s="14">
        <v>837.2507714499999</v>
      </c>
      <c r="D273" s="14">
        <v>50.61762078</v>
      </c>
      <c r="E273" s="14">
        <v>4.09619229</v>
      </c>
      <c r="F273" s="14">
        <v>30.16450293999999</v>
      </c>
      <c r="G273" s="14">
        <f t="shared" si="1"/>
        <v>6203.203467</v>
      </c>
      <c r="H273" s="15">
        <f t="shared" si="2"/>
        <v>0.7631195076</v>
      </c>
      <c r="I273" s="14">
        <v>17293.610032533343</v>
      </c>
      <c r="J273" s="14">
        <v>13197.091173333332</v>
      </c>
      <c r="K273" s="16">
        <v>260.400022056168</v>
      </c>
      <c r="L273" s="16">
        <v>104.5564424</v>
      </c>
      <c r="M273" s="15">
        <v>0.8309494024454892</v>
      </c>
      <c r="N273" s="15">
        <v>0.758748818540234</v>
      </c>
      <c r="O273" s="16">
        <v>3930.766666666667</v>
      </c>
      <c r="P273" s="17">
        <f t="shared" si="3"/>
        <v>332.7184</v>
      </c>
      <c r="Q273" s="17">
        <v>374.08</v>
      </c>
      <c r="R273" s="17">
        <v>291.3568</v>
      </c>
      <c r="S273" s="17">
        <v>7.674</v>
      </c>
      <c r="T273" s="14">
        <v>4130.80973221</v>
      </c>
      <c r="U273" s="14">
        <v>2049.4230874100003</v>
      </c>
      <c r="V273" s="14">
        <f t="shared" si="4"/>
        <v>6180.23282</v>
      </c>
      <c r="W273" s="14">
        <v>4061.7447230899998</v>
      </c>
      <c r="X273" s="14">
        <v>2015.0335466299998</v>
      </c>
      <c r="Y273" s="14">
        <f t="shared" si="5"/>
        <v>6076.77827</v>
      </c>
      <c r="Z273" s="14">
        <v>6207.699546619997</v>
      </c>
      <c r="AA273" s="14">
        <v>4.06875</v>
      </c>
      <c r="AB273" s="14">
        <v>810.4149821065</v>
      </c>
      <c r="AC273" s="14">
        <v>1351.8225699999998</v>
      </c>
      <c r="AD273" s="14">
        <v>5449.890000000002</v>
      </c>
      <c r="AE273" s="14">
        <v>11974.146999999999</v>
      </c>
      <c r="AF273" s="14">
        <v>204.85000000000008</v>
      </c>
      <c r="AG273" s="14">
        <v>18.42000000000001</v>
      </c>
      <c r="AH273" s="14">
        <v>158.64666666666662</v>
      </c>
      <c r="AI273" s="14">
        <f t="shared" si="6"/>
        <v>17805.95367</v>
      </c>
      <c r="AJ273" s="14">
        <v>12341.520000000002</v>
      </c>
      <c r="AK273" s="14">
        <v>1628334.35055</v>
      </c>
      <c r="AL273" s="14">
        <v>59792.0</v>
      </c>
      <c r="AM273" s="14">
        <v>109999.9999</v>
      </c>
      <c r="AN273" s="14">
        <v>6271830.0676</v>
      </c>
      <c r="AO273" s="14"/>
      <c r="AP273" s="16">
        <v>93.77953658205169</v>
      </c>
      <c r="AQ273" s="16">
        <v>291.00440956546544</v>
      </c>
      <c r="AR273" s="16">
        <v>897.8376380725173</v>
      </c>
      <c r="AS273" s="16">
        <v>702.8903199049963</v>
      </c>
      <c r="AT273" s="16"/>
      <c r="AU273" s="16">
        <v>104.55644239999998</v>
      </c>
      <c r="AV273" s="16">
        <v>1217.8004401111</v>
      </c>
      <c r="AW273" s="16"/>
      <c r="AX273" s="14">
        <v>0.93647873</v>
      </c>
      <c r="AY273" s="16">
        <v>63.6894877115896</v>
      </c>
      <c r="AZ273" s="16">
        <v>59.6438505665</v>
      </c>
      <c r="BA273" s="1">
        <v>135.27</v>
      </c>
      <c r="BB273" s="15">
        <f t="shared" si="9"/>
        <v>0.1962327556</v>
      </c>
      <c r="BC273" s="18">
        <v>656.986</v>
      </c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ht="15.75" customHeight="1">
      <c r="A274" s="13">
        <v>44773.0</v>
      </c>
      <c r="B274" s="14">
        <v>5522.723347580001</v>
      </c>
      <c r="C274" s="14">
        <v>926.3607887199998</v>
      </c>
      <c r="D274" s="14">
        <v>65.11309734000001</v>
      </c>
      <c r="E274" s="14">
        <v>7.73986433</v>
      </c>
      <c r="F274" s="14">
        <v>40.26242814</v>
      </c>
      <c r="G274" s="14">
        <f t="shared" si="1"/>
        <v>6562.199526</v>
      </c>
      <c r="H274" s="15">
        <f t="shared" si="2"/>
        <v>0.8385817435</v>
      </c>
      <c r="I274" s="14">
        <v>17312.321211645158</v>
      </c>
      <c r="J274" s="14">
        <v>14517.796506451614</v>
      </c>
      <c r="K274" s="16">
        <v>265.580063590793</v>
      </c>
      <c r="L274" s="16">
        <v>109.79529316129</v>
      </c>
      <c r="M274" s="15">
        <v>0.8006594691135437</v>
      </c>
      <c r="N274" s="15">
        <v>0.7477054245425889</v>
      </c>
      <c r="O274" s="16">
        <v>4367.8058064516135</v>
      </c>
      <c r="P274" s="17">
        <f t="shared" si="3"/>
        <v>335.6432789</v>
      </c>
      <c r="Q274" s="17">
        <v>402.2</v>
      </c>
      <c r="R274" s="17">
        <v>269.08655771317</v>
      </c>
      <c r="S274" s="17">
        <v>7.2561</v>
      </c>
      <c r="T274" s="14">
        <v>4400.12422912</v>
      </c>
      <c r="U274" s="14">
        <v>2137.1456529699994</v>
      </c>
      <c r="V274" s="14">
        <f t="shared" si="4"/>
        <v>6537.269882</v>
      </c>
      <c r="W274" s="14">
        <v>4328.28246928</v>
      </c>
      <c r="X274" s="14">
        <v>2102.0991090700004</v>
      </c>
      <c r="Y274" s="14">
        <f t="shared" si="5"/>
        <v>6430.381578</v>
      </c>
      <c r="Z274" s="14">
        <v>6564.763442880001</v>
      </c>
      <c r="AA274" s="14">
        <v>5.4778600000000015</v>
      </c>
      <c r="AB274" s="14">
        <v>1222.6063372379697</v>
      </c>
      <c r="AC274" s="14">
        <v>1296.6828369999998</v>
      </c>
      <c r="AD274" s="14">
        <v>5448.890000000003</v>
      </c>
      <c r="AE274" s="14">
        <v>11974.146999999999</v>
      </c>
      <c r="AF274" s="14">
        <v>204.8500000000001</v>
      </c>
      <c r="AG274" s="14">
        <v>18.420000000000005</v>
      </c>
      <c r="AH274" s="14">
        <v>160.31000000000006</v>
      </c>
      <c r="AI274" s="14">
        <f t="shared" si="6"/>
        <v>17806.617</v>
      </c>
      <c r="AJ274" s="14">
        <v>10074.659999999998</v>
      </c>
      <c r="AK274" s="14">
        <v>1276214.088418</v>
      </c>
      <c r="AL274" s="14">
        <v>123399.0</v>
      </c>
      <c r="AM274" s="14">
        <v>406188.03969999996</v>
      </c>
      <c r="AN274" s="14">
        <v>6882369.8311</v>
      </c>
      <c r="AO274" s="14"/>
      <c r="AP274" s="16">
        <v>95.326398660378</v>
      </c>
      <c r="AQ274" s="16">
        <v>294.2926648388226</v>
      </c>
      <c r="AR274" s="16">
        <v>1023.3253606434954</v>
      </c>
      <c r="AS274" s="16">
        <v>719.6696240255612</v>
      </c>
      <c r="AT274" s="16"/>
      <c r="AU274" s="16">
        <v>109.79529316129036</v>
      </c>
      <c r="AV274" s="16">
        <v>1253.0994742723</v>
      </c>
      <c r="AW274" s="16"/>
      <c r="AX274" s="14">
        <v>5.89621342</v>
      </c>
      <c r="AY274" s="16">
        <v>122.595078677732</v>
      </c>
      <c r="AZ274" s="16">
        <v>722.8467481256</v>
      </c>
      <c r="BA274" s="1">
        <v>139.21</v>
      </c>
      <c r="BB274" s="15">
        <f t="shared" si="9"/>
        <v>0.2254401408</v>
      </c>
      <c r="BC274" s="18">
        <v>507.153</v>
      </c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ht="15.75" customHeight="1">
      <c r="A275" s="13">
        <v>44804.0</v>
      </c>
      <c r="B275" s="14">
        <v>5670.5044924899985</v>
      </c>
      <c r="C275" s="14">
        <v>815.5354976300001</v>
      </c>
      <c r="D275" s="14">
        <v>70.23318911999999</v>
      </c>
      <c r="E275" s="14">
        <v>8.86941717</v>
      </c>
      <c r="F275" s="14">
        <v>46.984066780000006</v>
      </c>
      <c r="G275" s="14">
        <f t="shared" si="1"/>
        <v>6612.126663</v>
      </c>
      <c r="H275" s="15">
        <f t="shared" si="2"/>
        <v>0.8669361114</v>
      </c>
      <c r="I275" s="14">
        <v>17360.909383387105</v>
      </c>
      <c r="J275" s="14">
        <v>15050.799270967746</v>
      </c>
      <c r="K275" s="16">
        <v>264.972322209726</v>
      </c>
      <c r="L275" s="16">
        <v>151.919536709677</v>
      </c>
      <c r="M275" s="15">
        <v>0.8060869629359402</v>
      </c>
      <c r="N275" s="15">
        <v>0.7619415443047383</v>
      </c>
      <c r="O275" s="16">
        <v>4322.46935483871</v>
      </c>
      <c r="P275" s="17">
        <f t="shared" si="3"/>
        <v>340.7947319</v>
      </c>
      <c r="Q275" s="17">
        <v>406.97</v>
      </c>
      <c r="R275" s="17">
        <v>274.61946388546</v>
      </c>
      <c r="S275" s="17">
        <v>8.7854</v>
      </c>
      <c r="T275" s="14">
        <v>4420.013921340001</v>
      </c>
      <c r="U275" s="14">
        <v>2175.9275285700005</v>
      </c>
      <c r="V275" s="14">
        <f t="shared" si="4"/>
        <v>6595.94145</v>
      </c>
      <c r="W275" s="14">
        <v>4343.81931147</v>
      </c>
      <c r="X275" s="14">
        <v>2138.1988476599995</v>
      </c>
      <c r="Y275" s="14">
        <f t="shared" si="5"/>
        <v>6482.018159</v>
      </c>
      <c r="Z275" s="14">
        <v>6624.48507552</v>
      </c>
      <c r="AA275" s="14">
        <v>4.484310000000001</v>
      </c>
      <c r="AB275" s="14">
        <v>1353.36179310728</v>
      </c>
      <c r="AC275" s="14">
        <v>1322.288455</v>
      </c>
      <c r="AD275" s="14">
        <v>5448.890000000003</v>
      </c>
      <c r="AE275" s="14">
        <v>11974.146999999999</v>
      </c>
      <c r="AF275" s="14">
        <v>204.8500000000001</v>
      </c>
      <c r="AG275" s="14">
        <v>18.420000000000005</v>
      </c>
      <c r="AH275" s="14">
        <v>167.01645161290332</v>
      </c>
      <c r="AI275" s="14">
        <f t="shared" si="6"/>
        <v>17813.32345</v>
      </c>
      <c r="AJ275" s="14">
        <v>6905.530000000001</v>
      </c>
      <c r="AK275" s="14">
        <v>1256027.9382680003</v>
      </c>
      <c r="AL275" s="14">
        <v>24614.0</v>
      </c>
      <c r="AM275" s="14">
        <v>136033.979</v>
      </c>
      <c r="AN275" s="14">
        <v>6205833.389715</v>
      </c>
      <c r="AO275" s="14"/>
      <c r="AP275" s="16">
        <v>119.85435896899658</v>
      </c>
      <c r="AQ275" s="16">
        <v>326.078531853083</v>
      </c>
      <c r="AR275" s="16">
        <v>892.7742320664278</v>
      </c>
      <c r="AS275" s="16">
        <v>731.0726842768202</v>
      </c>
      <c r="AT275" s="16"/>
      <c r="AU275" s="16">
        <v>151.91953670967743</v>
      </c>
      <c r="AV275" s="16">
        <v>1272.3655068355</v>
      </c>
      <c r="AW275" s="16"/>
      <c r="AX275" s="14">
        <v>3.6190041</v>
      </c>
      <c r="AY275" s="16">
        <v>193.290400871555</v>
      </c>
      <c r="AZ275" s="16">
        <v>699.5187532448</v>
      </c>
      <c r="BA275" s="1">
        <v>143.84</v>
      </c>
      <c r="BB275" s="15">
        <f t="shared" si="9"/>
        <v>0.2589934354</v>
      </c>
      <c r="BC275" s="18">
        <v>587.782</v>
      </c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ht="15.75" customHeight="1">
      <c r="A276" s="13">
        <v>44834.0</v>
      </c>
      <c r="B276" s="14">
        <v>5475.054909609999</v>
      </c>
      <c r="C276" s="14">
        <v>817.9518762700001</v>
      </c>
      <c r="D276" s="14">
        <v>71.22090211000001</v>
      </c>
      <c r="E276" s="14">
        <v>4.258713129999999</v>
      </c>
      <c r="F276" s="14">
        <v>49.801981940000005</v>
      </c>
      <c r="G276" s="14">
        <f t="shared" si="1"/>
        <v>6418.288383</v>
      </c>
      <c r="H276" s="15">
        <f t="shared" si="2"/>
        <v>0.8495388228</v>
      </c>
      <c r="I276" s="14">
        <v>17371.697236399992</v>
      </c>
      <c r="J276" s="14">
        <v>14757.93122</v>
      </c>
      <c r="K276" s="16">
        <v>266.77331665652</v>
      </c>
      <c r="L276" s="16">
        <v>256.420836933333</v>
      </c>
      <c r="M276" s="15">
        <v>0.7802390559752518</v>
      </c>
      <c r="N276" s="15">
        <v>0.7436412699230708</v>
      </c>
      <c r="O276" s="16">
        <v>4433.651</v>
      </c>
      <c r="P276" s="17">
        <f t="shared" si="3"/>
        <v>332.8972266</v>
      </c>
      <c r="Q276" s="17">
        <v>430.81</v>
      </c>
      <c r="R276" s="17">
        <v>234.98445322437</v>
      </c>
      <c r="S276" s="17">
        <v>7.7629</v>
      </c>
      <c r="T276" s="14">
        <v>4261.53929368</v>
      </c>
      <c r="U276" s="14">
        <v>2117.96366513</v>
      </c>
      <c r="V276" s="14">
        <f t="shared" si="4"/>
        <v>6379.502959</v>
      </c>
      <c r="W276" s="14">
        <v>4189.1731848399995</v>
      </c>
      <c r="X276" s="14">
        <v>2081.59586185</v>
      </c>
      <c r="Y276" s="14">
        <f t="shared" si="5"/>
        <v>6270.769047</v>
      </c>
      <c r="Z276" s="14">
        <v>6409.83614137</v>
      </c>
      <c r="AA276" s="14">
        <v>3.0621800000000006</v>
      </c>
      <c r="AB276" s="14">
        <v>821.98773860154</v>
      </c>
      <c r="AC276" s="14">
        <v>1290.3523429999998</v>
      </c>
      <c r="AD276" s="14">
        <v>5576.023333333336</v>
      </c>
      <c r="AE276" s="14">
        <v>11974.146999999999</v>
      </c>
      <c r="AF276" s="14">
        <v>204.85000000000008</v>
      </c>
      <c r="AG276" s="14">
        <v>18.42000000000001</v>
      </c>
      <c r="AH276" s="14">
        <v>222.43666666666667</v>
      </c>
      <c r="AI276" s="14">
        <f t="shared" si="6"/>
        <v>17995.877</v>
      </c>
      <c r="AJ276" s="14">
        <v>6573.139999999999</v>
      </c>
      <c r="AK276" s="14">
        <v>1882134.3638030002</v>
      </c>
      <c r="AL276" s="14">
        <v>53508.0</v>
      </c>
      <c r="AM276" s="14">
        <v>70925.0998</v>
      </c>
      <c r="AN276" s="14">
        <v>6377855.5286</v>
      </c>
      <c r="AO276" s="14"/>
      <c r="AP276" s="16">
        <v>160.61587006404568</v>
      </c>
      <c r="AQ276" s="16">
        <v>335.2026260340118</v>
      </c>
      <c r="AR276" s="16">
        <v>984.4151681264698</v>
      </c>
      <c r="AS276" s="16">
        <v>765.7834485696673</v>
      </c>
      <c r="AT276" s="16">
        <v>249.94531522201683</v>
      </c>
      <c r="AU276" s="16">
        <v>256.4208369333333</v>
      </c>
      <c r="AV276" s="16">
        <v>1316.8991659719002</v>
      </c>
      <c r="AW276" s="16"/>
      <c r="AX276" s="14">
        <v>36.30757072</v>
      </c>
      <c r="AY276" s="16">
        <v>293.481427169501</v>
      </c>
      <c r="AZ276" s="16">
        <v>10655.5976719632</v>
      </c>
      <c r="BA276" s="1">
        <v>146.84</v>
      </c>
      <c r="BB276" s="15">
        <f t="shared" si="9"/>
        <v>0.2729952319</v>
      </c>
      <c r="BC276" s="18">
        <v>608.263</v>
      </c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ht="15.75" customHeight="1">
      <c r="A277" s="13">
        <v>44865.0</v>
      </c>
      <c r="B277" s="14">
        <v>5822.7163592100005</v>
      </c>
      <c r="C277" s="14">
        <v>685.2304730799999</v>
      </c>
      <c r="D277" s="14">
        <v>67.43096536</v>
      </c>
      <c r="E277" s="14">
        <v>5.143835160000001</v>
      </c>
      <c r="F277" s="14">
        <v>52.54577552000001</v>
      </c>
      <c r="G277" s="14">
        <f t="shared" si="1"/>
        <v>6633.067408</v>
      </c>
      <c r="H277" s="15">
        <f t="shared" si="2"/>
        <v>0.832309192</v>
      </c>
      <c r="I277" s="14">
        <v>17806.563885935484</v>
      </c>
      <c r="J277" s="14">
        <v>14820.566800000004</v>
      </c>
      <c r="K277" s="16">
        <v>269.016123474281</v>
      </c>
      <c r="L277" s="16">
        <v>304.079210387097</v>
      </c>
      <c r="M277" s="15">
        <v>0.7842442318911439</v>
      </c>
      <c r="N277" s="15">
        <v>0.7532412110419244</v>
      </c>
      <c r="O277" s="16">
        <v>4711.830322580647</v>
      </c>
      <c r="P277" s="17">
        <f t="shared" si="3"/>
        <v>290.5049399</v>
      </c>
      <c r="Q277" s="17">
        <v>389.79</v>
      </c>
      <c r="R277" s="17">
        <v>191.21987979184</v>
      </c>
      <c r="S277" s="17">
        <v>5.6195</v>
      </c>
      <c r="T277" s="14">
        <v>4344.24179599</v>
      </c>
      <c r="U277" s="14">
        <v>2178.9632785</v>
      </c>
      <c r="V277" s="14">
        <f t="shared" si="4"/>
        <v>6523.205074</v>
      </c>
      <c r="W277" s="14">
        <v>4271.601305709999</v>
      </c>
      <c r="X277" s="14">
        <v>2142.1258739</v>
      </c>
      <c r="Y277" s="14">
        <f t="shared" si="5"/>
        <v>6413.72718</v>
      </c>
      <c r="Z277" s="14">
        <v>6558.240952900004</v>
      </c>
      <c r="AA277" s="14">
        <v>3.88551</v>
      </c>
      <c r="AB277" s="14">
        <v>2889.19006066103</v>
      </c>
      <c r="AC277" s="14">
        <v>6167.220807999999</v>
      </c>
      <c r="AD277" s="14">
        <v>5681.022258064521</v>
      </c>
      <c r="AE277" s="14">
        <v>11971.146999999999</v>
      </c>
      <c r="AF277" s="14">
        <v>204.8500000000001</v>
      </c>
      <c r="AG277" s="14">
        <v>18.420000000000005</v>
      </c>
      <c r="AH277" s="14">
        <v>258.6599999999999</v>
      </c>
      <c r="AI277" s="14">
        <f t="shared" si="6"/>
        <v>18134.09926</v>
      </c>
      <c r="AJ277" s="14">
        <v>9654.849999999999</v>
      </c>
      <c r="AK277" s="14">
        <v>1620268.2666979998</v>
      </c>
      <c r="AL277" s="14">
        <v>11337.0</v>
      </c>
      <c r="AM277" s="14">
        <v>0.0</v>
      </c>
      <c r="AN277" s="14">
        <v>4880042.070400001</v>
      </c>
      <c r="AO277" s="14"/>
      <c r="AP277" s="16">
        <v>192.82670616355205</v>
      </c>
      <c r="AQ277" s="16">
        <v>366.45197713259324</v>
      </c>
      <c r="AR277" s="16">
        <v>1002.4449231288642</v>
      </c>
      <c r="AS277" s="16">
        <v>734.2712674176933</v>
      </c>
      <c r="AT277" s="16">
        <v>394.15628429766184</v>
      </c>
      <c r="AU277" s="16">
        <v>304.07921038709674</v>
      </c>
      <c r="AV277" s="16">
        <v>1627.2580867984</v>
      </c>
      <c r="AW277" s="16"/>
      <c r="AX277" s="14">
        <v>79.0731166</v>
      </c>
      <c r="AY277" s="16">
        <v>322.282747704697</v>
      </c>
      <c r="AZ277" s="16">
        <v>25483.9012874219</v>
      </c>
      <c r="BA277" s="1">
        <v>149.2</v>
      </c>
      <c r="BB277" s="15">
        <f t="shared" si="9"/>
        <v>0.2852097511</v>
      </c>
      <c r="BC277" s="18">
        <v>676.225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ht="15.75" customHeight="1">
      <c r="A278" s="13">
        <v>44895.0</v>
      </c>
      <c r="B278" s="14">
        <v>5634.740891570002</v>
      </c>
      <c r="C278" s="14">
        <v>691.01549973</v>
      </c>
      <c r="D278" s="14">
        <v>49.03957181</v>
      </c>
      <c r="E278" s="14">
        <v>6.67444147</v>
      </c>
      <c r="F278" s="14">
        <v>48.40248757</v>
      </c>
      <c r="G278" s="14">
        <f t="shared" si="1"/>
        <v>6429.872892</v>
      </c>
      <c r="H278" s="15">
        <f t="shared" si="2"/>
        <v>0.864894836</v>
      </c>
      <c r="I278" s="14">
        <v>17820.208313266667</v>
      </c>
      <c r="J278" s="14">
        <v>15412.606146666663</v>
      </c>
      <c r="K278" s="16">
        <v>268.619245762984</v>
      </c>
      <c r="L278" s="16">
        <v>187.6911137</v>
      </c>
      <c r="M278" s="15">
        <v>0.8051547382360589</v>
      </c>
      <c r="N278" s="15">
        <v>0.7651662299027161</v>
      </c>
      <c r="O278" s="16">
        <v>4926.660666666667</v>
      </c>
      <c r="P278" s="17">
        <f t="shared" si="3"/>
        <v>255.6282835</v>
      </c>
      <c r="Q278" s="17">
        <v>342.16</v>
      </c>
      <c r="R278" s="17">
        <v>169.09656696557</v>
      </c>
      <c r="S278" s="17">
        <v>5.2769</v>
      </c>
      <c r="T278" s="14">
        <v>4182.41841349</v>
      </c>
      <c r="U278" s="14">
        <v>2088.3794918999997</v>
      </c>
      <c r="V278" s="14">
        <f t="shared" si="4"/>
        <v>6270.797905</v>
      </c>
      <c r="W278" s="14">
        <v>4109.1306987</v>
      </c>
      <c r="X278" s="14">
        <v>2051.35223226</v>
      </c>
      <c r="Y278" s="14">
        <f t="shared" si="5"/>
        <v>6160.482931</v>
      </c>
      <c r="Z278" s="14">
        <v>6301.832714660002</v>
      </c>
      <c r="AA278" s="14">
        <v>4.22526</v>
      </c>
      <c r="AB278" s="14">
        <v>3675.0686815658605</v>
      </c>
      <c r="AC278" s="14">
        <v>7384.241496000001</v>
      </c>
      <c r="AD278" s="14">
        <v>5682.99</v>
      </c>
      <c r="AE278" s="14">
        <v>11969.680333333332</v>
      </c>
      <c r="AF278" s="14">
        <v>204.85000000000008</v>
      </c>
      <c r="AG278" s="14">
        <v>18.42000000000001</v>
      </c>
      <c r="AH278" s="14">
        <v>259.8799999999999</v>
      </c>
      <c r="AI278" s="14">
        <f t="shared" si="6"/>
        <v>18135.82033</v>
      </c>
      <c r="AJ278" s="14">
        <v>8848.910000000002</v>
      </c>
      <c r="AK278" s="14">
        <v>1220821.2563639998</v>
      </c>
      <c r="AL278" s="14">
        <v>3459.0</v>
      </c>
      <c r="AM278" s="14">
        <v>0.0</v>
      </c>
      <c r="AN278" s="14">
        <v>5157912.210700001</v>
      </c>
      <c r="AO278" s="14"/>
      <c r="AP278" s="16">
        <v>138.28684149554792</v>
      </c>
      <c r="AQ278" s="16">
        <v>324.99796657716917</v>
      </c>
      <c r="AR278" s="16">
        <v>989.4353177235862</v>
      </c>
      <c r="AS278" s="16">
        <v>986.9742819618117</v>
      </c>
      <c r="AT278" s="16">
        <v>340.4475658467137</v>
      </c>
      <c r="AU278" s="16">
        <v>187.69111370000002</v>
      </c>
      <c r="AV278" s="16">
        <v>1790.9519911871007</v>
      </c>
      <c r="AW278" s="16"/>
      <c r="AX278" s="14">
        <v>132.29588168</v>
      </c>
      <c r="AY278" s="16">
        <v>216.573935299206</v>
      </c>
      <c r="AZ278" s="16">
        <v>28651.8397193157</v>
      </c>
      <c r="BA278" s="1">
        <v>147.5</v>
      </c>
      <c r="BB278" s="15">
        <f t="shared" si="9"/>
        <v>0.2576739427</v>
      </c>
      <c r="BC278" s="18">
        <v>562.091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ht="15.75" customHeight="1">
      <c r="A279" s="13">
        <v>44926.0</v>
      </c>
      <c r="B279" s="14">
        <v>5480.76645284</v>
      </c>
      <c r="C279" s="14">
        <v>991.1959661299999</v>
      </c>
      <c r="D279" s="14">
        <v>72.49092257000001</v>
      </c>
      <c r="E279" s="14">
        <v>16.41227404</v>
      </c>
      <c r="F279" s="14">
        <v>65.86248872999998</v>
      </c>
      <c r="G279" s="14">
        <f t="shared" si="1"/>
        <v>6626.728104</v>
      </c>
      <c r="H279" s="15">
        <f t="shared" si="2"/>
        <v>0.8300151102</v>
      </c>
      <c r="I279" s="14">
        <v>18194.181867</v>
      </c>
      <c r="J279" s="14">
        <v>15101.44586774194</v>
      </c>
      <c r="K279" s="16">
        <v>269.591213639575</v>
      </c>
      <c r="L279" s="16">
        <v>340.60802783871</v>
      </c>
      <c r="M279" s="15">
        <v>0.8066236651447822</v>
      </c>
      <c r="N279" s="15">
        <v>0.7999548621916162</v>
      </c>
      <c r="O279" s="16">
        <v>4788.49064516129</v>
      </c>
      <c r="P279" s="17">
        <f t="shared" si="3"/>
        <v>297.115</v>
      </c>
      <c r="Q279" s="17">
        <v>379.23</v>
      </c>
      <c r="R279" s="17">
        <v>215.0</v>
      </c>
      <c r="S279" s="17">
        <v>5.503</v>
      </c>
      <c r="T279" s="14">
        <v>4340.560039630001</v>
      </c>
      <c r="U279" s="14">
        <v>2073.26750022</v>
      </c>
      <c r="V279" s="14">
        <f t="shared" si="4"/>
        <v>6413.82754</v>
      </c>
      <c r="W279" s="14">
        <v>4264.28123024</v>
      </c>
      <c r="X279" s="14">
        <v>2036.6507521199999</v>
      </c>
      <c r="Y279" s="14">
        <f t="shared" si="5"/>
        <v>6300.931982</v>
      </c>
      <c r="Z279" s="14">
        <v>6448.70769605</v>
      </c>
      <c r="AA279" s="14">
        <v>2.9794400000000003</v>
      </c>
      <c r="AB279" s="14">
        <v>1922.5541371659497</v>
      </c>
      <c r="AC279" s="14">
        <v>4062.387383000001</v>
      </c>
      <c r="AD279" s="14">
        <v>5691.57064516129</v>
      </c>
      <c r="AE279" s="14">
        <v>12549.146999999999</v>
      </c>
      <c r="AF279" s="14">
        <v>205.17193548387107</v>
      </c>
      <c r="AG279" s="14">
        <v>18.420000000000005</v>
      </c>
      <c r="AH279" s="14">
        <v>269.0470967741936</v>
      </c>
      <c r="AI279" s="14">
        <f t="shared" si="6"/>
        <v>18733.35668</v>
      </c>
      <c r="AJ279" s="14">
        <v>45666.920000000006</v>
      </c>
      <c r="AK279" s="14">
        <v>4618211.532140999</v>
      </c>
      <c r="AL279" s="14">
        <v>43850.0</v>
      </c>
      <c r="AM279" s="14">
        <v>82364.0001</v>
      </c>
      <c r="AN279" s="14">
        <v>5180843.286</v>
      </c>
      <c r="AO279" s="14"/>
      <c r="AP279" s="16">
        <v>233.8662562265899</v>
      </c>
      <c r="AQ279" s="16">
        <v>336.0835237466457</v>
      </c>
      <c r="AR279" s="16">
        <v>911.8164068116962</v>
      </c>
      <c r="AS279" s="16">
        <v>1173.4658286184779</v>
      </c>
      <c r="AT279" s="16">
        <v>594.4283225806453</v>
      </c>
      <c r="AU279" s="16">
        <v>340.60802783870963</v>
      </c>
      <c r="AV279" s="16">
        <v>1339.8486248320994</v>
      </c>
      <c r="AW279" s="16"/>
      <c r="AX279" s="14">
        <v>181.01123897</v>
      </c>
      <c r="AY279" s="16">
        <v>380.615949599705</v>
      </c>
      <c r="AZ279" s="16">
        <v>68895.7646087857</v>
      </c>
      <c r="BA279" s="1">
        <v>146.25</v>
      </c>
      <c r="BB279" s="15">
        <f t="shared" si="9"/>
        <v>0.2239517951</v>
      </c>
      <c r="BC279" s="18">
        <v>660.49</v>
      </c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ht="15.75" customHeight="1">
      <c r="A280" s="13">
        <v>44957.0</v>
      </c>
      <c r="B280" s="14">
        <v>5599.209259040002</v>
      </c>
      <c r="C280" s="14">
        <v>938.60353578</v>
      </c>
      <c r="D280" s="14">
        <v>70.36787611999998</v>
      </c>
      <c r="E280" s="14">
        <v>19.39220314</v>
      </c>
      <c r="F280" s="14">
        <v>65.89378273999999</v>
      </c>
      <c r="G280" s="14">
        <f t="shared" si="1"/>
        <v>6693.466657</v>
      </c>
      <c r="H280" s="15">
        <f t="shared" si="2"/>
        <v>0.7673243884</v>
      </c>
      <c r="I280" s="14">
        <v>18194.181867</v>
      </c>
      <c r="J280" s="14">
        <v>13960.839474193546</v>
      </c>
      <c r="K280" s="16">
        <v>273.485680251671</v>
      </c>
      <c r="L280" s="16">
        <v>375.989994322581</v>
      </c>
      <c r="M280" s="15">
        <v>0.7964141955761652</v>
      </c>
      <c r="N280" s="15">
        <v>0.801539103905005</v>
      </c>
      <c r="O280" s="16">
        <v>4712.18</v>
      </c>
      <c r="P280" s="17">
        <f t="shared" si="3"/>
        <v>244.995</v>
      </c>
      <c r="Q280" s="17">
        <v>317.99</v>
      </c>
      <c r="R280" s="17">
        <v>172.0</v>
      </c>
      <c r="S280" s="17">
        <v>3.2728</v>
      </c>
      <c r="T280" s="14">
        <v>4240.45067404</v>
      </c>
      <c r="U280" s="14">
        <v>2111.9180394800005</v>
      </c>
      <c r="V280" s="14">
        <f t="shared" si="4"/>
        <v>6352.368714</v>
      </c>
      <c r="W280" s="14">
        <v>4163.598989399999</v>
      </c>
      <c r="X280" s="14">
        <v>2073.4374390099997</v>
      </c>
      <c r="Y280" s="14">
        <f t="shared" si="5"/>
        <v>6237.036428</v>
      </c>
      <c r="Z280" s="14">
        <v>6393.419223849997</v>
      </c>
      <c r="AA280" s="14">
        <v>2.6237800000000004</v>
      </c>
      <c r="AB280" s="14">
        <v>1601.7548300353199</v>
      </c>
      <c r="AC280" s="14">
        <v>3314.0875680000004</v>
      </c>
      <c r="AD280" s="14">
        <v>5720.989999999999</v>
      </c>
      <c r="AE280" s="14">
        <v>12549.146999999999</v>
      </c>
      <c r="AF280" s="14">
        <v>209.8400000000001</v>
      </c>
      <c r="AG280" s="14">
        <v>18.420000000000005</v>
      </c>
      <c r="AH280" s="14">
        <v>279.834193548387</v>
      </c>
      <c r="AI280" s="14">
        <f t="shared" si="6"/>
        <v>18778.23119</v>
      </c>
      <c r="AJ280" s="14">
        <v>12126.079999999998</v>
      </c>
      <c r="AK280" s="14">
        <v>3767909.564711</v>
      </c>
      <c r="AL280" s="14">
        <v>34486.0</v>
      </c>
      <c r="AM280" s="14">
        <v>0.0</v>
      </c>
      <c r="AN280" s="14">
        <v>5437475.626300001</v>
      </c>
      <c r="AO280" s="14"/>
      <c r="AP280" s="16">
        <v>271.1655614805965</v>
      </c>
      <c r="AQ280" s="16">
        <v>367.20832834308266</v>
      </c>
      <c r="AR280" s="16">
        <v>982.4647033942077</v>
      </c>
      <c r="AS280" s="16">
        <v>1018.5192944604785</v>
      </c>
      <c r="AT280" s="16">
        <v>538.0887508876975</v>
      </c>
      <c r="AU280" s="16">
        <v>375.98999432258074</v>
      </c>
      <c r="AV280" s="16">
        <v>1309.8022808777</v>
      </c>
      <c r="AW280" s="16"/>
      <c r="AX280" s="14">
        <v>302.67121297</v>
      </c>
      <c r="AY280" s="16">
        <v>444.177086522003</v>
      </c>
      <c r="AZ280" s="16">
        <v>134439.617551095</v>
      </c>
      <c r="BA280" s="1">
        <v>147.29</v>
      </c>
      <c r="BB280" s="15">
        <f t="shared" si="9"/>
        <v>0.2094761045</v>
      </c>
      <c r="BC280" s="18">
        <v>628.236</v>
      </c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ht="15.75" customHeight="1">
      <c r="A281" s="13">
        <v>44985.0</v>
      </c>
      <c r="B281" s="14">
        <v>4816.10687857</v>
      </c>
      <c r="C281" s="14">
        <v>1213.0874121200002</v>
      </c>
      <c r="D281" s="14">
        <v>81.52478894</v>
      </c>
      <c r="E281" s="14">
        <v>20.214051239999996</v>
      </c>
      <c r="F281" s="14">
        <v>68.01202654000002</v>
      </c>
      <c r="G281" s="14">
        <f t="shared" si="1"/>
        <v>6198.945157</v>
      </c>
      <c r="H281" s="15">
        <f t="shared" si="2"/>
        <v>0.6533179296</v>
      </c>
      <c r="I281" s="14">
        <v>18194.181867000003</v>
      </c>
      <c r="J281" s="14">
        <v>11886.585228571426</v>
      </c>
      <c r="K281" s="16">
        <v>279.884786546109</v>
      </c>
      <c r="L281" s="16">
        <v>532.627312071429</v>
      </c>
      <c r="M281" s="15">
        <v>0.7791305722479258</v>
      </c>
      <c r="N281" s="15">
        <v>0.7892084344486884</v>
      </c>
      <c r="O281" s="16">
        <v>4802.75</v>
      </c>
      <c r="P281" s="17">
        <f t="shared" si="3"/>
        <v>176.075</v>
      </c>
      <c r="Q281" s="17">
        <v>207.48</v>
      </c>
      <c r="R281" s="17">
        <v>144.67</v>
      </c>
      <c r="S281" s="17">
        <v>2.3836</v>
      </c>
      <c r="T281" s="14">
        <v>3998.19162935</v>
      </c>
      <c r="U281" s="14">
        <v>1966.5247871</v>
      </c>
      <c r="V281" s="14">
        <f t="shared" si="4"/>
        <v>5964.716416</v>
      </c>
      <c r="W281" s="14">
        <v>3929.08015743</v>
      </c>
      <c r="X281" s="14">
        <v>1932.2255953199997</v>
      </c>
      <c r="Y281" s="14">
        <f t="shared" si="5"/>
        <v>5861.305753</v>
      </c>
      <c r="Z281" s="14">
        <v>5999.701050619999</v>
      </c>
      <c r="AA281" s="14">
        <v>4.217580000000001</v>
      </c>
      <c r="AB281" s="14">
        <v>671.73191226153</v>
      </c>
      <c r="AC281" s="14">
        <v>1367.006718</v>
      </c>
      <c r="AD281" s="14">
        <v>5745.097142857143</v>
      </c>
      <c r="AE281" s="14">
        <v>12549.146999999999</v>
      </c>
      <c r="AF281" s="14">
        <v>209.8400000000001</v>
      </c>
      <c r="AG281" s="14">
        <v>18.420000000000012</v>
      </c>
      <c r="AH281" s="14">
        <v>296.85999999999984</v>
      </c>
      <c r="AI281" s="14">
        <f t="shared" si="6"/>
        <v>18819.36414</v>
      </c>
      <c r="AJ281" s="14">
        <v>44517.26</v>
      </c>
      <c r="AK281" s="14">
        <v>5769202.933663999</v>
      </c>
      <c r="AL281" s="14">
        <v>39687.0</v>
      </c>
      <c r="AM281" s="14">
        <v>266143.9998</v>
      </c>
      <c r="AN281" s="14">
        <v>5685152.213100001</v>
      </c>
      <c r="AO281" s="14"/>
      <c r="AP281" s="16">
        <v>334.1157091222132</v>
      </c>
      <c r="AQ281" s="16">
        <v>363.76866357744495</v>
      </c>
      <c r="AR281" s="16">
        <v>1162.546949142329</v>
      </c>
      <c r="AS281" s="16">
        <v>952.1856231196871</v>
      </c>
      <c r="AT281" s="16">
        <v>461.14927231359013</v>
      </c>
      <c r="AU281" s="16">
        <v>532.6273120714285</v>
      </c>
      <c r="AV281" s="16">
        <v>1169.1122575369993</v>
      </c>
      <c r="AW281" s="16"/>
      <c r="AX281" s="14">
        <v>203.50051402</v>
      </c>
      <c r="AY281" s="16">
        <v>550.079202509667</v>
      </c>
      <c r="AZ281" s="16">
        <v>111941.400462429</v>
      </c>
      <c r="BA281" s="1">
        <v>149.35</v>
      </c>
      <c r="BB281" s="15">
        <f t="shared" si="9"/>
        <v>0.1950868208</v>
      </c>
      <c r="BC281" s="18">
        <v>507.802</v>
      </c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ht="15.75" customHeight="1">
      <c r="A282" s="13">
        <v>45016.0</v>
      </c>
      <c r="B282" s="14">
        <v>5622.99947425</v>
      </c>
      <c r="C282" s="14">
        <v>852.7466952999999</v>
      </c>
      <c r="D282" s="14">
        <v>77.75165820000002</v>
      </c>
      <c r="E282" s="14">
        <v>22.49152966</v>
      </c>
      <c r="F282" s="14">
        <v>68.29498678</v>
      </c>
      <c r="G282" s="14">
        <f t="shared" si="1"/>
        <v>6644.284344</v>
      </c>
      <c r="H282" s="15">
        <f t="shared" si="2"/>
        <v>0.5995524609</v>
      </c>
      <c r="I282" s="14">
        <v>18220.015933322582</v>
      </c>
      <c r="J282" s="14">
        <v>10923.85539032258</v>
      </c>
      <c r="K282" s="16">
        <v>276.71790918631</v>
      </c>
      <c r="L282" s="16">
        <v>297.746034419355</v>
      </c>
      <c r="M282" s="15">
        <v>0.7760945223769774</v>
      </c>
      <c r="N282" s="15">
        <v>0.7788637801843723</v>
      </c>
      <c r="O282" s="16">
        <v>4760.96</v>
      </c>
      <c r="P282" s="17">
        <f t="shared" si="3"/>
        <v>162.035</v>
      </c>
      <c r="Q282" s="17">
        <v>187.23</v>
      </c>
      <c r="R282" s="17">
        <v>136.84</v>
      </c>
      <c r="S282" s="17">
        <v>2.3049</v>
      </c>
      <c r="T282" s="14">
        <v>4418.68196215</v>
      </c>
      <c r="U282" s="14">
        <v>2195.87924066</v>
      </c>
      <c r="V282" s="14">
        <f t="shared" si="4"/>
        <v>6614.561203</v>
      </c>
      <c r="W282" s="14">
        <v>4346.76937946</v>
      </c>
      <c r="X282" s="14">
        <v>2159.7456540400003</v>
      </c>
      <c r="Y282" s="14">
        <f t="shared" si="5"/>
        <v>6506.515034</v>
      </c>
      <c r="Z282" s="14">
        <v>6650.98102254</v>
      </c>
      <c r="AA282" s="14">
        <v>5.081239999999999</v>
      </c>
      <c r="AB282" s="14">
        <v>1700.9558672814003</v>
      </c>
      <c r="AC282" s="14">
        <v>3465.631328000001</v>
      </c>
      <c r="AD282" s="14">
        <v>5795.989999999999</v>
      </c>
      <c r="AE282" s="14">
        <v>12549.740548387095</v>
      </c>
      <c r="AF282" s="14">
        <v>209.8400000000001</v>
      </c>
      <c r="AG282" s="14">
        <v>18.420000000000005</v>
      </c>
      <c r="AH282" s="14">
        <v>305.07326451612903</v>
      </c>
      <c r="AI282" s="14">
        <f t="shared" si="6"/>
        <v>18879.06381</v>
      </c>
      <c r="AJ282" s="14">
        <v>38555.92</v>
      </c>
      <c r="AK282" s="14">
        <v>2576061.302485</v>
      </c>
      <c r="AL282" s="14">
        <v>45223.0</v>
      </c>
      <c r="AM282" s="14">
        <v>0.0</v>
      </c>
      <c r="AN282" s="14">
        <v>5440711.2993</v>
      </c>
      <c r="AO282" s="14"/>
      <c r="AP282" s="16">
        <v>216.0190632815906</v>
      </c>
      <c r="AQ282" s="16">
        <v>328.2507818755936</v>
      </c>
      <c r="AR282" s="16">
        <v>1010.3576039950312</v>
      </c>
      <c r="AS282" s="16">
        <v>1118.100160335003</v>
      </c>
      <c r="AT282" s="16">
        <v>645.0670967741938</v>
      </c>
      <c r="AU282" s="16">
        <v>297.7460344193548</v>
      </c>
      <c r="AV282" s="16">
        <v>1236.8792079999992</v>
      </c>
      <c r="AW282" s="16"/>
      <c r="AX282" s="14">
        <v>17.84911154</v>
      </c>
      <c r="AY282" s="16">
        <v>419.119810997769</v>
      </c>
      <c r="AZ282" s="16">
        <v>7480.9162551229</v>
      </c>
      <c r="BA282" s="1">
        <v>151.83</v>
      </c>
      <c r="BB282" s="15">
        <f t="shared" si="9"/>
        <v>0.1976808393</v>
      </c>
      <c r="BC282" s="18">
        <v>448.467</v>
      </c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ht="15.75" customHeight="1">
      <c r="A283" s="13">
        <v>45046.0</v>
      </c>
      <c r="B283" s="14">
        <v>5521.943019469999</v>
      </c>
      <c r="C283" s="14">
        <v>667.72665009</v>
      </c>
      <c r="D283" s="14">
        <v>57.51620117999998</v>
      </c>
      <c r="E283" s="14">
        <v>18.32958685</v>
      </c>
      <c r="F283" s="14">
        <v>71.18457998000001</v>
      </c>
      <c r="G283" s="14">
        <f t="shared" si="1"/>
        <v>6336.700038</v>
      </c>
      <c r="H283" s="15">
        <f t="shared" si="2"/>
        <v>0.5958153498</v>
      </c>
      <c r="I283" s="14">
        <v>18223.092804400007</v>
      </c>
      <c r="J283" s="14">
        <v>10857.598413333331</v>
      </c>
      <c r="K283" s="16">
        <v>272.973199376212</v>
      </c>
      <c r="L283" s="16">
        <v>229.455866566667</v>
      </c>
      <c r="M283" s="15">
        <v>0.7982103533925613</v>
      </c>
      <c r="N283" s="15">
        <v>0.8108304563674585</v>
      </c>
      <c r="O283" s="16">
        <v>4526.03</v>
      </c>
      <c r="P283" s="17">
        <f t="shared" si="3"/>
        <v>164.01255</v>
      </c>
      <c r="Q283" s="17">
        <v>194.28</v>
      </c>
      <c r="R283" s="17">
        <v>133.7451</v>
      </c>
      <c r="S283" s="17">
        <v>2.1611</v>
      </c>
      <c r="T283" s="14">
        <v>4294.81287985</v>
      </c>
      <c r="U283" s="14">
        <v>2039.2387535999997</v>
      </c>
      <c r="V283" s="14">
        <f t="shared" si="4"/>
        <v>6334.051633</v>
      </c>
      <c r="W283" s="14">
        <v>4222.86823121</v>
      </c>
      <c r="X283" s="14">
        <v>2004.7362336899998</v>
      </c>
      <c r="Y283" s="14">
        <f t="shared" si="5"/>
        <v>6227.604465</v>
      </c>
      <c r="Z283" s="14">
        <v>6365.885386689998</v>
      </c>
      <c r="AA283" s="14">
        <v>4.10261</v>
      </c>
      <c r="AB283" s="14">
        <v>1363.9627335272298</v>
      </c>
      <c r="AC283" s="14">
        <v>2776.3512500000006</v>
      </c>
      <c r="AD283" s="14">
        <v>5795.99</v>
      </c>
      <c r="AE283" s="14">
        <v>12546.679000000002</v>
      </c>
      <c r="AF283" s="14">
        <v>209.8400000000001</v>
      </c>
      <c r="AG283" s="14">
        <v>18.42000000000001</v>
      </c>
      <c r="AH283" s="14">
        <v>379.8163999999999</v>
      </c>
      <c r="AI283" s="14">
        <f t="shared" si="6"/>
        <v>18950.7454</v>
      </c>
      <c r="AJ283" s="14">
        <v>48365.36999999999</v>
      </c>
      <c r="AK283" s="14">
        <v>1859646.012653</v>
      </c>
      <c r="AL283" s="14">
        <v>49397.0</v>
      </c>
      <c r="AM283" s="14">
        <v>37019.0299</v>
      </c>
      <c r="AN283" s="14">
        <v>4309905.3613</v>
      </c>
      <c r="AO283" s="14"/>
      <c r="AP283" s="16">
        <v>177.7662817318719</v>
      </c>
      <c r="AQ283" s="16">
        <v>311.75754701465</v>
      </c>
      <c r="AR283" s="16">
        <v>1081.2566209220508</v>
      </c>
      <c r="AS283" s="16">
        <v>1111.469429911433</v>
      </c>
      <c r="AT283" s="16">
        <v>700.8654200000002</v>
      </c>
      <c r="AU283" s="16">
        <v>229.4558665666667</v>
      </c>
      <c r="AV283" s="16">
        <v>1150.9690594495003</v>
      </c>
      <c r="AW283" s="16"/>
      <c r="AX283" s="14">
        <v>0.68308772</v>
      </c>
      <c r="AY283" s="16">
        <v>159.421808769451</v>
      </c>
      <c r="AZ283" s="16">
        <v>108.8990798706</v>
      </c>
      <c r="BA283" s="1">
        <v>154.4</v>
      </c>
      <c r="BB283" s="15">
        <f t="shared" si="9"/>
        <v>0.1948614766</v>
      </c>
      <c r="BC283" s="18">
        <v>589.607</v>
      </c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ht="15.75" customHeight="1">
      <c r="A284" s="13">
        <v>45077.0</v>
      </c>
      <c r="B284" s="14">
        <v>5134.67863043</v>
      </c>
      <c r="C284" s="14">
        <v>1456.76002901</v>
      </c>
      <c r="D284" s="14">
        <v>28.53953834</v>
      </c>
      <c r="E284" s="14">
        <v>17.796722099999997</v>
      </c>
      <c r="F284" s="14">
        <v>71.48613465</v>
      </c>
      <c r="G284" s="14">
        <f t="shared" si="1"/>
        <v>6709.261055</v>
      </c>
      <c r="H284" s="15">
        <f t="shared" si="2"/>
        <v>0.6044666381</v>
      </c>
      <c r="I284" s="14">
        <v>18231.900699774185</v>
      </c>
      <c r="J284" s="14">
        <v>11020.575722580645</v>
      </c>
      <c r="K284" s="16">
        <v>276.823833172587</v>
      </c>
      <c r="L284" s="16">
        <v>576.158802322581</v>
      </c>
      <c r="M284" s="15">
        <v>0.7966599148207018</v>
      </c>
      <c r="N284" s="15">
        <v>0.74808148622599</v>
      </c>
      <c r="O284" s="16">
        <v>4539.54</v>
      </c>
      <c r="P284" s="17">
        <f t="shared" si="3"/>
        <v>131.74</v>
      </c>
      <c r="Q284" s="17">
        <v>160.48</v>
      </c>
      <c r="R284" s="17">
        <v>103.0</v>
      </c>
      <c r="S284" s="17">
        <v>2.1464</v>
      </c>
      <c r="T284" s="14">
        <v>4645.333166870001</v>
      </c>
      <c r="U284" s="14">
        <v>2162.9308359500005</v>
      </c>
      <c r="V284" s="14">
        <f t="shared" si="4"/>
        <v>6808.264003</v>
      </c>
      <c r="W284" s="14">
        <v>4570.09045395</v>
      </c>
      <c r="X284" s="14">
        <v>2127.7267700800007</v>
      </c>
      <c r="Y284" s="14">
        <f t="shared" si="5"/>
        <v>6697.817224</v>
      </c>
      <c r="Z284" s="14">
        <v>6845.507129330002</v>
      </c>
      <c r="AA284" s="14">
        <v>6.220969999999999</v>
      </c>
      <c r="AB284" s="14">
        <v>1069.47946082738</v>
      </c>
      <c r="AC284" s="14">
        <v>2176.442091</v>
      </c>
      <c r="AD284" s="14">
        <v>5795.5383870967735</v>
      </c>
      <c r="AE284" s="14">
        <v>12567.967322580644</v>
      </c>
      <c r="AF284" s="14">
        <v>209.8400000000001</v>
      </c>
      <c r="AG284" s="14">
        <v>18.420000000000005</v>
      </c>
      <c r="AH284" s="14">
        <v>387.4663999999999</v>
      </c>
      <c r="AI284" s="14">
        <f t="shared" si="6"/>
        <v>18979.23211</v>
      </c>
      <c r="AJ284" s="14">
        <v>35355.12</v>
      </c>
      <c r="AK284" s="14">
        <v>7030178.270874999</v>
      </c>
      <c r="AL284" s="14">
        <v>72125.0</v>
      </c>
      <c r="AM284" s="14">
        <v>703488.8810999999</v>
      </c>
      <c r="AN284" s="14">
        <v>6310886.3378</v>
      </c>
      <c r="AO284" s="14"/>
      <c r="AP284" s="16">
        <v>410.0837435244066</v>
      </c>
      <c r="AQ284" s="16">
        <v>311.13604337896</v>
      </c>
      <c r="AR284" s="16">
        <v>1013.461353058355</v>
      </c>
      <c r="AS284" s="16">
        <v>1352.5887179097845</v>
      </c>
      <c r="AT284" s="16">
        <v>597.838714331053</v>
      </c>
      <c r="AU284" s="16">
        <v>576.1588023225805</v>
      </c>
      <c r="AV284" s="16">
        <v>1214.268838569799</v>
      </c>
      <c r="AW284" s="16"/>
      <c r="AX284" s="14">
        <v>4.79679251</v>
      </c>
      <c r="AY284" s="16">
        <v>358.231288746237</v>
      </c>
      <c r="AZ284" s="16">
        <v>1718.3611627056</v>
      </c>
      <c r="BA284" s="1">
        <v>156.93</v>
      </c>
      <c r="BB284" s="15">
        <f t="shared" si="9"/>
        <v>0.1807237981</v>
      </c>
      <c r="BC284" s="18">
        <v>495.449</v>
      </c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ht="15.75" customHeight="1">
      <c r="A285" s="13">
        <v>45107.0</v>
      </c>
      <c r="B285" s="14">
        <v>5024.931177840001</v>
      </c>
      <c r="C285" s="14">
        <v>1261.2100252599998</v>
      </c>
      <c r="D285" s="14">
        <v>60.042458710000005</v>
      </c>
      <c r="E285" s="14">
        <v>16.08159716</v>
      </c>
      <c r="F285" s="14">
        <v>82.36571660999999</v>
      </c>
      <c r="G285" s="14">
        <f t="shared" si="1"/>
        <v>6444.630976</v>
      </c>
      <c r="H285" s="15">
        <f t="shared" si="2"/>
        <v>0.6990218923</v>
      </c>
      <c r="I285" s="14">
        <v>18139.82256333333</v>
      </c>
      <c r="J285" s="14">
        <v>12680.133093333334</v>
      </c>
      <c r="K285" s="16">
        <v>273.379109312372</v>
      </c>
      <c r="L285" s="16">
        <v>468.5962454</v>
      </c>
      <c r="M285" s="15">
        <v>0.7871063201757099</v>
      </c>
      <c r="N285" s="15">
        <v>0.7678061626363607</v>
      </c>
      <c r="O285" s="16">
        <v>4213.53</v>
      </c>
      <c r="P285" s="17">
        <f t="shared" si="3"/>
        <v>119</v>
      </c>
      <c r="Q285" s="17">
        <v>139.42</v>
      </c>
      <c r="R285" s="17">
        <v>98.58</v>
      </c>
      <c r="S285" s="17">
        <v>2.1834</v>
      </c>
      <c r="T285" s="14">
        <v>4470.61322064</v>
      </c>
      <c r="U285" s="14">
        <v>2076.37457231</v>
      </c>
      <c r="V285" s="14">
        <f t="shared" si="4"/>
        <v>6546.987793</v>
      </c>
      <c r="W285" s="14">
        <v>4396.005859410001</v>
      </c>
      <c r="X285" s="14">
        <v>2041.3859891699997</v>
      </c>
      <c r="Y285" s="14">
        <f t="shared" si="5"/>
        <v>6437.391849</v>
      </c>
      <c r="Z285" s="14">
        <v>6581.463114620001</v>
      </c>
      <c r="AA285" s="14">
        <v>3.2872899999999996</v>
      </c>
      <c r="AB285" s="14">
        <v>870.2934844122398</v>
      </c>
      <c r="AC285" s="14">
        <v>1765.9456899999996</v>
      </c>
      <c r="AD285" s="14">
        <v>5798.99</v>
      </c>
      <c r="AE285" s="14">
        <v>12584.076999999994</v>
      </c>
      <c r="AF285" s="14">
        <v>209.8400000000001</v>
      </c>
      <c r="AG285" s="14">
        <v>18.42000000000001</v>
      </c>
      <c r="AH285" s="14">
        <v>390.39466666666647</v>
      </c>
      <c r="AI285" s="14">
        <f t="shared" si="6"/>
        <v>19001.72167</v>
      </c>
      <c r="AJ285" s="14">
        <v>27349.428</v>
      </c>
      <c r="AK285" s="14">
        <v>5261867.426944999</v>
      </c>
      <c r="AL285" s="14">
        <v>46435.0</v>
      </c>
      <c r="AM285" s="14">
        <v>1231867.0889000003</v>
      </c>
      <c r="AN285" s="14">
        <v>5583200.304899999</v>
      </c>
      <c r="AO285" s="14"/>
      <c r="AP285" s="16">
        <v>333.6890787313806</v>
      </c>
      <c r="AQ285" s="16">
        <v>300.2179171164995</v>
      </c>
      <c r="AR285" s="16">
        <v>997.3344975650326</v>
      </c>
      <c r="AS285" s="16">
        <v>1303.9825764954433</v>
      </c>
      <c r="AT285" s="16">
        <v>583.0589203431894</v>
      </c>
      <c r="AU285" s="16">
        <v>468.5962454</v>
      </c>
      <c r="AV285" s="16">
        <v>1137.3435294693004</v>
      </c>
      <c r="AW285" s="16"/>
      <c r="AX285" s="14">
        <v>0.13206774</v>
      </c>
      <c r="AY285" s="16">
        <v>367.224231227853</v>
      </c>
      <c r="AZ285" s="16">
        <v>48.4984742915</v>
      </c>
      <c r="BA285" s="1">
        <v>157.72</v>
      </c>
      <c r="BB285" s="15">
        <f t="shared" si="9"/>
        <v>0.1659643676</v>
      </c>
      <c r="BC285" s="18">
        <v>674.622</v>
      </c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ht="15.75" customHeight="1">
      <c r="A286" s="13">
        <v>45138.0</v>
      </c>
      <c r="B286" s="14">
        <v>4896.221969910001</v>
      </c>
      <c r="C286" s="14">
        <v>1524.7387473100002</v>
      </c>
      <c r="D286" s="14">
        <v>79.51781549000002</v>
      </c>
      <c r="E286" s="14">
        <v>23.81283998</v>
      </c>
      <c r="F286" s="14">
        <v>97.63270622000005</v>
      </c>
      <c r="G286" s="14">
        <f t="shared" si="1"/>
        <v>6621.924079</v>
      </c>
      <c r="H286" s="15">
        <f t="shared" si="2"/>
        <v>0.7769933631</v>
      </c>
      <c r="I286" s="14">
        <v>18133.421806935487</v>
      </c>
      <c r="J286" s="14">
        <v>14089.548393548388</v>
      </c>
      <c r="K286" s="16">
        <v>273.00755458208</v>
      </c>
      <c r="L286" s="16">
        <v>527.441663935484</v>
      </c>
      <c r="M286" s="15">
        <v>0.8074741105530806</v>
      </c>
      <c r="N286" s="15">
        <v>0.848582668139449</v>
      </c>
      <c r="O286" s="16">
        <v>4067.63</v>
      </c>
      <c r="P286" s="17">
        <f t="shared" si="3"/>
        <v>118.69</v>
      </c>
      <c r="Q286" s="17">
        <v>140.63</v>
      </c>
      <c r="R286" s="17">
        <v>96.75</v>
      </c>
      <c r="S286" s="17">
        <v>2.554</v>
      </c>
      <c r="T286" s="14">
        <v>4654.4186733199995</v>
      </c>
      <c r="U286" s="14">
        <v>2109.85239483</v>
      </c>
      <c r="V286" s="14">
        <f t="shared" si="4"/>
        <v>6764.271068</v>
      </c>
      <c r="W286" s="14">
        <v>4577.75741855</v>
      </c>
      <c r="X286" s="14">
        <v>2074.7978141999997</v>
      </c>
      <c r="Y286" s="14">
        <f t="shared" si="5"/>
        <v>6652.555233</v>
      </c>
      <c r="Z286" s="14">
        <v>6801.309358149996</v>
      </c>
      <c r="AA286" s="14">
        <v>5.696750000000001</v>
      </c>
      <c r="AB286" s="14">
        <v>607.9472432978797</v>
      </c>
      <c r="AC286" s="14">
        <v>1238.7488140000005</v>
      </c>
      <c r="AD286" s="14">
        <v>5441.764193548387</v>
      </c>
      <c r="AE286" s="14">
        <v>12591.315709677418</v>
      </c>
      <c r="AF286" s="14">
        <v>209.8400000000001</v>
      </c>
      <c r="AG286" s="14">
        <v>18.420000000000005</v>
      </c>
      <c r="AH286" s="14">
        <v>393.4624000000002</v>
      </c>
      <c r="AI286" s="14">
        <f t="shared" si="6"/>
        <v>18654.8023</v>
      </c>
      <c r="AJ286" s="14">
        <v>10902.98</v>
      </c>
      <c r="AK286" s="14">
        <v>7540579.552734</v>
      </c>
      <c r="AL286" s="14">
        <v>59590.0</v>
      </c>
      <c r="AM286" s="14">
        <v>163378.0606</v>
      </c>
      <c r="AN286" s="14">
        <v>6943679.41</v>
      </c>
      <c r="AO286" s="14"/>
      <c r="AP286" s="16">
        <v>371.8524168774442</v>
      </c>
      <c r="AQ286" s="16">
        <v>286.71427510138807</v>
      </c>
      <c r="AR286" s="16">
        <v>913.0610004256516</v>
      </c>
      <c r="AS286" s="16">
        <v>1243.9738024693795</v>
      </c>
      <c r="AT286" s="16">
        <v>460.1959066044821</v>
      </c>
      <c r="AU286" s="16">
        <v>527.4416639354838</v>
      </c>
      <c r="AV286" s="16">
        <v>958.8497930861005</v>
      </c>
      <c r="AW286" s="16"/>
      <c r="AX286" s="14">
        <v>0.13151503</v>
      </c>
      <c r="AY286" s="16">
        <v>580.848180814011</v>
      </c>
      <c r="AZ286" s="16">
        <v>76.3902659252</v>
      </c>
      <c r="BA286" s="1">
        <v>158.52</v>
      </c>
      <c r="BB286" s="15">
        <f t="shared" si="9"/>
        <v>0.1387112995</v>
      </c>
      <c r="BC286" s="18">
        <v>546.4708541759009</v>
      </c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ht="15.75" customHeight="1">
      <c r="A287" s="13">
        <v>45169.0</v>
      </c>
      <c r="B287" s="14">
        <v>5187.723102330001</v>
      </c>
      <c r="C287" s="14">
        <v>1586.4918289099999</v>
      </c>
      <c r="D287" s="14">
        <v>84.31468157000002</v>
      </c>
      <c r="E287" s="14">
        <v>15.747371839999998</v>
      </c>
      <c r="F287" s="14">
        <v>110.07577993999999</v>
      </c>
      <c r="G287" s="14">
        <f t="shared" si="1"/>
        <v>6984.352765</v>
      </c>
      <c r="H287" s="15">
        <f t="shared" si="2"/>
        <v>0.8182629306</v>
      </c>
      <c r="I287" s="14">
        <v>18178.85904841935</v>
      </c>
      <c r="J287" s="14">
        <v>14875.086480645163</v>
      </c>
      <c r="K287" s="16">
        <v>275.191347495303</v>
      </c>
      <c r="L287" s="16">
        <v>538.552256935484</v>
      </c>
      <c r="M287" s="15">
        <v>0.8085232878409659</v>
      </c>
      <c r="N287" s="15">
        <v>0.7567540699670274</v>
      </c>
      <c r="O287" s="16">
        <v>4066.0</v>
      </c>
      <c r="P287" s="17">
        <f t="shared" si="3"/>
        <v>125.1073</v>
      </c>
      <c r="Q287" s="17">
        <v>152.61</v>
      </c>
      <c r="R287" s="17">
        <v>97.6046</v>
      </c>
      <c r="S287" s="17">
        <v>2.5845</v>
      </c>
      <c r="T287" s="14">
        <v>4750.6271364</v>
      </c>
      <c r="U287" s="14">
        <v>2219.64806938</v>
      </c>
      <c r="V287" s="14">
        <f t="shared" si="4"/>
        <v>6970.275206</v>
      </c>
      <c r="W287" s="14">
        <v>4675.843553989999</v>
      </c>
      <c r="X287" s="14">
        <v>2184.3845524400003</v>
      </c>
      <c r="Y287" s="14">
        <f t="shared" si="5"/>
        <v>6860.228106</v>
      </c>
      <c r="Z287" s="14">
        <v>7012.396382059997</v>
      </c>
      <c r="AA287" s="14">
        <v>6.065269999999999</v>
      </c>
      <c r="AB287" s="14">
        <v>579.0880812387502</v>
      </c>
      <c r="AC287" s="14">
        <v>972.3777399999999</v>
      </c>
      <c r="AD287" s="14">
        <v>5798.989999999999</v>
      </c>
      <c r="AE287" s="14">
        <v>12584.076999999994</v>
      </c>
      <c r="AF287" s="14">
        <v>209.8400000000001</v>
      </c>
      <c r="AG287" s="14">
        <v>18.420000000000005</v>
      </c>
      <c r="AH287" s="14">
        <v>413.6040774193549</v>
      </c>
      <c r="AI287" s="14">
        <f t="shared" si="6"/>
        <v>19024.93108</v>
      </c>
      <c r="AJ287" s="14">
        <v>23629.075999999997</v>
      </c>
      <c r="AK287" s="14">
        <v>7456982.440540001</v>
      </c>
      <c r="AL287" s="14">
        <v>263044.0</v>
      </c>
      <c r="AM287" s="14">
        <v>1808810.3084000002</v>
      </c>
      <c r="AN287" s="14">
        <v>6139070.356</v>
      </c>
      <c r="AO287" s="14"/>
      <c r="AP287" s="16">
        <v>388.02106590136117</v>
      </c>
      <c r="AQ287" s="16">
        <v>276.55451850923265</v>
      </c>
      <c r="AR287" s="16">
        <v>839.5233640986386</v>
      </c>
      <c r="AS287" s="16">
        <v>1204.16582552078</v>
      </c>
      <c r="AT287" s="16">
        <v>455.92767868994827</v>
      </c>
      <c r="AU287" s="16">
        <v>538.5522569354839</v>
      </c>
      <c r="AV287" s="16">
        <v>975.1894905810996</v>
      </c>
      <c r="AW287" s="16"/>
      <c r="AX287" s="14">
        <v>20.25240533</v>
      </c>
      <c r="AY287" s="16">
        <v>694.941576458973</v>
      </c>
      <c r="AZ287" s="16">
        <v>14074.2384871163</v>
      </c>
      <c r="BA287" s="1">
        <v>159.82</v>
      </c>
      <c r="BB287" s="15">
        <f t="shared" si="9"/>
        <v>0.1110956618</v>
      </c>
      <c r="BC287" s="18">
        <v>512.2852808072444</v>
      </c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ht="15.75" customHeight="1">
      <c r="A288" s="13">
        <v>45199.0</v>
      </c>
      <c r="B288" s="14">
        <v>4490.98592187</v>
      </c>
      <c r="C288" s="14">
        <v>2412.04530934</v>
      </c>
      <c r="D288" s="14">
        <v>82.43044078</v>
      </c>
      <c r="E288" s="14">
        <v>16.780415089999998</v>
      </c>
      <c r="F288" s="14">
        <v>120.43649339000002</v>
      </c>
      <c r="G288" s="14">
        <f t="shared" si="1"/>
        <v>7122.67858</v>
      </c>
      <c r="H288" s="15">
        <f t="shared" si="2"/>
        <v>0.7744245075</v>
      </c>
      <c r="I288" s="14">
        <v>17810.47684720001</v>
      </c>
      <c r="J288" s="14">
        <v>13792.869760000003</v>
      </c>
      <c r="K288" s="16">
        <v>285.406179270864</v>
      </c>
      <c r="L288" s="16">
        <v>1017.4951453</v>
      </c>
      <c r="M288" s="15">
        <v>0.742752947821614</v>
      </c>
      <c r="N288" s="15">
        <v>0.7901856532498297</v>
      </c>
      <c r="O288" s="16">
        <v>4008.41</v>
      </c>
      <c r="P288" s="17">
        <f t="shared" si="3"/>
        <v>131.16</v>
      </c>
      <c r="Q288" s="17">
        <v>162.47</v>
      </c>
      <c r="R288" s="17">
        <v>99.85</v>
      </c>
      <c r="S288" s="17">
        <v>2.6395</v>
      </c>
      <c r="T288" s="14">
        <v>4675.80270981</v>
      </c>
      <c r="U288" s="14">
        <v>2172.90467378</v>
      </c>
      <c r="V288" s="14">
        <f t="shared" si="4"/>
        <v>6848.707384</v>
      </c>
      <c r="W288" s="14">
        <v>4615.04228357</v>
      </c>
      <c r="X288" s="14">
        <v>2144.58969932</v>
      </c>
      <c r="Y288" s="14">
        <f t="shared" si="5"/>
        <v>6759.631983</v>
      </c>
      <c r="Z288" s="14">
        <v>6886.3364037500005</v>
      </c>
      <c r="AA288" s="14">
        <v>6.291119999999999</v>
      </c>
      <c r="AB288" s="14">
        <v>151.26075034854</v>
      </c>
      <c r="AC288" s="14">
        <v>307.8228950000001</v>
      </c>
      <c r="AD288" s="14">
        <v>5806.789999999999</v>
      </c>
      <c r="AE288" s="14">
        <v>12584.146666666662</v>
      </c>
      <c r="AF288" s="14">
        <v>209.8400000000001</v>
      </c>
      <c r="AG288" s="14">
        <v>18.42000000000001</v>
      </c>
      <c r="AH288" s="14">
        <v>455.4604</v>
      </c>
      <c r="AI288" s="14">
        <f t="shared" si="6"/>
        <v>19074.65707</v>
      </c>
      <c r="AJ288" s="14">
        <v>26296.170000000002</v>
      </c>
      <c r="AK288" s="14">
        <v>8890111.835283998</v>
      </c>
      <c r="AL288" s="14">
        <v>152362.0</v>
      </c>
      <c r="AM288" s="14">
        <v>6267508.3688</v>
      </c>
      <c r="AN288" s="14">
        <v>7104746.661999999</v>
      </c>
      <c r="AO288" s="14"/>
      <c r="AP288" s="16">
        <v>738.781807206484</v>
      </c>
      <c r="AQ288" s="16">
        <v>256.99652314252745</v>
      </c>
      <c r="AR288" s="16">
        <v>802.6855790500132</v>
      </c>
      <c r="AS288" s="16">
        <v>1001.32976729924</v>
      </c>
      <c r="AT288" s="16">
        <v>421.49112701581413</v>
      </c>
      <c r="AU288" s="16">
        <v>1017.5046018999999</v>
      </c>
      <c r="AV288" s="16">
        <v>1064.9449230653006</v>
      </c>
      <c r="AW288" s="16"/>
      <c r="AX288" s="14">
        <v>242.68025414</v>
      </c>
      <c r="AY288" s="16">
        <v>1024.35034054886</v>
      </c>
      <c r="AZ288" s="16">
        <v>248589.600972794</v>
      </c>
      <c r="BA288" s="1">
        <v>160.19</v>
      </c>
      <c r="BB288" s="15">
        <f t="shared" si="9"/>
        <v>0.09091528194</v>
      </c>
      <c r="BC288" s="18">
        <v>636.7809582512247</v>
      </c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ht="15.75" customHeight="1">
      <c r="A289" s="13">
        <v>45230.0</v>
      </c>
      <c r="B289" s="14">
        <v>4244.758704229999</v>
      </c>
      <c r="C289" s="14">
        <v>2622.7172843700005</v>
      </c>
      <c r="D289" s="14">
        <v>73.19673773000001</v>
      </c>
      <c r="E289" s="14">
        <v>5.827104080000002</v>
      </c>
      <c r="F289" s="14">
        <v>127.60602973999995</v>
      </c>
      <c r="G289" s="14">
        <f t="shared" si="1"/>
        <v>7074.10586</v>
      </c>
      <c r="H289" s="15">
        <f t="shared" si="2"/>
        <v>0.7244669612</v>
      </c>
      <c r="I289" s="14">
        <v>17562.776136774202</v>
      </c>
      <c r="J289" s="14">
        <v>12723.651058064519</v>
      </c>
      <c r="K289" s="16">
        <v>281.130442750243</v>
      </c>
      <c r="L289" s="16">
        <v>1024.26254635484</v>
      </c>
      <c r="M289" s="15">
        <v>0.7522011476727377</v>
      </c>
      <c r="N289" s="15">
        <v>0.8122270233780581</v>
      </c>
      <c r="O289" s="16">
        <v>4219.16</v>
      </c>
      <c r="P289" s="17">
        <f t="shared" si="3"/>
        <v>135.26</v>
      </c>
      <c r="Q289" s="17">
        <v>142.12</v>
      </c>
      <c r="R289" s="17">
        <v>128.4</v>
      </c>
      <c r="S289" s="17">
        <v>2.9886</v>
      </c>
      <c r="T289" s="14">
        <v>4657.57721286</v>
      </c>
      <c r="U289" s="14">
        <v>2191.43953308</v>
      </c>
      <c r="V289" s="14">
        <f t="shared" si="4"/>
        <v>6849.016746</v>
      </c>
      <c r="W289" s="14">
        <v>4593.97866287</v>
      </c>
      <c r="X289" s="14">
        <v>2161.3789509300004</v>
      </c>
      <c r="Y289" s="14">
        <f t="shared" si="5"/>
        <v>6755.357614</v>
      </c>
      <c r="Z289" s="14">
        <v>6889.466444790002</v>
      </c>
      <c r="AA289" s="14">
        <v>7.009620000000003</v>
      </c>
      <c r="AB289" s="14">
        <v>453.72094852668005</v>
      </c>
      <c r="AC289" s="14">
        <v>929.907963</v>
      </c>
      <c r="AD289" s="14">
        <v>5842.8609677419345</v>
      </c>
      <c r="AE289" s="14">
        <v>12648.102483870969</v>
      </c>
      <c r="AF289" s="14">
        <v>209.8400000000001</v>
      </c>
      <c r="AG289" s="14">
        <v>18.420000000000005</v>
      </c>
      <c r="AH289" s="14">
        <v>455.4604</v>
      </c>
      <c r="AI289" s="14">
        <f t="shared" si="6"/>
        <v>19174.68385</v>
      </c>
      <c r="AJ289" s="14">
        <v>1175951.2589999998</v>
      </c>
      <c r="AK289" s="14">
        <v>8933265.905793004</v>
      </c>
      <c r="AL289" s="14">
        <v>6901.0</v>
      </c>
      <c r="AM289" s="14">
        <v>6317089.847699999</v>
      </c>
      <c r="AN289" s="14">
        <v>7597500.857900001</v>
      </c>
      <c r="AO289" s="14">
        <v>0.0</v>
      </c>
      <c r="AP289" s="16">
        <v>808.068029718566</v>
      </c>
      <c r="AQ289" s="16">
        <v>279.81129052959363</v>
      </c>
      <c r="AR289" s="16">
        <v>791.6149992899121</v>
      </c>
      <c r="AS289" s="16">
        <v>1034.4347169007044</v>
      </c>
      <c r="AT289" s="16">
        <v>423.77939268182695</v>
      </c>
      <c r="AU289" s="16">
        <v>1023.5742891612902</v>
      </c>
      <c r="AV289" s="16">
        <v>1066.6497699001002</v>
      </c>
      <c r="AW289" s="16"/>
      <c r="AX289" s="14">
        <v>191.69400569</v>
      </c>
      <c r="AY289" s="16">
        <v>1225.71282001088</v>
      </c>
      <c r="AZ289" s="16">
        <v>234961.800293472</v>
      </c>
      <c r="BA289" s="1">
        <v>161.1</v>
      </c>
      <c r="BB289" s="15">
        <f t="shared" si="9"/>
        <v>0.07975871314</v>
      </c>
      <c r="BC289" s="18">
        <v>745.5434519912116</v>
      </c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ht="15.75" customHeight="1">
      <c r="A290" s="13">
        <v>45260.0</v>
      </c>
      <c r="B290" s="14">
        <v>5037.7893681900005</v>
      </c>
      <c r="C290" s="14">
        <v>1631.3773591600002</v>
      </c>
      <c r="D290" s="14">
        <v>48.84114311000001</v>
      </c>
      <c r="E290" s="14">
        <v>11.097563699999998</v>
      </c>
      <c r="F290" s="14">
        <v>140.20589450000003</v>
      </c>
      <c r="G290" s="14">
        <f t="shared" si="1"/>
        <v>6869.311329</v>
      </c>
      <c r="H290" s="15">
        <f t="shared" si="2"/>
        <v>0.7528097933</v>
      </c>
      <c r="I290" s="14">
        <v>17352.713505000003</v>
      </c>
      <c r="J290" s="14">
        <v>13063.292666666668</v>
      </c>
      <c r="K290" s="16">
        <v>275.040825528801</v>
      </c>
      <c r="L290" s="16">
        <v>518.714698633333</v>
      </c>
      <c r="M290" s="15">
        <v>0.7957368161363135</v>
      </c>
      <c r="N290" s="15">
        <v>0.7700704140033764</v>
      </c>
      <c r="O290" s="16">
        <v>4040.26</v>
      </c>
      <c r="P290" s="17">
        <f t="shared" si="3"/>
        <v>117.91</v>
      </c>
      <c r="Q290" s="17">
        <v>126.82</v>
      </c>
      <c r="R290" s="17">
        <v>109.0</v>
      </c>
      <c r="S290" s="17">
        <v>2.7084</v>
      </c>
      <c r="T290" s="14">
        <v>4534.82542006</v>
      </c>
      <c r="U290" s="14">
        <v>2118.8151709000003</v>
      </c>
      <c r="V290" s="14">
        <f t="shared" si="4"/>
        <v>6653.640591</v>
      </c>
      <c r="W290" s="14">
        <v>4459.8701563</v>
      </c>
      <c r="X290" s="14">
        <v>2083.54649522</v>
      </c>
      <c r="Y290" s="14">
        <f t="shared" si="5"/>
        <v>6543.416652</v>
      </c>
      <c r="Z290" s="14">
        <v>6698.658231349999</v>
      </c>
      <c r="AA290" s="14">
        <v>8.322590000000002</v>
      </c>
      <c r="AB290" s="14">
        <v>553.57365615872</v>
      </c>
      <c r="AC290" s="14">
        <v>1124.4757190000005</v>
      </c>
      <c r="AD290" s="14">
        <v>6037.489999999999</v>
      </c>
      <c r="AE290" s="14">
        <v>13206.167</v>
      </c>
      <c r="AF290" s="14">
        <v>209.8400000000001</v>
      </c>
      <c r="AG290" s="14">
        <v>18.42000000000001</v>
      </c>
      <c r="AH290" s="14">
        <v>455.4604</v>
      </c>
      <c r="AI290" s="14">
        <f t="shared" si="6"/>
        <v>19927.3774</v>
      </c>
      <c r="AJ290" s="14">
        <v>1558450.1160000002</v>
      </c>
      <c r="AK290" s="14">
        <v>5957298.4455900015</v>
      </c>
      <c r="AL290" s="14">
        <v>314858.0</v>
      </c>
      <c r="AM290" s="14">
        <v>2799569.64</v>
      </c>
      <c r="AN290" s="14">
        <v>4998210.780100001</v>
      </c>
      <c r="AO290" s="14"/>
      <c r="AP290" s="16">
        <v>460.62290085341647</v>
      </c>
      <c r="AQ290" s="16">
        <v>235.5644840851466</v>
      </c>
      <c r="AR290" s="16">
        <v>804.5642896441981</v>
      </c>
      <c r="AS290" s="16">
        <v>1160.4361341879141</v>
      </c>
      <c r="AT290" s="16">
        <v>516.6730090733734</v>
      </c>
      <c r="AU290" s="16">
        <v>520.0608758333333</v>
      </c>
      <c r="AV290" s="16">
        <v>1081.2509158305</v>
      </c>
      <c r="AW290" s="16"/>
      <c r="AX290" s="14">
        <v>179.0114186</v>
      </c>
      <c r="AY290" s="16">
        <v>1455.2364645436</v>
      </c>
      <c r="AZ290" s="16">
        <v>260503.943916398</v>
      </c>
      <c r="BA290" s="1">
        <v>170.59</v>
      </c>
      <c r="BB290" s="15">
        <f t="shared" si="9"/>
        <v>0.1565423729</v>
      </c>
      <c r="BC290" s="18">
        <v>568.6131389957498</v>
      </c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ht="15.75" customHeight="1">
      <c r="A291" s="13">
        <v>45291.0</v>
      </c>
      <c r="B291" s="14">
        <v>4255.96650722</v>
      </c>
      <c r="C291" s="14">
        <v>2450.0885625399997</v>
      </c>
      <c r="D291" s="14">
        <v>80.58344813999999</v>
      </c>
      <c r="E291" s="14">
        <v>15.76732133</v>
      </c>
      <c r="F291" s="14">
        <v>182.16977574000003</v>
      </c>
      <c r="G291" s="14">
        <f t="shared" si="1"/>
        <v>6984.575615</v>
      </c>
      <c r="H291" s="15">
        <f t="shared" si="2"/>
        <v>0.7194350016</v>
      </c>
      <c r="I291" s="14">
        <v>17358.910837</v>
      </c>
      <c r="J291" s="14">
        <v>12488.60804516129</v>
      </c>
      <c r="K291" s="16">
        <v>286.672497351302</v>
      </c>
      <c r="L291" s="16">
        <v>659.547321870968</v>
      </c>
      <c r="M291" s="15">
        <v>0.8076767158402477</v>
      </c>
      <c r="N291" s="15">
        <v>0.7926663636870928</v>
      </c>
      <c r="O291" s="16">
        <v>3954.14</v>
      </c>
      <c r="P291" s="17">
        <f t="shared" si="3"/>
        <v>125.3247</v>
      </c>
      <c r="Q291" s="17">
        <v>141.82</v>
      </c>
      <c r="R291" s="17">
        <v>108.8294</v>
      </c>
      <c r="S291" s="17">
        <v>2.5265</v>
      </c>
      <c r="T291" s="14">
        <v>4723.148346849999</v>
      </c>
      <c r="U291" s="14">
        <v>2093.6153087300004</v>
      </c>
      <c r="V291" s="14">
        <f t="shared" si="4"/>
        <v>6816.763656</v>
      </c>
      <c r="W291" s="14">
        <v>4660.1822504599995</v>
      </c>
      <c r="X291" s="14">
        <v>2065.6446436999995</v>
      </c>
      <c r="Y291" s="14">
        <f t="shared" si="5"/>
        <v>6725.826894</v>
      </c>
      <c r="Z291" s="14">
        <v>6856.933481100001</v>
      </c>
      <c r="AA291" s="14">
        <v>5.446790000000001</v>
      </c>
      <c r="AB291" s="14">
        <v>40.33544573357</v>
      </c>
      <c r="AC291" s="14">
        <v>80.66641</v>
      </c>
      <c r="AD291" s="14">
        <v>5997.989999999998</v>
      </c>
      <c r="AE291" s="14">
        <v>13206.167000000001</v>
      </c>
      <c r="AF291" s="14">
        <v>209.8400000000001</v>
      </c>
      <c r="AG291" s="14">
        <v>18.420000000000005</v>
      </c>
      <c r="AH291" s="14">
        <v>466.9120129032257</v>
      </c>
      <c r="AI291" s="14">
        <f t="shared" si="6"/>
        <v>19899.32901</v>
      </c>
      <c r="AJ291" s="14">
        <v>991288.6660000001</v>
      </c>
      <c r="AK291" s="14">
        <v>8953713.170655</v>
      </c>
      <c r="AL291" s="14">
        <v>275089.95</v>
      </c>
      <c r="AM291" s="14">
        <v>8079084.2269</v>
      </c>
      <c r="AN291" s="14">
        <v>4517103.379500001</v>
      </c>
      <c r="AO291" s="14"/>
      <c r="AP291" s="16">
        <v>538.8286207296311</v>
      </c>
      <c r="AQ291" s="16">
        <v>222.4797221335913</v>
      </c>
      <c r="AR291" s="16">
        <v>716.589444227656</v>
      </c>
      <c r="AS291" s="16">
        <v>1324.1002254093314</v>
      </c>
      <c r="AT291" s="16">
        <v>459.29692396313357</v>
      </c>
      <c r="AU291" s="16">
        <v>659.7613997096774</v>
      </c>
      <c r="AV291" s="16">
        <v>1144.0434363086</v>
      </c>
      <c r="AW291" s="16"/>
      <c r="AX291" s="14">
        <v>133.23120954</v>
      </c>
      <c r="AY291" s="16">
        <v>1583.61606305449</v>
      </c>
      <c r="AZ291" s="16">
        <v>210987.083527722</v>
      </c>
      <c r="BA291" s="1">
        <v>176.58</v>
      </c>
      <c r="BB291" s="15">
        <f t="shared" si="9"/>
        <v>0.2073846154</v>
      </c>
      <c r="BC291" s="18">
        <v>714.5431696692868</v>
      </c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ht="15.75" customHeight="1">
      <c r="A292" s="13">
        <v>45322.0</v>
      </c>
      <c r="B292" s="14">
        <v>4532.46082366</v>
      </c>
      <c r="C292" s="14">
        <v>2072.5569458200002</v>
      </c>
      <c r="D292" s="14">
        <v>84.68274036999999</v>
      </c>
      <c r="E292" s="14">
        <v>18.548948380000002</v>
      </c>
      <c r="F292" s="14">
        <v>228.61962860000006</v>
      </c>
      <c r="G292" s="14">
        <f t="shared" si="1"/>
        <v>6936.869087</v>
      </c>
      <c r="H292" s="15">
        <f t="shared" si="2"/>
        <v>0.6366239778</v>
      </c>
      <c r="I292" s="14">
        <v>17358.910837</v>
      </c>
      <c r="J292" s="14">
        <v>11051.098867741937</v>
      </c>
      <c r="K292" s="16">
        <v>300.45</v>
      </c>
      <c r="L292" s="16">
        <v>560.904141677419</v>
      </c>
      <c r="M292" s="15">
        <v>0.7738646972599514</v>
      </c>
      <c r="N292" s="15">
        <v>0.831980318424358</v>
      </c>
      <c r="O292" s="16">
        <v>3920.2</v>
      </c>
      <c r="P292" s="17">
        <f t="shared" si="3"/>
        <v>115.825</v>
      </c>
      <c r="Q292" s="17">
        <v>124.9</v>
      </c>
      <c r="R292" s="17">
        <v>106.75</v>
      </c>
      <c r="S292" s="17">
        <v>3.18</v>
      </c>
      <c r="T292" s="14">
        <v>4745.9932569699995</v>
      </c>
      <c r="U292" s="14">
        <v>2111.49366944</v>
      </c>
      <c r="V292" s="14">
        <f t="shared" si="4"/>
        <v>6857.486926</v>
      </c>
      <c r="W292" s="14">
        <v>4683.85830151</v>
      </c>
      <c r="X292" s="14">
        <v>2083.5745596500005</v>
      </c>
      <c r="Y292" s="14">
        <f t="shared" si="5"/>
        <v>6767.432861</v>
      </c>
      <c r="Z292" s="14">
        <v>6896.437940159998</v>
      </c>
      <c r="AA292" s="14">
        <v>4.59881</v>
      </c>
      <c r="AB292" s="14">
        <v>5.2058891999900005</v>
      </c>
      <c r="AC292" s="14">
        <v>10.411200000000001</v>
      </c>
      <c r="AD292" s="14">
        <v>5997.989999999998</v>
      </c>
      <c r="AE292" s="14">
        <v>13206.167000000001</v>
      </c>
      <c r="AF292" s="14">
        <v>209.8400000000001</v>
      </c>
      <c r="AG292" s="14">
        <v>18.420000000000005</v>
      </c>
      <c r="AH292" s="14">
        <v>486.85798064516086</v>
      </c>
      <c r="AI292" s="14">
        <f t="shared" si="6"/>
        <v>19919.27498</v>
      </c>
      <c r="AJ292" s="14">
        <v>75500.17000000001</v>
      </c>
      <c r="AK292" s="14">
        <v>9047512.171225</v>
      </c>
      <c r="AL292" s="14">
        <v>49575.850000000006</v>
      </c>
      <c r="AM292" s="14">
        <v>6531059.1472</v>
      </c>
      <c r="AN292" s="14">
        <v>3676618.814499999</v>
      </c>
      <c r="AO292" s="14"/>
      <c r="AP292" s="16">
        <v>432.6598400031664</v>
      </c>
      <c r="AQ292" s="16">
        <v>229.21090209479837</v>
      </c>
      <c r="AR292" s="16">
        <v>787.8921304297706</v>
      </c>
      <c r="AS292" s="16">
        <v>1344.6597777173197</v>
      </c>
      <c r="AT292" s="16">
        <v>506.2757768473095</v>
      </c>
      <c r="AU292" s="16">
        <v>560.7335927096775</v>
      </c>
      <c r="AV292" s="16">
        <v>1045.0803610098994</v>
      </c>
      <c r="AW292" s="16"/>
      <c r="AX292" s="14">
        <v>45.5005864</v>
      </c>
      <c r="AY292" s="16">
        <v>1279.10187119704</v>
      </c>
      <c r="AZ292" s="16">
        <v>58199.8852048027</v>
      </c>
      <c r="BA292" s="1">
        <v>180.38</v>
      </c>
      <c r="BB292" s="15">
        <f t="shared" si="9"/>
        <v>0.2246588363</v>
      </c>
      <c r="BC292" s="18">
        <v>571.0346366278893</v>
      </c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ht="15.75" customHeight="1">
      <c r="A293" s="13">
        <v>45351.0</v>
      </c>
      <c r="B293" s="14">
        <v>4164.669508540001</v>
      </c>
      <c r="C293" s="14">
        <v>2089.75718043</v>
      </c>
      <c r="D293" s="14">
        <v>78.10031542</v>
      </c>
      <c r="E293" s="14">
        <v>12.824977889999996</v>
      </c>
      <c r="F293" s="14">
        <v>209.01685494999998</v>
      </c>
      <c r="G293" s="14">
        <f t="shared" si="1"/>
        <v>6554.368837</v>
      </c>
      <c r="H293" s="15">
        <f t="shared" si="2"/>
        <v>0.5017853221</v>
      </c>
      <c r="I293" s="14">
        <v>17359.42718541378</v>
      </c>
      <c r="J293" s="14">
        <v>8710.705762068965</v>
      </c>
      <c r="K293" s="16">
        <v>302.56</v>
      </c>
      <c r="L293" s="16">
        <v>571.838408241379</v>
      </c>
      <c r="M293" s="15">
        <v>0.7144120000601013</v>
      </c>
      <c r="N293" s="15">
        <v>0.8408175223082864</v>
      </c>
      <c r="O293" s="16">
        <v>3931.85</v>
      </c>
      <c r="P293" s="17">
        <f t="shared" si="3"/>
        <v>114.66</v>
      </c>
      <c r="Q293" s="17">
        <v>124.22</v>
      </c>
      <c r="R293" s="17">
        <v>105.1</v>
      </c>
      <c r="S293" s="17">
        <v>1.72</v>
      </c>
      <c r="T293" s="14">
        <v>4480.0541177800005</v>
      </c>
      <c r="U293" s="14">
        <v>2035.7085641799997</v>
      </c>
      <c r="V293" s="14">
        <f t="shared" si="4"/>
        <v>6515.762682</v>
      </c>
      <c r="W293" s="14">
        <v>4424.808898650001</v>
      </c>
      <c r="X293" s="14">
        <v>2010.31725859</v>
      </c>
      <c r="Y293" s="14">
        <f t="shared" si="5"/>
        <v>6435.126157</v>
      </c>
      <c r="Z293" s="14">
        <v>6554.750406159998</v>
      </c>
      <c r="AA293" s="14">
        <v>5.7581</v>
      </c>
      <c r="AB293" s="14">
        <v>19.558028996779996</v>
      </c>
      <c r="AC293" s="14">
        <v>39.113884999999996</v>
      </c>
      <c r="AD293" s="14">
        <v>5984.545172413791</v>
      </c>
      <c r="AE293" s="14">
        <v>13206.167</v>
      </c>
      <c r="AF293" s="14">
        <v>209.8400000000001</v>
      </c>
      <c r="AG293" s="14">
        <v>18.42000000000001</v>
      </c>
      <c r="AH293" s="14">
        <v>493.86042413793086</v>
      </c>
      <c r="AI293" s="14">
        <f t="shared" si="6"/>
        <v>19912.8326</v>
      </c>
      <c r="AJ293" s="14">
        <v>21543.36</v>
      </c>
      <c r="AK293" s="14">
        <v>9241393.253463</v>
      </c>
      <c r="AL293" s="14">
        <v>31221.769999999997</v>
      </c>
      <c r="AM293" s="14">
        <v>6288030.501999999</v>
      </c>
      <c r="AN293" s="14">
        <v>3679583.8424999993</v>
      </c>
      <c r="AO293" s="14"/>
      <c r="AP293" s="16">
        <v>401.506299142049</v>
      </c>
      <c r="AQ293" s="16">
        <v>245.91112632535797</v>
      </c>
      <c r="AR293" s="16">
        <v>755.973707795194</v>
      </c>
      <c r="AS293" s="16">
        <v>1225.343065349456</v>
      </c>
      <c r="AT293" s="16">
        <v>504.3622996205246</v>
      </c>
      <c r="AU293" s="16">
        <v>572.089156448276</v>
      </c>
      <c r="AV293" s="16">
        <v>1019.3738721689003</v>
      </c>
      <c r="AW293" s="16"/>
      <c r="AX293" s="14">
        <v>10.08677599</v>
      </c>
      <c r="AY293" s="16">
        <v>791.439314137123</v>
      </c>
      <c r="AZ293" s="16">
        <v>7983.0710713804</v>
      </c>
      <c r="BA293" s="1">
        <v>181.25</v>
      </c>
      <c r="BB293" s="15">
        <f t="shared" si="9"/>
        <v>0.213592233</v>
      </c>
      <c r="BC293" s="18">
        <v>514.859354342698</v>
      </c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ht="15.75" customHeight="1">
      <c r="A294" s="13">
        <v>45352.0</v>
      </c>
      <c r="B294" s="14">
        <v>3969.0602299399998</v>
      </c>
      <c r="C294" s="14">
        <v>2839.2881376199994</v>
      </c>
      <c r="D294" s="14">
        <v>82.78095861000001</v>
      </c>
      <c r="E294" s="14">
        <v>15.398172999999998</v>
      </c>
      <c r="F294" s="14">
        <v>264.56520688</v>
      </c>
      <c r="G294" s="14">
        <f t="shared" si="1"/>
        <v>7171.092706</v>
      </c>
      <c r="H294" s="15">
        <f t="shared" si="2"/>
        <v>0.36579548</v>
      </c>
      <c r="I294" s="14">
        <v>17359.42718541378</v>
      </c>
      <c r="J294" s="1">
        <v>6350.0</v>
      </c>
      <c r="K294" s="16">
        <v>305.71</v>
      </c>
      <c r="L294" s="16">
        <v>622.31</v>
      </c>
      <c r="M294" s="15">
        <v>0.684146809655923</v>
      </c>
      <c r="N294" s="15">
        <v>0.8038528127167774</v>
      </c>
      <c r="O294" s="16">
        <v>3908.67</v>
      </c>
      <c r="P294" s="17">
        <f t="shared" si="3"/>
        <v>118.165</v>
      </c>
      <c r="Q294" s="17">
        <v>131.49</v>
      </c>
      <c r="R294" s="17">
        <v>104.84</v>
      </c>
      <c r="S294" s="17">
        <v>1.5</v>
      </c>
      <c r="T294" s="14">
        <v>4890.29957178</v>
      </c>
      <c r="U294" s="14">
        <v>2120.47175517</v>
      </c>
      <c r="V294" s="14">
        <f t="shared" si="4"/>
        <v>7010.771327</v>
      </c>
      <c r="W294" s="14">
        <v>4819.8677431900005</v>
      </c>
      <c r="X294" s="14">
        <v>2089.76516482</v>
      </c>
      <c r="Y294" s="14">
        <f t="shared" si="5"/>
        <v>6909.632908</v>
      </c>
      <c r="Z294" s="14">
        <v>7047.398203519999</v>
      </c>
      <c r="AA294" s="14">
        <v>5.358089999999999</v>
      </c>
      <c r="AB294" s="14">
        <v>8.7268516E-4</v>
      </c>
      <c r="AC294" s="14">
        <v>0.001814</v>
      </c>
      <c r="AD294" s="14">
        <v>6000.34161290323</v>
      </c>
      <c r="AE294" s="14">
        <v>13206.167000000001</v>
      </c>
      <c r="AF294" s="14">
        <v>209.8400000000001</v>
      </c>
      <c r="AG294" s="14">
        <v>18.420000000000005</v>
      </c>
      <c r="AH294" s="14">
        <v>615.6956870967731</v>
      </c>
      <c r="AI294" s="14">
        <f t="shared" si="6"/>
        <v>20050.4643</v>
      </c>
      <c r="AJ294" s="14">
        <v>279753.1500941188</v>
      </c>
      <c r="AK294" s="14">
        <v>1.055581664640854E7</v>
      </c>
      <c r="AL294" s="14">
        <v>121704.79</v>
      </c>
      <c r="AM294" s="14">
        <v>1.0882357649754668E7</v>
      </c>
      <c r="AN294" s="14">
        <v>4006076.3651542184</v>
      </c>
      <c r="AO294" s="14"/>
      <c r="AP294" s="16">
        <v>471.8919305620142</v>
      </c>
      <c r="AQ294" s="16">
        <v>234.9305113917568</v>
      </c>
      <c r="AR294" s="16">
        <v>650.1850274024177</v>
      </c>
      <c r="AS294" s="16">
        <v>1250.6037479750446</v>
      </c>
      <c r="AT294" s="16">
        <v>481.8142297111301</v>
      </c>
      <c r="AU294" s="16">
        <v>625.2429135806451</v>
      </c>
      <c r="AV294" s="16">
        <v>1034.4404659571007</v>
      </c>
      <c r="AW294" s="16">
        <v>44.495911443270906</v>
      </c>
      <c r="AX294" s="14">
        <v>129.08013288</v>
      </c>
      <c r="AY294" s="16">
        <v>975.598573690972</v>
      </c>
      <c r="AZ294" s="16">
        <v>125930.393529569</v>
      </c>
      <c r="BA294" s="1">
        <v>181.46</v>
      </c>
      <c r="BB294" s="15">
        <f t="shared" si="9"/>
        <v>0.1951524732</v>
      </c>
      <c r="BC294" s="18">
        <v>580.2773873928213</v>
      </c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ht="15.75" customHeight="1">
      <c r="A295" s="13">
        <v>45383.0</v>
      </c>
      <c r="B295" s="14">
        <v>3307.66535898</v>
      </c>
      <c r="C295" s="14">
        <v>3183.8756922300004</v>
      </c>
      <c r="D295" s="14">
        <v>71.02294284999999</v>
      </c>
      <c r="E295" s="14">
        <v>16.10828181</v>
      </c>
      <c r="F295" s="14">
        <v>262.1316848</v>
      </c>
      <c r="G295" s="14">
        <f t="shared" si="1"/>
        <v>6840.803961</v>
      </c>
      <c r="H295" s="15">
        <f t="shared" si="2"/>
        <v>0.311070172</v>
      </c>
      <c r="I295" s="14">
        <v>17359.42718541378</v>
      </c>
      <c r="J295" s="1">
        <v>5400.0</v>
      </c>
      <c r="K295" s="16">
        <v>296.73</v>
      </c>
      <c r="L295" s="16">
        <v>763.65</v>
      </c>
      <c r="M295" s="15">
        <v>0.7895</v>
      </c>
      <c r="N295" s="15">
        <v>0.792</v>
      </c>
      <c r="O295" s="16">
        <v>3866.12</v>
      </c>
      <c r="P295" s="17">
        <f t="shared" si="3"/>
        <v>119.93</v>
      </c>
      <c r="Q295" s="17">
        <v>134.97</v>
      </c>
      <c r="R295" s="17">
        <v>104.89</v>
      </c>
      <c r="S295" s="17">
        <v>1.6</v>
      </c>
      <c r="T295" s="14">
        <v>4695.39471294</v>
      </c>
      <c r="U295" s="14">
        <v>2080.84118384</v>
      </c>
      <c r="V295" s="14">
        <f t="shared" si="4"/>
        <v>6776.235897</v>
      </c>
      <c r="W295" s="14">
        <v>4631.5612035700005</v>
      </c>
      <c r="X295" s="14">
        <v>2052.31014855</v>
      </c>
      <c r="Y295" s="14">
        <f t="shared" si="5"/>
        <v>6683.871352</v>
      </c>
      <c r="Z295" s="14">
        <v>6811.568038180001</v>
      </c>
      <c r="AA295" s="14">
        <v>7.82277</v>
      </c>
      <c r="AB295" s="14">
        <v>140.26134386396</v>
      </c>
      <c r="AC295" s="14">
        <v>280.507104</v>
      </c>
      <c r="AD295" s="14">
        <v>6039.860000000003</v>
      </c>
      <c r="AE295" s="14">
        <v>13205.117</v>
      </c>
      <c r="AF295" s="14">
        <v>209.8400000000001</v>
      </c>
      <c r="AG295" s="14">
        <v>18.42000000000001</v>
      </c>
      <c r="AH295" s="14">
        <v>708.1166333333327</v>
      </c>
      <c r="AI295" s="14">
        <f t="shared" si="6"/>
        <v>20181.35363</v>
      </c>
      <c r="AJ295" s="14">
        <v>2043683.329474931</v>
      </c>
      <c r="AK295" s="14">
        <v>9977024.065496327</v>
      </c>
      <c r="AL295" s="14">
        <v>377920.70999999996</v>
      </c>
      <c r="AM295" s="14">
        <v>1.104479959894744E7</v>
      </c>
      <c r="AN295" s="14">
        <v>5404861.50021223</v>
      </c>
      <c r="AO295" s="14"/>
      <c r="AP295" s="16">
        <v>656.5418226543098</v>
      </c>
      <c r="AQ295" s="16">
        <v>243.3121103106766</v>
      </c>
      <c r="AR295" s="16">
        <v>568.6410867900589</v>
      </c>
      <c r="AS295" s="16">
        <v>1154.7739267095556</v>
      </c>
      <c r="AT295" s="16">
        <v>480.95389004863415</v>
      </c>
      <c r="AU295" s="16">
        <v>754.7973763000001</v>
      </c>
      <c r="AV295" s="16">
        <v>1056.6221491475997</v>
      </c>
      <c r="AW295" s="16">
        <v>51.32798303045579</v>
      </c>
      <c r="AX295" s="14">
        <v>37.29100095</v>
      </c>
      <c r="AY295" s="16">
        <v>1127.4407793054</v>
      </c>
      <c r="AZ295" s="16">
        <v>42043.3951721464</v>
      </c>
      <c r="BA295" s="1">
        <v>184.29</v>
      </c>
      <c r="BB295" s="15">
        <f t="shared" si="9"/>
        <v>0.1935880829</v>
      </c>
      <c r="BC295" s="18">
        <v>607.884028017538</v>
      </c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ht="15.75" customHeight="1">
      <c r="A296" s="13">
        <v>45413.0</v>
      </c>
      <c r="B296" s="14">
        <v>5561.755538329999</v>
      </c>
      <c r="C296" s="14">
        <v>1101.6096479500002</v>
      </c>
      <c r="D296" s="14">
        <v>27.34917528</v>
      </c>
      <c r="E296" s="14">
        <v>14.357747040000001</v>
      </c>
      <c r="F296" s="14">
        <v>265.18687609</v>
      </c>
      <c r="G296" s="14">
        <f t="shared" si="1"/>
        <v>6970.258985</v>
      </c>
      <c r="H296" s="15">
        <f t="shared" si="2"/>
        <v>0.4369350375</v>
      </c>
      <c r="I296" s="14">
        <v>17359.56</v>
      </c>
      <c r="J296" s="1">
        <v>7585.0</v>
      </c>
      <c r="K296" s="16">
        <v>294.68</v>
      </c>
      <c r="L296" s="16">
        <v>297.16</v>
      </c>
      <c r="M296" s="15">
        <v>0.7573</v>
      </c>
      <c r="N296" s="15">
        <v>0.7304</v>
      </c>
      <c r="O296" s="16">
        <v>3865.09</v>
      </c>
      <c r="P296" s="17">
        <f t="shared" si="3"/>
        <v>123.82</v>
      </c>
      <c r="Q296" s="17">
        <v>142.01</v>
      </c>
      <c r="R296" s="17">
        <v>105.63</v>
      </c>
      <c r="S296" s="17">
        <v>2.120454545</v>
      </c>
      <c r="T296" s="14">
        <v>4773.067080060001</v>
      </c>
      <c r="U296" s="14">
        <v>2116.91669327</v>
      </c>
      <c r="V296" s="14">
        <f t="shared" si="4"/>
        <v>6889.983773</v>
      </c>
      <c r="W296" s="14">
        <v>4709.169823479999</v>
      </c>
      <c r="X296" s="14">
        <v>2088.30104354</v>
      </c>
      <c r="Y296" s="14">
        <f t="shared" si="5"/>
        <v>6797.470867</v>
      </c>
      <c r="Z296" s="14">
        <v>6927.4224026500015</v>
      </c>
      <c r="AA296" s="14">
        <v>3.5182500000000005</v>
      </c>
      <c r="AB296" s="14">
        <v>971.9345954755198</v>
      </c>
      <c r="AC296" s="14">
        <v>1944.0347309999997</v>
      </c>
      <c r="AD296" s="14">
        <v>6054.564193548389</v>
      </c>
      <c r="AE296" s="14">
        <v>13206.20248387097</v>
      </c>
      <c r="AF296" s="14">
        <v>209.8400000000001</v>
      </c>
      <c r="AG296" s="14">
        <v>18.420000000000012</v>
      </c>
      <c r="AH296" s="14">
        <v>749.6470741935483</v>
      </c>
      <c r="AI296" s="14">
        <f t="shared" si="6"/>
        <v>20238.67375</v>
      </c>
      <c r="AJ296" s="14">
        <v>358428.21817651996</v>
      </c>
      <c r="AK296" s="14">
        <v>5117245.705784001</v>
      </c>
      <c r="AL296" s="14">
        <v>0.0</v>
      </c>
      <c r="AM296" s="14">
        <v>1656352.1453682529</v>
      </c>
      <c r="AN296" s="14">
        <v>3650187.614702236</v>
      </c>
      <c r="AO296" s="14"/>
      <c r="AP296" s="16">
        <v>215.58933788319374</v>
      </c>
      <c r="AQ296" s="16">
        <v>255.3051191315729</v>
      </c>
      <c r="AR296" s="16">
        <v>632.2201440745799</v>
      </c>
      <c r="AS296" s="16">
        <v>1074.9899860909882</v>
      </c>
      <c r="AT296" s="16">
        <v>592.4103378299121</v>
      </c>
      <c r="AU296" s="16">
        <v>296.4962075806451</v>
      </c>
      <c r="AV296" s="16">
        <v>993.7600406400999</v>
      </c>
      <c r="AW296" s="16">
        <v>13.837404012362096</v>
      </c>
      <c r="AX296" s="14">
        <v>46.58514976</v>
      </c>
      <c r="AY296" s="16">
        <v>877.212063554809</v>
      </c>
      <c r="AZ296" s="16">
        <v>40865.0553519794</v>
      </c>
      <c r="BA296" s="1">
        <v>185.73</v>
      </c>
      <c r="BB296" s="15">
        <f t="shared" si="9"/>
        <v>0.1835213152</v>
      </c>
      <c r="BC296" s="18">
        <v>508.27883951727705</v>
      </c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ht="15.75" customHeight="1">
      <c r="A297" s="13">
        <v>45444.0</v>
      </c>
      <c r="B297" s="14">
        <v>5091.9733851400015</v>
      </c>
      <c r="C297" s="14">
        <v>1089.5578079299999</v>
      </c>
      <c r="D297" s="14">
        <v>62.57288874000001</v>
      </c>
      <c r="E297" s="14">
        <v>12.931075530000001</v>
      </c>
      <c r="F297" s="14">
        <v>260.5225052400001</v>
      </c>
      <c r="G297" s="14">
        <f t="shared" si="1"/>
        <v>6517.557663</v>
      </c>
      <c r="H297" s="15">
        <f t="shared" si="2"/>
        <v>0.5794501704</v>
      </c>
      <c r="I297" s="14">
        <v>17359.56</v>
      </c>
      <c r="J297" s="1">
        <v>10059.0</v>
      </c>
      <c r="K297" s="16">
        <v>300.68</v>
      </c>
      <c r="L297" s="16">
        <v>286.44</v>
      </c>
      <c r="M297" s="15">
        <v>0.7085</v>
      </c>
      <c r="N297" s="15">
        <v>0.6594</v>
      </c>
      <c r="O297" s="16">
        <v>4054.56</v>
      </c>
      <c r="P297" s="17">
        <f t="shared" si="3"/>
        <v>120.2</v>
      </c>
      <c r="Q297" s="17">
        <v>135.1</v>
      </c>
      <c r="R297" s="17">
        <v>105.3</v>
      </c>
      <c r="S297" s="17">
        <v>2.5305</v>
      </c>
      <c r="T297" s="14">
        <v>4496.239024570001</v>
      </c>
      <c r="U297" s="14">
        <v>2008.8703953600002</v>
      </c>
      <c r="V297" s="14">
        <f t="shared" si="4"/>
        <v>6505.10942</v>
      </c>
      <c r="W297" s="14">
        <v>4440.799023139999</v>
      </c>
      <c r="X297" s="14">
        <v>1983.7082326900002</v>
      </c>
      <c r="Y297" s="14">
        <f t="shared" si="5"/>
        <v>6424.507256</v>
      </c>
      <c r="Z297" s="14">
        <v>6542.681183170001</v>
      </c>
      <c r="AA297" s="14">
        <v>3.2959400000000003</v>
      </c>
      <c r="AB297" s="14">
        <v>2224.256038391219</v>
      </c>
      <c r="AC297" s="14">
        <v>3014.679022</v>
      </c>
      <c r="AD297" s="14">
        <v>6055.716666666671</v>
      </c>
      <c r="AE297" s="14">
        <v>13214.488333333325</v>
      </c>
      <c r="AF297" s="14">
        <v>209.8400000000001</v>
      </c>
      <c r="AG297" s="14"/>
      <c r="AH297" s="14">
        <v>934.1586333333338</v>
      </c>
      <c r="AI297" s="14">
        <f t="shared" si="6"/>
        <v>20414.20363</v>
      </c>
      <c r="AJ297" s="14">
        <v>20694.297249999996</v>
      </c>
      <c r="AK297" s="14">
        <v>5806274.068460999</v>
      </c>
      <c r="AL297" s="14">
        <v>5381.0</v>
      </c>
      <c r="AM297" s="14">
        <v>1120049.6107708558</v>
      </c>
      <c r="AN297" s="14">
        <v>3860731.911912162</v>
      </c>
      <c r="AO297" s="14"/>
      <c r="AP297" s="16">
        <v>204.17006990975722</v>
      </c>
      <c r="AQ297" s="16">
        <v>235.2131506931344</v>
      </c>
      <c r="AR297" s="16">
        <v>687.1172822458876</v>
      </c>
      <c r="AS297" s="16">
        <v>1195.3242717222565</v>
      </c>
      <c r="AT297" s="16">
        <v>584.7771430303033</v>
      </c>
      <c r="AU297" s="16">
        <v>285.84644983333334</v>
      </c>
      <c r="AV297" s="16">
        <v>975.8979396094993</v>
      </c>
      <c r="AW297" s="16">
        <v>26.095235644609776</v>
      </c>
      <c r="AX297" s="14">
        <v>16.5579091</v>
      </c>
      <c r="AY297" s="16">
        <v>683.066055470416</v>
      </c>
      <c r="AZ297" s="16">
        <v>11310.1456557747</v>
      </c>
      <c r="BA297" s="1">
        <v>187.84</v>
      </c>
      <c r="BB297" s="15">
        <f t="shared" si="9"/>
        <v>0.1909713416</v>
      </c>
      <c r="BC297" s="18">
        <v>644.8264128052846</v>
      </c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ht="15.75" customHeight="1">
      <c r="A298" s="13">
        <v>45474.0</v>
      </c>
      <c r="B298" s="14">
        <v>5477.38945418</v>
      </c>
      <c r="C298" s="14">
        <v>1130.50659899</v>
      </c>
      <c r="D298" s="14">
        <v>73.18911083</v>
      </c>
      <c r="E298" s="14">
        <v>16.77957133</v>
      </c>
      <c r="F298" s="14">
        <v>292.47294180999995</v>
      </c>
      <c r="G298" s="14">
        <f t="shared" si="1"/>
        <v>6990.337677</v>
      </c>
      <c r="H298" s="15">
        <f t="shared" si="2"/>
        <v>0.5932621564</v>
      </c>
      <c r="I298" s="14">
        <v>17359.56</v>
      </c>
      <c r="J298" s="19">
        <v>10298.77</v>
      </c>
      <c r="K298" s="16">
        <v>298.01</v>
      </c>
      <c r="L298" s="16">
        <v>289.12</v>
      </c>
      <c r="M298" s="15">
        <v>0.7728</v>
      </c>
      <c r="N298" s="15">
        <v>0.7524</v>
      </c>
      <c r="O298" s="16">
        <v>4036.8</v>
      </c>
      <c r="P298" s="17">
        <f t="shared" si="3"/>
        <v>121.43</v>
      </c>
      <c r="Q298" s="17">
        <v>137.55</v>
      </c>
      <c r="R298" s="17">
        <v>105.31</v>
      </c>
      <c r="S298" s="17">
        <v>2.075454545</v>
      </c>
      <c r="T298" s="14">
        <v>4791.1276602</v>
      </c>
      <c r="U298" s="14">
        <v>2114.8203141100003</v>
      </c>
      <c r="V298" s="14">
        <f t="shared" si="4"/>
        <v>6905.947974</v>
      </c>
      <c r="W298" s="14">
        <v>4727.16692728</v>
      </c>
      <c r="X298" s="14">
        <v>2086.3472487699996</v>
      </c>
      <c r="Y298" s="14">
        <f t="shared" si="5"/>
        <v>6813.514176</v>
      </c>
      <c r="Z298" s="14">
        <v>6944.33146028</v>
      </c>
      <c r="AA298" s="14">
        <v>4.1371</v>
      </c>
      <c r="AB298" s="14">
        <v>1805.9057289702005</v>
      </c>
      <c r="AC298" s="14">
        <v>2219.048444</v>
      </c>
      <c r="AD298" s="14">
        <v>6060.290000000001</v>
      </c>
      <c r="AE298" s="14">
        <v>13220.206999999997</v>
      </c>
      <c r="AF298" s="14">
        <v>209.8400000000001</v>
      </c>
      <c r="AG298" s="14"/>
      <c r="AH298" s="14">
        <v>1275.551106451613</v>
      </c>
      <c r="AI298" s="14">
        <f t="shared" si="6"/>
        <v>20765.88811</v>
      </c>
      <c r="AJ298" s="14">
        <v>54799.68099999999</v>
      </c>
      <c r="AK298" s="14">
        <v>4862712.701384498</v>
      </c>
      <c r="AL298" s="14">
        <v>47188.0</v>
      </c>
      <c r="AM298" s="14">
        <v>1992472.4321649994</v>
      </c>
      <c r="AN298" s="14">
        <v>3899914.4568928406</v>
      </c>
      <c r="AO298" s="14"/>
      <c r="AP298" s="16">
        <v>205.412079928256</v>
      </c>
      <c r="AQ298" s="16">
        <v>253.26043807943904</v>
      </c>
      <c r="AR298" s="16">
        <v>766.713323560751</v>
      </c>
      <c r="AS298" s="16">
        <v>1264.2421125374347</v>
      </c>
      <c r="AT298" s="16">
        <v>637.5864106683838</v>
      </c>
      <c r="AU298" s="16">
        <v>289.3689207741936</v>
      </c>
      <c r="AV298" s="16">
        <v>951.2522911595996</v>
      </c>
      <c r="AW298" s="16">
        <v>99.38916859979015</v>
      </c>
      <c r="AX298" s="14">
        <v>50.79314424</v>
      </c>
      <c r="AY298" s="16">
        <v>894.679924151402</v>
      </c>
      <c r="AZ298" s="16">
        <v>45443.6064360544</v>
      </c>
      <c r="BA298" s="1">
        <v>186.76</v>
      </c>
      <c r="BB298" s="15">
        <f t="shared" si="9"/>
        <v>0.1781478678</v>
      </c>
      <c r="BC298" s="18">
        <v>490.5744061227664</v>
      </c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ht="15.75" customHeight="1">
      <c r="A299" s="13">
        <v>45505.0</v>
      </c>
      <c r="B299" s="14">
        <v>5243.62108169</v>
      </c>
      <c r="C299" s="14">
        <v>1606.4421723700004</v>
      </c>
      <c r="D299" s="14">
        <v>78.0823096</v>
      </c>
      <c r="E299" s="14">
        <v>12.418871419999999</v>
      </c>
      <c r="F299" s="14">
        <v>310.5788658</v>
      </c>
      <c r="G299" s="14">
        <f t="shared" si="1"/>
        <v>7251.143301</v>
      </c>
      <c r="H299" s="15">
        <f t="shared" si="2"/>
        <v>0.4892741455</v>
      </c>
      <c r="I299" s="14">
        <v>17359.410341891617</v>
      </c>
      <c r="J299" s="14">
        <v>8493.510661401557</v>
      </c>
      <c r="K299" s="16">
        <v>304.11</v>
      </c>
      <c r="L299" s="16">
        <v>571.8</v>
      </c>
      <c r="M299" s="15">
        <v>0.7825</v>
      </c>
      <c r="N299" s="15">
        <v>0.7629</v>
      </c>
      <c r="O299" s="16">
        <v>4062.98</v>
      </c>
      <c r="P299" s="17">
        <f t="shared" si="3"/>
        <v>126</v>
      </c>
      <c r="Q299" s="17">
        <v>145.8</v>
      </c>
      <c r="R299" s="17">
        <v>106.2</v>
      </c>
      <c r="S299" s="17">
        <v>1.99</v>
      </c>
      <c r="T299" s="14">
        <v>4815.610041619999</v>
      </c>
      <c r="U299" s="14">
        <v>2110.27413201</v>
      </c>
      <c r="V299" s="14">
        <f t="shared" si="4"/>
        <v>6925.884174</v>
      </c>
      <c r="W299" s="14">
        <v>4744.498955530001</v>
      </c>
      <c r="X299" s="14">
        <v>2078.8479430400002</v>
      </c>
      <c r="Y299" s="14">
        <f t="shared" si="5"/>
        <v>6823.346899</v>
      </c>
      <c r="Z299" s="14">
        <v>6972.98289122</v>
      </c>
      <c r="AA299" s="14">
        <v>4.7251900000000004</v>
      </c>
      <c r="AB299" s="14">
        <v>205.38681954519</v>
      </c>
      <c r="AC299" s="14">
        <v>300.3709119999999</v>
      </c>
      <c r="AD299" s="14">
        <v>6059.051290322584</v>
      </c>
      <c r="AE299" s="14">
        <v>13209.801838709673</v>
      </c>
      <c r="AF299" s="14">
        <v>209.8400000000001</v>
      </c>
      <c r="AG299" s="14"/>
      <c r="AH299" s="14">
        <v>1256.4570419354839</v>
      </c>
      <c r="AI299" s="14">
        <f t="shared" si="6"/>
        <v>20735.15017</v>
      </c>
      <c r="AJ299" s="14">
        <v>101895.19400000002</v>
      </c>
      <c r="AK299" s="14">
        <v>7591550.803669986</v>
      </c>
      <c r="AL299" s="14">
        <v>9171.0</v>
      </c>
      <c r="AM299" s="14">
        <v>2998162.0450839913</v>
      </c>
      <c r="AN299" s="14">
        <v>4348566.42616957</v>
      </c>
      <c r="AO299" s="14"/>
      <c r="AP299" s="16">
        <v>363.92588156049237</v>
      </c>
      <c r="AQ299" s="16">
        <v>251.2075671894379</v>
      </c>
      <c r="AR299" s="16">
        <v>765.2864747871105</v>
      </c>
      <c r="AS299" s="16">
        <v>1231.0741615600095</v>
      </c>
      <c r="AT299" s="16">
        <v>449.63870897919236</v>
      </c>
      <c r="AU299" s="16">
        <v>571.8041554193546</v>
      </c>
      <c r="AV299" s="16">
        <v>920.8173800963004</v>
      </c>
      <c r="AW299" s="16">
        <v>71.07529721166705</v>
      </c>
      <c r="AX299" s="14">
        <v>282.88706961</v>
      </c>
      <c r="AY299" s="16">
        <v>872.587278079963</v>
      </c>
      <c r="AZ299" s="16">
        <v>246843.658075007</v>
      </c>
      <c r="BA299" s="1">
        <v>184.04</v>
      </c>
      <c r="BB299" s="15">
        <f t="shared" si="9"/>
        <v>0.1515454887</v>
      </c>
      <c r="BC299" s="18">
        <v>558.2320915033397</v>
      </c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ht="15.75" customHeight="1">
      <c r="A300" s="13">
        <v>45536.0</v>
      </c>
      <c r="B300" s="14">
        <v>4449.084644140001</v>
      </c>
      <c r="C300" s="14">
        <v>2262.5026799400002</v>
      </c>
      <c r="D300" s="14">
        <v>78.25084046</v>
      </c>
      <c r="E300" s="14">
        <v>8.51900758</v>
      </c>
      <c r="F300" s="14">
        <v>302.3049880699999</v>
      </c>
      <c r="G300" s="14">
        <f t="shared" si="1"/>
        <v>7100.66216</v>
      </c>
      <c r="H300" s="15">
        <f t="shared" si="2"/>
        <v>0.5019079814</v>
      </c>
      <c r="I300" s="14">
        <v>17358.66</v>
      </c>
      <c r="J300" s="14">
        <v>8712.45</v>
      </c>
      <c r="K300" s="16">
        <v>310.02</v>
      </c>
      <c r="L300" s="16">
        <v>875.45</v>
      </c>
      <c r="M300" s="15">
        <v>0.728</v>
      </c>
      <c r="N300" s="15">
        <v>0.6987</v>
      </c>
      <c r="O300" s="16">
        <v>4191.86</v>
      </c>
      <c r="P300" s="17">
        <f t="shared" si="3"/>
        <v>122.65</v>
      </c>
      <c r="Q300" s="17">
        <v>139.2</v>
      </c>
      <c r="R300" s="17">
        <v>106.1</v>
      </c>
      <c r="S300" s="17">
        <v>2.25</v>
      </c>
      <c r="T300" s="14">
        <v>4736.714343450001</v>
      </c>
      <c r="U300" s="14">
        <v>2080.70584954</v>
      </c>
      <c r="V300" s="14">
        <f t="shared" si="4"/>
        <v>6817.420193</v>
      </c>
      <c r="W300" s="14">
        <v>4662.61005767</v>
      </c>
      <c r="X300" s="14">
        <v>2047.9366183399998</v>
      </c>
      <c r="Y300" s="14">
        <f t="shared" si="5"/>
        <v>6710.546676</v>
      </c>
      <c r="Z300" s="14">
        <v>6868.074377899999</v>
      </c>
      <c r="AA300" s="14">
        <v>12.785290000000003</v>
      </c>
      <c r="AB300" s="14">
        <v>8.54914488388</v>
      </c>
      <c r="AC300" s="14">
        <v>17.117309</v>
      </c>
      <c r="AD300" s="14">
        <v>6058.690000000001</v>
      </c>
      <c r="AE300" s="14">
        <v>13206.766999999994</v>
      </c>
      <c r="AF300" s="14">
        <v>209.8400000000001</v>
      </c>
      <c r="AG300" s="14"/>
      <c r="AH300" s="14">
        <v>1279.9085000000007</v>
      </c>
      <c r="AI300" s="14">
        <f t="shared" si="6"/>
        <v>20755.2055</v>
      </c>
      <c r="AJ300" s="14">
        <v>598290.7333247539</v>
      </c>
      <c r="AK300" s="14">
        <v>7770193.813568749</v>
      </c>
      <c r="AL300" s="14">
        <v>3404.48</v>
      </c>
      <c r="AM300" s="14">
        <v>7641223.038105402</v>
      </c>
      <c r="AN300" s="14">
        <v>4628947.990203145</v>
      </c>
      <c r="AO300" s="14"/>
      <c r="AP300" s="16">
        <v>728.2700275845312</v>
      </c>
      <c r="AQ300" s="16">
        <v>256.45827950131337</v>
      </c>
      <c r="AR300" s="16">
        <v>718.7108520082337</v>
      </c>
      <c r="AS300" s="16">
        <v>1229.8536809573698</v>
      </c>
      <c r="AT300" s="16">
        <v>425.56615696969703</v>
      </c>
      <c r="AU300" s="16">
        <v>875.5580833666664</v>
      </c>
      <c r="AV300" s="16">
        <v>932.4901804664004</v>
      </c>
      <c r="AW300" s="16">
        <v>54.67782291607964</v>
      </c>
      <c r="AX300" s="14">
        <v>245.38246647</v>
      </c>
      <c r="AY300" s="16">
        <v>1300.41656770819</v>
      </c>
      <c r="AZ300" s="16">
        <v>319099.424822688</v>
      </c>
      <c r="BA300" s="1">
        <v>180.42</v>
      </c>
      <c r="BB300" s="15">
        <f t="shared" si="9"/>
        <v>0.1262875336</v>
      </c>
      <c r="BC300" s="18">
        <v>725.5087080841988</v>
      </c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ht="15.75" customHeight="1">
      <c r="A301" s="13">
        <v>45566.0</v>
      </c>
      <c r="B301" s="14">
        <v>3800.164148400001</v>
      </c>
      <c r="C301" s="14">
        <v>2822.84310259</v>
      </c>
      <c r="D301" s="14">
        <v>81.34084149000002</v>
      </c>
      <c r="E301" s="14">
        <v>8.338451450000003</v>
      </c>
      <c r="F301" s="14">
        <v>309.52347534000006</v>
      </c>
      <c r="G301" s="14">
        <f t="shared" si="1"/>
        <v>7022.210019</v>
      </c>
      <c r="H301" s="15">
        <f t="shared" si="2"/>
        <v>0.5529326572</v>
      </c>
      <c r="I301" s="14">
        <v>17358.66</v>
      </c>
      <c r="J301" s="14">
        <v>9598.17</v>
      </c>
      <c r="K301" s="16">
        <v>311.1</v>
      </c>
      <c r="L301" s="16">
        <v>1153.6</v>
      </c>
      <c r="M301" s="15">
        <v>0.7554</v>
      </c>
      <c r="N301" s="15">
        <v>0.4885</v>
      </c>
      <c r="O301" s="16">
        <v>4257.76</v>
      </c>
      <c r="P301" s="17">
        <f t="shared" si="3"/>
        <v>126.7</v>
      </c>
      <c r="Q301" s="17">
        <v>146.6</v>
      </c>
      <c r="R301" s="17">
        <v>106.8</v>
      </c>
      <c r="S301" s="17">
        <v>2.21</v>
      </c>
      <c r="T301" s="14">
        <v>4823.39563181</v>
      </c>
      <c r="U301" s="14">
        <v>2155.5144874700004</v>
      </c>
      <c r="V301" s="14">
        <f t="shared" si="4"/>
        <v>6978.910119</v>
      </c>
      <c r="W301" s="14">
        <v>4759.13295861</v>
      </c>
      <c r="X301" s="14">
        <v>2126.80159737</v>
      </c>
      <c r="Y301" s="14">
        <f t="shared" si="5"/>
        <v>6885.934556</v>
      </c>
      <c r="Z301" s="14">
        <v>7024.0491144299995</v>
      </c>
      <c r="AA301" s="14">
        <v>7.1163</v>
      </c>
      <c r="AB301" s="14">
        <v>19.82718149998</v>
      </c>
      <c r="AC301" s="14">
        <v>38.814941</v>
      </c>
      <c r="AD301" s="14">
        <v>6059.1641935483885</v>
      </c>
      <c r="AE301" s="14">
        <v>13206.766999999994</v>
      </c>
      <c r="AF301" s="14">
        <v>209.8400000000001</v>
      </c>
      <c r="AG301" s="14"/>
      <c r="AH301" s="14">
        <v>1357.961203225807</v>
      </c>
      <c r="AI301" s="14">
        <f t="shared" si="6"/>
        <v>20833.7324</v>
      </c>
      <c r="AJ301" s="14">
        <v>1309986.4419464616</v>
      </c>
      <c r="AK301" s="14">
        <v>8415468.198793055</v>
      </c>
      <c r="AL301" s="14">
        <v>39726.47</v>
      </c>
      <c r="AM301" s="14">
        <v>1.0394670242874227E7</v>
      </c>
      <c r="AN301" s="14">
        <v>5441610.3934837645</v>
      </c>
      <c r="AO301" s="14"/>
      <c r="AP301" s="16">
        <v>2016.183422374846</v>
      </c>
      <c r="AQ301" s="16">
        <v>264.36363691203513</v>
      </c>
      <c r="AR301" s="16">
        <v>665.4639648125809</v>
      </c>
      <c r="AS301" s="16">
        <v>1020.1408948842026</v>
      </c>
      <c r="AT301" s="16">
        <v>439.3672093841643</v>
      </c>
      <c r="AU301" s="16">
        <v>1554.2297017096773</v>
      </c>
      <c r="AV301" s="16">
        <v>945.3103965820002</v>
      </c>
      <c r="AW301" s="16">
        <v>56.28318998838489</v>
      </c>
      <c r="AX301" s="14">
        <v>5.53087267</v>
      </c>
      <c r="AY301" s="16">
        <v>1635.32821967149</v>
      </c>
      <c r="AZ301" s="16">
        <v>9044.7921566608</v>
      </c>
      <c r="BA301" s="1">
        <v>176.36</v>
      </c>
      <c r="BB301" s="15">
        <f t="shared" si="9"/>
        <v>0.09472377405</v>
      </c>
      <c r="BC301" s="18">
        <v>771.2377242154406</v>
      </c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ht="15.75" customHeight="1">
      <c r="A302" s="13">
        <v>45597.0</v>
      </c>
      <c r="B302" s="14">
        <v>4499.0</v>
      </c>
      <c r="C302" s="14">
        <v>1897.0</v>
      </c>
      <c r="D302" s="14">
        <v>67.88</v>
      </c>
      <c r="E302" s="14">
        <v>2.84</v>
      </c>
      <c r="F302" s="14">
        <v>281.94</v>
      </c>
      <c r="G302" s="14">
        <v>6749.0</v>
      </c>
      <c r="H302" s="15">
        <f t="shared" si="2"/>
        <v>0.6702362071</v>
      </c>
      <c r="I302" s="14">
        <v>17168.41</v>
      </c>
      <c r="J302" s="14">
        <v>11506.89</v>
      </c>
      <c r="K302" s="16">
        <v>310.43</v>
      </c>
      <c r="L302" s="16">
        <v>1065.84</v>
      </c>
      <c r="M302" s="15">
        <v>0.7737569409389198</v>
      </c>
      <c r="N302" s="15">
        <v>0.7157238734419943</v>
      </c>
      <c r="O302" s="16">
        <v>4408.65</v>
      </c>
      <c r="P302" s="17">
        <f t="shared" si="3"/>
        <v>124.47</v>
      </c>
      <c r="Q302" s="17">
        <v>142.12</v>
      </c>
      <c r="R302" s="17">
        <v>106.82</v>
      </c>
      <c r="S302" s="17">
        <v>2.1045</v>
      </c>
      <c r="T302" s="14">
        <v>4499.09</v>
      </c>
      <c r="U302" s="14">
        <v>2058.46</v>
      </c>
      <c r="V302" s="14">
        <f t="shared" si="4"/>
        <v>6557.55</v>
      </c>
      <c r="W302" s="14">
        <v>4440.6</v>
      </c>
      <c r="X302" s="14">
        <v>2031.6222</v>
      </c>
      <c r="Y302" s="14">
        <f t="shared" si="5"/>
        <v>6472.2222</v>
      </c>
      <c r="Z302" s="14">
        <v>6616.1812</v>
      </c>
      <c r="AA302" s="14">
        <v>7.07975</v>
      </c>
      <c r="AB302" s="14">
        <v>655.13</v>
      </c>
      <c r="AC302" s="14">
        <v>1335.12</v>
      </c>
      <c r="AD302" s="14">
        <v>6064.19</v>
      </c>
      <c r="AE302" s="14">
        <v>13206.77</v>
      </c>
      <c r="AF302" s="14">
        <v>209.84</v>
      </c>
      <c r="AG302" s="14"/>
      <c r="AH302" s="14">
        <v>1815.84</v>
      </c>
      <c r="AI302" s="14">
        <f t="shared" si="6"/>
        <v>21296.64</v>
      </c>
      <c r="AJ302" s="14">
        <v>868280.51</v>
      </c>
      <c r="AK302" s="14">
        <v>8000423.17</v>
      </c>
      <c r="AL302" s="14">
        <v>161632.72</v>
      </c>
      <c r="AM302" s="14">
        <v>4806856.27</v>
      </c>
      <c r="AN302" s="14">
        <v>4023793.5</v>
      </c>
      <c r="AO302" s="1"/>
      <c r="AP302" s="16">
        <v>1123.318449307421</v>
      </c>
      <c r="AQ302" s="16">
        <v>230.87341837592842</v>
      </c>
      <c r="AR302" s="16">
        <v>724.261157087094</v>
      </c>
      <c r="AS302" s="16">
        <v>1139.8548199863214</v>
      </c>
      <c r="AT302" s="16">
        <v>493.43250269841286</v>
      </c>
      <c r="AU302" s="16">
        <v>1068.2595187333334</v>
      </c>
      <c r="AV302" s="16">
        <v>936.0598276396996</v>
      </c>
      <c r="AW302" s="16">
        <v>74.77012944472867</v>
      </c>
      <c r="AX302" s="14">
        <v>140.48</v>
      </c>
      <c r="AY302" s="16">
        <v>1165.48</v>
      </c>
      <c r="AZ302" s="16">
        <v>163731.52</v>
      </c>
      <c r="BA302" s="1">
        <v>176.07</v>
      </c>
      <c r="BB302" s="15">
        <f t="shared" si="9"/>
        <v>0.03212380562</v>
      </c>
      <c r="BC302" s="18">
        <v>608.9858827367337</v>
      </c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ht="15.75" customHeight="1">
      <c r="A303" s="13">
        <v>45627.0</v>
      </c>
      <c r="B303" s="14">
        <v>4407.0</v>
      </c>
      <c r="C303" s="14">
        <v>2349.0</v>
      </c>
      <c r="D303" s="14">
        <v>85.77</v>
      </c>
      <c r="E303" s="14">
        <v>9.73</v>
      </c>
      <c r="F303" s="14">
        <v>316.5</v>
      </c>
      <c r="G303" s="14">
        <v>7168.0</v>
      </c>
      <c r="H303" s="15">
        <f t="shared" si="2"/>
        <v>0.6731170796</v>
      </c>
      <c r="I303" s="14">
        <v>17168.41</v>
      </c>
      <c r="J303" s="14">
        <v>11556.35</v>
      </c>
      <c r="K303" s="16">
        <v>316.23</v>
      </c>
      <c r="L303" s="16">
        <v>759.9</v>
      </c>
      <c r="M303" s="15">
        <v>0.8073258455325594</v>
      </c>
      <c r="N303" s="15">
        <v>0.797288042733872</v>
      </c>
      <c r="O303" s="16">
        <v>4385.15</v>
      </c>
      <c r="P303" s="17">
        <f t="shared" si="3"/>
        <v>117.64</v>
      </c>
      <c r="Q303" s="17">
        <v>129.81</v>
      </c>
      <c r="R303" s="17">
        <v>105.47</v>
      </c>
      <c r="S303" s="17">
        <v>3.0229</v>
      </c>
      <c r="T303" s="14">
        <v>4783.52</v>
      </c>
      <c r="U303" s="14">
        <v>2085.31</v>
      </c>
      <c r="V303" s="14">
        <f t="shared" si="4"/>
        <v>6868.83</v>
      </c>
      <c r="W303" s="14">
        <v>4720.314</v>
      </c>
      <c r="X303" s="14">
        <v>2057.671</v>
      </c>
      <c r="Y303" s="14">
        <f t="shared" si="5"/>
        <v>6777.985</v>
      </c>
      <c r="Z303" s="14">
        <v>6915.439</v>
      </c>
      <c r="AA303" s="14">
        <v>4.04</v>
      </c>
      <c r="AB303" s="14">
        <v>116.51</v>
      </c>
      <c r="AC303" s="14">
        <v>233.35</v>
      </c>
      <c r="AD303" s="14">
        <v>6068.19</v>
      </c>
      <c r="AE303" s="14">
        <v>13218.1</v>
      </c>
      <c r="AF303" s="14">
        <v>209.84</v>
      </c>
      <c r="AG303" s="14"/>
      <c r="AH303" s="14">
        <v>1928.02</v>
      </c>
      <c r="AI303" s="14">
        <f t="shared" si="6"/>
        <v>21424.15</v>
      </c>
      <c r="AJ303" s="14">
        <v>343505.46</v>
      </c>
      <c r="AK303" s="14">
        <v>1.006854788E7</v>
      </c>
      <c r="AL303" s="14">
        <v>60017.32</v>
      </c>
      <c r="AM303" s="14">
        <v>7380284.76</v>
      </c>
      <c r="AN303" s="14">
        <v>4070833.32</v>
      </c>
      <c r="AO303" s="1"/>
      <c r="AP303" s="16">
        <v>678.8443940705367</v>
      </c>
      <c r="AQ303" s="16">
        <v>224.7775804959638</v>
      </c>
      <c r="AR303" s="16">
        <v>781.0599685930734</v>
      </c>
      <c r="AS303" s="16">
        <v>1280.693440682882</v>
      </c>
      <c r="AT303" s="16">
        <v>430.9968598148251</v>
      </c>
      <c r="AU303" s="16">
        <v>750.5624887741936</v>
      </c>
      <c r="AV303" s="16">
        <v>948.8450595424993</v>
      </c>
      <c r="AW303" s="16">
        <v>93.54114452339182</v>
      </c>
      <c r="AX303" s="14">
        <v>256.61</v>
      </c>
      <c r="AY303" s="16">
        <v>1146.14</v>
      </c>
      <c r="AZ303" s="16">
        <v>294111.18</v>
      </c>
      <c r="BA303" s="1">
        <v>180.55</v>
      </c>
      <c r="BB303" s="15">
        <f t="shared" si="9"/>
        <v>0.02248272738</v>
      </c>
      <c r="BC303" s="18">
        <v>645.05290794304</v>
      </c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ht="15.75" customHeight="1">
      <c r="A304" s="13">
        <v>45658.0</v>
      </c>
      <c r="B304" s="14">
        <v>5073.0</v>
      </c>
      <c r="C304" s="14">
        <v>1534.0</v>
      </c>
      <c r="D304" s="14">
        <v>87.82</v>
      </c>
      <c r="E304" s="14">
        <v>12.44</v>
      </c>
      <c r="F304" s="14">
        <v>367.02</v>
      </c>
      <c r="G304" s="14">
        <v>7074.0</v>
      </c>
      <c r="H304" s="15">
        <f t="shared" si="2"/>
        <v>0.603899837</v>
      </c>
      <c r="I304" s="14">
        <v>17168.41</v>
      </c>
      <c r="J304" s="14">
        <v>10368.0</v>
      </c>
      <c r="K304" s="16">
        <v>303.8</v>
      </c>
      <c r="L304" s="16">
        <v>532.49</v>
      </c>
      <c r="M304" s="15">
        <v>0.7239</v>
      </c>
      <c r="N304" s="15">
        <v>0.8091</v>
      </c>
      <c r="O304" s="16">
        <v>4300.31</v>
      </c>
      <c r="P304" s="17">
        <f t="shared" si="3"/>
        <v>110.94</v>
      </c>
      <c r="Q304" s="17">
        <v>118.6</v>
      </c>
      <c r="R304" s="17">
        <v>103.28</v>
      </c>
      <c r="S304" s="17">
        <v>4.0991</v>
      </c>
      <c r="T304" s="14">
        <v>4705.94</v>
      </c>
      <c r="U304" s="14">
        <v>2110.98</v>
      </c>
      <c r="V304" s="14">
        <f t="shared" si="4"/>
        <v>6816.92</v>
      </c>
      <c r="W304" s="14">
        <v>4642.3335</v>
      </c>
      <c r="X304" s="14">
        <v>2082.0973</v>
      </c>
      <c r="Y304" s="14">
        <f t="shared" si="5"/>
        <v>6724.4308</v>
      </c>
      <c r="Z304" s="14">
        <v>6861.0678</v>
      </c>
      <c r="AA304" s="14">
        <v>3.19287</v>
      </c>
      <c r="AB304" s="14">
        <v>351.38</v>
      </c>
      <c r="AC304" s="14">
        <v>703.9</v>
      </c>
      <c r="AD304" s="14">
        <v>6068.19</v>
      </c>
      <c r="AE304" s="14">
        <v>13219.7</v>
      </c>
      <c r="AF304" s="14">
        <v>214.83</v>
      </c>
      <c r="AG304" s="14"/>
      <c r="AH304" s="14">
        <v>1914.06</v>
      </c>
      <c r="AI304" s="14">
        <f t="shared" si="6"/>
        <v>21416.78</v>
      </c>
      <c r="AJ304" s="14">
        <v>201861.27</v>
      </c>
      <c r="AK304" s="14">
        <v>8393783.45</v>
      </c>
      <c r="AL304" s="14">
        <v>28441.85</v>
      </c>
      <c r="AM304" s="14">
        <v>3678453.07</v>
      </c>
      <c r="AN304" s="14">
        <v>2396059.56</v>
      </c>
      <c r="AO304" s="1"/>
      <c r="AP304" s="16">
        <v>400.61128138905815</v>
      </c>
      <c r="AQ304" s="16">
        <v>281.64896063289774</v>
      </c>
      <c r="AR304" s="16">
        <v>770.3287864942296</v>
      </c>
      <c r="AS304" s="16">
        <v>1284.2535624514971</v>
      </c>
      <c r="AT304" s="16">
        <v>473.2254147744727</v>
      </c>
      <c r="AU304" s="16">
        <v>524.7972241612904</v>
      </c>
      <c r="AV304" s="16">
        <v>951.7622292070994</v>
      </c>
      <c r="AW304" s="16">
        <v>98.24340727801763</v>
      </c>
      <c r="AX304" s="14">
        <v>216.2</v>
      </c>
      <c r="AY304" s="16">
        <v>872.16</v>
      </c>
      <c r="AZ304" s="16">
        <v>188560.24</v>
      </c>
      <c r="BA304" s="1">
        <v>137.01</v>
      </c>
      <c r="BB304" s="15">
        <f t="shared" si="9"/>
        <v>-0.2404368555</v>
      </c>
      <c r="BC304" s="18">
        <v>655.3519827192484</v>
      </c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ht="15.75" customHeight="1">
      <c r="A305" s="13">
        <v>45689.0</v>
      </c>
      <c r="B305" s="14">
        <v>4855.0</v>
      </c>
      <c r="C305" s="14">
        <v>1139.0</v>
      </c>
      <c r="D305" s="14">
        <v>86.15</v>
      </c>
      <c r="E305" s="14">
        <v>12.9</v>
      </c>
      <c r="F305" s="14">
        <v>324.98</v>
      </c>
      <c r="G305" s="14">
        <v>6418.0</v>
      </c>
      <c r="H305" s="15">
        <f t="shared" si="2"/>
        <v>0.5471840819</v>
      </c>
      <c r="I305" s="14">
        <v>17188.0</v>
      </c>
      <c r="J305" s="14">
        <v>9405.0</v>
      </c>
      <c r="K305" s="16">
        <v>297.92</v>
      </c>
      <c r="L305" s="16">
        <v>438.04</v>
      </c>
      <c r="M305" s="15">
        <v>0.7633</v>
      </c>
      <c r="N305" s="15">
        <v>0.7493</v>
      </c>
      <c r="O305" s="16">
        <v>4131.95</v>
      </c>
      <c r="P305" s="17">
        <f t="shared" si="3"/>
        <v>103.67</v>
      </c>
      <c r="Q305" s="17">
        <v>106.93</v>
      </c>
      <c r="R305" s="17">
        <v>100.41</v>
      </c>
      <c r="S305" s="17">
        <v>4.2226</v>
      </c>
      <c r="T305" s="14">
        <v>4339.47</v>
      </c>
      <c r="U305" s="14">
        <v>2018.73</v>
      </c>
      <c r="V305" s="14">
        <f t="shared" si="4"/>
        <v>6358.2</v>
      </c>
      <c r="W305" s="14">
        <v>4271.896</v>
      </c>
      <c r="X305" s="14">
        <v>1986.7371</v>
      </c>
      <c r="Y305" s="14">
        <f t="shared" si="5"/>
        <v>6258.6331</v>
      </c>
      <c r="Z305" s="14">
        <v>6392.6256</v>
      </c>
      <c r="AA305" s="14">
        <v>4.22571</v>
      </c>
      <c r="AB305" s="14">
        <v>705.24</v>
      </c>
      <c r="AC305" s="14">
        <v>1418.06</v>
      </c>
      <c r="AD305" s="14">
        <v>6068.19</v>
      </c>
      <c r="AE305" s="14">
        <v>13221.78</v>
      </c>
      <c r="AF305" s="14">
        <v>218.93</v>
      </c>
      <c r="AG305" s="14"/>
      <c r="AH305" s="14">
        <v>1920.15</v>
      </c>
      <c r="AI305" s="14">
        <f t="shared" si="6"/>
        <v>21429.05</v>
      </c>
      <c r="AJ305" s="14">
        <v>46987.08</v>
      </c>
      <c r="AK305" s="14">
        <v>6250108.55</v>
      </c>
      <c r="AL305" s="14">
        <v>144174.13</v>
      </c>
      <c r="AM305" s="14">
        <v>2981162.07</v>
      </c>
      <c r="AN305" s="14">
        <v>1414378.82</v>
      </c>
      <c r="AO305" s="1"/>
      <c r="AP305" s="16">
        <v>335.728176637122</v>
      </c>
      <c r="AQ305" s="16">
        <v>285.22670354414214</v>
      </c>
      <c r="AR305" s="16">
        <v>833.3087687064246</v>
      </c>
      <c r="AS305" s="16">
        <v>1272.4358214792887</v>
      </c>
      <c r="AT305" s="16">
        <v>480.81060923454413</v>
      </c>
      <c r="AU305" s="16">
        <v>435.3826429642857</v>
      </c>
      <c r="AV305" s="16">
        <v>970.5912433675995</v>
      </c>
      <c r="AW305" s="16">
        <v>96.57530308414239</v>
      </c>
      <c r="AX305" s="14">
        <v>60.9</v>
      </c>
      <c r="AY305" s="16">
        <v>920.25</v>
      </c>
      <c r="AZ305" s="16">
        <v>56041.51</v>
      </c>
      <c r="BA305" s="1">
        <v>138.6</v>
      </c>
      <c r="BB305" s="15">
        <f t="shared" si="9"/>
        <v>-0.2353103448</v>
      </c>
      <c r="BC305" s="18">
        <v>541.4681116644165</v>
      </c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ht="15.75" customHeight="1">
      <c r="A306" s="13">
        <v>45717.0</v>
      </c>
      <c r="B306" s="14">
        <v>5703.0</v>
      </c>
      <c r="C306" s="14">
        <v>811.0</v>
      </c>
      <c r="D306" s="14">
        <v>81.37</v>
      </c>
      <c r="E306" s="14">
        <v>13.15</v>
      </c>
      <c r="F306" s="14">
        <v>370.65</v>
      </c>
      <c r="G306" s="14">
        <v>6979.0</v>
      </c>
      <c r="H306" s="15">
        <f t="shared" si="2"/>
        <v>0.4924938904</v>
      </c>
      <c r="I306" s="14">
        <v>17186.0</v>
      </c>
      <c r="J306" s="14">
        <v>8464.0</v>
      </c>
      <c r="K306" s="16">
        <v>290.61</v>
      </c>
      <c r="L306" s="16">
        <v>236.37</v>
      </c>
      <c r="M306" s="15">
        <v>0.8317</v>
      </c>
      <c r="N306" s="15">
        <v>0.8317</v>
      </c>
      <c r="O306" s="16">
        <v>4133.48</v>
      </c>
      <c r="P306" s="17">
        <f t="shared" si="3"/>
        <v>100.98</v>
      </c>
      <c r="Q306" s="17">
        <v>103.97</v>
      </c>
      <c r="R306" s="17">
        <v>97.99</v>
      </c>
      <c r="S306" s="17">
        <v>4.1281</v>
      </c>
      <c r="T306" s="14">
        <v>4839.68</v>
      </c>
      <c r="U306" s="14">
        <v>2175.02</v>
      </c>
      <c r="V306" s="14">
        <f t="shared" si="4"/>
        <v>7014.7</v>
      </c>
      <c r="W306" s="14">
        <v>4762.1918</v>
      </c>
      <c r="X306" s="14">
        <v>2139.549</v>
      </c>
      <c r="Y306" s="14">
        <f t="shared" si="5"/>
        <v>6901.7408</v>
      </c>
      <c r="Z306" s="14">
        <v>7050.1115</v>
      </c>
      <c r="AA306" s="14">
        <v>6.83671</v>
      </c>
      <c r="AB306" s="14">
        <v>1202.23</v>
      </c>
      <c r="AC306" s="14">
        <v>2413.15</v>
      </c>
      <c r="AD306" s="14">
        <v>6070.29</v>
      </c>
      <c r="AE306" s="14">
        <v>13221.78</v>
      </c>
      <c r="AF306" s="14">
        <v>218.93</v>
      </c>
      <c r="AG306" s="14"/>
      <c r="AH306" s="14">
        <v>1344.57</v>
      </c>
      <c r="AI306" s="14">
        <f t="shared" si="6"/>
        <v>20855.57</v>
      </c>
      <c r="AJ306" s="14">
        <v>10378.3</v>
      </c>
      <c r="AK306" s="14">
        <v>2615119.77</v>
      </c>
      <c r="AL306" s="1"/>
      <c r="AM306" s="14">
        <v>3318666.37</v>
      </c>
      <c r="AN306" s="14">
        <v>1663203.92</v>
      </c>
      <c r="AO306" s="1"/>
      <c r="AP306" s="16">
        <v>194.36782649239143</v>
      </c>
      <c r="AQ306" s="16">
        <v>296.38915493490066</v>
      </c>
      <c r="AR306" s="16">
        <v>876.1956933150825</v>
      </c>
      <c r="AS306" s="16">
        <v>1256.7130437274386</v>
      </c>
      <c r="AT306" s="16">
        <v>518.0170410557187</v>
      </c>
      <c r="AU306" s="16">
        <v>235.20002587096775</v>
      </c>
      <c r="AV306" s="16"/>
      <c r="AW306" s="16">
        <v>95.70286277259953</v>
      </c>
      <c r="AX306" s="14">
        <v>3.79</v>
      </c>
      <c r="AY306" s="16">
        <v>971.37</v>
      </c>
      <c r="AZ306" s="16">
        <v>3685.83</v>
      </c>
      <c r="BA306" s="1">
        <v>139.37</v>
      </c>
      <c r="BB306" s="15">
        <f t="shared" si="9"/>
        <v>-0.2319519453</v>
      </c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ht="15.75" customHeight="1">
      <c r="A307" s="13">
        <v>45748.0</v>
      </c>
      <c r="B307" s="1"/>
      <c r="C307" s="1"/>
      <c r="D307" s="1"/>
      <c r="E307" s="1"/>
      <c r="F307" s="1"/>
      <c r="G307" s="14">
        <v>6766.24</v>
      </c>
      <c r="H307" s="1">
        <f t="shared" si="2"/>
        <v>0.547713255</v>
      </c>
      <c r="I307" s="14">
        <v>17186.0</v>
      </c>
      <c r="J307" s="1">
        <v>9413.0</v>
      </c>
      <c r="K307" s="16">
        <v>287.81</v>
      </c>
      <c r="L307" s="16">
        <v>145.77</v>
      </c>
      <c r="M307" s="20">
        <v>0.8117</v>
      </c>
      <c r="N307" s="20">
        <v>0.7311</v>
      </c>
      <c r="O307" s="16">
        <v>4273.88</v>
      </c>
      <c r="P307" s="1"/>
      <c r="Q307" s="17">
        <v>98.61</v>
      </c>
      <c r="R307" s="1">
        <v>95.56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</sheetData>
  <mergeCells count="20">
    <mergeCell ref="AX1:AY1"/>
    <mergeCell ref="BA1:BB1"/>
    <mergeCell ref="BI1:BN1"/>
    <mergeCell ref="T1:Y1"/>
    <mergeCell ref="T2:Y2"/>
    <mergeCell ref="Z2:AA2"/>
    <mergeCell ref="AB2:AC2"/>
    <mergeCell ref="AD2:AI2"/>
    <mergeCell ref="AJ2:AO2"/>
    <mergeCell ref="AP2:AW2"/>
    <mergeCell ref="AX2:AY2"/>
    <mergeCell ref="BA2:BB2"/>
    <mergeCell ref="BI2:BN2"/>
    <mergeCell ref="B1:G1"/>
    <mergeCell ref="Z1:AA1"/>
    <mergeCell ref="AB1:AC1"/>
    <mergeCell ref="AD1:AI1"/>
    <mergeCell ref="AJ1:AO1"/>
    <mergeCell ref="AP1:AW1"/>
    <mergeCell ref="B2:G2"/>
  </mergeCells>
  <hyperlinks>
    <hyperlink r:id="rId1" ref="B2"/>
    <hyperlink r:id="rId2" ref="H2"/>
    <hyperlink r:id="rId3" ref="I2"/>
    <hyperlink r:id="rId4" ref="J2"/>
    <hyperlink r:id="rId5" ref="K2"/>
    <hyperlink r:id="rId6" ref="L2"/>
    <hyperlink r:id="rId7" ref="M2"/>
    <hyperlink r:id="rId8" ref="N2"/>
    <hyperlink r:id="rId9" ref="Q2"/>
    <hyperlink r:id="rId10" ref="R2"/>
    <hyperlink r:id="rId11" ref="AB2"/>
    <hyperlink r:id="rId12" ref="AD2"/>
    <hyperlink r:id="rId13" ref="AJ2"/>
    <hyperlink r:id="rId14" ref="BA2"/>
    <hyperlink r:id="rId15" ref="BC2"/>
    <hyperlink r:id="rId16" ref="BG2"/>
    <hyperlink r:id="rId17" ref="BI2"/>
  </hyperlinks>
  <printOptions/>
  <pageMargins bottom="0.75" footer="0.0" header="0.0" left="0.7" right="0.7" top="0.75"/>
  <pageSetup orientation="landscape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2025-08-06T18:01:01Z</dcterms:created>
  <dc:creator>Info Sectorial</dc:creator>
</cp:coreProperties>
</file>