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I25" i="1" l="1"/>
  <c r="J45" i="1"/>
  <c r="J36" i="1"/>
  <c r="J41" i="1" l="1"/>
  <c r="J43" i="1" l="1"/>
  <c r="J44" i="1" s="1"/>
  <c r="J40" i="1"/>
  <c r="J38" i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<sst xmlns="http://schemas.openxmlformats.org/spreadsheetml/2006/main" count="111" uniqueCount="98">
  <si>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</si>
  <si>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</si>
  <si>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</si>
  <si>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</si>
  <si>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</si>
  <si>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</si>
  <si>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</si>
  <si>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</si>
  <si>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</si>
  <si>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</si>
  <si>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</si>
  <si>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</si>
  <si>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</si>
  <si>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</si>
  <si>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</si>
  <si>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</si>
  <si>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</si>
  <si>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</si>
  <si>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</si>
  <si>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</si>
  <si>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</si>
  <si>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</si>
  <si>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</si>
  <si>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</si>
  <si>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</si>
  <si>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</si>
  <si>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</si>
  <si>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</si>
  <si>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</si>
  <si>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</si>
  <si>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</si>
  <si>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</si>
  <si>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</si>
  <si>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</si>
  <si>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</si>
  <si>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</si>
  <si>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</si>
  <si>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</si>
  <si>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</si>
  <si>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</si>
  <si>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</si>
  <si>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</si>
  <si>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</si>
  <si>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</si>
  <si>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</si>
  <si>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</si>
  <si>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</si>
  <si>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</si>
  <si>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</si>
  <si>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</si>
  <si>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</si>
  <si>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</si>
  <si>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</si>
  <si>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</si>
  <si>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</si>
  <si>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</si>
  <si>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</si>
  <si>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</si>
  <si>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</si>
  <si>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</si>
  <si>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</si>
  <si>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</si>
  <si>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</si>
  <si>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</si>
  <si>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</si>
  <si>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</si>
  <si>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</si>
  <si>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</si>
  <si>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</si>
  <si>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</si>
  <si>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</si>
  <si>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</si>
  <si>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</si>
  <si>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</si>
  <si>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</si>
  <si>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</si>
  <si>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</si>
  <si>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</si>
  <si>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</si>
  <si>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</si>
  <si>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</si>
  <si>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</si>
  <si>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</si>
  <si>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</si>
  <si>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</si>
  <si>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</si>
  <si>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</si>
  <si>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</si>
  <si>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</si>
  <si>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</si>
  <si>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</si>
  <si>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</si>
  <si>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</si>
  <si>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</si>
  <si>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</si>
  <si>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ЗРЭС _______________________________________________________ Зарипов Б.М.																																																																																										</t>
  </si>
  <si>
    <t>Объект - Внедрение АСКУЭ в  ТП-833   ЗРЭС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</si>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</sst>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164" fontId="2" fillId="0" borderId="0" xfId="0" applyNumberFormat="1" applyFont="1" applyAlignment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B8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33</v>
      </c>
      <c r="M5" s="68"/>
      <c r="N5" s="68"/>
      <c r="O5" s="69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70" t="s">
        <v>32</v>
      </c>
      <c r="M6" s="71"/>
      <c r="N6" s="71"/>
      <c r="O6" s="72"/>
    </row>
    <row r="7" spans="1:15" s="8" customFormat="1" ht="15" customHeight="1" x14ac:dyDescent="0.2">
      <c r="A7" s="31"/>
      <c r="B7" s="88" t="s">
        <v>51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73" t="s">
        <v>32</v>
      </c>
      <c r="M7" s="57"/>
      <c r="N7" s="57"/>
      <c r="O7" s="58"/>
    </row>
    <row r="8" spans="1:15" s="8" customFormat="1" ht="15" customHeight="1" x14ac:dyDescent="0.2">
      <c r="A8" s="31"/>
      <c r="B8" s="88" t="s">
        <v>52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73" t="s">
        <v>32</v>
      </c>
      <c r="M8" s="57"/>
      <c r="N8" s="57"/>
      <c r="O8" s="58"/>
    </row>
    <row r="9" spans="1:15" s="8" customFormat="1" ht="27.95" customHeight="1" x14ac:dyDescent="0.2">
      <c r="A9" s="31"/>
      <c r="B9" s="88" t="s">
        <v>53</v>
      </c>
      <c r="C9" s="87"/>
      <c r="D9" s="87"/>
      <c r="E9" s="87"/>
      <c r="F9" s="87"/>
      <c r="G9" s="87"/>
      <c r="H9" s="87"/>
      <c r="I9" s="87"/>
      <c r="J9" s="87"/>
      <c r="K9" s="4" t="s">
        <v>31</v>
      </c>
      <c r="L9" s="56"/>
      <c r="M9" s="57"/>
      <c r="N9" s="57"/>
      <c r="O9" s="58"/>
    </row>
    <row r="10" spans="1:15" s="8" customFormat="1" ht="15" customHeight="1" x14ac:dyDescent="0.2">
      <c r="A10" s="31"/>
      <c r="B10" s="88" t="s">
        <v>96</v>
      </c>
      <c r="C10" s="87"/>
      <c r="D10" s="87"/>
      <c r="E10" s="87"/>
      <c r="F10" s="87"/>
      <c r="G10" s="87"/>
      <c r="H10" s="87"/>
      <c r="I10" s="87"/>
      <c r="J10" s="87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54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55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7"/>
      <c r="M14" s="68"/>
      <c r="N14" s="68"/>
      <c r="O14" s="69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1" t="s">
        <v>25</v>
      </c>
      <c r="I16" s="61"/>
      <c r="J16" s="61" t="s">
        <v>24</v>
      </c>
      <c r="K16" s="62"/>
      <c r="L16" s="59" t="s">
        <v>20</v>
      </c>
      <c r="M16" s="65"/>
      <c r="N16" s="65"/>
      <c r="O16" s="66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1"/>
      <c r="I17" s="61"/>
      <c r="J17" s="62"/>
      <c r="K17" s="62"/>
      <c r="L17" s="63" t="s">
        <v>21</v>
      </c>
      <c r="M17" s="64"/>
      <c r="N17" s="63" t="s">
        <v>22</v>
      </c>
      <c r="O17" s="6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9" t="s">
        <v>97</v>
      </c>
      <c r="I18" s="60"/>
      <c r="J18" s="59" t="s">
        <v>94</v>
      </c>
      <c r="K18" s="60"/>
      <c r="L18" s="59" t="s">
        <v>93</v>
      </c>
      <c r="M18" s="60"/>
      <c r="N18" s="59" t="s">
        <v>94</v>
      </c>
      <c r="O18" s="6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55">
        <f>J45/1000</f>
        <v>2.1012618407999999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92" t="s">
        <v>89</v>
      </c>
      <c r="I26" s="93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92" t="s">
        <v>91</v>
      </c>
      <c r="I27" s="93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4" t="s">
        <v>0</v>
      </c>
      <c r="B29" s="96" t="s">
        <v>34</v>
      </c>
      <c r="C29" s="74" t="s">
        <v>1</v>
      </c>
      <c r="D29" s="80" t="s">
        <v>2</v>
      </c>
      <c r="E29" s="80" t="s">
        <v>3</v>
      </c>
      <c r="F29" s="78" t="s">
        <v>27</v>
      </c>
      <c r="G29" s="79"/>
      <c r="H29" s="79"/>
      <c r="I29" s="79"/>
      <c r="J29" s="78" t="s">
        <v>28</v>
      </c>
      <c r="K29" s="79"/>
      <c r="L29" s="79"/>
      <c r="M29" s="79"/>
      <c r="N29" s="74" t="s">
        <v>29</v>
      </c>
      <c r="O29" s="76" t="s">
        <v>30</v>
      </c>
    </row>
    <row r="30" spans="1:15" ht="15" customHeight="1" x14ac:dyDescent="0.2">
      <c r="A30" s="94"/>
      <c r="B30" s="97"/>
      <c r="C30" s="75"/>
      <c r="D30" s="80"/>
      <c r="E30" s="80"/>
      <c r="F30" s="80" t="s">
        <v>4</v>
      </c>
      <c r="G30" s="78" t="s">
        <v>5</v>
      </c>
      <c r="H30" s="79"/>
      <c r="I30" s="79"/>
      <c r="J30" s="80" t="s">
        <v>4</v>
      </c>
      <c r="K30" s="78" t="s">
        <v>5</v>
      </c>
      <c r="L30" s="79"/>
      <c r="M30" s="79"/>
      <c r="N30" s="75"/>
      <c r="O30" s="77"/>
    </row>
    <row r="31" spans="1:15" ht="15" customHeight="1" x14ac:dyDescent="0.2">
      <c r="A31" s="94"/>
      <c r="B31" s="97"/>
      <c r="C31" s="75"/>
      <c r="D31" s="80"/>
      <c r="E31" s="80"/>
      <c r="F31" s="80"/>
      <c r="G31" s="80" t="s">
        <v>6</v>
      </c>
      <c r="H31" s="80" t="s">
        <v>8</v>
      </c>
      <c r="I31" s="74" t="s">
        <v>7</v>
      </c>
      <c r="J31" s="80"/>
      <c r="K31" s="80" t="s">
        <v>6</v>
      </c>
      <c r="L31" s="80" t="s">
        <v>8</v>
      </c>
      <c r="M31" s="81" t="s">
        <v>7</v>
      </c>
      <c r="N31" s="75"/>
      <c r="O31" s="77"/>
    </row>
    <row r="32" spans="1:15" ht="12.75" customHeight="1" x14ac:dyDescent="0.2">
      <c r="A32" s="95"/>
      <c r="B32" s="97"/>
      <c r="C32" s="75"/>
      <c r="D32" s="74"/>
      <c r="E32" s="74"/>
      <c r="F32" s="74"/>
      <c r="G32" s="74"/>
      <c r="H32" s="74"/>
      <c r="I32" s="75"/>
      <c r="J32" s="74"/>
      <c r="K32" s="74"/>
      <c r="L32" s="74"/>
      <c r="M32" s="82"/>
      <c r="N32" s="75"/>
      <c r="O32" s="77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89" t="s">
        <v>35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2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5" t="s">
        <v>41</v>
      </c>
      <c r="B36" s="84"/>
      <c r="C36" s="84"/>
      <c r="D36" s="84"/>
      <c r="E36" s="84"/>
      <c r="F36" s="84"/>
      <c r="G36" s="84"/>
      <c r="H36" s="84"/>
      <c r="I36" s="84"/>
      <c r="J36" s="41">
        <f>E35*F35</f>
        <v>1772.14</v>
      </c>
      <c r="K36" s="40"/>
      <c r="L36" s="40"/>
      <c r="M36" s="40"/>
      <c r="N36" s="40"/>
      <c r="O36" s="40"/>
    </row>
    <row r="37" spans="1:15" x14ac:dyDescent="0.2">
      <c r="A37" s="90" t="s">
        <v>42</v>
      </c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</row>
    <row r="38" spans="1:15" x14ac:dyDescent="0.2">
      <c r="A38" s="83" t="s">
        <v>43</v>
      </c>
      <c r="B38" s="84"/>
      <c r="C38" s="84"/>
      <c r="D38" s="84"/>
      <c r="E38" s="84"/>
      <c r="F38" s="84"/>
      <c r="G38" s="84"/>
      <c r="H38" s="84"/>
      <c r="I38" s="84"/>
      <c r="J38" s="40">
        <f>J36</f>
        <v>1772.14</v>
      </c>
      <c r="K38" s="40"/>
      <c r="L38" s="40"/>
      <c r="M38" s="40"/>
      <c r="N38" s="40"/>
      <c r="O38" s="40"/>
    </row>
    <row r="39" spans="1:15" x14ac:dyDescent="0.2">
      <c r="A39" s="85" t="s">
        <v>44</v>
      </c>
      <c r="B39" s="84"/>
      <c r="C39" s="84"/>
      <c r="D39" s="84"/>
      <c r="E39" s="84"/>
      <c r="F39" s="84"/>
      <c r="G39" s="84"/>
      <c r="H39" s="84"/>
      <c r="I39" s="84"/>
      <c r="J39" s="40"/>
      <c r="K39" s="40"/>
      <c r="L39" s="40"/>
      <c r="M39" s="40"/>
      <c r="N39" s="40"/>
      <c r="O39" s="40"/>
    </row>
    <row r="40" spans="1:15" x14ac:dyDescent="0.2">
      <c r="A40" s="83" t="s">
        <v>45</v>
      </c>
      <c r="B40" s="84"/>
      <c r="C40" s="84"/>
      <c r="D40" s="84"/>
      <c r="E40" s="84"/>
      <c r="F40" s="84"/>
      <c r="G40" s="84"/>
      <c r="H40" s="84"/>
      <c r="I40" s="84"/>
      <c r="J40" s="40">
        <f>J36</f>
        <v>1772.14</v>
      </c>
      <c r="K40" s="40"/>
      <c r="L40" s="40"/>
      <c r="M40" s="40"/>
      <c r="N40" s="40"/>
      <c r="O40" s="40"/>
    </row>
    <row r="41" spans="1:15" x14ac:dyDescent="0.2">
      <c r="A41" s="83" t="s">
        <v>46</v>
      </c>
      <c r="B41" s="84"/>
      <c r="C41" s="84"/>
      <c r="D41" s="84"/>
      <c r="E41" s="84"/>
      <c r="F41" s="84"/>
      <c r="G41" s="84"/>
      <c r="H41" s="84"/>
      <c r="I41" s="84"/>
      <c r="J41" s="40">
        <f>J36</f>
        <v>1772.14</v>
      </c>
      <c r="K41" s="40"/>
      <c r="L41" s="40"/>
      <c r="M41" s="40"/>
      <c r="N41" s="40"/>
      <c r="O41" s="40"/>
    </row>
    <row r="42" spans="1:15" x14ac:dyDescent="0.2">
      <c r="A42" s="83" t="s">
        <v>47</v>
      </c>
      <c r="B42" s="84"/>
      <c r="C42" s="84"/>
      <c r="D42" s="84"/>
      <c r="E42" s="84"/>
      <c r="F42" s="84"/>
      <c r="G42" s="84"/>
      <c r="H42" s="84"/>
      <c r="I42" s="84"/>
      <c r="J42" s="40"/>
      <c r="K42" s="40"/>
      <c r="L42" s="40"/>
      <c r="M42" s="40"/>
      <c r="N42" s="40"/>
      <c r="O42" s="40"/>
    </row>
    <row r="43" spans="1:15" x14ac:dyDescent="0.2">
      <c r="A43" s="83" t="s">
        <v>48</v>
      </c>
      <c r="B43" s="84"/>
      <c r="C43" s="84"/>
      <c r="D43" s="84"/>
      <c r="E43" s="84"/>
      <c r="F43" s="84"/>
      <c r="G43" s="84"/>
      <c r="H43" s="84"/>
      <c r="I43" s="84"/>
      <c r="J43" s="47">
        <f>J36*0.9881</f>
        <v>1751.0515339999999</v>
      </c>
      <c r="K43" s="40"/>
      <c r="L43" s="40"/>
      <c r="M43" s="40"/>
      <c r="N43" s="40"/>
      <c r="O43" s="40"/>
    </row>
    <row r="44" spans="1:15" x14ac:dyDescent="0.2">
      <c r="A44" s="83" t="s">
        <v>49</v>
      </c>
      <c r="B44" s="84"/>
      <c r="C44" s="84"/>
      <c r="D44" s="84"/>
      <c r="E44" s="84"/>
      <c r="F44" s="84"/>
      <c r="G44" s="84"/>
      <c r="H44" s="84"/>
      <c r="I44" s="84"/>
      <c r="J44" s="47">
        <f>J43*0.2</f>
        <v>350.21030680000001</v>
      </c>
      <c r="K44" s="40"/>
      <c r="L44" s="40"/>
      <c r="M44" s="40"/>
      <c r="N44" s="40"/>
      <c r="O44" s="40"/>
    </row>
    <row r="45" spans="1:15" x14ac:dyDescent="0.2">
      <c r="A45" s="85" t="s">
        <v>50</v>
      </c>
      <c r="B45" s="84"/>
      <c r="C45" s="84"/>
      <c r="D45" s="84"/>
      <c r="E45" s="84"/>
      <c r="F45" s="84"/>
      <c r="G45" s="84"/>
      <c r="H45" s="84"/>
      <c r="I45" s="84"/>
      <c r="J45" s="48">
        <f>J43+J44</f>
        <v>2101.2618407999998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x14ac:dyDescent="0.2">
      <c r="A62" s="49" t="s">
        <v>95</v>
      </c>
      <c r="B62" s="50"/>
      <c r="C62" s="51"/>
      <c r="D62" s="52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4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2020-07-22T03:25:38Z</cp:lastPrinted>
  <dcterms:created xsi:type="dcterms:W3CDTF">2002-07-24T02:50:49Z</dcterms:created>
  <dcterms:modified xsi:type="dcterms:W3CDTF">2020-07-28T06:49:25Z</dcterms:modified>
</cp:coreProperties>
</file>