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7" i="1" l="1"/>
  <c r="J41" i="1" s="1"/>
  <c r="J44" i="1" l="1"/>
  <c r="J45" i="1" s="1"/>
  <c r="J39" i="1"/>
  <c r="J42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<sst xmlns="http://schemas.openxmlformats.org/spreadsheetml/2006/main" count="117" uniqueCount="100">
  <si>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</si>
  <si>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</si>
  <si>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</si>
  <si>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</si>
  <si>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</si>
  <si>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</si>
  <si>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</si>
  <si>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</si>
  <si>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</si>
  <si>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</si>
  <si>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</si>
  <si>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</si>
  <si>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</si>
  <si>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</si>
  <si>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</si>
  <si>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</si>
  <si>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</si>
  <si>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</si>
  <si>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</si>
  <si>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</si>
  <si>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</si>
  <si>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</si>
  <si>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</si>
  <si>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</si>
  <si>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</si>
  <si>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</si>
  <si>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</si>
  <si>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</si>
  <si>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</si>
  <si>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</si>
  <si>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</si>
  <si>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</si>
  <si>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</si>
  <si>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</si>
  <si>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</si>
  <si>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</si>
  <si>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</si>
  <si>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</si>
  <si>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</si>
  <si>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</si>
  <si>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</si>
  <si>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</si>
  <si>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</si>
  <si>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</si>
  <si>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</si>
  <si>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</si>
  <si>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</si>
  <si>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</si>
  <si>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</si>
  <si>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</si>
  <si>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49 567,77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</si>
  <si>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</si>
  <si>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</si>
  <si>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</si>
  <si>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</si>
  <si>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</si>
  <si>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</si>
  <si>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</si>
  <si>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</si>
  <si>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</si>
  <si>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</si>
  <si>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___________________________58,773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</si>
  <si>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</si>
  <si>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</si>
  <si>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</si>
  <si>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</si>
  <si>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</si>
  <si>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</si>
  <si>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</si>
  <si>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</si>
  <si>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</si>
  <si>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</si>
  <si>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</si>
  <si>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</si>
  <si>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</si>
  <si>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</si>
  <si>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</si>
  <si>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</si>
  <si>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</si>
  <si>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</si>
  <si>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</si>
  <si>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</si>
  <si>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</si>
  <si>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</si>
  <si>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</si>
  <si>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</si>
  <si>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</si>
  <si>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</si>
  <si>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</si>
  <si>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</si>
  <si>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</si>
  <si>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</si>
  <si>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</si>
  <si>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</si>
  <si>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</si>
  <si>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</si>
  <si>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</si>
  <si>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</si>
  <si>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ТП-4365  ЗРЭС</t>
  </si>
  <si>
    <t>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</si>
</sst>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8"/>
  <sheetViews>
    <sheetView showGridLines="0" tabSelected="1" view="pageBreakPreview" topLeftCell="C5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56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57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99</v>
      </c>
      <c r="I18" s="54"/>
      <c r="J18" s="53" t="s">
        <v>97</v>
      </c>
      <c r="K18" s="54"/>
      <c r="L18" s="53" t="s">
        <v>96</v>
      </c>
      <c r="M18" s="54"/>
      <c r="N18" s="53" t="s">
        <v>97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58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59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60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61</v>
      </c>
      <c r="I25" s="49">
        <f>J46/1000</f>
        <v>4.8946999999999994</v>
      </c>
      <c r="J25" s="25" t="s">
        <v>62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91</v>
      </c>
      <c r="C26" s="26"/>
      <c r="D26" s="22"/>
      <c r="E26" s="19"/>
      <c r="F26" s="23"/>
      <c r="G26" s="23"/>
      <c r="H26" s="86" t="s">
        <v>92</v>
      </c>
      <c r="I26" s="87"/>
      <c r="J26" s="25" t="s">
        <v>62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93</v>
      </c>
      <c r="C27" s="26"/>
      <c r="D27" s="22"/>
      <c r="E27" s="19"/>
      <c r="F27" s="23"/>
      <c r="G27" s="23"/>
      <c r="H27" s="86" t="s">
        <v>94</v>
      </c>
      <c r="I27" s="87"/>
      <c r="J27" s="25" t="s">
        <v>95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v>31898.52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</v>
      </c>
      <c r="F36" s="39">
        <v>1177.95</v>
      </c>
      <c r="G36" s="40"/>
      <c r="H36" s="40"/>
      <c r="I36" s="40"/>
      <c r="J36" s="39">
        <v>17669.25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8"/>
      <c r="C37" s="78"/>
      <c r="D37" s="78"/>
      <c r="E37" s="78"/>
      <c r="F37" s="78"/>
      <c r="G37" s="78"/>
      <c r="H37" s="78"/>
      <c r="I37" s="78"/>
      <c r="J37" s="41">
        <f>E35*F35+E36*F36</f>
        <v>4128.04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7" t="s">
        <v>45</v>
      </c>
      <c r="B39" s="78"/>
      <c r="C39" s="78"/>
      <c r="D39" s="78"/>
      <c r="E39" s="78"/>
      <c r="F39" s="78"/>
      <c r="G39" s="78"/>
      <c r="H39" s="78"/>
      <c r="I39" s="78"/>
      <c r="J39" s="40">
        <f>J37</f>
        <v>4128.04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8"/>
      <c r="C40" s="78"/>
      <c r="D40" s="78"/>
      <c r="E40" s="78"/>
      <c r="F40" s="78"/>
      <c r="G40" s="78"/>
      <c r="H40" s="78"/>
      <c r="I40" s="78"/>
      <c r="J40" s="40"/>
      <c r="K40" s="40"/>
      <c r="L40" s="40"/>
      <c r="M40" s="40"/>
      <c r="N40" s="40"/>
      <c r="O40" s="40"/>
    </row>
    <row r="41" spans="1:15" x14ac:dyDescent="0.2">
      <c r="A41" s="77" t="s">
        <v>47</v>
      </c>
      <c r="B41" s="78"/>
      <c r="C41" s="78"/>
      <c r="D41" s="78"/>
      <c r="E41" s="78"/>
      <c r="F41" s="78"/>
      <c r="G41" s="78"/>
      <c r="H41" s="78"/>
      <c r="I41" s="78"/>
      <c r="J41" s="40">
        <f>J37</f>
        <v>4128.04</v>
      </c>
      <c r="K41" s="40"/>
      <c r="L41" s="40"/>
      <c r="M41" s="40"/>
      <c r="N41" s="40"/>
      <c r="O41" s="40"/>
    </row>
    <row r="42" spans="1:15" x14ac:dyDescent="0.2">
      <c r="A42" s="77" t="s">
        <v>48</v>
      </c>
      <c r="B42" s="78"/>
      <c r="C42" s="78"/>
      <c r="D42" s="78"/>
      <c r="E42" s="78"/>
      <c r="F42" s="78"/>
      <c r="G42" s="78"/>
      <c r="H42" s="78"/>
      <c r="I42" s="78"/>
      <c r="J42" s="40">
        <f>J37</f>
        <v>4128.04</v>
      </c>
      <c r="K42" s="40"/>
      <c r="L42" s="40"/>
      <c r="M42" s="40"/>
      <c r="N42" s="40"/>
      <c r="O42" s="40"/>
    </row>
    <row r="43" spans="1:15" x14ac:dyDescent="0.2">
      <c r="A43" s="77" t="s">
        <v>49</v>
      </c>
      <c r="B43" s="78"/>
      <c r="C43" s="78"/>
      <c r="D43" s="78"/>
      <c r="E43" s="78"/>
      <c r="F43" s="78"/>
      <c r="G43" s="78"/>
      <c r="H43" s="78"/>
      <c r="I43" s="78"/>
      <c r="J43" s="40"/>
      <c r="K43" s="40"/>
      <c r="L43" s="40"/>
      <c r="M43" s="40"/>
      <c r="N43" s="40"/>
      <c r="O43" s="40"/>
    </row>
    <row r="44" spans="1:15" x14ac:dyDescent="0.2">
      <c r="A44" s="77" t="s">
        <v>50</v>
      </c>
      <c r="B44" s="78"/>
      <c r="C44" s="78"/>
      <c r="D44" s="78"/>
      <c r="E44" s="78"/>
      <c r="F44" s="78"/>
      <c r="G44" s="78"/>
      <c r="H44" s="78"/>
      <c r="I44" s="78"/>
      <c r="J44" s="47">
        <f>J37*0.9881</f>
        <v>4078.9163239999998</v>
      </c>
      <c r="K44" s="40"/>
      <c r="L44" s="40"/>
      <c r="M44" s="40"/>
      <c r="N44" s="40"/>
      <c r="O44" s="40"/>
    </row>
    <row r="45" spans="1:15" x14ac:dyDescent="0.2">
      <c r="A45" s="77" t="s">
        <v>51</v>
      </c>
      <c r="B45" s="78"/>
      <c r="C45" s="78"/>
      <c r="D45" s="78"/>
      <c r="E45" s="78"/>
      <c r="F45" s="78"/>
      <c r="G45" s="78"/>
      <c r="H45" s="78"/>
      <c r="I45" s="78"/>
      <c r="J45" s="47">
        <f>J44*0.2</f>
        <v>815.78326479999998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8"/>
      <c r="C46" s="78"/>
      <c r="D46" s="78"/>
      <c r="E46" s="78"/>
      <c r="F46" s="78"/>
      <c r="G46" s="78"/>
      <c r="H46" s="78"/>
      <c r="I46" s="78"/>
      <c r="J46" s="48">
        <f>ROUND(J44,2)+ROUND(J45,2)</f>
        <v>4894.7</v>
      </c>
      <c r="K46" s="40"/>
      <c r="L46" s="40"/>
      <c r="M46" s="40"/>
      <c r="N46" s="40"/>
      <c r="O46" s="40"/>
    </row>
    <row r="51" spans="1:1" x14ac:dyDescent="0.2">
      <c r="A51" s="42" t="s">
        <v>63</v>
      </c>
    </row>
    <row r="52" spans="1:1" x14ac:dyDescent="0.2">
      <c r="A52" s="42" t="s">
        <v>64</v>
      </c>
    </row>
    <row r="53" spans="1:1" x14ac:dyDescent="0.2">
      <c r="A53" s="42" t="s">
        <v>65</v>
      </c>
    </row>
    <row r="54" spans="1:1" x14ac:dyDescent="0.2">
      <c r="A54" s="42" t="s">
        <v>66</v>
      </c>
    </row>
    <row r="55" spans="1:1" x14ac:dyDescent="0.2">
      <c r="A55" s="42" t="s">
        <v>67</v>
      </c>
    </row>
    <row r="56" spans="1:1" x14ac:dyDescent="0.2">
      <c r="A56" s="42" t="s">
        <v>68</v>
      </c>
    </row>
    <row r="57" spans="1:1" x14ac:dyDescent="0.2">
      <c r="A57" s="42" t="s">
        <v>69</v>
      </c>
    </row>
    <row r="58" spans="1:1" x14ac:dyDescent="0.2">
      <c r="A58" s="42" t="s">
        <v>70</v>
      </c>
    </row>
    <row r="59" spans="1:1" x14ac:dyDescent="0.2">
      <c r="A59" s="42" t="s">
        <v>71</v>
      </c>
    </row>
    <row r="60" spans="1:1" x14ac:dyDescent="0.2">
      <c r="A60" s="42" t="s">
        <v>72</v>
      </c>
    </row>
    <row r="61" spans="1:1" x14ac:dyDescent="0.2">
      <c r="A61" s="42" t="s">
        <v>73</v>
      </c>
    </row>
    <row r="62" spans="1:1" x14ac:dyDescent="0.2">
      <c r="A62" s="42" t="s">
        <v>74</v>
      </c>
    </row>
    <row r="63" spans="1:1" x14ac:dyDescent="0.2">
      <c r="A63" s="42" t="s">
        <v>75</v>
      </c>
    </row>
    <row r="64" spans="1:1" x14ac:dyDescent="0.2">
      <c r="A64" s="42" t="s">
        <v>76</v>
      </c>
    </row>
    <row r="65" spans="1:1" x14ac:dyDescent="0.2">
      <c r="A65" s="42" t="s">
        <v>77</v>
      </c>
    </row>
    <row r="66" spans="1:1" x14ac:dyDescent="0.2">
      <c r="A66" s="42" t="s">
        <v>78</v>
      </c>
    </row>
    <row r="67" spans="1:1" x14ac:dyDescent="0.2">
      <c r="A67" s="42" t="s">
        <v>79</v>
      </c>
    </row>
    <row r="68" spans="1:1" x14ac:dyDescent="0.2">
      <c r="A68" s="42" t="s">
        <v>80</v>
      </c>
    </row>
    <row r="69" spans="1:1" x14ac:dyDescent="0.2">
      <c r="A69" s="42" t="s">
        <v>81</v>
      </c>
    </row>
    <row r="70" spans="1:1" x14ac:dyDescent="0.2">
      <c r="A70" s="42" t="s">
        <v>82</v>
      </c>
    </row>
    <row r="71" spans="1:1" x14ac:dyDescent="0.2">
      <c r="A71" s="42" t="s">
        <v>83</v>
      </c>
    </row>
    <row r="72" spans="1:1" x14ac:dyDescent="0.2">
      <c r="A72" s="42" t="s">
        <v>84</v>
      </c>
    </row>
    <row r="73" spans="1:1" x14ac:dyDescent="0.2">
      <c r="A73" s="42" t="s">
        <v>85</v>
      </c>
    </row>
    <row r="74" spans="1:1" x14ac:dyDescent="0.2">
      <c r="A74" s="42" t="s">
        <v>86</v>
      </c>
    </row>
    <row r="75" spans="1:1" x14ac:dyDescent="0.2">
      <c r="A75" s="42" t="s">
        <v>87</v>
      </c>
    </row>
    <row r="76" spans="1:1" x14ac:dyDescent="0.2">
      <c r="A76" s="42" t="s">
        <v>88</v>
      </c>
    </row>
    <row r="77" spans="1:1" x14ac:dyDescent="0.2">
      <c r="A77" s="42" t="s">
        <v>89</v>
      </c>
    </row>
    <row r="78" spans="1:1" x14ac:dyDescent="0.2">
      <c r="A78" s="42" t="s">
        <v>90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2020-07-28T09:24:29Z</cp:lastPrinted>
  <dcterms:created xsi:type="dcterms:W3CDTF">2002-07-24T02:50:49Z</dcterms:created>
  <dcterms:modified xsi:type="dcterms:W3CDTF">2020-07-28T09:27:53Z</dcterms:modified>
</cp:coreProperties>
</file>