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0380" windowHeight="4755"/>
  </bookViews>
  <sheets>
    <sheet name="Акт 15 граф" sheetId="1" r:id="rId1"/>
  </sheets>
  <definedNames>
    <definedName name="Constr" localSheetId="0">'Акт 15 граф'!#REF!</definedName>
    <definedName name="FOTImp" localSheetId="0">'Акт 15 граф'!$I$14</definedName>
    <definedName name="Ind" localSheetId="0">'Акт 15 граф'!$B$13</definedName>
    <definedName name="Investor" localSheetId="0">'Акт 15 граф'!$B$4</definedName>
    <definedName name="Isp" localSheetId="0">'Акт 15 граф'!#REF!</definedName>
    <definedName name="Obj" localSheetId="0">'Акт 15 граф'!#REF!</definedName>
    <definedName name="Obosn" localSheetId="0">'Акт 15 граф'!$B$14</definedName>
    <definedName name="ReturnImp" localSheetId="0">'Акт 15 граф'!$I$12</definedName>
    <definedName name="SmPrImp" localSheetId="0">'Акт 15 граф'!$I$9</definedName>
    <definedName name="Zakaz" localSheetId="0">'Акт 15 граф'!$B$5</definedName>
    <definedName name="ZatrTrImp" localSheetId="0">'Акт 15 граф'!$I$13</definedName>
    <definedName name="_xlnm.Print_Titles" localSheetId="0">'Акт 15 граф'!$33:$33</definedName>
  </definedNames>
  <calcPr calcId="144525"/>
</workbook>
</file>

<file path=xl/calcChain.xml><?xml version="1.0" encoding="utf-8"?>
<calcChain xmlns="http://schemas.openxmlformats.org/spreadsheetml/2006/main">
  <c r="J37" i="1" l="1"/>
  <c r="J41" i="1" s="1"/>
  <c r="J44" i="1" l="1"/>
  <c r="J45" i="1" s="1"/>
  <c r="J39" i="1"/>
  <c r="J42" i="1"/>
  <c r="J46" i="1" l="1"/>
  <c r="I25" i="1" s="1"/>
</calcChain>
</file>

<file path=xl/sharedStrings.xml><?xml version="1.0" encoding="utf-8"?>
<sst xmlns="http://schemas.openxmlformats.org/spreadsheetml/2006/main" count="117" uniqueCount="100">
  <si>
    <t>№ пп</t>
  </si>
  <si>
    <t>Наименование</t>
  </si>
  <si>
    <t>Ед. изм.</t>
  </si>
  <si>
    <t>Кол.</t>
  </si>
  <si>
    <t>Всего</t>
  </si>
  <si>
    <t>В том числе</t>
  </si>
  <si>
    <t>Осн.З/п</t>
  </si>
  <si>
    <t>З/пМех.</t>
  </si>
  <si>
    <t>Эк.Маш.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</si>
  <si>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</si>
  <si>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</si>
  <si>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</si>
  <si>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Код</t>
  </si>
  <si>
    <t>Форма по ОКУД</t>
  </si>
  <si>
    <t>по ОКПО</t>
  </si>
  <si>
    <t>Вид деятельности по ОКДП</t>
  </si>
  <si>
    <t>номер</t>
  </si>
  <si>
    <t>дата</t>
  </si>
  <si>
    <t>Договор подряда (контракт)</t>
  </si>
  <si>
    <t>Вид операции</t>
  </si>
  <si>
    <t>Отчетный период</t>
  </si>
  <si>
    <t>с</t>
  </si>
  <si>
    <t>по</t>
  </si>
  <si>
    <t>АКТ</t>
  </si>
  <si>
    <t>Дата составления</t>
  </si>
  <si>
    <t>Номер документа</t>
  </si>
  <si>
    <t xml:space="preserve">Сметная (договорная) стоимость в соответствии с договором подряда (субподряда): 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</si>
  <si>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</si>
  <si>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</si>
  <si>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</si>
  <si>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</si>
  <si>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 xml:space="preserve"> </t>
  </si>
  <si>
    <t/>
  </si>
  <si>
    <t>0322005</t>
  </si>
  <si>
    <t>Обосно-
вание</t>
  </si>
  <si>
    <t>Раздел 9. Допуск приборов учета</t>
  </si>
  <si>
    <t>110</t>
  </si>
  <si>
    <t>ПЭНР21-203-08</t>
  </si>
  <si>
    <t>1 устройство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</si>
  <si>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(ПЗ=0,085 (ОЗП=0,085; ЭМ=0,085 к расх.; ЗПМ=0,085; МАТ=0,085 к расх.; ТЗ=0,085; ТЗМ=0,085);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</si>
  <si>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 xml:space="preserve">
</t>
  </si>
  <si>
    <t>111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</si>
  <si>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(ПЗ=0,113 (ОЗП=0,113; ЭМ=0,113 к расх.; ЗПМ=0,113; МАТ=0,113 к расх.; ТЗ=0,113; ТЗМ=0,113);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</si>
  <si>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>Итого по разделу 9 Допуск приборов учета</t>
  </si>
  <si>
    <t>ИТОГИ ПО АКТУ:</t>
  </si>
  <si>
    <t>Итого прямые затраты по акту в ценах 1984г.</t>
  </si>
  <si>
    <t>Итоги по акту:</t>
  </si>
  <si>
    <t xml:space="preserve">  Проектные работы</t>
  </si>
  <si>
    <t xml:space="preserve">  Итого</t>
  </si>
  <si>
    <t xml:space="preserve">    В том числе:</t>
  </si>
  <si>
    <t xml:space="preserve">  Итого с учетом договорного коэффициента 49 567,77 * 0,9881</t>
  </si>
  <si>
    <t xml:space="preserve">  НДС 20%</t>
  </si>
  <si>
    <t xml:space="preserve">  ВСЕГО по акту</t>
  </si>
  <si>
    <t>Заказчик (Генподрядчик) - ООО "Башкирэнерго"</t>
  </si>
  <si>
    <t>Подрядчик (Субподрядчик) -  ООО "КУРС"</t>
  </si>
  <si>
    <t>Стройка - Внедрение АСКУЭ на границах балансовой принадлежности  ПО "УГЭС" ООО "Башкирэнерго" в г. Уфе</t>
  </si>
  <si>
    <t>РЭС-1.16.7/Д-00465</t>
  </si>
  <si>
    <t>05.02.2019</t>
  </si>
  <si>
    <t>О ПРИЕМКЕ ВЫПОЛНЕННЫХ РАБОТ за июль 2020 г.</t>
  </si>
  <si>
    <t>Смета №, Внедрение АСКУЭ на границах балансовой принадлежности  ПО "УГЭС" ООО "Башкирэнерго"</t>
  </si>
  <si>
    <t>Основание -  Договор РЭС-1.16.7/Д-00465 от 05.02.2019</t>
  </si>
  <si>
    <t>___________________________58,773</t>
  </si>
  <si>
    <t>тыс. руб.</t>
  </si>
  <si>
    <t xml:space="preserve">Сдал Подрядчик																																				</t>
  </si>
  <si>
    <t xml:space="preserve">ООО "КУРС"																																				</t>
  </si>
  <si>
    <t xml:space="preserve">Исп. директор _________________________________________________________________________________________________________________________ Иванов П.Ю. 																																				</t>
  </si>
  <si>
    <t xml:space="preserve">								(по Доверенности №20 от 03.10.2019 г.)																												</t>
  </si>
  <si>
    <t xml:space="preserve">Принял Заказчик											</t>
  </si>
  <si>
    <t xml:space="preserve">"ПО УГЭС ООО "Башкирэнерго"																																				</t>
  </si>
  <si>
    <t xml:space="preserve">Директор _____________________________________________________________________________________________________________________________ Башмаков И.А.																																				</t>
  </si>
  <si>
    <t xml:space="preserve">																																				</t>
  </si>
  <si>
    <t xml:space="preserve">Работы выполнены в рамках инвестиционной программы																																			</t>
  </si>
  <si>
    <t xml:space="preserve">Зам. директора по кап. строительству_______________________________________ Дремин С.Г.																																				</t>
  </si>
  <si>
    <t xml:space="preserve">																																		</t>
  </si>
  <si>
    <t xml:space="preserve">Объемы выполненых работ подтверждаю																													</t>
  </si>
  <si>
    <t xml:space="preserve">Начальник ЗРЭС _______________________________________________________ Зарипов Б.М.																																																																																										</t>
  </si>
  <si>
    <t xml:space="preserve">				</t>
  </si>
  <si>
    <t xml:space="preserve">Пуско-наладочные работы, опрос приборов учёта и 															</t>
  </si>
  <si>
    <t xml:space="preserve">достижение уровня баланса в рамках ТП (РП) подтверждаю															</t>
  </si>
  <si>
    <t xml:space="preserve">Начальник ОПУЭЭ ПО УГЭС _____________________________________________ Ишмаев Р.Р.																																																													</t>
  </si>
  <si>
    <t xml:space="preserve">								</t>
  </si>
  <si>
    <t xml:space="preserve">Акты допуска приборов учёта (измерительных комплексов)								</t>
  </si>
  <si>
    <t xml:space="preserve"> в эксплуатацию предоставлены								</t>
  </si>
  <si>
    <t xml:space="preserve">Начальник ОТЭЭ ПО УГЭС _____________________________________________ Большаков А.В.                                          																							</t>
  </si>
  <si>
    <t xml:space="preserve">																							</t>
  </si>
  <si>
    <t xml:space="preserve">Работы выполнены в соответсвии с утвержденным планом																																																																									</t>
  </si>
  <si>
    <t xml:space="preserve">Начальник ОКС ПО УГЭС  _______________________________________________ Шарипов Т.Г.																							</t>
  </si>
  <si>
    <t xml:space="preserve">										</t>
  </si>
  <si>
    <t xml:space="preserve">Расценки , стоимость материалов и оборудования проверил .											</t>
  </si>
  <si>
    <t xml:space="preserve">Стоимость  выполненных работ соответствует договорной											</t>
  </si>
  <si>
    <t>Инженер ОКС по проектно-сметной работе _________________________________Драпкина Л.Е.</t>
  </si>
  <si>
    <t>Средства на оплату труда _______________________________________________________________________________________________</t>
  </si>
  <si>
    <t>_______________________________________________________________________________________________0,000</t>
  </si>
  <si>
    <t>Сметная трудоемкость _______________________________________________________________________________________________</t>
  </si>
  <si>
    <t>_______________________________________________________________________________________________0</t>
  </si>
  <si>
    <t>чел.час</t>
  </si>
  <si>
    <t>15.07.2020</t>
  </si>
  <si>
    <t>24.07.2020</t>
  </si>
  <si>
    <t>Объект - Внедрение АСКУЭ в ТП-4378  ЗРЭС</t>
  </si>
  <si>
    <t>264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</si>
</sst>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9" x14ac:knownFonts="1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i/>
      <sz val="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top"/>
    </xf>
    <xf numFmtId="0" fontId="5" fillId="0" borderId="4" xfId="0" quotePrefix="1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right" vertical="top"/>
    </xf>
    <xf numFmtId="0" fontId="5" fillId="0" borderId="4" xfId="0" applyFont="1" applyBorder="1" applyAlignment="1">
      <alignment horizontal="right" vertical="top" wrapText="1"/>
    </xf>
    <xf numFmtId="0" fontId="6" fillId="0" borderId="4" xfId="0" applyFont="1" applyBorder="1" applyAlignment="1">
      <alignment horizontal="right" vertical="top" wrapText="1"/>
    </xf>
    <xf numFmtId="0" fontId="5" fillId="0" borderId="0" xfId="0" applyNumberFormat="1" applyFont="1" applyAlignment="1">
      <alignment horizontal="left" vertical="top"/>
    </xf>
    <xf numFmtId="0" fontId="2" fillId="0" borderId="13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 wrapText="1"/>
    </xf>
    <xf numFmtId="4" fontId="5" fillId="0" borderId="4" xfId="0" applyNumberFormat="1" applyFont="1" applyBorder="1" applyAlignment="1">
      <alignment horizontal="right" vertical="top" wrapText="1"/>
    </xf>
    <xf numFmtId="4" fontId="6" fillId="0" borderId="4" xfId="0" applyNumberFormat="1" applyFont="1" applyBorder="1" applyAlignment="1">
      <alignment horizontal="right" vertical="top" wrapText="1"/>
    </xf>
    <xf numFmtId="164" fontId="0" fillId="0" borderId="0" xfId="0" applyNumberFormat="1" applyAlignment="1"/>
    <xf numFmtId="49" fontId="2" fillId="0" borderId="11" xfId="0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/>
    <xf numFmtId="49" fontId="2" fillId="0" borderId="7" xfId="0" applyNumberFormat="1" applyFont="1" applyBorder="1" applyAlignment="1"/>
    <xf numFmtId="49" fontId="2" fillId="0" borderId="5" xfId="0" applyNumberFormat="1" applyFont="1" applyBorder="1" applyAlignment="1"/>
    <xf numFmtId="49" fontId="2" fillId="0" borderId="6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quotePrefix="1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0" xfId="0" applyNumberFormat="1" applyFont="1" applyBorder="1" applyAlignment="1">
      <alignment horizontal="center" vertical="top"/>
    </xf>
    <xf numFmtId="49" fontId="2" fillId="0" borderId="11" xfId="0" quotePrefix="1" applyNumberFormat="1" applyFont="1" applyBorder="1" applyAlignment="1">
      <alignment horizontal="center" vertical="top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4" xfId="0" applyNumberFormat="1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6" fillId="0" borderId="4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6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vertical="top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O78"/>
  <sheetViews>
    <sheetView showGridLines="0" tabSelected="1" view="pageBreakPreview" topLeftCell="C16" zoomScale="60" zoomScaleNormal="115" workbookViewId="0">
      <selection activeCell="H19" sqref="H19"/>
    </sheetView>
  </sheetViews>
  <sheetFormatPr defaultRowHeight="12.75" outlineLevelRow="2" x14ac:dyDescent="0.2"/>
  <cols>
    <col min="1" max="1" width="4.28515625" style="34" customWidth="1"/>
    <col min="2" max="2" width="10.42578125" style="27" customWidth="1"/>
    <col min="3" max="3" width="31.7109375" style="28" customWidth="1"/>
    <col min="4" max="4" width="10" style="29" customWidth="1"/>
    <col min="5" max="5" width="14.7109375" style="30" customWidth="1"/>
    <col min="6" max="7" width="7.7109375" style="30" customWidth="1"/>
    <col min="8" max="8" width="8.42578125" style="30" customWidth="1"/>
    <col min="9" max="9" width="7.7109375" style="30" customWidth="1"/>
    <col min="10" max="10" width="8.42578125" style="30" customWidth="1"/>
    <col min="11" max="11" width="7.7109375" style="30" customWidth="1"/>
    <col min="12" max="12" width="8.5703125" style="30" customWidth="1"/>
    <col min="13" max="15" width="7.7109375" style="30" customWidth="1"/>
    <col min="16" max="16384" width="9.140625" style="5"/>
  </cols>
  <sheetData>
    <row r="1" spans="1:15" ht="15" customHeight="1" x14ac:dyDescent="0.2">
      <c r="A1" s="31"/>
      <c r="B1" s="2"/>
      <c r="C1" s="3"/>
      <c r="D1" s="3"/>
      <c r="E1" s="3"/>
      <c r="F1" s="3"/>
      <c r="G1" s="3"/>
      <c r="H1" s="3"/>
      <c r="I1" s="4"/>
      <c r="J1" s="5"/>
      <c r="K1" s="5" t="s">
        <v>9</v>
      </c>
      <c r="L1" s="4"/>
      <c r="M1" s="3"/>
      <c r="N1" s="3"/>
      <c r="O1" s="3"/>
    </row>
    <row r="2" spans="1:15" ht="15" customHeight="1" x14ac:dyDescent="0.2">
      <c r="A2" s="31"/>
      <c r="B2" s="2"/>
      <c r="C2" s="3"/>
      <c r="D2" s="3"/>
      <c r="E2" s="3"/>
      <c r="F2" s="6"/>
      <c r="G2" s="4"/>
      <c r="H2" s="3"/>
      <c r="I2" s="4"/>
      <c r="J2" s="5"/>
      <c r="K2" s="5" t="s">
        <v>10</v>
      </c>
      <c r="L2" s="4"/>
      <c r="M2" s="3"/>
      <c r="N2" s="3"/>
      <c r="O2" s="3"/>
    </row>
    <row r="3" spans="1:15" ht="15" customHeight="1" x14ac:dyDescent="0.2">
      <c r="A3" s="31"/>
      <c r="B3" s="2"/>
      <c r="C3" s="3"/>
      <c r="D3" s="3"/>
      <c r="E3" s="3"/>
      <c r="F3" s="3"/>
      <c r="G3" s="3"/>
      <c r="H3" s="3"/>
      <c r="I3" s="4"/>
      <c r="J3" s="5"/>
      <c r="K3" s="5" t="s">
        <v>11</v>
      </c>
      <c r="L3" s="4"/>
      <c r="M3" s="3"/>
      <c r="N3" s="3"/>
      <c r="O3" s="3"/>
    </row>
    <row r="4" spans="1:15" s="8" customFormat="1" ht="15" customHeight="1" x14ac:dyDescent="0.2">
      <c r="A4" s="32"/>
      <c r="B4" s="7"/>
      <c r="D4" s="9"/>
      <c r="E4" s="10"/>
      <c r="F4" s="10"/>
      <c r="G4" s="10"/>
      <c r="H4" s="10"/>
      <c r="I4" s="3"/>
      <c r="J4" s="3"/>
      <c r="K4" s="10"/>
      <c r="L4" s="61" t="s">
        <v>12</v>
      </c>
      <c r="M4" s="62"/>
      <c r="N4" s="62"/>
      <c r="O4" s="63"/>
    </row>
    <row r="5" spans="1:15" s="8" customFormat="1" ht="15" customHeight="1" x14ac:dyDescent="0.2">
      <c r="A5" s="32"/>
      <c r="B5" s="7"/>
      <c r="D5" s="9"/>
      <c r="E5" s="10"/>
      <c r="F5" s="10"/>
      <c r="G5" s="10"/>
      <c r="H5" s="4"/>
      <c r="I5" s="10"/>
      <c r="J5" s="10"/>
      <c r="K5" s="11" t="s">
        <v>13</v>
      </c>
      <c r="L5" s="61" t="s">
        <v>33</v>
      </c>
      <c r="M5" s="62"/>
      <c r="N5" s="62"/>
      <c r="O5" s="63"/>
    </row>
    <row r="6" spans="1:15" s="8" customFormat="1" ht="15" customHeight="1" x14ac:dyDescent="0.2">
      <c r="A6" s="32"/>
      <c r="B6" s="80"/>
      <c r="C6" s="81"/>
      <c r="D6" s="81"/>
      <c r="E6" s="81"/>
      <c r="F6" s="81"/>
      <c r="G6" s="81"/>
      <c r="H6" s="81"/>
      <c r="I6" s="81"/>
      <c r="J6" s="81"/>
      <c r="K6" s="11" t="s">
        <v>14</v>
      </c>
      <c r="L6" s="64" t="s">
        <v>32</v>
      </c>
      <c r="M6" s="65"/>
      <c r="N6" s="65"/>
      <c r="O6" s="66"/>
    </row>
    <row r="7" spans="1:15" s="8" customFormat="1" ht="15" customHeight="1" x14ac:dyDescent="0.2">
      <c r="A7" s="31"/>
      <c r="B7" s="82" t="s">
        <v>53</v>
      </c>
      <c r="C7" s="81"/>
      <c r="D7" s="81"/>
      <c r="E7" s="81"/>
      <c r="F7" s="81"/>
      <c r="G7" s="81"/>
      <c r="H7" s="81"/>
      <c r="I7" s="81"/>
      <c r="J7" s="81"/>
      <c r="K7" s="11" t="s">
        <v>14</v>
      </c>
      <c r="L7" s="67" t="s">
        <v>32</v>
      </c>
      <c r="M7" s="51"/>
      <c r="N7" s="51"/>
      <c r="O7" s="52"/>
    </row>
    <row r="8" spans="1:15" s="8" customFormat="1" ht="15" customHeight="1" x14ac:dyDescent="0.2">
      <c r="A8" s="31"/>
      <c r="B8" s="82" t="s">
        <v>54</v>
      </c>
      <c r="C8" s="81"/>
      <c r="D8" s="81"/>
      <c r="E8" s="81"/>
      <c r="F8" s="81"/>
      <c r="G8" s="81"/>
      <c r="H8" s="81"/>
      <c r="I8" s="81"/>
      <c r="J8" s="81"/>
      <c r="K8" s="11" t="s">
        <v>14</v>
      </c>
      <c r="L8" s="67" t="s">
        <v>32</v>
      </c>
      <c r="M8" s="51"/>
      <c r="N8" s="51"/>
      <c r="O8" s="52"/>
    </row>
    <row r="9" spans="1:15" s="8" customFormat="1" ht="27.95" customHeight="1" x14ac:dyDescent="0.2">
      <c r="A9" s="31"/>
      <c r="B9" s="82" t="s">
        <v>55</v>
      </c>
      <c r="C9" s="81"/>
      <c r="D9" s="81"/>
      <c r="E9" s="81"/>
      <c r="F9" s="81"/>
      <c r="G9" s="81"/>
      <c r="H9" s="81"/>
      <c r="I9" s="81"/>
      <c r="J9" s="81"/>
      <c r="K9" s="4" t="s">
        <v>31</v>
      </c>
      <c r="L9" s="50"/>
      <c r="M9" s="51"/>
      <c r="N9" s="51"/>
      <c r="O9" s="52"/>
    </row>
    <row r="10" spans="1:15" s="8" customFormat="1" ht="15" customHeight="1" x14ac:dyDescent="0.2">
      <c r="A10" s="31"/>
      <c r="B10" s="82" t="s">
        <v>98</v>
      </c>
      <c r="C10" s="81"/>
      <c r="D10" s="81"/>
      <c r="E10" s="81"/>
      <c r="F10" s="81"/>
      <c r="G10" s="81"/>
      <c r="H10" s="81"/>
      <c r="I10" s="81"/>
      <c r="J10" s="81"/>
      <c r="K10" s="3" t="s">
        <v>31</v>
      </c>
      <c r="L10" s="12"/>
      <c r="M10" s="13"/>
      <c r="N10" s="13"/>
      <c r="O10" s="14"/>
    </row>
    <row r="11" spans="1:15" s="8" customFormat="1" ht="15" customHeight="1" x14ac:dyDescent="0.2">
      <c r="A11" s="31"/>
      <c r="B11" s="15"/>
      <c r="D11" s="9"/>
      <c r="E11" s="10"/>
      <c r="F11" s="10"/>
      <c r="G11" s="10"/>
      <c r="H11" s="1"/>
      <c r="I11" s="3"/>
      <c r="J11" s="3"/>
      <c r="K11" s="11" t="s">
        <v>15</v>
      </c>
      <c r="L11" s="61"/>
      <c r="M11" s="62"/>
      <c r="N11" s="62"/>
      <c r="O11" s="63"/>
    </row>
    <row r="12" spans="1:15" s="8" customFormat="1" ht="15" customHeight="1" x14ac:dyDescent="0.2">
      <c r="A12" s="31"/>
      <c r="B12" s="15"/>
      <c r="D12" s="9"/>
      <c r="E12" s="10"/>
      <c r="F12" s="10"/>
      <c r="G12" s="3"/>
      <c r="H12" s="4"/>
      <c r="I12" s="16"/>
      <c r="J12" s="11" t="s">
        <v>18</v>
      </c>
      <c r="K12" s="17" t="s">
        <v>16</v>
      </c>
      <c r="L12" s="61" t="s">
        <v>56</v>
      </c>
      <c r="M12" s="62"/>
      <c r="N12" s="62"/>
      <c r="O12" s="63"/>
    </row>
    <row r="13" spans="1:15" s="8" customFormat="1" ht="15" customHeight="1" x14ac:dyDescent="0.2">
      <c r="A13" s="31"/>
      <c r="B13" s="2"/>
      <c r="D13" s="9"/>
      <c r="E13" s="10"/>
      <c r="F13" s="10"/>
      <c r="G13" s="10"/>
      <c r="H13" s="4"/>
      <c r="K13" s="17" t="s">
        <v>17</v>
      </c>
      <c r="L13" s="61" t="s">
        <v>57</v>
      </c>
      <c r="M13" s="62"/>
      <c r="N13" s="62"/>
      <c r="O13" s="63"/>
    </row>
    <row r="14" spans="1:15" s="8" customFormat="1" ht="15" customHeight="1" x14ac:dyDescent="0.2">
      <c r="A14" s="31"/>
      <c r="B14" s="2"/>
      <c r="D14" s="9"/>
      <c r="E14" s="1"/>
      <c r="F14" s="10"/>
      <c r="G14" s="10"/>
      <c r="H14" s="4"/>
      <c r="I14" s="10"/>
      <c r="J14" s="10"/>
      <c r="K14" s="10" t="s">
        <v>19</v>
      </c>
      <c r="L14" s="61"/>
      <c r="M14" s="62"/>
      <c r="N14" s="62"/>
      <c r="O14" s="63"/>
    </row>
    <row r="15" spans="1:15" ht="15" customHeight="1" x14ac:dyDescent="0.2">
      <c r="A15" s="31"/>
      <c r="B15" s="2"/>
      <c r="C15" s="8"/>
      <c r="D15" s="9"/>
      <c r="E15" s="1"/>
      <c r="F15" s="10"/>
      <c r="G15" s="10"/>
      <c r="H15" s="10"/>
      <c r="I15" s="10"/>
      <c r="J15" s="10"/>
      <c r="K15" s="10"/>
      <c r="L15" s="11"/>
      <c r="M15" s="11"/>
      <c r="N15" s="18"/>
      <c r="O15" s="18"/>
    </row>
    <row r="16" spans="1:15" ht="15" customHeight="1" x14ac:dyDescent="0.2">
      <c r="A16" s="31"/>
      <c r="B16" s="2"/>
      <c r="C16" s="8"/>
      <c r="D16" s="9"/>
      <c r="E16" s="1"/>
      <c r="F16" s="10"/>
      <c r="G16" s="10"/>
      <c r="H16" s="55" t="s">
        <v>25</v>
      </c>
      <c r="I16" s="55"/>
      <c r="J16" s="55" t="s">
        <v>24</v>
      </c>
      <c r="K16" s="56"/>
      <c r="L16" s="53" t="s">
        <v>20</v>
      </c>
      <c r="M16" s="59"/>
      <c r="N16" s="59"/>
      <c r="O16" s="60"/>
    </row>
    <row r="17" spans="1:15" ht="15" customHeight="1" x14ac:dyDescent="0.2">
      <c r="A17" s="31"/>
      <c r="B17" s="2"/>
      <c r="C17" s="8"/>
      <c r="D17" s="9"/>
      <c r="E17" s="1"/>
      <c r="F17" s="10"/>
      <c r="G17" s="10"/>
      <c r="H17" s="55"/>
      <c r="I17" s="55"/>
      <c r="J17" s="56"/>
      <c r="K17" s="56"/>
      <c r="L17" s="57" t="s">
        <v>21</v>
      </c>
      <c r="M17" s="58"/>
      <c r="N17" s="57" t="s">
        <v>22</v>
      </c>
      <c r="O17" s="58"/>
    </row>
    <row r="18" spans="1:15" ht="15" customHeight="1" x14ac:dyDescent="0.2">
      <c r="A18" s="31"/>
      <c r="B18" s="2"/>
      <c r="C18" s="8"/>
      <c r="D18" s="9"/>
      <c r="E18" s="1"/>
      <c r="F18" s="10"/>
      <c r="G18" s="10"/>
      <c r="H18" s="53" t="s">
        <v>99</v>
      </c>
      <c r="I18" s="54"/>
      <c r="J18" s="53" t="s">
        <v>97</v>
      </c>
      <c r="K18" s="54"/>
      <c r="L18" s="53" t="s">
        <v>96</v>
      </c>
      <c r="M18" s="54"/>
      <c r="N18" s="53" t="s">
        <v>97</v>
      </c>
      <c r="O18" s="54"/>
    </row>
    <row r="19" spans="1:15" s="21" customFormat="1" ht="15" customHeight="1" x14ac:dyDescent="0.2">
      <c r="A19" s="33"/>
      <c r="B19" s="20"/>
      <c r="D19" s="22"/>
      <c r="E19" s="19"/>
      <c r="F19" s="23"/>
      <c r="G19" s="23"/>
      <c r="H19" s="23"/>
      <c r="I19" s="23"/>
      <c r="J19" s="23"/>
      <c r="K19" s="23"/>
      <c r="L19" s="23"/>
      <c r="M19" s="24"/>
      <c r="N19" s="24"/>
      <c r="O19" s="25"/>
    </row>
    <row r="20" spans="1:15" s="21" customFormat="1" ht="15" customHeight="1" x14ac:dyDescent="0.2">
      <c r="A20" s="33"/>
      <c r="B20" s="20"/>
      <c r="D20" s="22"/>
      <c r="E20" s="19"/>
      <c r="F20" s="23"/>
      <c r="G20" s="19" t="s">
        <v>23</v>
      </c>
      <c r="H20" s="23"/>
      <c r="I20" s="23"/>
      <c r="J20" s="23"/>
      <c r="K20" s="23"/>
      <c r="L20" s="23"/>
      <c r="M20" s="24"/>
      <c r="N20" s="24"/>
      <c r="O20" s="25"/>
    </row>
    <row r="21" spans="1:15" s="21" customFormat="1" ht="15" customHeight="1" x14ac:dyDescent="0.2">
      <c r="A21" s="33"/>
      <c r="B21" s="20"/>
      <c r="D21" s="22"/>
      <c r="E21" s="19"/>
      <c r="F21" s="23"/>
      <c r="G21" s="19" t="s">
        <v>58</v>
      </c>
      <c r="H21" s="23"/>
      <c r="I21" s="23"/>
      <c r="J21" s="23"/>
      <c r="K21" s="23"/>
      <c r="L21" s="23"/>
      <c r="M21" s="24"/>
      <c r="N21" s="24"/>
      <c r="O21" s="25"/>
    </row>
    <row r="22" spans="1:15" s="21" customFormat="1" ht="15" customHeight="1" x14ac:dyDescent="0.2">
      <c r="A22" s="33"/>
      <c r="B22" s="20"/>
      <c r="D22" s="22"/>
      <c r="E22" s="19"/>
      <c r="F22" s="23"/>
      <c r="G22" s="23"/>
      <c r="H22" s="23"/>
      <c r="I22" s="23"/>
      <c r="J22" s="23"/>
      <c r="K22" s="23"/>
      <c r="L22" s="23"/>
      <c r="M22" s="24"/>
      <c r="N22" s="24"/>
      <c r="O22" s="25"/>
    </row>
    <row r="23" spans="1:15" s="21" customFormat="1" ht="15" customHeight="1" x14ac:dyDescent="0.2">
      <c r="A23" s="33"/>
      <c r="B23" s="21" t="s">
        <v>59</v>
      </c>
      <c r="C23" s="26"/>
      <c r="D23" s="22"/>
      <c r="E23" s="19"/>
      <c r="F23" s="23"/>
      <c r="G23" s="23"/>
      <c r="H23" s="23"/>
      <c r="I23" s="23"/>
      <c r="J23" s="23"/>
      <c r="K23" s="23"/>
      <c r="L23" s="23"/>
      <c r="M23" s="24"/>
      <c r="N23" s="24"/>
      <c r="O23" s="25"/>
    </row>
    <row r="24" spans="1:15" s="21" customFormat="1" ht="15" customHeight="1" outlineLevel="1" x14ac:dyDescent="0.2">
      <c r="A24" s="33"/>
      <c r="B24" s="21" t="s">
        <v>60</v>
      </c>
      <c r="C24" s="26"/>
      <c r="D24" s="22"/>
      <c r="E24" s="19"/>
      <c r="F24" s="23"/>
      <c r="G24" s="23"/>
      <c r="H24" s="23"/>
      <c r="I24" s="23"/>
      <c r="J24" s="23"/>
      <c r="K24" s="23"/>
      <c r="L24" s="23"/>
      <c r="M24" s="24"/>
      <c r="N24" s="24"/>
      <c r="O24" s="25"/>
    </row>
    <row r="25" spans="1:15" s="21" customFormat="1" ht="15" customHeight="1" x14ac:dyDescent="0.2">
      <c r="A25" s="33"/>
      <c r="B25" s="21" t="s">
        <v>26</v>
      </c>
      <c r="C25" s="26"/>
      <c r="D25" s="22"/>
      <c r="E25" s="19"/>
      <c r="F25" s="23"/>
      <c r="G25" s="23"/>
      <c r="H25" s="21" t="s">
        <v>61</v>
      </c>
      <c r="I25" s="49">
        <f>J46/1000</f>
        <v>10.82766</v>
      </c>
      <c r="J25" s="25" t="s">
        <v>62</v>
      </c>
      <c r="K25" s="23"/>
      <c r="L25" s="23"/>
      <c r="M25" s="24"/>
      <c r="N25" s="24"/>
      <c r="O25" s="25"/>
    </row>
    <row r="26" spans="1:15" s="21" customFormat="1" ht="15" customHeight="1" outlineLevel="1" x14ac:dyDescent="0.2">
      <c r="A26" s="33"/>
      <c r="B26" s="21" t="s">
        <v>91</v>
      </c>
      <c r="C26" s="26"/>
      <c r="D26" s="22"/>
      <c r="E26" s="19"/>
      <c r="F26" s="23"/>
      <c r="G26" s="23"/>
      <c r="H26" s="86" t="s">
        <v>92</v>
      </c>
      <c r="I26" s="87"/>
      <c r="J26" s="25" t="s">
        <v>62</v>
      </c>
      <c r="K26" s="23"/>
      <c r="L26" s="23"/>
      <c r="M26" s="24"/>
      <c r="N26" s="24"/>
      <c r="O26" s="25"/>
    </row>
    <row r="27" spans="1:15" s="21" customFormat="1" ht="15" customHeight="1" outlineLevel="2" x14ac:dyDescent="0.2">
      <c r="A27" s="33"/>
      <c r="B27" s="21" t="s">
        <v>93</v>
      </c>
      <c r="C27" s="26"/>
      <c r="D27" s="22"/>
      <c r="E27" s="19"/>
      <c r="F27" s="23"/>
      <c r="G27" s="23"/>
      <c r="H27" s="86" t="s">
        <v>94</v>
      </c>
      <c r="I27" s="87"/>
      <c r="J27" s="25" t="s">
        <v>95</v>
      </c>
      <c r="K27" s="23"/>
      <c r="L27" s="23"/>
      <c r="M27" s="24"/>
      <c r="N27" s="24"/>
      <c r="O27" s="25"/>
    </row>
    <row r="28" spans="1:15" s="21" customFormat="1" x14ac:dyDescent="0.2">
      <c r="A28" s="33"/>
      <c r="B28" s="20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15" customHeight="1" x14ac:dyDescent="0.2">
      <c r="A29" s="88" t="s">
        <v>0</v>
      </c>
      <c r="B29" s="90" t="s">
        <v>34</v>
      </c>
      <c r="C29" s="68" t="s">
        <v>1</v>
      </c>
      <c r="D29" s="74" t="s">
        <v>2</v>
      </c>
      <c r="E29" s="74" t="s">
        <v>3</v>
      </c>
      <c r="F29" s="72" t="s">
        <v>27</v>
      </c>
      <c r="G29" s="73"/>
      <c r="H29" s="73"/>
      <c r="I29" s="73"/>
      <c r="J29" s="72" t="s">
        <v>28</v>
      </c>
      <c r="K29" s="73"/>
      <c r="L29" s="73"/>
      <c r="M29" s="73"/>
      <c r="N29" s="68" t="s">
        <v>29</v>
      </c>
      <c r="O29" s="70" t="s">
        <v>30</v>
      </c>
    </row>
    <row r="30" spans="1:15" ht="15" customHeight="1" x14ac:dyDescent="0.2">
      <c r="A30" s="88"/>
      <c r="B30" s="91"/>
      <c r="C30" s="69"/>
      <c r="D30" s="74"/>
      <c r="E30" s="74"/>
      <c r="F30" s="74" t="s">
        <v>4</v>
      </c>
      <c r="G30" s="72" t="s">
        <v>5</v>
      </c>
      <c r="H30" s="73"/>
      <c r="I30" s="73"/>
      <c r="J30" s="74" t="s">
        <v>4</v>
      </c>
      <c r="K30" s="72" t="s">
        <v>5</v>
      </c>
      <c r="L30" s="73"/>
      <c r="M30" s="73"/>
      <c r="N30" s="69"/>
      <c r="O30" s="71"/>
    </row>
    <row r="31" spans="1:15" ht="15" customHeight="1" x14ac:dyDescent="0.2">
      <c r="A31" s="88"/>
      <c r="B31" s="91"/>
      <c r="C31" s="69"/>
      <c r="D31" s="74"/>
      <c r="E31" s="74"/>
      <c r="F31" s="74"/>
      <c r="G31" s="74" t="s">
        <v>6</v>
      </c>
      <c r="H31" s="74" t="s">
        <v>8</v>
      </c>
      <c r="I31" s="68" t="s">
        <v>7</v>
      </c>
      <c r="J31" s="74"/>
      <c r="K31" s="74" t="s">
        <v>6</v>
      </c>
      <c r="L31" s="74" t="s">
        <v>8</v>
      </c>
      <c r="M31" s="75" t="s">
        <v>7</v>
      </c>
      <c r="N31" s="69"/>
      <c r="O31" s="71"/>
    </row>
    <row r="32" spans="1:15" ht="12.75" customHeight="1" x14ac:dyDescent="0.2">
      <c r="A32" s="89"/>
      <c r="B32" s="91"/>
      <c r="C32" s="69"/>
      <c r="D32" s="68"/>
      <c r="E32" s="68"/>
      <c r="F32" s="68"/>
      <c r="G32" s="68"/>
      <c r="H32" s="68"/>
      <c r="I32" s="69"/>
      <c r="J32" s="68"/>
      <c r="K32" s="68"/>
      <c r="L32" s="68"/>
      <c r="M32" s="76"/>
      <c r="N32" s="69"/>
      <c r="O32" s="71"/>
    </row>
    <row r="33" spans="1:15" x14ac:dyDescent="0.2">
      <c r="A33" s="43">
        <v>1</v>
      </c>
      <c r="B33" s="44">
        <v>2</v>
      </c>
      <c r="C33" s="45">
        <v>3</v>
      </c>
      <c r="D33" s="46">
        <v>4</v>
      </c>
      <c r="E33" s="45">
        <v>5</v>
      </c>
      <c r="F33" s="46">
        <v>6</v>
      </c>
      <c r="G33" s="45">
        <v>7</v>
      </c>
      <c r="H33" s="46">
        <v>8</v>
      </c>
      <c r="I33" s="45">
        <v>9</v>
      </c>
      <c r="J33" s="46">
        <v>10</v>
      </c>
      <c r="K33" s="45">
        <v>11</v>
      </c>
      <c r="L33" s="46">
        <v>12</v>
      </c>
      <c r="M33" s="45">
        <v>13</v>
      </c>
      <c r="N33" s="46">
        <v>14</v>
      </c>
      <c r="O33" s="45">
        <v>15</v>
      </c>
    </row>
    <row r="34" spans="1:15" ht="19.149999999999999" customHeight="1" x14ac:dyDescent="0.2">
      <c r="A34" s="83" t="s">
        <v>35</v>
      </c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</row>
    <row r="35" spans="1:15" ht="157.5" x14ac:dyDescent="0.2">
      <c r="A35" s="35" t="s">
        <v>36</v>
      </c>
      <c r="B35" s="36" t="s">
        <v>37</v>
      </c>
      <c r="C35" s="37" t="s">
        <v>39</v>
      </c>
      <c r="D35" s="38" t="s">
        <v>38</v>
      </c>
      <c r="E35" s="39">
        <v>1</v>
      </c>
      <c r="F35" s="39">
        <v>886.07</v>
      </c>
      <c r="G35" s="40"/>
      <c r="H35" s="40"/>
      <c r="I35" s="40"/>
      <c r="J35" s="39">
        <v>31898.52</v>
      </c>
      <c r="K35" s="40"/>
      <c r="L35" s="40"/>
      <c r="M35" s="40"/>
      <c r="N35" s="40" t="s">
        <v>40</v>
      </c>
      <c r="O35" s="40" t="s">
        <v>40</v>
      </c>
    </row>
    <row r="36" spans="1:15" ht="157.5" x14ac:dyDescent="0.2">
      <c r="A36" s="35" t="s">
        <v>41</v>
      </c>
      <c r="B36" s="36" t="s">
        <v>37</v>
      </c>
      <c r="C36" s="37" t="s">
        <v>42</v>
      </c>
      <c r="D36" s="38" t="s">
        <v>38</v>
      </c>
      <c r="E36" s="39">
        <v>7</v>
      </c>
      <c r="F36" s="39">
        <v>1177.95</v>
      </c>
      <c r="G36" s="40"/>
      <c r="H36" s="40"/>
      <c r="I36" s="40"/>
      <c r="J36" s="39">
        <v>17669.25</v>
      </c>
      <c r="K36" s="40"/>
      <c r="L36" s="40"/>
      <c r="M36" s="40"/>
      <c r="N36" s="40" t="s">
        <v>40</v>
      </c>
      <c r="O36" s="40" t="s">
        <v>40</v>
      </c>
    </row>
    <row r="37" spans="1:15" x14ac:dyDescent="0.2">
      <c r="A37" s="79" t="s">
        <v>43</v>
      </c>
      <c r="B37" s="78"/>
      <c r="C37" s="78"/>
      <c r="D37" s="78"/>
      <c r="E37" s="78"/>
      <c r="F37" s="78"/>
      <c r="G37" s="78"/>
      <c r="H37" s="78"/>
      <c r="I37" s="78"/>
      <c r="J37" s="41">
        <f>E35*F35+E36*F36</f>
        <v>9131.7199999999993</v>
      </c>
      <c r="K37" s="40"/>
      <c r="L37" s="40"/>
      <c r="M37" s="40"/>
      <c r="N37" s="40"/>
      <c r="O37" s="40"/>
    </row>
    <row r="38" spans="1:15" x14ac:dyDescent="0.2">
      <c r="A38" s="84" t="s">
        <v>44</v>
      </c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</row>
    <row r="39" spans="1:15" x14ac:dyDescent="0.2">
      <c r="A39" s="77" t="s">
        <v>45</v>
      </c>
      <c r="B39" s="78"/>
      <c r="C39" s="78"/>
      <c r="D39" s="78"/>
      <c r="E39" s="78"/>
      <c r="F39" s="78"/>
      <c r="G39" s="78"/>
      <c r="H39" s="78"/>
      <c r="I39" s="78"/>
      <c r="J39" s="40">
        <f>J37</f>
        <v>9131.7199999999993</v>
      </c>
      <c r="K39" s="40"/>
      <c r="L39" s="40"/>
      <c r="M39" s="40"/>
      <c r="N39" s="40"/>
      <c r="O39" s="40"/>
    </row>
    <row r="40" spans="1:15" x14ac:dyDescent="0.2">
      <c r="A40" s="79" t="s">
        <v>46</v>
      </c>
      <c r="B40" s="78"/>
      <c r="C40" s="78"/>
      <c r="D40" s="78"/>
      <c r="E40" s="78"/>
      <c r="F40" s="78"/>
      <c r="G40" s="78"/>
      <c r="H40" s="78"/>
      <c r="I40" s="78"/>
      <c r="J40" s="40"/>
      <c r="K40" s="40"/>
      <c r="L40" s="40"/>
      <c r="M40" s="40"/>
      <c r="N40" s="40"/>
      <c r="O40" s="40"/>
    </row>
    <row r="41" spans="1:15" x14ac:dyDescent="0.2">
      <c r="A41" s="77" t="s">
        <v>47</v>
      </c>
      <c r="B41" s="78"/>
      <c r="C41" s="78"/>
      <c r="D41" s="78"/>
      <c r="E41" s="78"/>
      <c r="F41" s="78"/>
      <c r="G41" s="78"/>
      <c r="H41" s="78"/>
      <c r="I41" s="78"/>
      <c r="J41" s="40">
        <f>J37</f>
        <v>9131.7199999999993</v>
      </c>
      <c r="K41" s="40"/>
      <c r="L41" s="40"/>
      <c r="M41" s="40"/>
      <c r="N41" s="40"/>
      <c r="O41" s="40"/>
    </row>
    <row r="42" spans="1:15" x14ac:dyDescent="0.2">
      <c r="A42" s="77" t="s">
        <v>48</v>
      </c>
      <c r="B42" s="78"/>
      <c r="C42" s="78"/>
      <c r="D42" s="78"/>
      <c r="E42" s="78"/>
      <c r="F42" s="78"/>
      <c r="G42" s="78"/>
      <c r="H42" s="78"/>
      <c r="I42" s="78"/>
      <c r="J42" s="40">
        <f>J37</f>
        <v>9131.7199999999993</v>
      </c>
      <c r="K42" s="40"/>
      <c r="L42" s="40"/>
      <c r="M42" s="40"/>
      <c r="N42" s="40"/>
      <c r="O42" s="40"/>
    </row>
    <row r="43" spans="1:15" x14ac:dyDescent="0.2">
      <c r="A43" s="77" t="s">
        <v>49</v>
      </c>
      <c r="B43" s="78"/>
      <c r="C43" s="78"/>
      <c r="D43" s="78"/>
      <c r="E43" s="78"/>
      <c r="F43" s="78"/>
      <c r="G43" s="78"/>
      <c r="H43" s="78"/>
      <c r="I43" s="78"/>
      <c r="J43" s="40"/>
      <c r="K43" s="40"/>
      <c r="L43" s="40"/>
      <c r="M43" s="40"/>
      <c r="N43" s="40"/>
      <c r="O43" s="40"/>
    </row>
    <row r="44" spans="1:15" x14ac:dyDescent="0.2">
      <c r="A44" s="77" t="s">
        <v>50</v>
      </c>
      <c r="B44" s="78"/>
      <c r="C44" s="78"/>
      <c r="D44" s="78"/>
      <c r="E44" s="78"/>
      <c r="F44" s="78"/>
      <c r="G44" s="78"/>
      <c r="H44" s="78"/>
      <c r="I44" s="78"/>
      <c r="J44" s="47">
        <f>J37*0.9881</f>
        <v>9023.0525319999997</v>
      </c>
      <c r="K44" s="40"/>
      <c r="L44" s="40"/>
      <c r="M44" s="40"/>
      <c r="N44" s="40"/>
      <c r="O44" s="40"/>
    </row>
    <row r="45" spans="1:15" x14ac:dyDescent="0.2">
      <c r="A45" s="77" t="s">
        <v>51</v>
      </c>
      <c r="B45" s="78"/>
      <c r="C45" s="78"/>
      <c r="D45" s="78"/>
      <c r="E45" s="78"/>
      <c r="F45" s="78"/>
      <c r="G45" s="78"/>
      <c r="H45" s="78"/>
      <c r="I45" s="78"/>
      <c r="J45" s="47">
        <f>J44*0.2</f>
        <v>1804.6105064000001</v>
      </c>
      <c r="K45" s="40"/>
      <c r="L45" s="40"/>
      <c r="M45" s="40"/>
      <c r="N45" s="40"/>
      <c r="O45" s="40"/>
    </row>
    <row r="46" spans="1:15" x14ac:dyDescent="0.2">
      <c r="A46" s="79" t="s">
        <v>52</v>
      </c>
      <c r="B46" s="78"/>
      <c r="C46" s="78"/>
      <c r="D46" s="78"/>
      <c r="E46" s="78"/>
      <c r="F46" s="78"/>
      <c r="G46" s="78"/>
      <c r="H46" s="78"/>
      <c r="I46" s="78"/>
      <c r="J46" s="48">
        <f>ROUND(J44,2)+ROUND(J45,2)</f>
        <v>10827.66</v>
      </c>
      <c r="K46" s="40"/>
      <c r="L46" s="40"/>
      <c r="M46" s="40"/>
      <c r="N46" s="40"/>
      <c r="O46" s="40"/>
    </row>
    <row r="51" spans="1:1" x14ac:dyDescent="0.2">
      <c r="A51" s="42" t="s">
        <v>63</v>
      </c>
    </row>
    <row r="52" spans="1:1" x14ac:dyDescent="0.2">
      <c r="A52" s="42" t="s">
        <v>64</v>
      </c>
    </row>
    <row r="53" spans="1:1" x14ac:dyDescent="0.2">
      <c r="A53" s="42" t="s">
        <v>65</v>
      </c>
    </row>
    <row r="54" spans="1:1" x14ac:dyDescent="0.2">
      <c r="A54" s="42" t="s">
        <v>66</v>
      </c>
    </row>
    <row r="55" spans="1:1" x14ac:dyDescent="0.2">
      <c r="A55" s="42" t="s">
        <v>67</v>
      </c>
    </row>
    <row r="56" spans="1:1" x14ac:dyDescent="0.2">
      <c r="A56" s="42" t="s">
        <v>68</v>
      </c>
    </row>
    <row r="57" spans="1:1" x14ac:dyDescent="0.2">
      <c r="A57" s="42" t="s">
        <v>69</v>
      </c>
    </row>
    <row r="58" spans="1:1" x14ac:dyDescent="0.2">
      <c r="A58" s="42" t="s">
        <v>70</v>
      </c>
    </row>
    <row r="59" spans="1:1" x14ac:dyDescent="0.2">
      <c r="A59" s="42" t="s">
        <v>71</v>
      </c>
    </row>
    <row r="60" spans="1:1" x14ac:dyDescent="0.2">
      <c r="A60" s="42" t="s">
        <v>72</v>
      </c>
    </row>
    <row r="61" spans="1:1" x14ac:dyDescent="0.2">
      <c r="A61" s="42" t="s">
        <v>73</v>
      </c>
    </row>
    <row r="62" spans="1:1" x14ac:dyDescent="0.2">
      <c r="A62" s="42" t="s">
        <v>74</v>
      </c>
    </row>
    <row r="63" spans="1:1" x14ac:dyDescent="0.2">
      <c r="A63" s="42" t="s">
        <v>75</v>
      </c>
    </row>
    <row r="64" spans="1:1" x14ac:dyDescent="0.2">
      <c r="A64" s="42" t="s">
        <v>76</v>
      </c>
    </row>
    <row r="65" spans="1:1" x14ac:dyDescent="0.2">
      <c r="A65" s="42" t="s">
        <v>77</v>
      </c>
    </row>
    <row r="66" spans="1:1" x14ac:dyDescent="0.2">
      <c r="A66" s="42" t="s">
        <v>78</v>
      </c>
    </row>
    <row r="67" spans="1:1" x14ac:dyDescent="0.2">
      <c r="A67" s="42" t="s">
        <v>79</v>
      </c>
    </row>
    <row r="68" spans="1:1" x14ac:dyDescent="0.2">
      <c r="A68" s="42" t="s">
        <v>80</v>
      </c>
    </row>
    <row r="69" spans="1:1" x14ac:dyDescent="0.2">
      <c r="A69" s="42" t="s">
        <v>81</v>
      </c>
    </row>
    <row r="70" spans="1:1" x14ac:dyDescent="0.2">
      <c r="A70" s="42" t="s">
        <v>82</v>
      </c>
    </row>
    <row r="71" spans="1:1" x14ac:dyDescent="0.2">
      <c r="A71" s="42" t="s">
        <v>83</v>
      </c>
    </row>
    <row r="72" spans="1:1" x14ac:dyDescent="0.2">
      <c r="A72" s="42" t="s">
        <v>84</v>
      </c>
    </row>
    <row r="73" spans="1:1" x14ac:dyDescent="0.2">
      <c r="A73" s="42" t="s">
        <v>85</v>
      </c>
    </row>
    <row r="74" spans="1:1" x14ac:dyDescent="0.2">
      <c r="A74" s="42" t="s">
        <v>86</v>
      </c>
    </row>
    <row r="75" spans="1:1" x14ac:dyDescent="0.2">
      <c r="A75" s="42" t="s">
        <v>87</v>
      </c>
    </row>
    <row r="76" spans="1:1" x14ac:dyDescent="0.2">
      <c r="A76" s="42" t="s">
        <v>88</v>
      </c>
    </row>
    <row r="77" spans="1:1" x14ac:dyDescent="0.2">
      <c r="A77" s="42" t="s">
        <v>89</v>
      </c>
    </row>
    <row r="78" spans="1:1" x14ac:dyDescent="0.2">
      <c r="A78" s="42" t="s">
        <v>90</v>
      </c>
    </row>
  </sheetData>
  <mergeCells count="56">
    <mergeCell ref="H26:I26"/>
    <mergeCell ref="H27:I27"/>
    <mergeCell ref="A42:I42"/>
    <mergeCell ref="F30:F32"/>
    <mergeCell ref="A29:A32"/>
    <mergeCell ref="B29:B32"/>
    <mergeCell ref="C29:C32"/>
    <mergeCell ref="D29:D32"/>
    <mergeCell ref="E29:E32"/>
    <mergeCell ref="A44:I44"/>
    <mergeCell ref="A45:I45"/>
    <mergeCell ref="A46:I46"/>
    <mergeCell ref="B6:J6"/>
    <mergeCell ref="B7:J7"/>
    <mergeCell ref="B8:J8"/>
    <mergeCell ref="B9:J9"/>
    <mergeCell ref="B10:J10"/>
    <mergeCell ref="A34:O34"/>
    <mergeCell ref="A37:I37"/>
    <mergeCell ref="A38:O38"/>
    <mergeCell ref="A39:I39"/>
    <mergeCell ref="A40:I40"/>
    <mergeCell ref="A41:I41"/>
    <mergeCell ref="J30:J32"/>
    <mergeCell ref="A43:I43"/>
    <mergeCell ref="N29:N32"/>
    <mergeCell ref="O29:O32"/>
    <mergeCell ref="F29:I29"/>
    <mergeCell ref="G30:I30"/>
    <mergeCell ref="J29:M29"/>
    <mergeCell ref="K30:M30"/>
    <mergeCell ref="L31:L32"/>
    <mergeCell ref="I31:I32"/>
    <mergeCell ref="M31:M32"/>
    <mergeCell ref="K31:K32"/>
    <mergeCell ref="H31:H32"/>
    <mergeCell ref="G31:G32"/>
    <mergeCell ref="L4:O4"/>
    <mergeCell ref="L5:O5"/>
    <mergeCell ref="L6:O6"/>
    <mergeCell ref="L7:O7"/>
    <mergeCell ref="L8:O8"/>
    <mergeCell ref="L9:O9"/>
    <mergeCell ref="J18:K18"/>
    <mergeCell ref="J16:K17"/>
    <mergeCell ref="H16:I17"/>
    <mergeCell ref="L17:M17"/>
    <mergeCell ref="L16:O16"/>
    <mergeCell ref="N17:O17"/>
    <mergeCell ref="H18:I18"/>
    <mergeCell ref="L11:O11"/>
    <mergeCell ref="L12:O12"/>
    <mergeCell ref="L13:O13"/>
    <mergeCell ref="L14:O14"/>
    <mergeCell ref="L18:M18"/>
    <mergeCell ref="N18:O18"/>
  </mergeCells>
  <phoneticPr fontId="1" type="noConversion"/>
  <pageMargins left="0.19685039370078741" right="0.19685039370078741" top="0.39370078740157483" bottom="0.39370078740157483" header="0.19685039370078741" footer="0"/>
  <pageSetup paperSize="9" scale="92" fitToHeight="10000" orientation="landscape" r:id="rId1"/>
  <headerFooter alignWithMargins="0">
    <oddHeader>&amp;LГранд-СМЕТА</oddHeader>
    <oddFooter>&amp;RСтраница &amp;P</oddFooter>
  </headerFooter>
  <rowBreaks count="1" manualBreakCount="1">
    <brk id="4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Акт 15 граф</vt:lpstr>
      <vt:lpstr>'Акт 15 граф'!FOTImp</vt:lpstr>
      <vt:lpstr>'Акт 15 граф'!Ind</vt:lpstr>
      <vt:lpstr>'Акт 15 граф'!Investor</vt:lpstr>
      <vt:lpstr>'Акт 15 граф'!Obosn</vt:lpstr>
      <vt:lpstr>'Акт 15 граф'!ReturnImp</vt:lpstr>
      <vt:lpstr>'Акт 15 граф'!SmPrImp</vt:lpstr>
      <vt:lpstr>'Акт 15 граф'!Zakaz</vt:lpstr>
      <vt:lpstr>'Акт 15 граф'!ZatrTrImp</vt:lpstr>
      <vt:lpstr>'Акт 15 граф'!Заголовки_для_печати</vt:lpstr>
    </vt:vector>
  </TitlesOfParts>
  <Company>Grand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Rafaello</dc:creator>
  <cp:lastModifiedBy>Rafaello</cp:lastModifiedBy>
  <cp:lastPrinted>2020-07-22T04:45:45Z</cp:lastPrinted>
  <dcterms:created xsi:type="dcterms:W3CDTF">2002-07-24T02:50:49Z</dcterms:created>
  <dcterms:modified xsi:type="dcterms:W3CDTF">2020-07-28T09:38:54Z</dcterms:modified>
</cp:coreProperties>
</file>