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6" i="1" l="1"/>
  <c r="J35" i="1"/>
  <c r="J37" i="1" l="1"/>
  <c r="J44" i="1" s="1"/>
  <c r="J42" i="1" l="1"/>
  <c r="J39" i="1"/>
  <c r="J41" i="1"/>
  <c r="J45" i="1"/>
  <c r="J46" i="1" l="1"/>
  <c r="I25" i="1" s="1"/>
</calcChain>
</file>

<file path=xl/sharedStrings.xml><?xml version="1.0" encoding="utf-8"?>
<sst xmlns="http://schemas.openxmlformats.org/spreadsheetml/2006/main" count="117" uniqueCount="100">
  <si>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</si>
  <si>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</si>
  <si>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</si>
  <si>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</si>
  <si>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</si>
  <si>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</si>
  <si>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</si>
  <si>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</si>
  <si>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</si>
  <si>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</si>
  <si>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</si>
  <si>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</si>
  <si>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</si>
  <si>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</si>
  <si>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</si>
  <si>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</si>
  <si>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</si>
  <si>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</si>
  <si>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</si>
  <si>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</si>
  <si>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</si>
  <si>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</si>
  <si>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</si>
  <si>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</si>
  <si>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</si>
  <si>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</si>
  <si>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</si>
  <si>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</si>
  <si>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</si>
  <si>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</si>
  <si>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</si>
  <si>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</si>
  <si>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</si>
  <si>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</si>
  <si>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</si>
  <si>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</si>
  <si>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</si>
  <si>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</si>
  <si>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</si>
  <si>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</si>
  <si>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</si>
  <si>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111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</si>
  <si>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(ПЗ=0,113 (ОЗП=0,113; ЭМ=0,113 к расх.; ЗПМ=0,113; МАТ=0,113 к расх.; ТЗ=0,113; ТЗМ=0,113);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</si>
  <si>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</si>
  <si>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</si>
  <si>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</si>
  <si>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</si>
  <si>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</si>
  <si>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</si>
  <si>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</si>
  <si>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2 064,02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</si>
  <si>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</si>
  <si>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</si>
  <si>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</si>
  <si>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</si>
  <si>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</si>
  <si>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</si>
  <si>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</si>
  <si>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</si>
  <si>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</si>
  <si>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</si>
  <si>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</si>
  <si>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</si>
  <si>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</si>
  <si>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</si>
  <si>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</si>
  <si>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</si>
  <si>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</si>
  <si>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</si>
  <si>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</si>
  <si>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</si>
  <si>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</si>
  <si>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</si>
  <si>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</si>
  <si>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</si>
  <si>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</si>
  <si>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</si>
  <si>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</si>
  <si>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</si>
  <si>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</si>
  <si>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</si>
  <si>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</si>
  <si>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</si>
  <si>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</si>
  <si>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</si>
  <si>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</si>
  <si>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</si>
  <si>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</si>
  <si>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</si>
  <si>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</si>
  <si>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</si>
  <si>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</si>
  <si>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</si>
  <si>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О ПРИЕМКЕ ВЫПОЛНЕННЫХ РАБОТ за июль 2020 г.</t>
  </si>
  <si>
    <t>15.07.2020</t>
  </si>
  <si>
    <t>___________________________6,638</t>
  </si>
  <si>
    <t>24.07.2020</t>
  </si>
  <si>
    <t xml:space="preserve">Начальник СРЭС _______________________________________________________ Денисенко А.В.																																																																																										</t>
  </si>
  <si>
    <t xml:space="preserve">Объект - Внедрение АСКУЭ в  ТП-6511 СРЭС      </t>
  </si>
  <si>
    <t>314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</si>
</sst>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2" fillId="0" borderId="0" xfId="0" applyNumberFormat="1" applyFont="1"/>
    <xf numFmtId="4" fontId="2" fillId="0" borderId="0" xfId="0" applyNumberFormat="1" applyFont="1" applyAlignment="1">
      <alignment vertical="top"/>
    </xf>
    <xf numFmtId="4" fontId="2" fillId="0" borderId="0" xfId="0" applyNumberFormat="1" applyFont="1" applyAlignment="1"/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0" fontId="2" fillId="0" borderId="0" xfId="0" applyFont="1" applyFill="1"/>
    <xf numFmtId="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NumberFormat="1" applyFont="1" applyAlignment="1">
      <alignment horizontal="center"/>
    </xf>
    <xf numFmtId="164" fontId="0" fillId="0" borderId="0" xfId="0" applyNumberFormat="1" applyAlignment="1"/>
    <xf numFmtId="0" fontId="5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1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8"/>
  <sheetViews>
    <sheetView showGridLines="0" tabSelected="1" view="pageBreakPreview" topLeftCell="C8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" width="9.140625" style="46"/>
    <col min="17" max="16384" width="9.140625" style="5"/>
  </cols>
  <sheetData>
    <row r="1" spans="1:16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6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6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6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92" t="s">
        <v>12</v>
      </c>
      <c r="M4" s="93"/>
      <c r="N4" s="93"/>
      <c r="O4" s="94"/>
      <c r="P4" s="47"/>
    </row>
    <row r="5" spans="1:16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92" t="s">
        <v>33</v>
      </c>
      <c r="M5" s="93"/>
      <c r="N5" s="93"/>
      <c r="O5" s="94"/>
      <c r="P5" s="47"/>
    </row>
    <row r="6" spans="1:16" s="8" customFormat="1" ht="15" customHeight="1" x14ac:dyDescent="0.2">
      <c r="A6" s="32"/>
      <c r="B6" s="80"/>
      <c r="C6" s="81"/>
      <c r="D6" s="81"/>
      <c r="E6" s="81"/>
      <c r="F6" s="81"/>
      <c r="G6" s="81"/>
      <c r="H6" s="81"/>
      <c r="I6" s="81"/>
      <c r="J6" s="81"/>
      <c r="K6" s="11" t="s">
        <v>14</v>
      </c>
      <c r="L6" s="95" t="s">
        <v>32</v>
      </c>
      <c r="M6" s="96"/>
      <c r="N6" s="96"/>
      <c r="O6" s="97"/>
      <c r="P6" s="47"/>
    </row>
    <row r="7" spans="1:16" s="8" customFormat="1" ht="15" customHeight="1" x14ac:dyDescent="0.2">
      <c r="A7" s="31"/>
      <c r="B7" s="82" t="s">
        <v>53</v>
      </c>
      <c r="C7" s="81"/>
      <c r="D7" s="81"/>
      <c r="E7" s="81"/>
      <c r="F7" s="81"/>
      <c r="G7" s="81"/>
      <c r="H7" s="81"/>
      <c r="I7" s="81"/>
      <c r="J7" s="81"/>
      <c r="K7" s="11" t="s">
        <v>14</v>
      </c>
      <c r="L7" s="98" t="s">
        <v>32</v>
      </c>
      <c r="M7" s="99"/>
      <c r="N7" s="99"/>
      <c r="O7" s="100"/>
      <c r="P7" s="47"/>
    </row>
    <row r="8" spans="1:16" s="8" customFormat="1" ht="15" customHeight="1" x14ac:dyDescent="0.2">
      <c r="A8" s="31"/>
      <c r="B8" s="82" t="s">
        <v>54</v>
      </c>
      <c r="C8" s="81"/>
      <c r="D8" s="81"/>
      <c r="E8" s="81"/>
      <c r="F8" s="81"/>
      <c r="G8" s="81"/>
      <c r="H8" s="81"/>
      <c r="I8" s="81"/>
      <c r="J8" s="81"/>
      <c r="K8" s="11" t="s">
        <v>14</v>
      </c>
      <c r="L8" s="98" t="s">
        <v>32</v>
      </c>
      <c r="M8" s="99"/>
      <c r="N8" s="99"/>
      <c r="O8" s="100"/>
      <c r="P8" s="47"/>
    </row>
    <row r="9" spans="1:16" s="8" customFormat="1" ht="27.95" customHeight="1" x14ac:dyDescent="0.2">
      <c r="A9" s="31"/>
      <c r="B9" s="82" t="s">
        <v>55</v>
      </c>
      <c r="C9" s="81"/>
      <c r="D9" s="81"/>
      <c r="E9" s="81"/>
      <c r="F9" s="81"/>
      <c r="G9" s="81"/>
      <c r="H9" s="81"/>
      <c r="I9" s="81"/>
      <c r="J9" s="81"/>
      <c r="K9" s="4" t="s">
        <v>31</v>
      </c>
      <c r="L9" s="101"/>
      <c r="M9" s="99"/>
      <c r="N9" s="99"/>
      <c r="O9" s="100"/>
      <c r="P9" s="47"/>
    </row>
    <row r="10" spans="1:16" s="8" customFormat="1" ht="15" customHeight="1" x14ac:dyDescent="0.2">
      <c r="A10" s="31"/>
      <c r="B10" s="82" t="s">
        <v>98</v>
      </c>
      <c r="C10" s="81"/>
      <c r="D10" s="81"/>
      <c r="E10" s="81"/>
      <c r="F10" s="81"/>
      <c r="G10" s="81"/>
      <c r="H10" s="81"/>
      <c r="I10" s="81"/>
      <c r="J10" s="81"/>
      <c r="K10" s="3" t="s">
        <v>31</v>
      </c>
      <c r="L10" s="12"/>
      <c r="M10" s="13"/>
      <c r="N10" s="13"/>
      <c r="O10" s="14"/>
      <c r="P10" s="47"/>
    </row>
    <row r="11" spans="1:16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92"/>
      <c r="M11" s="93"/>
      <c r="N11" s="93"/>
      <c r="O11" s="94"/>
      <c r="P11" s="47"/>
    </row>
    <row r="12" spans="1:16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92" t="s">
        <v>56</v>
      </c>
      <c r="M12" s="93"/>
      <c r="N12" s="93"/>
      <c r="O12" s="94"/>
      <c r="P12" s="47"/>
    </row>
    <row r="13" spans="1:16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92" t="s">
        <v>57</v>
      </c>
      <c r="M13" s="93"/>
      <c r="N13" s="93"/>
      <c r="O13" s="94"/>
      <c r="P13" s="47"/>
    </row>
    <row r="14" spans="1:16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92"/>
      <c r="M14" s="93"/>
      <c r="N14" s="93"/>
      <c r="O14" s="94"/>
      <c r="P14" s="47"/>
    </row>
    <row r="15" spans="1:16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6" ht="15" customHeight="1" x14ac:dyDescent="0.2">
      <c r="A16" s="31"/>
      <c r="B16" s="2"/>
      <c r="C16" s="8"/>
      <c r="D16" s="9"/>
      <c r="E16" s="1"/>
      <c r="F16" s="10"/>
      <c r="G16" s="10"/>
      <c r="H16" s="104" t="s">
        <v>25</v>
      </c>
      <c r="I16" s="104"/>
      <c r="J16" s="104" t="s">
        <v>24</v>
      </c>
      <c r="K16" s="105"/>
      <c r="L16" s="102" t="s">
        <v>20</v>
      </c>
      <c r="M16" s="108"/>
      <c r="N16" s="108"/>
      <c r="O16" s="109"/>
    </row>
    <row r="17" spans="1:16" ht="15" customHeight="1" x14ac:dyDescent="0.2">
      <c r="A17" s="31"/>
      <c r="B17" s="2"/>
      <c r="C17" s="8"/>
      <c r="D17" s="9"/>
      <c r="E17" s="1"/>
      <c r="F17" s="10"/>
      <c r="G17" s="10"/>
      <c r="H17" s="104"/>
      <c r="I17" s="104"/>
      <c r="J17" s="105"/>
      <c r="K17" s="105"/>
      <c r="L17" s="106" t="s">
        <v>21</v>
      </c>
      <c r="M17" s="107"/>
      <c r="N17" s="106" t="s">
        <v>22</v>
      </c>
      <c r="O17" s="107"/>
    </row>
    <row r="18" spans="1:16" ht="15" customHeight="1" x14ac:dyDescent="0.2">
      <c r="A18" s="31"/>
      <c r="B18" s="2"/>
      <c r="C18" s="8"/>
      <c r="D18" s="9"/>
      <c r="E18" s="1"/>
      <c r="F18" s="10"/>
      <c r="G18" s="10"/>
      <c r="H18" s="102" t="s">
        <v>99</v>
      </c>
      <c r="I18" s="103"/>
      <c r="J18" s="102" t="s">
        <v>96</v>
      </c>
      <c r="K18" s="103"/>
      <c r="L18" s="102" t="s">
        <v>94</v>
      </c>
      <c r="M18" s="103"/>
      <c r="N18" s="102" t="s">
        <v>96</v>
      </c>
      <c r="O18" s="103"/>
    </row>
    <row r="19" spans="1:16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  <c r="P19" s="48"/>
    </row>
    <row r="20" spans="1:16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  <c r="P20" s="48"/>
    </row>
    <row r="21" spans="1:16" s="21" customFormat="1" ht="15" customHeight="1" x14ac:dyDescent="0.2">
      <c r="A21" s="33"/>
      <c r="B21" s="20"/>
      <c r="D21" s="22"/>
      <c r="E21" s="19"/>
      <c r="F21" s="23"/>
      <c r="G21" s="19" t="s">
        <v>93</v>
      </c>
      <c r="H21" s="23"/>
      <c r="I21" s="23"/>
      <c r="J21" s="23"/>
      <c r="K21" s="23"/>
      <c r="L21" s="23"/>
      <c r="M21" s="24"/>
      <c r="N21" s="24"/>
      <c r="O21" s="25"/>
      <c r="P21" s="48"/>
    </row>
    <row r="22" spans="1:16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  <c r="P22" s="48"/>
    </row>
    <row r="23" spans="1:16" s="21" customFormat="1" ht="15" customHeight="1" x14ac:dyDescent="0.2">
      <c r="A23" s="33"/>
      <c r="B23" s="21" t="s">
        <v>58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  <c r="P23" s="48"/>
    </row>
    <row r="24" spans="1:16" s="21" customFormat="1" ht="15" customHeight="1" outlineLevel="1" x14ac:dyDescent="0.2">
      <c r="A24" s="33"/>
      <c r="B24" s="21" t="s">
        <v>59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  <c r="P24" s="48"/>
    </row>
    <row r="25" spans="1:16" s="21" customFormat="1" ht="15" customHeight="1" x14ac:dyDescent="0.2">
      <c r="A25" s="62"/>
      <c r="B25" s="56" t="s">
        <v>26</v>
      </c>
      <c r="C25" s="61"/>
      <c r="D25" s="57"/>
      <c r="E25" s="55"/>
      <c r="F25" s="58"/>
      <c r="G25" s="58"/>
      <c r="H25" s="56" t="s">
        <v>95</v>
      </c>
      <c r="I25" s="63">
        <f>J46/1000</f>
        <v>4.5486100000000009</v>
      </c>
      <c r="J25" s="60" t="s">
        <v>60</v>
      </c>
      <c r="K25" s="58"/>
      <c r="L25" s="58"/>
      <c r="M25" s="59"/>
      <c r="N25" s="59"/>
      <c r="O25" s="60"/>
      <c r="P25" s="48"/>
    </row>
    <row r="26" spans="1:16" s="21" customFormat="1" ht="15" customHeight="1" outlineLevel="1" x14ac:dyDescent="0.2">
      <c r="A26" s="33"/>
      <c r="B26" s="21" t="s">
        <v>88</v>
      </c>
      <c r="C26" s="26"/>
      <c r="D26" s="22"/>
      <c r="E26" s="19"/>
      <c r="F26" s="23"/>
      <c r="G26" s="23"/>
      <c r="H26" s="68" t="s">
        <v>89</v>
      </c>
      <c r="I26" s="69"/>
      <c r="J26" s="25" t="s">
        <v>60</v>
      </c>
      <c r="K26" s="23"/>
      <c r="L26" s="23"/>
      <c r="M26" s="24"/>
      <c r="N26" s="24"/>
      <c r="O26" s="25"/>
      <c r="P26" s="48"/>
    </row>
    <row r="27" spans="1:16" s="21" customFormat="1" ht="15" customHeight="1" outlineLevel="2" x14ac:dyDescent="0.2">
      <c r="A27" s="33"/>
      <c r="B27" s="21" t="s">
        <v>90</v>
      </c>
      <c r="C27" s="26"/>
      <c r="D27" s="22"/>
      <c r="E27" s="19"/>
      <c r="F27" s="23"/>
      <c r="G27" s="23"/>
      <c r="H27" s="68" t="s">
        <v>91</v>
      </c>
      <c r="I27" s="69"/>
      <c r="J27" s="25" t="s">
        <v>92</v>
      </c>
      <c r="K27" s="23"/>
      <c r="L27" s="23"/>
      <c r="M27" s="24"/>
      <c r="N27" s="24"/>
      <c r="O27" s="25"/>
      <c r="P27" s="48"/>
    </row>
    <row r="28" spans="1:16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54"/>
    </row>
    <row r="29" spans="1:16" ht="15" customHeight="1" x14ac:dyDescent="0.2">
      <c r="A29" s="74" t="s">
        <v>0</v>
      </c>
      <c r="B29" s="76" t="s">
        <v>34</v>
      </c>
      <c r="C29" s="73" t="s">
        <v>1</v>
      </c>
      <c r="D29" s="72" t="s">
        <v>2</v>
      </c>
      <c r="E29" s="72" t="s">
        <v>3</v>
      </c>
      <c r="F29" s="88" t="s">
        <v>27</v>
      </c>
      <c r="G29" s="89"/>
      <c r="H29" s="89"/>
      <c r="I29" s="89"/>
      <c r="J29" s="88" t="s">
        <v>28</v>
      </c>
      <c r="K29" s="89"/>
      <c r="L29" s="89"/>
      <c r="M29" s="89"/>
      <c r="N29" s="73" t="s">
        <v>29</v>
      </c>
      <c r="O29" s="86" t="s">
        <v>30</v>
      </c>
    </row>
    <row r="30" spans="1:16" ht="15" customHeight="1" x14ac:dyDescent="0.2">
      <c r="A30" s="74"/>
      <c r="B30" s="77"/>
      <c r="C30" s="78"/>
      <c r="D30" s="72"/>
      <c r="E30" s="72"/>
      <c r="F30" s="72" t="s">
        <v>4</v>
      </c>
      <c r="G30" s="88" t="s">
        <v>5</v>
      </c>
      <c r="H30" s="89"/>
      <c r="I30" s="89"/>
      <c r="J30" s="72" t="s">
        <v>4</v>
      </c>
      <c r="K30" s="88" t="s">
        <v>5</v>
      </c>
      <c r="L30" s="89"/>
      <c r="M30" s="89"/>
      <c r="N30" s="78"/>
      <c r="O30" s="87"/>
    </row>
    <row r="31" spans="1:16" ht="15" customHeight="1" x14ac:dyDescent="0.2">
      <c r="A31" s="74"/>
      <c r="B31" s="77"/>
      <c r="C31" s="78"/>
      <c r="D31" s="72"/>
      <c r="E31" s="72"/>
      <c r="F31" s="72"/>
      <c r="G31" s="72" t="s">
        <v>6</v>
      </c>
      <c r="H31" s="72" t="s">
        <v>8</v>
      </c>
      <c r="I31" s="73" t="s">
        <v>7</v>
      </c>
      <c r="J31" s="72"/>
      <c r="K31" s="72" t="s">
        <v>6</v>
      </c>
      <c r="L31" s="72" t="s">
        <v>8</v>
      </c>
      <c r="M31" s="90" t="s">
        <v>7</v>
      </c>
      <c r="N31" s="78"/>
      <c r="O31" s="87"/>
    </row>
    <row r="32" spans="1:16" ht="12.75" customHeight="1" x14ac:dyDescent="0.2">
      <c r="A32" s="75"/>
      <c r="B32" s="77"/>
      <c r="C32" s="78"/>
      <c r="D32" s="73"/>
      <c r="E32" s="73"/>
      <c r="F32" s="73"/>
      <c r="G32" s="73"/>
      <c r="H32" s="73"/>
      <c r="I32" s="78"/>
      <c r="J32" s="73"/>
      <c r="K32" s="73"/>
      <c r="L32" s="73"/>
      <c r="M32" s="91"/>
      <c r="N32" s="78"/>
      <c r="O32" s="87"/>
    </row>
    <row r="33" spans="1:15" x14ac:dyDescent="0.2">
      <c r="A33" s="42">
        <v>1</v>
      </c>
      <c r="B33" s="43">
        <v>2</v>
      </c>
      <c r="C33" s="44">
        <v>3</v>
      </c>
      <c r="D33" s="45">
        <v>4</v>
      </c>
      <c r="E33" s="44">
        <v>5</v>
      </c>
      <c r="F33" s="45">
        <v>6</v>
      </c>
      <c r="G33" s="44">
        <v>7</v>
      </c>
      <c r="H33" s="45">
        <v>8</v>
      </c>
      <c r="I33" s="44">
        <v>9</v>
      </c>
      <c r="J33" s="45">
        <v>10</v>
      </c>
      <c r="K33" s="44">
        <v>11</v>
      </c>
      <c r="L33" s="45">
        <v>12</v>
      </c>
      <c r="M33" s="44">
        <v>13</v>
      </c>
      <c r="N33" s="45">
        <v>14</v>
      </c>
      <c r="O33" s="44">
        <v>15</v>
      </c>
    </row>
    <row r="34" spans="1:15" ht="19.149999999999999" customHeight="1" x14ac:dyDescent="0.2">
      <c r="A34" s="83" t="s">
        <v>35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3</v>
      </c>
      <c r="F35" s="39">
        <v>886.07</v>
      </c>
      <c r="G35" s="40"/>
      <c r="H35" s="40"/>
      <c r="I35" s="40"/>
      <c r="J35" s="39">
        <f>E35*F35</f>
        <v>2658.21</v>
      </c>
      <c r="K35" s="40"/>
      <c r="L35" s="40"/>
      <c r="M35" s="40"/>
      <c r="N35" s="40" t="s">
        <v>40</v>
      </c>
      <c r="O35" s="40" t="s">
        <v>40</v>
      </c>
    </row>
    <row r="36" spans="1:15" ht="157.5" x14ac:dyDescent="0.2">
      <c r="A36" s="35" t="s">
        <v>41</v>
      </c>
      <c r="B36" s="36" t="s">
        <v>37</v>
      </c>
      <c r="C36" s="37" t="s">
        <v>42</v>
      </c>
      <c r="D36" s="38" t="s">
        <v>38</v>
      </c>
      <c r="E36" s="39">
        <v>1</v>
      </c>
      <c r="F36" s="39">
        <v>1177.95</v>
      </c>
      <c r="G36" s="40"/>
      <c r="H36" s="40"/>
      <c r="I36" s="40"/>
      <c r="J36" s="39">
        <f>E36*F36</f>
        <v>1177.95</v>
      </c>
      <c r="K36" s="40"/>
      <c r="L36" s="40"/>
      <c r="M36" s="40"/>
      <c r="N36" s="40" t="s">
        <v>40</v>
      </c>
      <c r="O36" s="40" t="s">
        <v>40</v>
      </c>
    </row>
    <row r="37" spans="1:15" x14ac:dyDescent="0.2">
      <c r="A37" s="79" t="s">
        <v>43</v>
      </c>
      <c r="B37" s="71"/>
      <c r="C37" s="71"/>
      <c r="D37" s="71"/>
      <c r="E37" s="71"/>
      <c r="F37" s="71"/>
      <c r="G37" s="71"/>
      <c r="H37" s="71"/>
      <c r="I37" s="71"/>
      <c r="J37" s="50">
        <f>J35+J36</f>
        <v>3836.16</v>
      </c>
      <c r="K37" s="40"/>
      <c r="L37" s="40"/>
      <c r="M37" s="40"/>
      <c r="N37" s="40"/>
      <c r="O37" s="40"/>
    </row>
    <row r="38" spans="1:15" x14ac:dyDescent="0.2">
      <c r="A38" s="84" t="s">
        <v>44</v>
      </c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</row>
    <row r="39" spans="1:15" x14ac:dyDescent="0.2">
      <c r="A39" s="70" t="s">
        <v>45</v>
      </c>
      <c r="B39" s="71"/>
      <c r="C39" s="71"/>
      <c r="D39" s="71"/>
      <c r="E39" s="71"/>
      <c r="F39" s="71"/>
      <c r="G39" s="71"/>
      <c r="H39" s="71"/>
      <c r="I39" s="71"/>
      <c r="J39" s="40">
        <f>J37</f>
        <v>3836.16</v>
      </c>
      <c r="K39" s="40"/>
      <c r="L39" s="40"/>
      <c r="M39" s="40"/>
      <c r="N39" s="40"/>
      <c r="O39" s="40"/>
    </row>
    <row r="40" spans="1:15" x14ac:dyDescent="0.2">
      <c r="A40" s="79" t="s">
        <v>46</v>
      </c>
      <c r="B40" s="71"/>
      <c r="C40" s="71"/>
      <c r="D40" s="71"/>
      <c r="E40" s="71"/>
      <c r="F40" s="71"/>
      <c r="G40" s="71"/>
      <c r="H40" s="71"/>
      <c r="I40" s="71"/>
      <c r="J40" s="40"/>
      <c r="K40" s="40"/>
      <c r="L40" s="40"/>
      <c r="M40" s="40"/>
      <c r="N40" s="40"/>
      <c r="O40" s="40"/>
    </row>
    <row r="41" spans="1:15" x14ac:dyDescent="0.2">
      <c r="A41" s="70" t="s">
        <v>47</v>
      </c>
      <c r="B41" s="71"/>
      <c r="C41" s="71"/>
      <c r="D41" s="71"/>
      <c r="E41" s="71"/>
      <c r="F41" s="71"/>
      <c r="G41" s="71"/>
      <c r="H41" s="71"/>
      <c r="I41" s="71"/>
      <c r="J41" s="40">
        <f>J37</f>
        <v>3836.16</v>
      </c>
      <c r="K41" s="40"/>
      <c r="L41" s="40"/>
      <c r="M41" s="40"/>
      <c r="N41" s="40"/>
      <c r="O41" s="40"/>
    </row>
    <row r="42" spans="1:15" x14ac:dyDescent="0.2">
      <c r="A42" s="70" t="s">
        <v>48</v>
      </c>
      <c r="B42" s="71"/>
      <c r="C42" s="71"/>
      <c r="D42" s="71"/>
      <c r="E42" s="71"/>
      <c r="F42" s="71"/>
      <c r="G42" s="71"/>
      <c r="H42" s="71"/>
      <c r="I42" s="71"/>
      <c r="J42" s="40">
        <f>J37</f>
        <v>3836.16</v>
      </c>
      <c r="K42" s="40"/>
      <c r="L42" s="40"/>
      <c r="M42" s="40"/>
      <c r="N42" s="40"/>
      <c r="O42" s="40"/>
    </row>
    <row r="43" spans="1:15" x14ac:dyDescent="0.2">
      <c r="A43" s="70" t="s">
        <v>49</v>
      </c>
      <c r="B43" s="71"/>
      <c r="C43" s="71"/>
      <c r="D43" s="71"/>
      <c r="E43" s="71"/>
      <c r="F43" s="71"/>
      <c r="G43" s="71"/>
      <c r="H43" s="71"/>
      <c r="I43" s="71"/>
      <c r="J43" s="40"/>
      <c r="K43" s="40"/>
      <c r="L43" s="40"/>
      <c r="M43" s="40"/>
      <c r="N43" s="40"/>
      <c r="O43" s="40"/>
    </row>
    <row r="44" spans="1:15" x14ac:dyDescent="0.2">
      <c r="A44" s="70" t="s">
        <v>50</v>
      </c>
      <c r="B44" s="71"/>
      <c r="C44" s="71"/>
      <c r="D44" s="71"/>
      <c r="E44" s="71"/>
      <c r="F44" s="71"/>
      <c r="G44" s="71"/>
      <c r="H44" s="71"/>
      <c r="I44" s="71"/>
      <c r="J44" s="49">
        <f>J37*0.9881</f>
        <v>3790.5096959999996</v>
      </c>
      <c r="K44" s="40"/>
      <c r="L44" s="40"/>
      <c r="M44" s="40"/>
      <c r="N44" s="40"/>
      <c r="O44" s="40"/>
    </row>
    <row r="45" spans="1:15" x14ac:dyDescent="0.2">
      <c r="A45" s="70" t="s">
        <v>51</v>
      </c>
      <c r="B45" s="71"/>
      <c r="C45" s="71"/>
      <c r="D45" s="71"/>
      <c r="E45" s="71"/>
      <c r="F45" s="71"/>
      <c r="G45" s="71"/>
      <c r="H45" s="71"/>
      <c r="I45" s="71"/>
      <c r="J45" s="49">
        <f>J44*0.2</f>
        <v>758.10193919999995</v>
      </c>
      <c r="K45" s="40"/>
      <c r="L45" s="40"/>
      <c r="M45" s="40"/>
      <c r="N45" s="40"/>
      <c r="O45" s="40"/>
    </row>
    <row r="46" spans="1:15" x14ac:dyDescent="0.2">
      <c r="A46" s="79" t="s">
        <v>52</v>
      </c>
      <c r="B46" s="71"/>
      <c r="C46" s="71"/>
      <c r="D46" s="71"/>
      <c r="E46" s="71"/>
      <c r="F46" s="71"/>
      <c r="G46" s="71"/>
      <c r="H46" s="71"/>
      <c r="I46" s="71"/>
      <c r="J46" s="50">
        <f>ROUND(J44,2)+ROUND(J45,2)</f>
        <v>4548.6100000000006</v>
      </c>
      <c r="K46" s="40"/>
      <c r="L46" s="40"/>
      <c r="M46" s="40"/>
      <c r="N46" s="40"/>
      <c r="O46" s="40"/>
    </row>
    <row r="51" spans="1:16" x14ac:dyDescent="0.2">
      <c r="A51" s="41" t="s">
        <v>61</v>
      </c>
    </row>
    <row r="52" spans="1:16" x14ac:dyDescent="0.2">
      <c r="A52" s="41" t="s">
        <v>62</v>
      </c>
    </row>
    <row r="53" spans="1:16" x14ac:dyDescent="0.2">
      <c r="A53" s="41" t="s">
        <v>63</v>
      </c>
    </row>
    <row r="54" spans="1:16" x14ac:dyDescent="0.2">
      <c r="A54" s="41" t="s">
        <v>64</v>
      </c>
    </row>
    <row r="55" spans="1:16" x14ac:dyDescent="0.2">
      <c r="A55" s="41" t="s">
        <v>65</v>
      </c>
    </row>
    <row r="56" spans="1:16" x14ac:dyDescent="0.2">
      <c r="A56" s="41" t="s">
        <v>66</v>
      </c>
    </row>
    <row r="57" spans="1:16" x14ac:dyDescent="0.2">
      <c r="A57" s="41" t="s">
        <v>67</v>
      </c>
    </row>
    <row r="58" spans="1:16" x14ac:dyDescent="0.2">
      <c r="A58" s="41" t="s">
        <v>68</v>
      </c>
    </row>
    <row r="59" spans="1:16" x14ac:dyDescent="0.2">
      <c r="A59" s="41" t="s">
        <v>69</v>
      </c>
    </row>
    <row r="60" spans="1:16" x14ac:dyDescent="0.2">
      <c r="A60" s="41" t="s">
        <v>70</v>
      </c>
    </row>
    <row r="61" spans="1:16" x14ac:dyDescent="0.2">
      <c r="A61" s="41" t="s">
        <v>71</v>
      </c>
    </row>
    <row r="62" spans="1:16" x14ac:dyDescent="0.2">
      <c r="A62" s="41" t="s">
        <v>72</v>
      </c>
    </row>
    <row r="63" spans="1:16" s="53" customFormat="1" x14ac:dyDescent="0.2">
      <c r="A63" s="64" t="s">
        <v>97</v>
      </c>
      <c r="B63" s="65"/>
      <c r="C63" s="66"/>
      <c r="D63" s="67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2"/>
    </row>
    <row r="64" spans="1:16" x14ac:dyDescent="0.2">
      <c r="A64" s="41" t="s">
        <v>73</v>
      </c>
    </row>
    <row r="65" spans="1:1" x14ac:dyDescent="0.2">
      <c r="A65" s="41" t="s">
        <v>74</v>
      </c>
    </row>
    <row r="66" spans="1:1" x14ac:dyDescent="0.2">
      <c r="A66" s="41" t="s">
        <v>75</v>
      </c>
    </row>
    <row r="67" spans="1:1" x14ac:dyDescent="0.2">
      <c r="A67" s="41" t="s">
        <v>76</v>
      </c>
    </row>
    <row r="68" spans="1:1" x14ac:dyDescent="0.2">
      <c r="A68" s="41" t="s">
        <v>77</v>
      </c>
    </row>
    <row r="69" spans="1:1" x14ac:dyDescent="0.2">
      <c r="A69" s="41" t="s">
        <v>78</v>
      </c>
    </row>
    <row r="70" spans="1:1" x14ac:dyDescent="0.2">
      <c r="A70" s="41" t="s">
        <v>79</v>
      </c>
    </row>
    <row r="71" spans="1:1" x14ac:dyDescent="0.2">
      <c r="A71" s="41" t="s">
        <v>80</v>
      </c>
    </row>
    <row r="72" spans="1:1" x14ac:dyDescent="0.2">
      <c r="A72" s="41" t="s">
        <v>81</v>
      </c>
    </row>
    <row r="73" spans="1:1" x14ac:dyDescent="0.2">
      <c r="A73" s="41" t="s">
        <v>82</v>
      </c>
    </row>
    <row r="74" spans="1:1" x14ac:dyDescent="0.2">
      <c r="A74" s="41" t="s">
        <v>83</v>
      </c>
    </row>
    <row r="75" spans="1:1" x14ac:dyDescent="0.2">
      <c r="A75" s="41" t="s">
        <v>84</v>
      </c>
    </row>
    <row r="76" spans="1:1" x14ac:dyDescent="0.2">
      <c r="A76" s="41" t="s">
        <v>85</v>
      </c>
    </row>
    <row r="77" spans="1:1" x14ac:dyDescent="0.2">
      <c r="A77" s="41" t="s">
        <v>86</v>
      </c>
    </row>
    <row r="78" spans="1:1" x14ac:dyDescent="0.2">
      <c r="A78" s="41" t="s">
        <v>87</v>
      </c>
    </row>
  </sheetData>
  <mergeCells count="56"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  <mergeCell ref="L4:O4"/>
    <mergeCell ref="L5:O5"/>
    <mergeCell ref="L6:O6"/>
    <mergeCell ref="L7:O7"/>
    <mergeCell ref="L8:O8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A44:I44"/>
    <mergeCell ref="A45:I45"/>
    <mergeCell ref="A46:I46"/>
    <mergeCell ref="B6:J6"/>
    <mergeCell ref="B7:J7"/>
    <mergeCell ref="B8:J8"/>
    <mergeCell ref="B9:J9"/>
    <mergeCell ref="B10:J10"/>
    <mergeCell ref="A34:O34"/>
    <mergeCell ref="A37:I37"/>
    <mergeCell ref="A38:O38"/>
    <mergeCell ref="A39:I39"/>
    <mergeCell ref="A40:I40"/>
    <mergeCell ref="A41:I41"/>
    <mergeCell ref="J30:J32"/>
    <mergeCell ref="A43:I43"/>
    <mergeCell ref="H26:I26"/>
    <mergeCell ref="H27:I27"/>
    <mergeCell ref="A42:I42"/>
    <mergeCell ref="F30:F32"/>
    <mergeCell ref="A29:A32"/>
    <mergeCell ref="B29:B32"/>
    <mergeCell ref="C29:C32"/>
    <mergeCell ref="D29:D32"/>
    <mergeCell ref="E29:E32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/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Инженер-сметчик</dc:creator>
  <cp:lastModifiedBy>Rafaello</cp:lastModifiedBy>
  <cp:lastPrinted>2020-07-29T03:21:07Z</cp:lastPrinted>
  <dcterms:created xsi:type="dcterms:W3CDTF">2002-07-24T02:50:49Z</dcterms:created>
  <dcterms:modified xsi:type="dcterms:W3CDTF">2020-07-29T03:21:07Z</dcterms:modified>
</cp:coreProperties>
</file>