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41" i="1" l="1"/>
  <c r="J43" i="1" l="1"/>
  <c r="J40" i="1"/>
  <c r="J38" i="1"/>
  <c r="J44" i="1" l="1"/>
  <c r="J45" i="1" s="1"/>
  <c r="I25" i="1" s="1"/>
</calcChain>
</file>

<file path=xl/sharedStrings.xml><?xml version="1.0" encoding="utf-8"?>
<sst xmlns="http://schemas.openxmlformats.org/spreadsheetml/2006/main" count="111" uniqueCount="98">
  <si>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</si>
  <si>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</si>
  <si>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</si>
  <si>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</si>
  <si>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</si>
  <si>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</si>
  <si>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</si>
  <si>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</si>
  <si>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</si>
  <si>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</si>
  <si>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</si>
  <si>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</si>
  <si>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</si>
  <si>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</si>
  <si>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</si>
  <si>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</si>
  <si>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</si>
  <si>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</si>
  <si>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</si>
  <si>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</si>
  <si>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</si>
  <si>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</si>
  <si>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</si>
  <si>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</si>
  <si>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</si>
  <si>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</si>
  <si>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</si>
  <si>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</si>
  <si>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</si>
  <si>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</si>
  <si>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</si>
  <si>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</si>
  <si>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</si>
  <si>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</si>
  <si>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</si>
  <si>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</si>
  <si>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</si>
  <si>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</si>
  <si>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</si>
  <si>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</si>
  <si>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</si>
  <si>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</si>
  <si>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</si>
  <si>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</si>
  <si>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</si>
  <si>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</si>
  <si>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</si>
  <si>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</si>
  <si>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886,07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</si>
  <si>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</si>
  <si>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</si>
  <si>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</si>
  <si>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</si>
  <si>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</si>
  <si>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</si>
  <si>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</si>
  <si>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</si>
  <si>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</si>
  <si>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</si>
  <si>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___________________________1,051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</si>
  <si>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</si>
  <si>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</si>
  <si>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</si>
  <si>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</si>
  <si>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</si>
  <si>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</si>
  <si>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</si>
  <si>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</si>
  <si>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</si>
  <si>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</si>
  <si>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</si>
  <si>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</si>
  <si>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</si>
  <si>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</si>
  <si>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</si>
  <si>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</si>
  <si>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</si>
  <si>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</si>
  <si>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</si>
  <si>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</si>
  <si>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</si>
  <si>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</si>
  <si>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</si>
  <si>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</si>
  <si>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</si>
  <si>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</si>
  <si>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</si>
  <si>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</si>
  <si>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</si>
  <si>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</si>
  <si>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</si>
  <si>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</si>
  <si>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</si>
  <si>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</si>
  <si>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</si>
  <si>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 xml:space="preserve">Начальник ЮРЭС _______________________________________________________ Дергунов А.В.																																																																																										</t>
  </si>
  <si>
    <t>Объект - Внедрение АСКУЭ в  ТП-865   ЮРЭС</t>
  </si>
  <si>
    <t>355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</si>
</sst>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164" fontId="2" fillId="0" borderId="0" xfId="0" applyNumberFormat="1" applyFont="1" applyAlignment="1"/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1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7"/>
  <sheetViews>
    <sheetView showGridLines="0" tabSelected="1" view="pageBreakPreview" zoomScale="70" zoomScaleNormal="115" zoomScaleSheetLayoutView="70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80" t="s">
        <v>12</v>
      </c>
      <c r="M4" s="81"/>
      <c r="N4" s="81"/>
      <c r="O4" s="82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80" t="s">
        <v>33</v>
      </c>
      <c r="M5" s="81"/>
      <c r="N5" s="81"/>
      <c r="O5" s="82"/>
    </row>
    <row r="6" spans="1:15" s="8" customFormat="1" ht="15" customHeight="1" x14ac:dyDescent="0.2">
      <c r="A6" s="32"/>
      <c r="B6" s="68"/>
      <c r="C6" s="69"/>
      <c r="D6" s="69"/>
      <c r="E6" s="69"/>
      <c r="F6" s="69"/>
      <c r="G6" s="69"/>
      <c r="H6" s="69"/>
      <c r="I6" s="69"/>
      <c r="J6" s="69"/>
      <c r="K6" s="11" t="s">
        <v>14</v>
      </c>
      <c r="L6" s="83" t="s">
        <v>32</v>
      </c>
      <c r="M6" s="84"/>
      <c r="N6" s="84"/>
      <c r="O6" s="85"/>
    </row>
    <row r="7" spans="1:15" s="8" customFormat="1" ht="15" customHeight="1" x14ac:dyDescent="0.2">
      <c r="A7" s="31"/>
      <c r="B7" s="70" t="s">
        <v>51</v>
      </c>
      <c r="C7" s="69"/>
      <c r="D7" s="69"/>
      <c r="E7" s="69"/>
      <c r="F7" s="69"/>
      <c r="G7" s="69"/>
      <c r="H7" s="69"/>
      <c r="I7" s="69"/>
      <c r="J7" s="69"/>
      <c r="K7" s="11" t="s">
        <v>14</v>
      </c>
      <c r="L7" s="86" t="s">
        <v>32</v>
      </c>
      <c r="M7" s="87"/>
      <c r="N7" s="87"/>
      <c r="O7" s="88"/>
    </row>
    <row r="8" spans="1:15" s="8" customFormat="1" ht="15" customHeight="1" x14ac:dyDescent="0.2">
      <c r="A8" s="31"/>
      <c r="B8" s="70" t="s">
        <v>52</v>
      </c>
      <c r="C8" s="69"/>
      <c r="D8" s="69"/>
      <c r="E8" s="69"/>
      <c r="F8" s="69"/>
      <c r="G8" s="69"/>
      <c r="H8" s="69"/>
      <c r="I8" s="69"/>
      <c r="J8" s="69"/>
      <c r="K8" s="11" t="s">
        <v>14</v>
      </c>
      <c r="L8" s="86" t="s">
        <v>32</v>
      </c>
      <c r="M8" s="87"/>
      <c r="N8" s="87"/>
      <c r="O8" s="88"/>
    </row>
    <row r="9" spans="1:15" s="8" customFormat="1" ht="27.95" customHeight="1" x14ac:dyDescent="0.2">
      <c r="A9" s="31"/>
      <c r="B9" s="70" t="s">
        <v>53</v>
      </c>
      <c r="C9" s="69"/>
      <c r="D9" s="69"/>
      <c r="E9" s="69"/>
      <c r="F9" s="69"/>
      <c r="G9" s="69"/>
      <c r="H9" s="69"/>
      <c r="I9" s="69"/>
      <c r="J9" s="69"/>
      <c r="K9" s="4" t="s">
        <v>31</v>
      </c>
      <c r="L9" s="89"/>
      <c r="M9" s="87"/>
      <c r="N9" s="87"/>
      <c r="O9" s="88"/>
    </row>
    <row r="10" spans="1:15" s="8" customFormat="1" ht="15" customHeight="1" x14ac:dyDescent="0.2">
      <c r="A10" s="31"/>
      <c r="B10" s="70" t="s">
        <v>96</v>
      </c>
      <c r="C10" s="69"/>
      <c r="D10" s="69"/>
      <c r="E10" s="69"/>
      <c r="F10" s="69"/>
      <c r="G10" s="69"/>
      <c r="H10" s="69"/>
      <c r="I10" s="69"/>
      <c r="J10" s="69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80"/>
      <c r="M11" s="81"/>
      <c r="N11" s="81"/>
      <c r="O11" s="82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80" t="s">
        <v>54</v>
      </c>
      <c r="M12" s="81"/>
      <c r="N12" s="81"/>
      <c r="O12" s="82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80" t="s">
        <v>55</v>
      </c>
      <c r="M13" s="81"/>
      <c r="N13" s="81"/>
      <c r="O13" s="82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80"/>
      <c r="M14" s="81"/>
      <c r="N14" s="81"/>
      <c r="O14" s="82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92" t="s">
        <v>25</v>
      </c>
      <c r="I16" s="92"/>
      <c r="J16" s="92" t="s">
        <v>24</v>
      </c>
      <c r="K16" s="93"/>
      <c r="L16" s="90" t="s">
        <v>20</v>
      </c>
      <c r="M16" s="96"/>
      <c r="N16" s="96"/>
      <c r="O16" s="97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92"/>
      <c r="I17" s="92"/>
      <c r="J17" s="93"/>
      <c r="K17" s="93"/>
      <c r="L17" s="94" t="s">
        <v>21</v>
      </c>
      <c r="M17" s="95"/>
      <c r="N17" s="94" t="s">
        <v>22</v>
      </c>
      <c r="O17" s="95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90" t="s">
        <v>97</v>
      </c>
      <c r="I18" s="91"/>
      <c r="J18" s="90" t="s">
        <v>94</v>
      </c>
      <c r="K18" s="91"/>
      <c r="L18" s="90" t="s">
        <v>93</v>
      </c>
      <c r="M18" s="91"/>
      <c r="N18" s="90" t="s">
        <v>94</v>
      </c>
      <c r="O18" s="91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56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57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58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59</v>
      </c>
      <c r="I25" s="49">
        <f>J45/1000</f>
        <v>1.0506399999999998</v>
      </c>
      <c r="J25" s="25" t="s">
        <v>60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56" t="s">
        <v>89</v>
      </c>
      <c r="I26" s="57"/>
      <c r="J26" s="25" t="s">
        <v>60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56" t="s">
        <v>91</v>
      </c>
      <c r="I27" s="57"/>
      <c r="J27" s="25" t="s">
        <v>92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62" t="s">
        <v>0</v>
      </c>
      <c r="B29" s="64" t="s">
        <v>34</v>
      </c>
      <c r="C29" s="61" t="s">
        <v>1</v>
      </c>
      <c r="D29" s="60" t="s">
        <v>2</v>
      </c>
      <c r="E29" s="60" t="s">
        <v>3</v>
      </c>
      <c r="F29" s="76" t="s">
        <v>27</v>
      </c>
      <c r="G29" s="77"/>
      <c r="H29" s="77"/>
      <c r="I29" s="77"/>
      <c r="J29" s="76" t="s">
        <v>28</v>
      </c>
      <c r="K29" s="77"/>
      <c r="L29" s="77"/>
      <c r="M29" s="77"/>
      <c r="N29" s="61" t="s">
        <v>29</v>
      </c>
      <c r="O29" s="74" t="s">
        <v>30</v>
      </c>
    </row>
    <row r="30" spans="1:15" ht="15" customHeight="1" x14ac:dyDescent="0.2">
      <c r="A30" s="62"/>
      <c r="B30" s="65"/>
      <c r="C30" s="66"/>
      <c r="D30" s="60"/>
      <c r="E30" s="60"/>
      <c r="F30" s="60" t="s">
        <v>4</v>
      </c>
      <c r="G30" s="76" t="s">
        <v>5</v>
      </c>
      <c r="H30" s="77"/>
      <c r="I30" s="77"/>
      <c r="J30" s="60" t="s">
        <v>4</v>
      </c>
      <c r="K30" s="76" t="s">
        <v>5</v>
      </c>
      <c r="L30" s="77"/>
      <c r="M30" s="77"/>
      <c r="N30" s="66"/>
      <c r="O30" s="75"/>
    </row>
    <row r="31" spans="1:15" ht="15" customHeight="1" x14ac:dyDescent="0.2">
      <c r="A31" s="62"/>
      <c r="B31" s="65"/>
      <c r="C31" s="66"/>
      <c r="D31" s="60"/>
      <c r="E31" s="60"/>
      <c r="F31" s="60"/>
      <c r="G31" s="60" t="s">
        <v>6</v>
      </c>
      <c r="H31" s="60" t="s">
        <v>8</v>
      </c>
      <c r="I31" s="61" t="s">
        <v>7</v>
      </c>
      <c r="J31" s="60"/>
      <c r="K31" s="60" t="s">
        <v>6</v>
      </c>
      <c r="L31" s="60" t="s">
        <v>8</v>
      </c>
      <c r="M31" s="78" t="s">
        <v>7</v>
      </c>
      <c r="N31" s="66"/>
      <c r="O31" s="75"/>
    </row>
    <row r="32" spans="1:15" ht="12.75" customHeight="1" x14ac:dyDescent="0.2">
      <c r="A32" s="63"/>
      <c r="B32" s="65"/>
      <c r="C32" s="66"/>
      <c r="D32" s="61"/>
      <c r="E32" s="61"/>
      <c r="F32" s="61"/>
      <c r="G32" s="61"/>
      <c r="H32" s="61"/>
      <c r="I32" s="66"/>
      <c r="J32" s="61"/>
      <c r="K32" s="61"/>
      <c r="L32" s="61"/>
      <c r="M32" s="79"/>
      <c r="N32" s="66"/>
      <c r="O32" s="75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71" t="s">
        <v>35</v>
      </c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1</v>
      </c>
      <c r="F35" s="39">
        <v>886.07</v>
      </c>
      <c r="G35" s="40"/>
      <c r="H35" s="40"/>
      <c r="I35" s="40"/>
      <c r="J35" s="39">
        <v>886.07</v>
      </c>
      <c r="K35" s="40"/>
      <c r="L35" s="40"/>
      <c r="M35" s="40"/>
      <c r="N35" s="40" t="s">
        <v>40</v>
      </c>
      <c r="O35" s="40" t="s">
        <v>40</v>
      </c>
    </row>
    <row r="36" spans="1:15" x14ac:dyDescent="0.2">
      <c r="A36" s="67" t="s">
        <v>41</v>
      </c>
      <c r="B36" s="59"/>
      <c r="C36" s="59"/>
      <c r="D36" s="59"/>
      <c r="E36" s="59"/>
      <c r="F36" s="59"/>
      <c r="G36" s="59"/>
      <c r="H36" s="59"/>
      <c r="I36" s="59"/>
      <c r="J36" s="41">
        <f>E35*F35</f>
        <v>886.07</v>
      </c>
      <c r="K36" s="40"/>
      <c r="L36" s="40"/>
      <c r="M36" s="40"/>
      <c r="N36" s="40"/>
      <c r="O36" s="40"/>
    </row>
    <row r="37" spans="1:15" x14ac:dyDescent="0.2">
      <c r="A37" s="72" t="s">
        <v>42</v>
      </c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</row>
    <row r="38" spans="1:15" x14ac:dyDescent="0.2">
      <c r="A38" s="58" t="s">
        <v>43</v>
      </c>
      <c r="B38" s="59"/>
      <c r="C38" s="59"/>
      <c r="D38" s="59"/>
      <c r="E38" s="59"/>
      <c r="F38" s="59"/>
      <c r="G38" s="59"/>
      <c r="H38" s="59"/>
      <c r="I38" s="59"/>
      <c r="J38" s="40">
        <f>J36</f>
        <v>886.07</v>
      </c>
      <c r="K38" s="40"/>
      <c r="L38" s="40"/>
      <c r="M38" s="40"/>
      <c r="N38" s="40"/>
      <c r="O38" s="40"/>
    </row>
    <row r="39" spans="1:15" x14ac:dyDescent="0.2">
      <c r="A39" s="67" t="s">
        <v>44</v>
      </c>
      <c r="B39" s="59"/>
      <c r="C39" s="59"/>
      <c r="D39" s="59"/>
      <c r="E39" s="59"/>
      <c r="F39" s="59"/>
      <c r="G39" s="59"/>
      <c r="H39" s="59"/>
      <c r="I39" s="59"/>
      <c r="J39" s="40"/>
      <c r="K39" s="40"/>
      <c r="L39" s="40"/>
      <c r="M39" s="40"/>
      <c r="N39" s="40"/>
      <c r="O39" s="40"/>
    </row>
    <row r="40" spans="1:15" x14ac:dyDescent="0.2">
      <c r="A40" s="58" t="s">
        <v>45</v>
      </c>
      <c r="B40" s="59"/>
      <c r="C40" s="59"/>
      <c r="D40" s="59"/>
      <c r="E40" s="59"/>
      <c r="F40" s="59"/>
      <c r="G40" s="59"/>
      <c r="H40" s="59"/>
      <c r="I40" s="59"/>
      <c r="J40" s="40">
        <f>J36</f>
        <v>886.07</v>
      </c>
      <c r="K40" s="40"/>
      <c r="L40" s="40"/>
      <c r="M40" s="40"/>
      <c r="N40" s="40"/>
      <c r="O40" s="40"/>
    </row>
    <row r="41" spans="1:15" x14ac:dyDescent="0.2">
      <c r="A41" s="58" t="s">
        <v>46</v>
      </c>
      <c r="B41" s="59"/>
      <c r="C41" s="59"/>
      <c r="D41" s="59"/>
      <c r="E41" s="59"/>
      <c r="F41" s="59"/>
      <c r="G41" s="59"/>
      <c r="H41" s="59"/>
      <c r="I41" s="59"/>
      <c r="J41" s="40">
        <f>J36</f>
        <v>886.07</v>
      </c>
      <c r="K41" s="40"/>
      <c r="L41" s="40"/>
      <c r="M41" s="40"/>
      <c r="N41" s="40"/>
      <c r="O41" s="40"/>
    </row>
    <row r="42" spans="1:15" x14ac:dyDescent="0.2">
      <c r="A42" s="58" t="s">
        <v>47</v>
      </c>
      <c r="B42" s="59"/>
      <c r="C42" s="59"/>
      <c r="D42" s="59"/>
      <c r="E42" s="59"/>
      <c r="F42" s="59"/>
      <c r="G42" s="59"/>
      <c r="H42" s="59"/>
      <c r="I42" s="59"/>
      <c r="J42" s="40"/>
      <c r="K42" s="40"/>
      <c r="L42" s="40"/>
      <c r="M42" s="40"/>
      <c r="N42" s="40"/>
      <c r="O42" s="40"/>
    </row>
    <row r="43" spans="1:15" x14ac:dyDescent="0.2">
      <c r="A43" s="58" t="s">
        <v>48</v>
      </c>
      <c r="B43" s="59"/>
      <c r="C43" s="59"/>
      <c r="D43" s="59"/>
      <c r="E43" s="59"/>
      <c r="F43" s="59"/>
      <c r="G43" s="59"/>
      <c r="H43" s="59"/>
      <c r="I43" s="59"/>
      <c r="J43" s="47">
        <f>J36*0.9881</f>
        <v>875.52576699999997</v>
      </c>
      <c r="K43" s="40"/>
      <c r="L43" s="40"/>
      <c r="M43" s="40"/>
      <c r="N43" s="40"/>
      <c r="O43" s="40"/>
    </row>
    <row r="44" spans="1:15" x14ac:dyDescent="0.2">
      <c r="A44" s="58" t="s">
        <v>49</v>
      </c>
      <c r="B44" s="59"/>
      <c r="C44" s="59"/>
      <c r="D44" s="59"/>
      <c r="E44" s="59"/>
      <c r="F44" s="59"/>
      <c r="G44" s="59"/>
      <c r="H44" s="59"/>
      <c r="I44" s="59"/>
      <c r="J44" s="47">
        <f>J43*0.2</f>
        <v>175.10515340000001</v>
      </c>
      <c r="K44" s="40"/>
      <c r="L44" s="40"/>
      <c r="M44" s="40"/>
      <c r="N44" s="40"/>
      <c r="O44" s="40"/>
    </row>
    <row r="45" spans="1:15" x14ac:dyDescent="0.2">
      <c r="A45" s="67" t="s">
        <v>50</v>
      </c>
      <c r="B45" s="59"/>
      <c r="C45" s="59"/>
      <c r="D45" s="59"/>
      <c r="E45" s="59"/>
      <c r="F45" s="59"/>
      <c r="G45" s="59"/>
      <c r="H45" s="59"/>
      <c r="I45" s="59"/>
      <c r="J45" s="48">
        <f>ROUND(J43,2)+ROUND(J44,2)</f>
        <v>1050.6399999999999</v>
      </c>
      <c r="K45" s="40"/>
      <c r="L45" s="40"/>
      <c r="M45" s="40"/>
      <c r="N45" s="40"/>
      <c r="O45" s="40"/>
    </row>
    <row r="50" spans="1:16" x14ac:dyDescent="0.2">
      <c r="A50" s="42" t="s">
        <v>61</v>
      </c>
    </row>
    <row r="51" spans="1:16" x14ac:dyDescent="0.2">
      <c r="A51" s="42" t="s">
        <v>62</v>
      </c>
    </row>
    <row r="52" spans="1:16" x14ac:dyDescent="0.2">
      <c r="A52" s="42" t="s">
        <v>63</v>
      </c>
    </row>
    <row r="53" spans="1:16" x14ac:dyDescent="0.2">
      <c r="A53" s="42" t="s">
        <v>64</v>
      </c>
    </row>
    <row r="54" spans="1:16" x14ac:dyDescent="0.2">
      <c r="A54" s="42" t="s">
        <v>65</v>
      </c>
    </row>
    <row r="55" spans="1:16" x14ac:dyDescent="0.2">
      <c r="A55" s="42" t="s">
        <v>66</v>
      </c>
    </row>
    <row r="56" spans="1:16" x14ac:dyDescent="0.2">
      <c r="A56" s="42" t="s">
        <v>67</v>
      </c>
    </row>
    <row r="57" spans="1:16" x14ac:dyDescent="0.2">
      <c r="A57" s="42" t="s">
        <v>68</v>
      </c>
    </row>
    <row r="58" spans="1:16" x14ac:dyDescent="0.2">
      <c r="A58" s="42" t="s">
        <v>69</v>
      </c>
    </row>
    <row r="59" spans="1:16" x14ac:dyDescent="0.2">
      <c r="A59" s="42" t="s">
        <v>70</v>
      </c>
    </row>
    <row r="60" spans="1:16" x14ac:dyDescent="0.2">
      <c r="A60" s="42" t="s">
        <v>71</v>
      </c>
    </row>
    <row r="61" spans="1:16" x14ac:dyDescent="0.2">
      <c r="A61" s="42" t="s">
        <v>72</v>
      </c>
    </row>
    <row r="62" spans="1:16" x14ac:dyDescent="0.2">
      <c r="A62" s="52" t="s">
        <v>95</v>
      </c>
      <c r="B62" s="53"/>
      <c r="C62" s="54"/>
      <c r="D62" s="55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1"/>
    </row>
    <row r="63" spans="1:16" x14ac:dyDescent="0.2">
      <c r="A63" s="42" t="s">
        <v>73</v>
      </c>
    </row>
    <row r="64" spans="1:16" x14ac:dyDescent="0.2">
      <c r="A64" s="42" t="s">
        <v>74</v>
      </c>
    </row>
    <row r="65" spans="1:1" x14ac:dyDescent="0.2">
      <c r="A65" s="42" t="s">
        <v>75</v>
      </c>
    </row>
    <row r="66" spans="1:1" x14ac:dyDescent="0.2">
      <c r="A66" s="42" t="s">
        <v>76</v>
      </c>
    </row>
    <row r="67" spans="1:1" x14ac:dyDescent="0.2">
      <c r="A67" s="42" t="s">
        <v>77</v>
      </c>
    </row>
    <row r="68" spans="1:1" x14ac:dyDescent="0.2">
      <c r="A68" s="42" t="s">
        <v>78</v>
      </c>
    </row>
    <row r="69" spans="1:1" x14ac:dyDescent="0.2">
      <c r="A69" s="42" t="s">
        <v>79</v>
      </c>
    </row>
    <row r="70" spans="1:1" x14ac:dyDescent="0.2">
      <c r="A70" s="42" t="s">
        <v>80</v>
      </c>
    </row>
    <row r="71" spans="1:1" x14ac:dyDescent="0.2">
      <c r="A71" s="42" t="s">
        <v>81</v>
      </c>
    </row>
    <row r="72" spans="1:1" x14ac:dyDescent="0.2">
      <c r="A72" s="42" t="s">
        <v>82</v>
      </c>
    </row>
    <row r="73" spans="1:1" x14ac:dyDescent="0.2">
      <c r="A73" s="42" t="s">
        <v>83</v>
      </c>
    </row>
    <row r="74" spans="1:1" x14ac:dyDescent="0.2">
      <c r="A74" s="42" t="s">
        <v>84</v>
      </c>
    </row>
    <row r="75" spans="1:1" x14ac:dyDescent="0.2">
      <c r="A75" s="42" t="s">
        <v>85</v>
      </c>
    </row>
    <row r="76" spans="1:1" x14ac:dyDescent="0.2">
      <c r="A76" s="42" t="s">
        <v>86</v>
      </c>
    </row>
    <row r="77" spans="1:1" x14ac:dyDescent="0.2">
      <c r="A77" s="42" t="s">
        <v>87</v>
      </c>
    </row>
  </sheetData>
  <mergeCells count="56"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  <mergeCell ref="L4:O4"/>
    <mergeCell ref="L5:O5"/>
    <mergeCell ref="L6:O6"/>
    <mergeCell ref="L7:O7"/>
    <mergeCell ref="L8:O8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A43:I43"/>
    <mergeCell ref="A44:I44"/>
    <mergeCell ref="A45:I45"/>
    <mergeCell ref="B6:J6"/>
    <mergeCell ref="B7:J7"/>
    <mergeCell ref="B8:J8"/>
    <mergeCell ref="B9:J9"/>
    <mergeCell ref="B10:J10"/>
    <mergeCell ref="A34:O34"/>
    <mergeCell ref="A36:I36"/>
    <mergeCell ref="A37:O37"/>
    <mergeCell ref="A38:I38"/>
    <mergeCell ref="A39:I39"/>
    <mergeCell ref="A40:I40"/>
    <mergeCell ref="J30:J32"/>
    <mergeCell ref="A42:I42"/>
    <mergeCell ref="H26:I26"/>
    <mergeCell ref="H27:I27"/>
    <mergeCell ref="A41:I41"/>
    <mergeCell ref="F30:F32"/>
    <mergeCell ref="A29:A32"/>
    <mergeCell ref="B29:B32"/>
    <mergeCell ref="C29:C32"/>
    <mergeCell ref="D29:D32"/>
    <mergeCell ref="E29:E32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2020-07-28T11:26:11Z</cp:lastPrinted>
  <dcterms:created xsi:type="dcterms:W3CDTF">2002-07-24T02:50:49Z</dcterms:created>
  <dcterms:modified xsi:type="dcterms:W3CDTF">2020-07-28T11:28:23Z</dcterms:modified>
</cp:coreProperties>
</file>