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0080" yWindow="3780" windowWidth="17940" windowHeight="13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1" l="1"/>
  <c r="D35" i="1"/>
  <c r="J34" i="1"/>
  <c r="D34" i="1"/>
  <c r="J33" i="1"/>
  <c r="D33" i="1"/>
  <c r="J32" i="1"/>
  <c r="D32" i="1"/>
  <c r="J31" i="1"/>
  <c r="D31" i="1"/>
  <c r="D30" i="1"/>
  <c r="J30" i="1"/>
  <c r="J29" i="1"/>
  <c r="D29" i="1"/>
  <c r="J28" i="1"/>
  <c r="D28" i="1"/>
  <c r="J45" i="1"/>
  <c r="D45" i="1"/>
  <c r="J44" i="1"/>
  <c r="D44" i="1"/>
  <c r="J43" i="1"/>
  <c r="D43" i="1"/>
  <c r="J42" i="1"/>
  <c r="D42" i="1"/>
  <c r="J41" i="1"/>
  <c r="D41" i="1"/>
  <c r="J40" i="1"/>
  <c r="D40" i="1"/>
  <c r="J39" i="1"/>
  <c r="D39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1" i="1"/>
  <c r="D11" i="1"/>
  <c r="J10" i="1"/>
  <c r="D10" i="1"/>
  <c r="D6" i="1"/>
  <c r="D7" i="1"/>
  <c r="D8" i="1"/>
  <c r="D9" i="1"/>
  <c r="D5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<sst xmlns="http://schemas.openxmlformats.org/spreadsheetml/2006/main" count="82" uniqueCount="22">
  <si>
    <t>MITx/8.MReVx/2T2014</t>
  </si>
  <si>
    <t>Users</t>
  </si>
  <si>
    <t># requests</t>
  </si>
  <si>
    <t># failures</t>
  </si>
  <si>
    <t>Median</t>
  </si>
  <si>
    <t>Average</t>
  </si>
  <si>
    <t>Min</t>
  </si>
  <si>
    <t>Max</t>
  </si>
  <si>
    <t>rps</t>
  </si>
  <si>
    <t>rpm</t>
  </si>
  <si>
    <t>min/max wait</t>
  </si>
  <si>
    <t>0/500</t>
  </si>
  <si>
    <t>fail %</t>
  </si>
  <si>
    <t>10k/15k</t>
  </si>
  <si>
    <t>error rate got worse as test ran, was low to start</t>
  </si>
  <si>
    <t>Now with new branch</t>
  </si>
  <si>
    <t>HarvardX/GSE2x/2T2014</t>
  </si>
  <si>
    <t>1k/2k</t>
  </si>
  <si>
    <t>Content Size: ~135000</t>
  </si>
  <si>
    <t>Content Size: ~63000</t>
  </si>
  <si>
    <t>Running against currently released code</t>
  </si>
  <si>
    <t>2k/5k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</si>
</sst>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4" fillId="0" borderId="0" xfId="0" applyFont="1"/>
    <xf numFmtId="9" fontId="0" fillId="0" borderId="0" xfId="1" applyFont="1"/>
  </cellXfs>
  <cellStyles count="1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A24" workbookViewId="0">
      <selection activeCell="K35" sqref="K35:S35"/>
    </sheetView>
  </sheetViews>
  <sheetFormatPr baseColWidth="10" defaultRowHeight="15" x14ac:dyDescent="0"/>
  <cols>
    <col min="1" max="1" width="5.83203125" bestFit="1" customWidth="1"/>
    <col min="2" max="2" width="9.6640625" bestFit="1" customWidth="1"/>
    <col min="3" max="3" width="9.6640625" customWidth="1"/>
    <col min="4" max="4" width="5.6640625" style="3" bestFit="1" customWidth="1"/>
    <col min="5" max="5" width="7.5" bestFit="1" customWidth="1"/>
    <col min="6" max="6" width="7.83203125" bestFit="1" customWidth="1"/>
    <col min="7" max="7" width="6.1640625" bestFit="1" customWidth="1"/>
    <col min="8" max="8" width="7.1640625" bestFit="1" customWidth="1"/>
    <col min="9" max="9" width="6.1640625" customWidth="1"/>
    <col min="10" max="10" width="5.1640625" bestFit="1" customWidth="1"/>
    <col min="11" max="16" width="6.1640625" bestFit="1" customWidth="1"/>
    <col min="17" max="19" width="7.1640625" bestFit="1" customWidth="1"/>
    <col min="20" max="20" width="12.5" bestFit="1" customWidth="1"/>
  </cols>
  <sheetData>
    <row r="1" spans="1:21">
      <c r="A1" t="s">
        <v>0</v>
      </c>
      <c r="D1" s="3" t="s">
        <v>18</v>
      </c>
    </row>
    <row r="3" spans="1:21">
      <c r="A3" t="s">
        <v>20</v>
      </c>
    </row>
    <row r="4" spans="1:21">
      <c r="A4" t="s">
        <v>1</v>
      </c>
      <c r="B4" t="s">
        <v>2</v>
      </c>
      <c r="C4" t="s">
        <v>3</v>
      </c>
      <c r="D4" s="3" t="s">
        <v>12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s="1">
        <v>0.5</v>
      </c>
      <c r="L4" s="1">
        <v>0.66</v>
      </c>
      <c r="M4" s="1">
        <v>0.75</v>
      </c>
      <c r="N4" s="1">
        <v>0.8</v>
      </c>
      <c r="O4" s="1">
        <v>0.9</v>
      </c>
      <c r="P4" s="1">
        <v>0.95</v>
      </c>
      <c r="Q4" s="1">
        <v>0.98</v>
      </c>
      <c r="R4" s="1">
        <v>0.99</v>
      </c>
      <c r="S4" s="1">
        <v>1</v>
      </c>
      <c r="T4" t="s">
        <v>10</v>
      </c>
    </row>
    <row r="5" spans="1:21">
      <c r="A5">
        <v>1</v>
      </c>
      <c r="B5">
        <v>50</v>
      </c>
      <c r="C5">
        <v>0</v>
      </c>
      <c r="D5" s="3">
        <f>C5/(B5+C5)</f>
        <v>0</v>
      </c>
      <c r="E5">
        <v>12000</v>
      </c>
      <c r="F5">
        <v>12276</v>
      </c>
      <c r="G5">
        <v>11812</v>
      </c>
      <c r="H5">
        <v>12749</v>
      </c>
      <c r="I5">
        <v>0.08</v>
      </c>
      <c r="J5">
        <f>PRODUCT(I5, 60)</f>
        <v>4.8</v>
      </c>
      <c r="K5">
        <v>12000</v>
      </c>
      <c r="L5">
        <v>12000</v>
      </c>
      <c r="M5">
        <v>12000</v>
      </c>
      <c r="N5">
        <v>12000</v>
      </c>
      <c r="O5">
        <v>13000</v>
      </c>
      <c r="P5">
        <v>13000</v>
      </c>
      <c r="Q5">
        <v>13000</v>
      </c>
      <c r="R5">
        <v>13000</v>
      </c>
      <c r="S5">
        <v>12749</v>
      </c>
      <c r="T5" t="s">
        <v>11</v>
      </c>
    </row>
    <row r="6" spans="1:21">
      <c r="A6">
        <v>25</v>
      </c>
      <c r="B6">
        <v>1627</v>
      </c>
      <c r="C6">
        <v>0</v>
      </c>
      <c r="D6" s="3">
        <f t="shared" ref="D6:D11" si="0">C6/(B6+C6)</f>
        <v>0</v>
      </c>
      <c r="E6">
        <v>13000</v>
      </c>
      <c r="F6">
        <v>12695</v>
      </c>
      <c r="G6">
        <v>11774</v>
      </c>
      <c r="H6">
        <v>14253</v>
      </c>
      <c r="I6">
        <v>1.94</v>
      </c>
      <c r="J6">
        <f>PRODUCT(I6, 60)</f>
        <v>116.39999999999999</v>
      </c>
      <c r="K6">
        <v>13000</v>
      </c>
      <c r="L6">
        <v>13000</v>
      </c>
      <c r="M6">
        <v>13000</v>
      </c>
      <c r="N6">
        <v>13000</v>
      </c>
      <c r="O6">
        <v>13000</v>
      </c>
      <c r="P6">
        <v>13000</v>
      </c>
      <c r="Q6">
        <v>14000</v>
      </c>
      <c r="R6">
        <v>14000</v>
      </c>
      <c r="S6">
        <v>14253</v>
      </c>
      <c r="T6" t="s">
        <v>11</v>
      </c>
    </row>
    <row r="7" spans="1:21">
      <c r="A7">
        <v>50</v>
      </c>
      <c r="B7">
        <v>1798</v>
      </c>
      <c r="C7">
        <v>0</v>
      </c>
      <c r="D7" s="3">
        <f t="shared" si="0"/>
        <v>0</v>
      </c>
      <c r="E7">
        <v>19000</v>
      </c>
      <c r="F7">
        <v>18891</v>
      </c>
      <c r="G7">
        <v>13710</v>
      </c>
      <c r="H7">
        <v>22242</v>
      </c>
      <c r="I7">
        <v>2.61</v>
      </c>
      <c r="J7">
        <f>PRODUCT(I7, 60)</f>
        <v>156.6</v>
      </c>
      <c r="K7">
        <v>19000</v>
      </c>
      <c r="L7">
        <v>19000</v>
      </c>
      <c r="M7">
        <v>20000</v>
      </c>
      <c r="N7">
        <v>20000</v>
      </c>
      <c r="O7">
        <v>20000</v>
      </c>
      <c r="P7">
        <v>21000</v>
      </c>
      <c r="Q7">
        <v>21000</v>
      </c>
      <c r="R7">
        <v>21000</v>
      </c>
      <c r="S7">
        <v>22242</v>
      </c>
      <c r="T7" t="s">
        <v>11</v>
      </c>
    </row>
    <row r="8" spans="1:21">
      <c r="A8">
        <v>100</v>
      </c>
      <c r="B8">
        <v>1671</v>
      </c>
      <c r="C8">
        <v>0</v>
      </c>
      <c r="D8" s="3">
        <f t="shared" si="0"/>
        <v>0</v>
      </c>
      <c r="E8">
        <v>36000</v>
      </c>
      <c r="F8">
        <v>36280</v>
      </c>
      <c r="G8">
        <v>20161</v>
      </c>
      <c r="H8">
        <v>60039</v>
      </c>
      <c r="I8">
        <v>2.69</v>
      </c>
      <c r="J8">
        <f>PRODUCT(I8, 60)</f>
        <v>161.4</v>
      </c>
      <c r="K8" s="2">
        <v>36000</v>
      </c>
      <c r="L8" s="2">
        <v>37000</v>
      </c>
      <c r="M8" s="2">
        <v>38000</v>
      </c>
      <c r="N8" s="2">
        <v>39000</v>
      </c>
      <c r="O8" s="2">
        <v>41000</v>
      </c>
      <c r="P8" s="2">
        <v>44000</v>
      </c>
      <c r="Q8" s="2">
        <v>51000</v>
      </c>
      <c r="R8" s="2">
        <v>55000</v>
      </c>
      <c r="S8" s="2">
        <v>60039</v>
      </c>
      <c r="T8" t="s">
        <v>11</v>
      </c>
    </row>
    <row r="9" spans="1:21">
      <c r="A9">
        <v>150</v>
      </c>
      <c r="B9">
        <v>1177</v>
      </c>
      <c r="C9">
        <v>12552</v>
      </c>
      <c r="D9" s="3">
        <f t="shared" si="0"/>
        <v>0.91426906548182674</v>
      </c>
      <c r="E9">
        <v>39000</v>
      </c>
      <c r="F9">
        <v>31833</v>
      </c>
      <c r="G9">
        <v>17</v>
      </c>
      <c r="H9">
        <v>59862</v>
      </c>
      <c r="I9">
        <v>2.39</v>
      </c>
      <c r="J9">
        <f>PRODUCT(I9, 60)</f>
        <v>143.4</v>
      </c>
      <c r="K9">
        <v>39000</v>
      </c>
      <c r="L9">
        <v>41000</v>
      </c>
      <c r="M9">
        <v>44000</v>
      </c>
      <c r="N9">
        <v>48000</v>
      </c>
      <c r="O9">
        <v>53000</v>
      </c>
      <c r="P9">
        <v>56000</v>
      </c>
      <c r="Q9">
        <v>58000</v>
      </c>
      <c r="R9">
        <v>59000</v>
      </c>
      <c r="S9">
        <v>59862</v>
      </c>
      <c r="T9" t="s">
        <v>11</v>
      </c>
    </row>
    <row r="10" spans="1:21">
      <c r="A10">
        <v>150</v>
      </c>
      <c r="B10">
        <v>1706</v>
      </c>
      <c r="C10">
        <v>45</v>
      </c>
      <c r="D10" s="3">
        <f t="shared" si="0"/>
        <v>2.5699600228440891E-2</v>
      </c>
      <c r="E10">
        <v>39000</v>
      </c>
      <c r="F10">
        <v>39305</v>
      </c>
      <c r="G10">
        <v>4981</v>
      </c>
      <c r="H10">
        <v>59596</v>
      </c>
      <c r="I10">
        <v>2.78</v>
      </c>
      <c r="J10">
        <f>PRODUCT(I10, 60)</f>
        <v>166.79999999999998</v>
      </c>
      <c r="K10" s="2">
        <v>39000</v>
      </c>
      <c r="L10" s="2">
        <v>40000</v>
      </c>
      <c r="M10" s="2">
        <v>42000</v>
      </c>
      <c r="N10" s="2">
        <v>43000</v>
      </c>
      <c r="O10" s="2">
        <v>47000</v>
      </c>
      <c r="P10" s="2">
        <v>51000</v>
      </c>
      <c r="Q10" s="2">
        <v>55000</v>
      </c>
      <c r="R10" s="2">
        <v>57000</v>
      </c>
      <c r="S10" s="2">
        <v>59596</v>
      </c>
      <c r="T10" t="s">
        <v>13</v>
      </c>
    </row>
    <row r="11" spans="1:21">
      <c r="A11">
        <v>200</v>
      </c>
      <c r="B11">
        <v>1428</v>
      </c>
      <c r="C11">
        <v>1721</v>
      </c>
      <c r="D11" s="3">
        <f t="shared" si="0"/>
        <v>0.54652270562083205</v>
      </c>
      <c r="E11">
        <v>43000</v>
      </c>
      <c r="F11">
        <v>46200</v>
      </c>
      <c r="G11">
        <v>12211</v>
      </c>
      <c r="H11">
        <v>92579</v>
      </c>
      <c r="I11">
        <v>1.6</v>
      </c>
      <c r="J11">
        <f>PRODUCT(I11, 60)</f>
        <v>96</v>
      </c>
      <c r="K11">
        <v>43000</v>
      </c>
      <c r="L11">
        <v>50000</v>
      </c>
      <c r="M11">
        <v>54000</v>
      </c>
      <c r="N11">
        <v>56000</v>
      </c>
      <c r="O11">
        <v>64000</v>
      </c>
      <c r="P11">
        <v>72000</v>
      </c>
      <c r="Q11">
        <v>82000</v>
      </c>
      <c r="R11">
        <v>87000</v>
      </c>
      <c r="S11">
        <v>92579</v>
      </c>
      <c r="T11" t="s">
        <v>13</v>
      </c>
      <c r="U11" t="s">
        <v>14</v>
      </c>
    </row>
    <row r="13" spans="1:21">
      <c r="A13" t="s">
        <v>15</v>
      </c>
    </row>
    <row r="14" spans="1:21">
      <c r="A14" t="s">
        <v>1</v>
      </c>
      <c r="B14" t="s">
        <v>2</v>
      </c>
      <c r="C14" t="s">
        <v>3</v>
      </c>
      <c r="D14" s="3" t="s">
        <v>12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s="1">
        <v>0.5</v>
      </c>
      <c r="L14" s="1">
        <v>0.66</v>
      </c>
      <c r="M14" s="1">
        <v>0.75</v>
      </c>
      <c r="N14" s="1">
        <v>0.8</v>
      </c>
      <c r="O14" s="1">
        <v>0.9</v>
      </c>
      <c r="P14" s="1">
        <v>0.95</v>
      </c>
      <c r="Q14" s="1">
        <v>0.98</v>
      </c>
      <c r="R14" s="1">
        <v>0.99</v>
      </c>
      <c r="S14" s="1">
        <v>1</v>
      </c>
      <c r="T14" t="s">
        <v>10</v>
      </c>
    </row>
    <row r="15" spans="1:21">
      <c r="A15">
        <v>1</v>
      </c>
      <c r="B15">
        <v>58</v>
      </c>
      <c r="C15">
        <v>0</v>
      </c>
      <c r="D15" s="3">
        <f t="shared" ref="D15:D21" si="1">C15/(B15+C15)</f>
        <v>0</v>
      </c>
      <c r="E15">
        <v>6900</v>
      </c>
      <c r="F15">
        <v>7538</v>
      </c>
      <c r="G15">
        <v>6563</v>
      </c>
      <c r="H15">
        <v>39077</v>
      </c>
      <c r="I15">
        <v>0.13</v>
      </c>
      <c r="J15">
        <f>PRODUCT(I15, 60)</f>
        <v>7.8000000000000007</v>
      </c>
      <c r="K15">
        <v>6900</v>
      </c>
      <c r="L15">
        <v>7000</v>
      </c>
      <c r="M15">
        <v>7100</v>
      </c>
      <c r="N15">
        <v>7100</v>
      </c>
      <c r="O15">
        <v>7500</v>
      </c>
      <c r="P15">
        <v>8000</v>
      </c>
      <c r="Q15">
        <v>8700</v>
      </c>
      <c r="R15">
        <v>39000</v>
      </c>
      <c r="S15">
        <v>39077</v>
      </c>
      <c r="T15" t="s">
        <v>11</v>
      </c>
    </row>
    <row r="16" spans="1:21">
      <c r="A16">
        <v>25</v>
      </c>
      <c r="B16">
        <v>2009</v>
      </c>
      <c r="C16">
        <v>0</v>
      </c>
      <c r="D16" s="3">
        <f t="shared" si="1"/>
        <v>0</v>
      </c>
      <c r="E16">
        <v>7400</v>
      </c>
      <c r="F16">
        <v>7994</v>
      </c>
      <c r="G16">
        <v>6636</v>
      </c>
      <c r="H16">
        <v>12065</v>
      </c>
      <c r="I16">
        <v>3.04</v>
      </c>
      <c r="J16">
        <f>PRODUCT(I16, 60)</f>
        <v>182.4</v>
      </c>
      <c r="K16">
        <v>7400</v>
      </c>
      <c r="L16">
        <v>7700</v>
      </c>
      <c r="M16">
        <v>9300</v>
      </c>
      <c r="N16">
        <v>9600</v>
      </c>
      <c r="O16">
        <v>10000</v>
      </c>
      <c r="P16">
        <v>10000</v>
      </c>
      <c r="Q16">
        <v>10000</v>
      </c>
      <c r="R16">
        <v>11000</v>
      </c>
      <c r="S16">
        <v>12065</v>
      </c>
      <c r="T16" t="s">
        <v>11</v>
      </c>
    </row>
    <row r="17" spans="1:20">
      <c r="A17">
        <v>50</v>
      </c>
      <c r="B17">
        <v>3043</v>
      </c>
      <c r="C17">
        <v>2</v>
      </c>
      <c r="D17" s="3">
        <f t="shared" si="1"/>
        <v>6.5681444991789822E-4</v>
      </c>
      <c r="E17">
        <v>11000</v>
      </c>
      <c r="F17">
        <v>11055</v>
      </c>
      <c r="G17">
        <v>7972</v>
      </c>
      <c r="H17">
        <v>13877</v>
      </c>
      <c r="I17">
        <v>4.41</v>
      </c>
      <c r="J17">
        <f>PRODUCT(I17, 60)</f>
        <v>264.60000000000002</v>
      </c>
      <c r="K17">
        <v>11000</v>
      </c>
      <c r="L17">
        <v>11000</v>
      </c>
      <c r="M17">
        <v>12000</v>
      </c>
      <c r="N17">
        <v>12000</v>
      </c>
      <c r="O17">
        <v>12000</v>
      </c>
      <c r="P17">
        <v>13000</v>
      </c>
      <c r="Q17">
        <v>13000</v>
      </c>
      <c r="R17">
        <v>13000</v>
      </c>
      <c r="S17">
        <v>13877</v>
      </c>
      <c r="T17" t="s">
        <v>11</v>
      </c>
    </row>
    <row r="18" spans="1:20">
      <c r="A18">
        <v>100</v>
      </c>
      <c r="B18">
        <v>1935</v>
      </c>
      <c r="C18">
        <v>0</v>
      </c>
      <c r="D18" s="3">
        <f t="shared" si="1"/>
        <v>0</v>
      </c>
      <c r="E18">
        <v>21000</v>
      </c>
      <c r="F18">
        <v>20664</v>
      </c>
      <c r="G18">
        <v>13867</v>
      </c>
      <c r="H18">
        <v>23954</v>
      </c>
      <c r="I18">
        <v>4.75</v>
      </c>
      <c r="J18">
        <f>PRODUCT(I18, 60)</f>
        <v>285</v>
      </c>
      <c r="K18">
        <v>21000</v>
      </c>
      <c r="L18">
        <v>21000</v>
      </c>
      <c r="M18">
        <v>21000</v>
      </c>
      <c r="N18">
        <v>22000</v>
      </c>
      <c r="O18">
        <v>22000</v>
      </c>
      <c r="P18">
        <v>22000</v>
      </c>
      <c r="Q18">
        <v>23000</v>
      </c>
      <c r="R18">
        <v>23000</v>
      </c>
      <c r="S18">
        <v>23954</v>
      </c>
      <c r="T18" t="s">
        <v>11</v>
      </c>
    </row>
    <row r="19" spans="1:20">
      <c r="A19">
        <v>150</v>
      </c>
      <c r="B19">
        <v>1374</v>
      </c>
      <c r="C19">
        <v>2748</v>
      </c>
      <c r="D19" s="3">
        <f t="shared" si="1"/>
        <v>0.66666666666666663</v>
      </c>
      <c r="E19">
        <v>25000</v>
      </c>
      <c r="F19">
        <v>27516</v>
      </c>
      <c r="G19">
        <v>6954</v>
      </c>
      <c r="H19">
        <v>59833</v>
      </c>
      <c r="I19">
        <v>4.3099999999999996</v>
      </c>
      <c r="J19">
        <f>PRODUCT(I19, 60)</f>
        <v>258.59999999999997</v>
      </c>
      <c r="K19">
        <v>25000</v>
      </c>
      <c r="L19">
        <v>28000</v>
      </c>
      <c r="M19">
        <v>33000</v>
      </c>
      <c r="N19">
        <v>35000</v>
      </c>
      <c r="O19">
        <v>42000</v>
      </c>
      <c r="P19">
        <v>45000</v>
      </c>
      <c r="Q19">
        <v>47000</v>
      </c>
      <c r="R19">
        <v>48000</v>
      </c>
      <c r="S19">
        <v>59833</v>
      </c>
      <c r="T19" t="s">
        <v>11</v>
      </c>
    </row>
    <row r="20" spans="1:20">
      <c r="A20">
        <v>150</v>
      </c>
      <c r="B20">
        <v>1926</v>
      </c>
      <c r="C20">
        <v>0</v>
      </c>
      <c r="D20" s="3">
        <f t="shared" si="1"/>
        <v>0</v>
      </c>
      <c r="E20">
        <v>19000</v>
      </c>
      <c r="F20">
        <v>18835</v>
      </c>
      <c r="G20">
        <v>10421</v>
      </c>
      <c r="H20">
        <v>30777</v>
      </c>
      <c r="I20">
        <v>4.8</v>
      </c>
      <c r="J20">
        <f>PRODUCT(I20, 60)</f>
        <v>288</v>
      </c>
      <c r="K20">
        <v>19000</v>
      </c>
      <c r="L20">
        <v>20000</v>
      </c>
      <c r="M20">
        <v>21000</v>
      </c>
      <c r="N20">
        <v>21000</v>
      </c>
      <c r="O20">
        <v>22000</v>
      </c>
      <c r="P20">
        <v>22000</v>
      </c>
      <c r="Q20">
        <v>23000</v>
      </c>
      <c r="R20">
        <v>24000</v>
      </c>
      <c r="S20">
        <v>30777</v>
      </c>
      <c r="T20" t="s">
        <v>13</v>
      </c>
    </row>
    <row r="21" spans="1:20">
      <c r="A21">
        <v>200</v>
      </c>
      <c r="B21">
        <v>1591</v>
      </c>
      <c r="C21">
        <v>38</v>
      </c>
      <c r="D21" s="3">
        <f t="shared" si="1"/>
        <v>2.3327194597912829E-2</v>
      </c>
      <c r="E21">
        <v>27000</v>
      </c>
      <c r="F21">
        <v>29479</v>
      </c>
      <c r="G21">
        <v>7484</v>
      </c>
      <c r="H21">
        <v>59692</v>
      </c>
      <c r="I21">
        <v>4.45</v>
      </c>
      <c r="J21">
        <f>PRODUCT(I21, 60)</f>
        <v>267</v>
      </c>
      <c r="K21">
        <v>27000</v>
      </c>
      <c r="L21">
        <v>32000</v>
      </c>
      <c r="M21">
        <v>35000</v>
      </c>
      <c r="N21">
        <v>36000</v>
      </c>
      <c r="O21">
        <v>41000</v>
      </c>
      <c r="P21">
        <v>52000</v>
      </c>
      <c r="Q21">
        <v>55000</v>
      </c>
      <c r="R21">
        <v>56000</v>
      </c>
      <c r="S21">
        <v>59692</v>
      </c>
      <c r="T21" t="s">
        <v>13</v>
      </c>
    </row>
    <row r="24" spans="1:20">
      <c r="A24" t="s">
        <v>16</v>
      </c>
      <c r="D24" s="3" t="s">
        <v>19</v>
      </c>
    </row>
    <row r="26" spans="1:20">
      <c r="A26" t="s">
        <v>20</v>
      </c>
    </row>
    <row r="27" spans="1:20">
      <c r="A27" t="s">
        <v>1</v>
      </c>
      <c r="B27" t="s">
        <v>2</v>
      </c>
      <c r="C27" t="s">
        <v>3</v>
      </c>
      <c r="D27" s="3" t="s">
        <v>12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s="1">
        <v>0.5</v>
      </c>
      <c r="L27" s="1">
        <v>0.66</v>
      </c>
      <c r="M27" s="1">
        <v>0.75</v>
      </c>
      <c r="N27" s="1">
        <v>0.8</v>
      </c>
      <c r="O27" s="1">
        <v>0.9</v>
      </c>
      <c r="P27" s="1">
        <v>0.95</v>
      </c>
      <c r="Q27" s="1">
        <v>0.98</v>
      </c>
      <c r="R27" s="1">
        <v>0.99</v>
      </c>
      <c r="S27" s="1">
        <v>1</v>
      </c>
      <c r="T27" t="s">
        <v>10</v>
      </c>
    </row>
    <row r="28" spans="1:20">
      <c r="A28">
        <v>1</v>
      </c>
      <c r="B28">
        <v>62</v>
      </c>
      <c r="C28">
        <v>0</v>
      </c>
      <c r="D28" s="3">
        <f t="shared" ref="D28:D35" si="2">C28/(B28+C28)</f>
        <v>0</v>
      </c>
      <c r="E28">
        <v>2200</v>
      </c>
      <c r="F28">
        <v>2354</v>
      </c>
      <c r="G28">
        <v>1957</v>
      </c>
      <c r="H28">
        <v>8303</v>
      </c>
      <c r="I28">
        <v>0.39</v>
      </c>
      <c r="J28">
        <f>PRODUCT(I28, 60)</f>
        <v>23.400000000000002</v>
      </c>
      <c r="K28">
        <v>2200</v>
      </c>
      <c r="L28">
        <v>2300</v>
      </c>
      <c r="M28">
        <v>2400</v>
      </c>
      <c r="N28">
        <v>2400</v>
      </c>
      <c r="O28">
        <v>2500</v>
      </c>
      <c r="P28">
        <v>2600</v>
      </c>
      <c r="Q28">
        <v>2900</v>
      </c>
      <c r="R28">
        <v>8300</v>
      </c>
      <c r="S28">
        <v>8303</v>
      </c>
      <c r="T28" t="s">
        <v>11</v>
      </c>
    </row>
    <row r="29" spans="1:20">
      <c r="A29">
        <v>25</v>
      </c>
      <c r="B29">
        <v>2164</v>
      </c>
      <c r="C29">
        <v>0</v>
      </c>
      <c r="D29" s="3">
        <f t="shared" si="2"/>
        <v>0</v>
      </c>
      <c r="E29">
        <v>2200</v>
      </c>
      <c r="F29">
        <v>4150</v>
      </c>
      <c r="G29">
        <v>1900</v>
      </c>
      <c r="H29">
        <v>13718</v>
      </c>
      <c r="I29">
        <v>5.69</v>
      </c>
      <c r="J29">
        <f>PRODUCT(I29, 60)</f>
        <v>341.40000000000003</v>
      </c>
      <c r="K29">
        <v>2200</v>
      </c>
      <c r="L29">
        <v>2300</v>
      </c>
      <c r="M29">
        <v>8000</v>
      </c>
      <c r="N29">
        <v>9600</v>
      </c>
      <c r="O29">
        <v>9900</v>
      </c>
      <c r="P29">
        <v>10000</v>
      </c>
      <c r="Q29">
        <v>10000</v>
      </c>
      <c r="R29">
        <v>10000</v>
      </c>
      <c r="S29">
        <v>13718</v>
      </c>
      <c r="T29" t="s">
        <v>11</v>
      </c>
    </row>
    <row r="30" spans="1:20">
      <c r="A30">
        <v>50</v>
      </c>
      <c r="B30">
        <v>2989</v>
      </c>
      <c r="C30">
        <v>0</v>
      </c>
      <c r="D30" s="3">
        <f t="shared" si="2"/>
        <v>0</v>
      </c>
      <c r="E30">
        <v>3000</v>
      </c>
      <c r="F30">
        <v>3023</v>
      </c>
      <c r="G30">
        <v>2000</v>
      </c>
      <c r="H30">
        <v>3860</v>
      </c>
      <c r="I30">
        <v>15.34</v>
      </c>
      <c r="J30">
        <f>PRODUCT(I30, 60)</f>
        <v>920.4</v>
      </c>
      <c r="K30" s="2">
        <v>3000</v>
      </c>
      <c r="L30" s="2">
        <v>3100</v>
      </c>
      <c r="M30" s="2">
        <v>3200</v>
      </c>
      <c r="N30" s="2">
        <v>3300</v>
      </c>
      <c r="O30" s="2">
        <v>3300</v>
      </c>
      <c r="P30" s="2">
        <v>3400</v>
      </c>
      <c r="Q30" s="2">
        <v>3500</v>
      </c>
      <c r="R30" s="2">
        <v>3600</v>
      </c>
      <c r="S30" s="2">
        <v>3860</v>
      </c>
      <c r="T30" t="s">
        <v>11</v>
      </c>
    </row>
    <row r="31" spans="1:20">
      <c r="A31">
        <v>100</v>
      </c>
      <c r="B31">
        <v>5015</v>
      </c>
      <c r="C31">
        <v>0</v>
      </c>
      <c r="D31" s="3">
        <f t="shared" si="2"/>
        <v>0</v>
      </c>
      <c r="E31">
        <v>5600</v>
      </c>
      <c r="F31">
        <v>5561</v>
      </c>
      <c r="G31">
        <v>4036</v>
      </c>
      <c r="H31">
        <v>7029</v>
      </c>
      <c r="I31">
        <v>17.21</v>
      </c>
      <c r="J31">
        <f>PRODUCT(I31, 60)</f>
        <v>1032.6000000000001</v>
      </c>
      <c r="K31" s="2">
        <v>5600</v>
      </c>
      <c r="L31" s="2">
        <v>5800</v>
      </c>
      <c r="M31" s="2">
        <v>5900</v>
      </c>
      <c r="N31" s="2">
        <v>6000</v>
      </c>
      <c r="O31" s="2">
        <v>6200</v>
      </c>
      <c r="P31" s="2">
        <v>6400</v>
      </c>
      <c r="Q31" s="2">
        <v>6500</v>
      </c>
      <c r="R31" s="2">
        <v>6700</v>
      </c>
      <c r="S31" s="2">
        <v>7029</v>
      </c>
      <c r="T31" t="s">
        <v>11</v>
      </c>
    </row>
    <row r="32" spans="1:20">
      <c r="A32">
        <v>150</v>
      </c>
      <c r="B32">
        <v>3957</v>
      </c>
      <c r="C32">
        <v>0</v>
      </c>
      <c r="D32" s="3">
        <f t="shared" si="2"/>
        <v>0</v>
      </c>
      <c r="E32">
        <v>9000</v>
      </c>
      <c r="F32">
        <v>10411</v>
      </c>
      <c r="G32">
        <v>1974</v>
      </c>
      <c r="H32">
        <v>37662</v>
      </c>
      <c r="I32">
        <v>13.47</v>
      </c>
      <c r="J32">
        <f>PRODUCT(I32, 60)</f>
        <v>808.2</v>
      </c>
      <c r="K32" s="2">
        <v>9000</v>
      </c>
      <c r="L32" s="2">
        <v>11000</v>
      </c>
      <c r="M32" s="2">
        <v>11000</v>
      </c>
      <c r="N32" s="2">
        <v>12000</v>
      </c>
      <c r="O32" s="2">
        <v>20000</v>
      </c>
      <c r="P32" s="2">
        <v>27000</v>
      </c>
      <c r="Q32" s="2">
        <v>32000</v>
      </c>
      <c r="R32" s="2">
        <v>34000</v>
      </c>
      <c r="S32" s="2">
        <v>37662</v>
      </c>
      <c r="T32" t="s">
        <v>11</v>
      </c>
    </row>
    <row r="33" spans="1:20">
      <c r="A33">
        <v>200</v>
      </c>
      <c r="B33">
        <v>3712</v>
      </c>
      <c r="C33">
        <v>2954</v>
      </c>
      <c r="D33" s="3">
        <f t="shared" si="2"/>
        <v>0.44314431443144314</v>
      </c>
      <c r="E33">
        <v>7900</v>
      </c>
      <c r="F33">
        <v>9968</v>
      </c>
      <c r="G33">
        <v>17</v>
      </c>
      <c r="H33">
        <v>59586</v>
      </c>
      <c r="I33">
        <v>16.43</v>
      </c>
      <c r="J33">
        <f>PRODUCT(I33, 60)</f>
        <v>985.8</v>
      </c>
      <c r="K33">
        <v>7900</v>
      </c>
      <c r="L33">
        <v>11000</v>
      </c>
      <c r="M33">
        <v>13000</v>
      </c>
      <c r="N33">
        <v>14000</v>
      </c>
      <c r="O33">
        <v>25000</v>
      </c>
      <c r="P33">
        <v>35000</v>
      </c>
      <c r="Q33">
        <v>41000</v>
      </c>
      <c r="R33">
        <v>47000</v>
      </c>
      <c r="S33">
        <v>59586</v>
      </c>
      <c r="T33" t="s">
        <v>11</v>
      </c>
    </row>
    <row r="34" spans="1:20">
      <c r="A34">
        <v>200</v>
      </c>
      <c r="B34">
        <v>2809</v>
      </c>
      <c r="C34">
        <v>432</v>
      </c>
      <c r="D34" s="3">
        <f t="shared" si="2"/>
        <v>0.13329219376735577</v>
      </c>
      <c r="E34">
        <v>12000</v>
      </c>
      <c r="F34">
        <v>12995</v>
      </c>
      <c r="G34">
        <v>1963</v>
      </c>
      <c r="H34">
        <v>24672</v>
      </c>
      <c r="I34">
        <v>13.35</v>
      </c>
      <c r="J34">
        <f>PRODUCT(I34, 60)</f>
        <v>801</v>
      </c>
      <c r="K34">
        <v>12000</v>
      </c>
      <c r="L34">
        <v>16000</v>
      </c>
      <c r="M34">
        <v>19000</v>
      </c>
      <c r="N34">
        <v>20000</v>
      </c>
      <c r="O34">
        <v>21000</v>
      </c>
      <c r="P34">
        <v>22000</v>
      </c>
      <c r="Q34">
        <v>23000</v>
      </c>
      <c r="R34">
        <v>24000</v>
      </c>
      <c r="S34">
        <v>24672</v>
      </c>
      <c r="T34" t="s">
        <v>17</v>
      </c>
    </row>
    <row r="35" spans="1:20">
      <c r="A35">
        <v>200</v>
      </c>
      <c r="B35">
        <v>3364</v>
      </c>
      <c r="C35">
        <v>0</v>
      </c>
      <c r="D35" s="3">
        <f t="shared" si="2"/>
        <v>0</v>
      </c>
      <c r="E35">
        <v>9100</v>
      </c>
      <c r="F35">
        <v>11648</v>
      </c>
      <c r="G35">
        <v>1965</v>
      </c>
      <c r="H35">
        <v>51960</v>
      </c>
      <c r="I35">
        <v>12.52</v>
      </c>
      <c r="J35">
        <f>PRODUCT(I35, 60)</f>
        <v>751.19999999999993</v>
      </c>
      <c r="K35">
        <v>9100</v>
      </c>
      <c r="L35">
        <v>11000</v>
      </c>
      <c r="M35">
        <v>12000</v>
      </c>
      <c r="N35">
        <v>13000</v>
      </c>
      <c r="O35">
        <v>26000</v>
      </c>
      <c r="P35">
        <v>35000</v>
      </c>
      <c r="Q35">
        <v>39000</v>
      </c>
      <c r="R35">
        <v>44000</v>
      </c>
      <c r="S35">
        <v>51960</v>
      </c>
      <c r="T35" t="s">
        <v>21</v>
      </c>
    </row>
    <row r="37" spans="1:20">
      <c r="A37" s="2" t="s">
        <v>15</v>
      </c>
    </row>
    <row r="38" spans="1:20">
      <c r="A38" t="s">
        <v>1</v>
      </c>
      <c r="B38" t="s">
        <v>2</v>
      </c>
      <c r="C38" t="s">
        <v>3</v>
      </c>
      <c r="D38" s="3" t="s">
        <v>12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s="1">
        <v>0.5</v>
      </c>
      <c r="L38" s="1">
        <v>0.66</v>
      </c>
      <c r="M38" s="1">
        <v>0.75</v>
      </c>
      <c r="N38" s="1">
        <v>0.8</v>
      </c>
      <c r="O38" s="1">
        <v>0.9</v>
      </c>
      <c r="P38" s="1">
        <v>0.95</v>
      </c>
      <c r="Q38" s="1">
        <v>0.98</v>
      </c>
      <c r="R38" s="1">
        <v>0.99</v>
      </c>
      <c r="S38" s="1">
        <v>1</v>
      </c>
      <c r="T38" t="s">
        <v>10</v>
      </c>
    </row>
    <row r="39" spans="1:20">
      <c r="A39">
        <v>1</v>
      </c>
      <c r="B39">
        <v>67</v>
      </c>
      <c r="C39">
        <v>0</v>
      </c>
      <c r="D39" s="3">
        <f t="shared" ref="D39:D45" si="3">C39/(B39+C39)</f>
        <v>0</v>
      </c>
      <c r="E39">
        <v>1100</v>
      </c>
      <c r="F39">
        <v>1079</v>
      </c>
      <c r="G39">
        <v>934</v>
      </c>
      <c r="H39">
        <v>1633</v>
      </c>
      <c r="I39">
        <v>0.76</v>
      </c>
      <c r="J39">
        <f>PRODUCT(I39, 60)</f>
        <v>45.6</v>
      </c>
      <c r="K39">
        <v>1100</v>
      </c>
      <c r="L39">
        <v>1100</v>
      </c>
      <c r="M39">
        <v>1100</v>
      </c>
      <c r="N39">
        <v>1100</v>
      </c>
      <c r="O39">
        <v>1200</v>
      </c>
      <c r="P39">
        <v>1300</v>
      </c>
      <c r="Q39">
        <v>1300</v>
      </c>
      <c r="R39">
        <v>1600</v>
      </c>
      <c r="S39">
        <v>1633</v>
      </c>
      <c r="T39" t="s">
        <v>11</v>
      </c>
    </row>
    <row r="40" spans="1:20">
      <c r="A40">
        <v>25</v>
      </c>
      <c r="B40">
        <v>3612</v>
      </c>
      <c r="C40">
        <v>0</v>
      </c>
      <c r="D40" s="3">
        <f t="shared" si="3"/>
        <v>0</v>
      </c>
      <c r="E40">
        <v>1000</v>
      </c>
      <c r="F40">
        <v>1062</v>
      </c>
      <c r="G40">
        <v>937</v>
      </c>
      <c r="H40">
        <v>2176</v>
      </c>
      <c r="I40">
        <v>19.09</v>
      </c>
      <c r="J40">
        <f>PRODUCT(I40, 60)</f>
        <v>1145.4000000000001</v>
      </c>
      <c r="K40">
        <v>1000</v>
      </c>
      <c r="L40">
        <v>1100</v>
      </c>
      <c r="M40">
        <v>1100</v>
      </c>
      <c r="N40">
        <v>1100</v>
      </c>
      <c r="O40">
        <v>1200</v>
      </c>
      <c r="P40">
        <v>1200</v>
      </c>
      <c r="Q40">
        <v>1300</v>
      </c>
      <c r="R40">
        <v>1400</v>
      </c>
      <c r="S40">
        <v>2176</v>
      </c>
      <c r="T40" t="s">
        <v>11</v>
      </c>
    </row>
    <row r="41" spans="1:20">
      <c r="A41">
        <v>50</v>
      </c>
      <c r="B41">
        <v>4012</v>
      </c>
      <c r="C41">
        <v>0</v>
      </c>
      <c r="D41" s="3">
        <f t="shared" si="3"/>
        <v>0</v>
      </c>
      <c r="E41">
        <v>1400</v>
      </c>
      <c r="F41">
        <v>1408</v>
      </c>
      <c r="G41">
        <v>977</v>
      </c>
      <c r="H41">
        <v>2175</v>
      </c>
      <c r="I41">
        <v>30.05</v>
      </c>
      <c r="J41">
        <f>PRODUCT(I41, 60)</f>
        <v>1803</v>
      </c>
      <c r="K41">
        <v>1400</v>
      </c>
      <c r="L41">
        <v>1500</v>
      </c>
      <c r="M41">
        <v>1500</v>
      </c>
      <c r="N41">
        <v>1600</v>
      </c>
      <c r="O41">
        <v>1700</v>
      </c>
      <c r="P41">
        <v>1800</v>
      </c>
      <c r="Q41">
        <v>1800</v>
      </c>
      <c r="R41">
        <v>1900</v>
      </c>
      <c r="S41">
        <v>2175</v>
      </c>
      <c r="T41" t="s">
        <v>11</v>
      </c>
    </row>
    <row r="42" spans="1:20">
      <c r="A42">
        <v>100</v>
      </c>
      <c r="B42">
        <v>7843</v>
      </c>
      <c r="C42">
        <v>0</v>
      </c>
      <c r="D42" s="3">
        <f t="shared" si="3"/>
        <v>0</v>
      </c>
      <c r="E42">
        <v>2600</v>
      </c>
      <c r="F42">
        <v>2618</v>
      </c>
      <c r="G42">
        <v>1993</v>
      </c>
      <c r="H42">
        <v>3921</v>
      </c>
      <c r="I42">
        <v>34.81</v>
      </c>
      <c r="J42">
        <f>PRODUCT(I42, 60)</f>
        <v>2088.6000000000004</v>
      </c>
      <c r="K42">
        <v>2600</v>
      </c>
      <c r="L42">
        <v>2700</v>
      </c>
      <c r="M42">
        <v>2800</v>
      </c>
      <c r="N42">
        <v>2800</v>
      </c>
      <c r="O42">
        <v>2900</v>
      </c>
      <c r="P42">
        <v>3000</v>
      </c>
      <c r="Q42">
        <v>3100</v>
      </c>
      <c r="R42">
        <v>3200</v>
      </c>
      <c r="S42">
        <v>3921</v>
      </c>
      <c r="T42" t="s">
        <v>11</v>
      </c>
    </row>
    <row r="43" spans="1:20">
      <c r="A43">
        <v>150</v>
      </c>
      <c r="B43">
        <v>9598</v>
      </c>
      <c r="C43">
        <v>0</v>
      </c>
      <c r="D43" s="3">
        <f t="shared" si="3"/>
        <v>0</v>
      </c>
      <c r="E43">
        <v>4100</v>
      </c>
      <c r="F43">
        <v>4079</v>
      </c>
      <c r="G43">
        <v>2753</v>
      </c>
      <c r="H43">
        <v>5790</v>
      </c>
      <c r="I43">
        <v>34.57</v>
      </c>
      <c r="J43">
        <f>PRODUCT(I43, 60)</f>
        <v>2074.1999999999998</v>
      </c>
      <c r="K43">
        <v>4100</v>
      </c>
      <c r="L43">
        <v>4200</v>
      </c>
      <c r="M43">
        <v>4300</v>
      </c>
      <c r="N43">
        <v>4400</v>
      </c>
      <c r="O43">
        <v>4600</v>
      </c>
      <c r="P43">
        <v>4800</v>
      </c>
      <c r="Q43">
        <v>5000</v>
      </c>
      <c r="R43">
        <v>5100</v>
      </c>
      <c r="S43">
        <v>5790</v>
      </c>
      <c r="T43" t="s">
        <v>11</v>
      </c>
    </row>
    <row r="44" spans="1:20">
      <c r="A44">
        <v>200</v>
      </c>
      <c r="B44">
        <v>6337</v>
      </c>
      <c r="C44">
        <v>3326</v>
      </c>
      <c r="D44" s="3">
        <f t="shared" si="3"/>
        <v>0.34419952395736314</v>
      </c>
      <c r="E44">
        <v>5000</v>
      </c>
      <c r="F44">
        <v>5946</v>
      </c>
      <c r="G44">
        <v>17</v>
      </c>
      <c r="H44">
        <v>41850</v>
      </c>
      <c r="I44">
        <v>30.19</v>
      </c>
      <c r="J44">
        <f>PRODUCT(I44, 60)</f>
        <v>1811.4</v>
      </c>
      <c r="K44">
        <v>5000</v>
      </c>
      <c r="L44">
        <v>6300</v>
      </c>
      <c r="M44">
        <v>7200</v>
      </c>
      <c r="N44">
        <v>7500</v>
      </c>
      <c r="O44">
        <v>17000</v>
      </c>
      <c r="P44">
        <v>20000</v>
      </c>
      <c r="Q44">
        <v>25000</v>
      </c>
      <c r="R44">
        <v>30000</v>
      </c>
      <c r="S44">
        <v>41850</v>
      </c>
      <c r="T44" t="s">
        <v>11</v>
      </c>
    </row>
    <row r="45" spans="1:20">
      <c r="A45">
        <v>200</v>
      </c>
      <c r="B45">
        <v>5416</v>
      </c>
      <c r="C45">
        <v>0</v>
      </c>
      <c r="D45" s="3">
        <f t="shared" si="3"/>
        <v>0</v>
      </c>
      <c r="E45">
        <v>4300</v>
      </c>
      <c r="F45">
        <v>9333</v>
      </c>
      <c r="G45">
        <v>2437</v>
      </c>
      <c r="H45">
        <v>143804</v>
      </c>
      <c r="I45">
        <v>18.420000000000002</v>
      </c>
      <c r="J45">
        <f>PRODUCT(I45, 60)</f>
        <v>1105.2</v>
      </c>
      <c r="K45">
        <v>4300</v>
      </c>
      <c r="L45">
        <v>4500</v>
      </c>
      <c r="M45">
        <v>4700</v>
      </c>
      <c r="N45">
        <v>4900</v>
      </c>
      <c r="O45">
        <v>5300</v>
      </c>
      <c r="P45">
        <v>33000</v>
      </c>
      <c r="Q45">
        <v>122000</v>
      </c>
      <c r="R45">
        <v>141000</v>
      </c>
      <c r="S45">
        <v>143804</v>
      </c>
      <c r="T45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Fischer</dc:creator>
  <cp:lastModifiedBy>Eric Fischer</cp:lastModifiedBy>
  <dcterms:created xsi:type="dcterms:W3CDTF">2016-05-27T14:41:39Z</dcterms:created>
  <dcterms:modified xsi:type="dcterms:W3CDTF">2016-05-27T20:53:04Z</dcterms:modified>
</cp:coreProperties>
</file>