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lzovatel/Desktop/Денис/Обучение/Верстка сайта для обучения/Вход/img/"/>
    </mc:Choice>
  </mc:AlternateContent>
  <xr:revisionPtr revIDLastSave="0" documentId="13_ncr:1_{9F69E980-AAB2-3C41-90D0-F75CB7124259}" xr6:coauthVersionLast="45" xr6:coauthVersionMax="45" xr10:uidLastSave="{00000000-0000-0000-0000-000000000000}"/>
  <bookViews>
    <workbookView xWindow="380" yWindow="500" windowWidth="28040" windowHeight="15800" xr2:uid="{FB9937AB-F326-4048-8C40-28D11B67BBF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D8" i="1"/>
  <c r="D3" i="1"/>
  <c r="D2" i="1"/>
  <c r="K3" i="1"/>
  <c r="K2" i="1"/>
  <c r="K5" i="1" l="1"/>
  <c r="F8" i="1" s="1"/>
  <c r="G8" i="1" s="1"/>
  <c r="I2" i="1"/>
  <c r="X21" i="1" l="1"/>
  <c r="X22" i="1"/>
  <c r="X23" i="1"/>
  <c r="X24" i="1"/>
  <c r="X25" i="1"/>
  <c r="X26" i="1"/>
  <c r="X27" i="1"/>
  <c r="X28" i="1"/>
  <c r="X29" i="1"/>
  <c r="X30" i="1"/>
  <c r="X31" i="1"/>
  <c r="X32" i="1"/>
  <c r="X20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3" i="1"/>
  <c r="Q2" i="1"/>
  <c r="R2" i="1" s="1"/>
  <c r="S2" i="1" s="1"/>
  <c r="T2" i="1" s="1"/>
  <c r="J2" i="1"/>
  <c r="U2" i="1" l="1"/>
</calcChain>
</file>

<file path=xl/sharedStrings.xml><?xml version="1.0" encoding="utf-8"?>
<sst xmlns="http://schemas.openxmlformats.org/spreadsheetml/2006/main" count="37" uniqueCount="36">
  <si>
    <t>ноябрь</t>
  </si>
  <si>
    <t>зп</t>
  </si>
  <si>
    <t>на квартиру</t>
  </si>
  <si>
    <t>в драммах</t>
  </si>
  <si>
    <t>интернет дом</t>
  </si>
  <si>
    <t>интернет телефоны</t>
  </si>
  <si>
    <t>кредит тинькоф</t>
  </si>
  <si>
    <t>остаток в драммах</t>
  </si>
  <si>
    <t>Остаток в тенге</t>
  </si>
  <si>
    <t>Депозит</t>
  </si>
  <si>
    <t>Всего</t>
  </si>
  <si>
    <t>Юли</t>
  </si>
  <si>
    <t>Дениса</t>
  </si>
  <si>
    <t>На Траты</t>
  </si>
  <si>
    <t>откладывать в тенге</t>
  </si>
  <si>
    <t>всего занятых</t>
  </si>
  <si>
    <t>свободных</t>
  </si>
  <si>
    <t>свободных в драммах</t>
  </si>
  <si>
    <t>сумма на депозите по дням</t>
  </si>
  <si>
    <t>дни</t>
  </si>
  <si>
    <t>сумма</t>
  </si>
  <si>
    <t>потрачено на еду</t>
  </si>
  <si>
    <t>прибыль от депозита ежедневно</t>
  </si>
  <si>
    <t>расчетная прибыль к депозиту в текущщий месяц</t>
  </si>
  <si>
    <t>чья</t>
  </si>
  <si>
    <t>Месеца</t>
  </si>
  <si>
    <t>Баланс</t>
  </si>
  <si>
    <t>потрачено всего</t>
  </si>
  <si>
    <t>х</t>
  </si>
  <si>
    <t>хх</t>
  </si>
  <si>
    <t>осталось платежей</t>
  </si>
  <si>
    <t>всего</t>
  </si>
  <si>
    <t>потрачено из платежей</t>
  </si>
  <si>
    <t xml:space="preserve">сколько хватает или нет </t>
  </si>
  <si>
    <t>потрачено не на платежи</t>
  </si>
  <si>
    <t>14 ноября - 14 декабря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</si>
</sst>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4" formatCode="_-* #,##0.00\ [$₸-43F]_-;\-* #,##0.00\ [$₸-43F]_-;_-* &quot;-&quot;??\ [$₸-43F]_-;_-@_-"/>
    <numFmt numFmtId="165" formatCode="_-* #,##0.00\ [$֏-42B]_-;\-* #,##0.00\ [$֏-42B]_-;_-* &quot;-&quot;??\ [$֏-42B]_-;_-@_-"/>
  </numFmts>
  <fonts count="5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FFC000"/>
      </left>
      <right/>
      <top style="thin">
        <color rgb="FFFFC000"/>
      </top>
      <bottom/>
      <diagonal/>
    </border>
    <border>
      <left/>
      <right/>
      <top style="thin">
        <color rgb="FFFFC000"/>
      </top>
      <bottom/>
      <diagonal/>
    </border>
    <border>
      <left/>
      <right style="thin">
        <color rgb="FFFFC000"/>
      </right>
      <top style="thin">
        <color rgb="FFFFC000"/>
      </top>
      <bottom/>
      <diagonal/>
    </border>
    <border>
      <left style="thin">
        <color rgb="FFFFC000"/>
      </left>
      <right/>
      <top/>
      <bottom/>
      <diagonal/>
    </border>
    <border>
      <left/>
      <right style="thin">
        <color rgb="FFFFC000"/>
      </right>
      <top/>
      <bottom/>
      <diagonal/>
    </border>
    <border>
      <left style="thin">
        <color rgb="FFFFC000"/>
      </left>
      <right/>
      <top/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/>
      <right style="thin">
        <color rgb="FFFFC000"/>
      </right>
      <top/>
      <bottom style="thin">
        <color rgb="FFFFC00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164" fontId="0" fillId="0" borderId="0" xfId="0" applyNumberFormat="1" applyBorder="1"/>
    <xf numFmtId="0" fontId="0" fillId="0" borderId="0" xfId="0" applyNumberFormat="1" applyBorder="1"/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3" xfId="0" applyBorder="1"/>
    <xf numFmtId="0" fontId="0" fillId="0" borderId="4" xfId="0" applyBorder="1" applyAlignment="1">
      <alignment horizontal="center" vertical="center"/>
    </xf>
    <xf numFmtId="164" fontId="0" fillId="0" borderId="5" xfId="0" applyNumberForma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2" xfId="1" applyNumberFormat="1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/>
    <xf numFmtId="165" fontId="0" fillId="0" borderId="2" xfId="0" applyNumberFormat="1" applyBorder="1"/>
    <xf numFmtId="0" fontId="0" fillId="0" borderId="3" xfId="0" applyBorder="1" applyAlignment="1">
      <alignment wrapText="1"/>
    </xf>
    <xf numFmtId="0" fontId="0" fillId="0" borderId="9" xfId="0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righ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5B48D-155A-BA4C-B4FE-0ADCFE6AC88D}">
  <dimension ref="A1:X32"/>
  <sheetViews>
    <sheetView tabSelected="1" workbookViewId="0">
      <selection activeCell="A2" sqref="A2:A3"/>
    </sheetView>
  </sheetViews>
  <sheetFormatPr baseColWidth="10" defaultRowHeight="16" x14ac:dyDescent="0.2"/>
  <cols>
    <col min="1" max="1" width="25.33203125" customWidth="1"/>
    <col min="3" max="3" width="16" bestFit="1" customWidth="1"/>
    <col min="4" max="4" width="16" customWidth="1"/>
    <col min="5" max="5" width="23.1640625" customWidth="1"/>
    <col min="6" max="6" width="27" customWidth="1"/>
    <col min="7" max="7" width="20" customWidth="1"/>
    <col min="8" max="8" width="16.5" customWidth="1"/>
    <col min="9" max="9" width="17.5" customWidth="1"/>
    <col min="10" max="10" width="17.6640625" customWidth="1"/>
    <col min="11" max="11" width="22.83203125" customWidth="1"/>
    <col min="12" max="12" width="24.83203125" customWidth="1"/>
    <col min="13" max="13" width="22.6640625" customWidth="1"/>
    <col min="14" max="14" width="23.33203125" customWidth="1"/>
    <col min="15" max="15" width="15.1640625" customWidth="1"/>
    <col min="16" max="16" width="13" bestFit="1" customWidth="1"/>
    <col min="17" max="17" width="17.33203125" customWidth="1"/>
    <col min="18" max="18" width="20.5" customWidth="1"/>
    <col min="19" max="19" width="18.1640625" customWidth="1"/>
    <col min="20" max="20" width="25.83203125" customWidth="1"/>
    <col min="21" max="21" width="25.6640625" customWidth="1"/>
    <col min="22" max="22" width="35.5" customWidth="1"/>
    <col min="23" max="23" width="19.83203125" customWidth="1"/>
    <col min="24" max="24" width="23.33203125" customWidth="1"/>
  </cols>
  <sheetData>
    <row r="1" spans="1:24" ht="33" customHeight="1" x14ac:dyDescent="0.2">
      <c r="A1" s="7" t="s">
        <v>25</v>
      </c>
      <c r="B1" s="8" t="s">
        <v>24</v>
      </c>
      <c r="C1" s="8" t="s">
        <v>1</v>
      </c>
      <c r="D1" s="8" t="s">
        <v>3</v>
      </c>
      <c r="E1" s="8" t="s">
        <v>2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14</v>
      </c>
      <c r="L1" s="8" t="s">
        <v>21</v>
      </c>
      <c r="M1" s="9" t="s">
        <v>9</v>
      </c>
      <c r="N1" s="8" t="s">
        <v>10</v>
      </c>
      <c r="O1" s="8" t="s">
        <v>11</v>
      </c>
      <c r="P1" s="8" t="s">
        <v>12</v>
      </c>
      <c r="Q1" s="8" t="s">
        <v>13</v>
      </c>
      <c r="R1" s="8" t="s">
        <v>15</v>
      </c>
      <c r="S1" s="8" t="s">
        <v>16</v>
      </c>
      <c r="T1" s="8" t="s">
        <v>17</v>
      </c>
      <c r="U1" s="10" t="s">
        <v>23</v>
      </c>
      <c r="V1" s="8" t="s">
        <v>18</v>
      </c>
      <c r="W1" s="11"/>
      <c r="X1" s="12"/>
    </row>
    <row r="2" spans="1:24" ht="34" x14ac:dyDescent="0.2">
      <c r="A2" s="31" t="s">
        <v>35</v>
      </c>
      <c r="B2" t="s">
        <v>12</v>
      </c>
      <c r="C2" s="20">
        <v>231000</v>
      </c>
      <c r="D2" s="21">
        <f>C2/1.18</f>
        <v>195762.7118644068</v>
      </c>
      <c r="E2" s="21">
        <v>125000</v>
      </c>
      <c r="F2" s="21">
        <v>5100</v>
      </c>
      <c r="G2" s="21">
        <v>5000</v>
      </c>
      <c r="H2" s="22">
        <v>6590</v>
      </c>
      <c r="I2" s="21">
        <f>D2-E2-F2-G2-(H2*4.5)-(L2/1.2)</f>
        <v>11007.711864406796</v>
      </c>
      <c r="J2" s="20">
        <f>I2*1.2</f>
        <v>13209.254237288154</v>
      </c>
      <c r="K2" s="23">
        <f>(E2+F2+G2)*1.18+(H2*5.3)</f>
        <v>194345</v>
      </c>
      <c r="L2" s="23">
        <v>24000</v>
      </c>
      <c r="M2" s="8" t="s">
        <v>0</v>
      </c>
      <c r="N2" s="5">
        <v>1037078.33</v>
      </c>
      <c r="O2" s="20">
        <v>544808</v>
      </c>
      <c r="P2" s="20">
        <v>253420.19</v>
      </c>
      <c r="Q2" s="23">
        <f>K2</f>
        <v>194345</v>
      </c>
      <c r="R2" s="24">
        <f>O2+P2+Q2</f>
        <v>992573.19</v>
      </c>
      <c r="S2" s="24">
        <f>N2-R2</f>
        <v>44505.140000000014</v>
      </c>
      <c r="T2" s="25">
        <f>S2/1.16</f>
        <v>38366.500000000015</v>
      </c>
      <c r="U2" s="24">
        <f>SUM(X3:X32)</f>
        <v>6316.7158778333323</v>
      </c>
      <c r="V2" s="8" t="s">
        <v>19</v>
      </c>
      <c r="W2" s="8" t="s">
        <v>20</v>
      </c>
      <c r="X2" s="26" t="s">
        <v>22</v>
      </c>
    </row>
    <row r="3" spans="1:24" x14ac:dyDescent="0.2">
      <c r="A3" s="32"/>
      <c r="C3" s="20">
        <v>231000</v>
      </c>
      <c r="D3" s="21">
        <f>C3/1.18</f>
        <v>195762.7118644068</v>
      </c>
      <c r="E3" s="3">
        <v>125000</v>
      </c>
      <c r="F3" s="21">
        <v>5100</v>
      </c>
      <c r="G3" s="3">
        <v>5000</v>
      </c>
      <c r="H3" s="4">
        <v>6590</v>
      </c>
      <c r="I3" s="1"/>
      <c r="J3" s="1"/>
      <c r="K3" s="23">
        <f>(E3+F3+G3)*1.18+(H3*5.3)</f>
        <v>194345</v>
      </c>
      <c r="L3" s="2"/>
      <c r="M3" s="1"/>
      <c r="N3" s="1"/>
      <c r="O3" s="1"/>
      <c r="P3" s="1"/>
      <c r="Q3" s="1"/>
      <c r="R3" s="2"/>
      <c r="S3" s="2"/>
      <c r="T3" s="2"/>
      <c r="U3" s="2"/>
      <c r="V3" s="6">
        <v>1</v>
      </c>
      <c r="W3" s="5">
        <v>3544.92</v>
      </c>
      <c r="X3" s="14">
        <f>W3/360*0.141</f>
        <v>1.3884269999999999</v>
      </c>
    </row>
    <row r="4" spans="1:24" x14ac:dyDescent="0.2">
      <c r="A4" s="13"/>
      <c r="B4" s="1"/>
      <c r="C4" s="1"/>
      <c r="D4" s="1"/>
      <c r="E4" s="1"/>
      <c r="F4" s="1"/>
      <c r="G4" s="1" t="s">
        <v>28</v>
      </c>
      <c r="H4" s="1" t="s">
        <v>29</v>
      </c>
      <c r="I4" s="1"/>
      <c r="J4" s="1"/>
      <c r="K4" s="1" t="s">
        <v>31</v>
      </c>
      <c r="L4" s="2"/>
      <c r="M4" s="1"/>
      <c r="N4" s="1"/>
      <c r="O4" s="1"/>
      <c r="P4" s="1"/>
      <c r="Q4" s="1"/>
      <c r="R4" s="2"/>
      <c r="S4" s="2"/>
      <c r="T4" s="2"/>
      <c r="U4" s="2"/>
      <c r="V4" s="2">
        <v>2</v>
      </c>
      <c r="W4" s="5">
        <v>523152.92</v>
      </c>
      <c r="X4" s="14">
        <f t="shared" ref="X4:X32" si="0">W4/360*0.141</f>
        <v>204.90156033333332</v>
      </c>
    </row>
    <row r="5" spans="1:24" x14ac:dyDescent="0.2">
      <c r="A5" s="13"/>
      <c r="B5" s="1"/>
      <c r="C5" s="1"/>
      <c r="D5" s="1"/>
      <c r="E5" s="1"/>
      <c r="F5" s="1"/>
      <c r="G5" s="1"/>
      <c r="H5" s="1"/>
      <c r="I5" s="1"/>
      <c r="J5" s="1"/>
      <c r="K5" s="28">
        <f>K2+K3</f>
        <v>388690</v>
      </c>
      <c r="L5" s="2"/>
      <c r="M5" s="1"/>
      <c r="N5" s="1"/>
      <c r="O5" s="1"/>
      <c r="P5" s="1"/>
      <c r="Q5" s="1"/>
      <c r="R5" s="2"/>
      <c r="S5" s="2"/>
      <c r="T5" s="2"/>
      <c r="U5" s="2"/>
      <c r="V5" s="2">
        <v>3</v>
      </c>
      <c r="W5" s="5">
        <v>688894.5</v>
      </c>
      <c r="X5" s="14">
        <f t="shared" si="0"/>
        <v>269.81701249999998</v>
      </c>
    </row>
    <row r="6" spans="1:24" x14ac:dyDescent="0.2">
      <c r="A6" s="13"/>
      <c r="B6" s="1"/>
      <c r="C6" s="1"/>
      <c r="D6" s="1"/>
      <c r="E6" s="1"/>
      <c r="F6" s="1"/>
      <c r="G6" s="3"/>
      <c r="H6" s="1"/>
      <c r="I6" s="1"/>
      <c r="J6" s="1"/>
      <c r="K6" s="1"/>
      <c r="L6" s="2"/>
      <c r="M6" s="1"/>
      <c r="N6" s="1"/>
      <c r="O6" s="1"/>
      <c r="P6" s="1"/>
      <c r="Q6" s="1"/>
      <c r="R6" s="2"/>
      <c r="S6" s="2"/>
      <c r="T6" s="2"/>
      <c r="U6" s="2"/>
      <c r="V6" s="2">
        <v>4</v>
      </c>
      <c r="W6" s="5">
        <v>688894.5</v>
      </c>
      <c r="X6" s="14">
        <f t="shared" si="0"/>
        <v>269.81701249999998</v>
      </c>
    </row>
    <row r="7" spans="1:24" ht="34" x14ac:dyDescent="0.2">
      <c r="A7" s="13"/>
      <c r="B7" s="1"/>
      <c r="C7" s="1"/>
      <c r="D7" s="29" t="s">
        <v>32</v>
      </c>
      <c r="E7" s="1" t="s">
        <v>27</v>
      </c>
      <c r="F7" s="1" t="s">
        <v>30</v>
      </c>
      <c r="G7" s="29" t="s">
        <v>33</v>
      </c>
      <c r="H7" s="29" t="s">
        <v>34</v>
      </c>
      <c r="I7" s="1"/>
      <c r="J7" s="1"/>
      <c r="K7" s="1"/>
      <c r="L7" s="2"/>
      <c r="M7" s="1"/>
      <c r="N7" s="1"/>
      <c r="O7" s="1"/>
      <c r="P7" s="1"/>
      <c r="Q7" s="1"/>
      <c r="R7" s="2"/>
      <c r="S7" s="2"/>
      <c r="T7" s="2"/>
      <c r="U7" s="2"/>
      <c r="V7" s="2">
        <v>5</v>
      </c>
      <c r="W7" s="5">
        <v>688894.5</v>
      </c>
      <c r="X7" s="14">
        <f t="shared" si="0"/>
        <v>269.81701249999998</v>
      </c>
    </row>
    <row r="8" spans="1:24" x14ac:dyDescent="0.2">
      <c r="A8" s="13"/>
      <c r="B8" s="1" t="s">
        <v>26</v>
      </c>
      <c r="C8" s="5">
        <v>921078.33</v>
      </c>
      <c r="D8" s="28">
        <f>G2*1.18+(H2+H3)*5.2</f>
        <v>74436</v>
      </c>
      <c r="E8" s="28">
        <v>116000</v>
      </c>
      <c r="F8" s="28">
        <f>K5-D8</f>
        <v>314254</v>
      </c>
      <c r="G8" s="30">
        <f>F8-(E2+E3+F2+F3+G2)*1.18-H8</f>
        <v>-40246</v>
      </c>
      <c r="H8" s="28">
        <f>E8-D8</f>
        <v>41564</v>
      </c>
      <c r="I8" s="1"/>
      <c r="J8" s="1"/>
      <c r="K8" s="1"/>
      <c r="L8" s="2"/>
      <c r="M8" s="1"/>
      <c r="N8" s="1"/>
      <c r="O8" s="1"/>
      <c r="P8" s="1"/>
      <c r="Q8" s="1"/>
      <c r="R8" s="2"/>
      <c r="S8" s="2"/>
      <c r="T8" s="2"/>
      <c r="U8" s="2"/>
      <c r="V8" s="2">
        <v>6</v>
      </c>
      <c r="W8" s="5">
        <v>738513.7</v>
      </c>
      <c r="X8" s="14">
        <f t="shared" si="0"/>
        <v>289.25119916666665</v>
      </c>
    </row>
    <row r="9" spans="1:24" x14ac:dyDescent="0.2">
      <c r="A9" s="13"/>
      <c r="B9" s="1"/>
      <c r="C9" s="27"/>
      <c r="D9" s="1"/>
      <c r="E9" s="1"/>
      <c r="G9" s="1"/>
      <c r="H9" s="1"/>
      <c r="I9" s="1"/>
      <c r="J9" s="1"/>
      <c r="K9" s="1"/>
      <c r="L9" s="2"/>
      <c r="M9" s="1"/>
      <c r="N9" s="1"/>
      <c r="O9" s="1"/>
      <c r="P9" s="1"/>
      <c r="Q9" s="1"/>
      <c r="R9" s="2"/>
      <c r="S9" s="2"/>
      <c r="T9" s="2"/>
      <c r="U9" s="2"/>
      <c r="V9" s="2">
        <v>7</v>
      </c>
      <c r="W9" s="5">
        <v>738513.7</v>
      </c>
      <c r="X9" s="14">
        <f t="shared" si="0"/>
        <v>289.25119916666665</v>
      </c>
    </row>
    <row r="10" spans="1:24" x14ac:dyDescent="0.2">
      <c r="A10" s="13"/>
      <c r="B10" s="1"/>
      <c r="C10" s="1"/>
      <c r="D10" s="1"/>
      <c r="E10" s="1"/>
      <c r="F10" s="1"/>
      <c r="G10" s="1"/>
      <c r="H10" s="1"/>
      <c r="I10" s="1"/>
      <c r="J10" s="1"/>
      <c r="K10" s="1"/>
      <c r="L10" s="2"/>
      <c r="M10" s="1"/>
      <c r="N10" s="1"/>
      <c r="O10" s="1"/>
      <c r="P10" s="1"/>
      <c r="Q10" s="1"/>
      <c r="R10" s="2"/>
      <c r="S10" s="2"/>
      <c r="T10" s="2"/>
      <c r="U10" s="2"/>
      <c r="V10" s="2">
        <v>8</v>
      </c>
      <c r="W10" s="5">
        <v>733013.7</v>
      </c>
      <c r="X10" s="14">
        <f t="shared" si="0"/>
        <v>287.09703249999995</v>
      </c>
    </row>
    <row r="11" spans="1:24" x14ac:dyDescent="0.2">
      <c r="A11" s="13"/>
      <c r="B11" s="1"/>
      <c r="C11" s="1"/>
      <c r="D11" s="1"/>
      <c r="E11" s="1"/>
      <c r="F11" s="1"/>
      <c r="G11" s="1"/>
      <c r="H11" s="1"/>
      <c r="I11" s="1"/>
      <c r="J11" s="1"/>
      <c r="K11" s="1"/>
      <c r="L11" s="2"/>
      <c r="M11" s="1"/>
      <c r="N11" s="1"/>
      <c r="O11" s="1"/>
      <c r="P11" s="1"/>
      <c r="Q11" s="1"/>
      <c r="R11" s="2"/>
      <c r="S11" s="2"/>
      <c r="T11" s="2"/>
      <c r="U11" s="2"/>
      <c r="V11" s="2">
        <v>9</v>
      </c>
      <c r="W11" s="5">
        <v>733013.7</v>
      </c>
      <c r="X11" s="14">
        <f t="shared" si="0"/>
        <v>287.09703249999995</v>
      </c>
    </row>
    <row r="12" spans="1:24" x14ac:dyDescent="0.2">
      <c r="A12" s="13"/>
      <c r="B12" s="1"/>
      <c r="C12" s="1"/>
      <c r="D12" s="1"/>
      <c r="E12" s="1"/>
      <c r="F12" s="1"/>
      <c r="G12" s="1"/>
      <c r="H12" s="1"/>
      <c r="I12" s="1"/>
      <c r="J12" s="1"/>
      <c r="K12" s="1"/>
      <c r="L12" s="2"/>
      <c r="M12" s="1"/>
      <c r="N12" s="1"/>
      <c r="O12" s="1"/>
      <c r="P12" s="1"/>
      <c r="Q12" s="1"/>
      <c r="R12" s="2"/>
      <c r="S12" s="2"/>
      <c r="T12" s="2"/>
      <c r="U12" s="2"/>
      <c r="V12" s="2">
        <v>10</v>
      </c>
      <c r="W12" s="5">
        <v>733013.7</v>
      </c>
      <c r="X12" s="14">
        <f t="shared" si="0"/>
        <v>287.09703249999995</v>
      </c>
    </row>
    <row r="13" spans="1:24" x14ac:dyDescent="0.2">
      <c r="A13" s="13"/>
      <c r="B13" s="1"/>
      <c r="C13" s="1"/>
      <c r="D13" s="1"/>
      <c r="E13" s="1"/>
      <c r="F13" s="1"/>
      <c r="G13" s="1"/>
      <c r="H13" s="1"/>
      <c r="I13" s="1"/>
      <c r="J13" s="1"/>
      <c r="K13" s="1"/>
      <c r="L13" s="2"/>
      <c r="M13" s="1"/>
      <c r="N13" s="1"/>
      <c r="O13" s="1"/>
      <c r="P13" s="1"/>
      <c r="Q13" s="1"/>
      <c r="R13" s="2"/>
      <c r="S13" s="2"/>
      <c r="T13" s="2"/>
      <c r="U13" s="2"/>
      <c r="V13" s="2">
        <v>11</v>
      </c>
      <c r="W13" s="5">
        <v>964690.13</v>
      </c>
      <c r="X13" s="14">
        <f t="shared" si="0"/>
        <v>377.83696758333326</v>
      </c>
    </row>
    <row r="14" spans="1:24" x14ac:dyDescent="0.2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2"/>
      <c r="M14" s="1"/>
      <c r="N14" s="1"/>
      <c r="O14" s="1"/>
      <c r="P14" s="1"/>
      <c r="Q14" s="1"/>
      <c r="R14" s="2"/>
      <c r="S14" s="2"/>
      <c r="T14" s="2"/>
      <c r="U14" s="2"/>
      <c r="V14" s="2">
        <v>12</v>
      </c>
      <c r="W14" s="5">
        <v>932782.13</v>
      </c>
      <c r="X14" s="14">
        <f t="shared" si="0"/>
        <v>365.33966758333327</v>
      </c>
    </row>
    <row r="15" spans="1:24" x14ac:dyDescent="0.2">
      <c r="A15" s="13"/>
      <c r="B15" s="1"/>
      <c r="C15" s="1"/>
      <c r="D15" s="1"/>
      <c r="E15" s="1"/>
      <c r="F15" s="1"/>
      <c r="G15" s="1"/>
      <c r="H15" s="1"/>
      <c r="I15" s="1"/>
      <c r="J15" s="1"/>
      <c r="K15" s="1"/>
      <c r="L15" s="2"/>
      <c r="M15" s="1"/>
      <c r="N15" s="1"/>
      <c r="O15" s="1"/>
      <c r="P15" s="1"/>
      <c r="Q15" s="1"/>
      <c r="R15" s="2"/>
      <c r="S15" s="2"/>
      <c r="T15" s="2"/>
      <c r="U15" s="2"/>
      <c r="V15" s="2">
        <v>13</v>
      </c>
      <c r="W15" s="5">
        <v>786782.13</v>
      </c>
      <c r="X15" s="14">
        <f t="shared" si="0"/>
        <v>308.15633424999993</v>
      </c>
    </row>
    <row r="16" spans="1:24" x14ac:dyDescent="0.2">
      <c r="A16" s="13"/>
      <c r="B16" s="1"/>
      <c r="C16" s="1"/>
      <c r="D16" s="1"/>
      <c r="E16" s="1"/>
      <c r="F16" s="1"/>
      <c r="G16" s="1"/>
      <c r="H16" s="1"/>
      <c r="I16" s="1"/>
      <c r="J16" s="1"/>
      <c r="K16" s="1"/>
      <c r="L16" s="2"/>
      <c r="M16" s="1"/>
      <c r="N16" s="1"/>
      <c r="O16" s="1"/>
      <c r="P16" s="1"/>
      <c r="Q16" s="1"/>
      <c r="R16" s="2"/>
      <c r="S16" s="2"/>
      <c r="T16" s="2"/>
      <c r="U16" s="2"/>
      <c r="V16" s="2">
        <v>14</v>
      </c>
      <c r="W16" s="5">
        <v>786782.13</v>
      </c>
      <c r="X16" s="14">
        <f t="shared" si="0"/>
        <v>308.15633424999993</v>
      </c>
    </row>
    <row r="17" spans="1:24" x14ac:dyDescent="0.2">
      <c r="A17" s="13"/>
      <c r="B17" s="1"/>
      <c r="C17" s="1"/>
      <c r="D17" s="1"/>
      <c r="E17" s="1"/>
      <c r="F17" s="1"/>
      <c r="G17" s="1"/>
      <c r="H17" s="1"/>
      <c r="I17" s="1"/>
      <c r="J17" s="1"/>
      <c r="K17" s="1"/>
      <c r="L17" s="2"/>
      <c r="M17" s="1"/>
      <c r="N17" s="1"/>
      <c r="O17" s="1"/>
      <c r="P17" s="1"/>
      <c r="Q17" s="1"/>
      <c r="R17" s="2"/>
      <c r="S17" s="2"/>
      <c r="T17" s="2"/>
      <c r="U17" s="2"/>
      <c r="V17" s="2">
        <v>15</v>
      </c>
      <c r="W17" s="5">
        <v>807995.18</v>
      </c>
      <c r="X17" s="14">
        <f t="shared" si="0"/>
        <v>316.46477883333336</v>
      </c>
    </row>
    <row r="18" spans="1:24" x14ac:dyDescent="0.2">
      <c r="A18" s="13"/>
      <c r="B18" s="1"/>
      <c r="C18" s="1"/>
      <c r="D18" s="1"/>
      <c r="E18" s="1"/>
      <c r="F18" s="1"/>
      <c r="G18" s="1"/>
      <c r="H18" s="1"/>
      <c r="I18" s="1"/>
      <c r="J18" s="1"/>
      <c r="K18" s="1"/>
      <c r="L18" s="2"/>
      <c r="M18" s="1"/>
      <c r="N18" s="1"/>
      <c r="O18" s="1"/>
      <c r="P18" s="1"/>
      <c r="Q18" s="1"/>
      <c r="R18" s="2"/>
      <c r="S18" s="2"/>
      <c r="T18" s="2"/>
      <c r="U18" s="2"/>
      <c r="V18" s="2">
        <v>16</v>
      </c>
      <c r="W18" s="5">
        <v>806995.18</v>
      </c>
      <c r="X18" s="14">
        <f t="shared" si="0"/>
        <v>316.07311216666665</v>
      </c>
    </row>
    <row r="19" spans="1:24" x14ac:dyDescent="0.2">
      <c r="A19" s="13"/>
      <c r="B19" s="1"/>
      <c r="C19" s="1"/>
      <c r="D19" s="1"/>
      <c r="E19" s="1"/>
      <c r="F19" s="1"/>
      <c r="G19" s="1"/>
      <c r="H19" s="1"/>
      <c r="I19" s="1"/>
      <c r="J19" s="1"/>
      <c r="K19" s="1"/>
      <c r="L19" s="2"/>
      <c r="M19" s="1"/>
      <c r="N19" s="1"/>
      <c r="O19" s="1"/>
      <c r="P19" s="1"/>
      <c r="Q19" s="1"/>
      <c r="R19" s="2"/>
      <c r="S19" s="2"/>
      <c r="T19" s="2"/>
      <c r="U19" s="2"/>
      <c r="V19" s="2">
        <v>17</v>
      </c>
      <c r="W19" s="5">
        <v>804995.18</v>
      </c>
      <c r="X19" s="14">
        <f t="shared" si="0"/>
        <v>315.28977883333329</v>
      </c>
    </row>
    <row r="20" spans="1:24" x14ac:dyDescent="0.2">
      <c r="A20" s="13"/>
      <c r="B20" s="1"/>
      <c r="C20" s="1"/>
      <c r="D20" s="1"/>
      <c r="E20" s="1"/>
      <c r="F20" s="1"/>
      <c r="G20" s="1"/>
      <c r="H20" s="1"/>
      <c r="I20" s="1"/>
      <c r="J20" s="1"/>
      <c r="K20" s="1"/>
      <c r="L20" s="2"/>
      <c r="M20" s="1"/>
      <c r="N20" s="1"/>
      <c r="O20" s="1"/>
      <c r="P20" s="1"/>
      <c r="Q20" s="1"/>
      <c r="R20" s="2"/>
      <c r="S20" s="2"/>
      <c r="T20" s="2"/>
      <c r="U20" s="2"/>
      <c r="V20" s="2">
        <v>18</v>
      </c>
      <c r="W20" s="5">
        <v>1017078.33</v>
      </c>
      <c r="X20" s="14">
        <f t="shared" si="0"/>
        <v>398.35567924999992</v>
      </c>
    </row>
    <row r="21" spans="1:24" x14ac:dyDescent="0.2">
      <c r="A21" s="13"/>
      <c r="B21" s="1"/>
      <c r="C21" s="1"/>
      <c r="D21" s="1"/>
      <c r="E21" s="1"/>
      <c r="F21" s="1"/>
      <c r="G21" s="1"/>
      <c r="H21" s="1"/>
      <c r="I21" s="1"/>
      <c r="J21" s="1"/>
      <c r="K21" s="1"/>
      <c r="L21" s="2"/>
      <c r="M21" s="1"/>
      <c r="N21" s="1"/>
      <c r="O21" s="1"/>
      <c r="P21" s="1"/>
      <c r="Q21" s="1"/>
      <c r="R21" s="2"/>
      <c r="S21" s="2"/>
      <c r="T21" s="2"/>
      <c r="U21" s="2"/>
      <c r="V21" s="2">
        <v>19</v>
      </c>
      <c r="W21" s="5">
        <v>1016078.33</v>
      </c>
      <c r="X21" s="14">
        <f t="shared" si="0"/>
        <v>397.96401258333327</v>
      </c>
    </row>
    <row r="22" spans="1:24" x14ac:dyDescent="0.2">
      <c r="A22" s="13"/>
      <c r="B22" s="1"/>
      <c r="C22" s="1"/>
      <c r="D22" s="1"/>
      <c r="E22" s="1"/>
      <c r="F22" s="1"/>
      <c r="G22" s="1"/>
      <c r="H22" s="1"/>
      <c r="I22" s="1"/>
      <c r="J22" s="1"/>
      <c r="K22" s="1"/>
      <c r="L22" s="2"/>
      <c r="M22" s="1"/>
      <c r="N22" s="1"/>
      <c r="O22" s="1"/>
      <c r="P22" s="1"/>
      <c r="Q22" s="1"/>
      <c r="R22" s="2"/>
      <c r="S22" s="2"/>
      <c r="T22" s="2"/>
      <c r="U22" s="2"/>
      <c r="V22" s="2">
        <v>20</v>
      </c>
      <c r="W22" s="5">
        <v>1013078.33</v>
      </c>
      <c r="X22" s="14">
        <f t="shared" si="0"/>
        <v>396.78901258333332</v>
      </c>
    </row>
    <row r="23" spans="1:24" x14ac:dyDescent="0.2">
      <c r="A23" s="13"/>
      <c r="B23" s="1"/>
      <c r="C23" s="1"/>
      <c r="D23" s="1"/>
      <c r="E23" s="1"/>
      <c r="F23" s="1"/>
      <c r="G23" s="1"/>
      <c r="H23" s="1"/>
      <c r="I23" s="1"/>
      <c r="J23" s="1"/>
      <c r="K23" s="1"/>
      <c r="L23" s="2"/>
      <c r="M23" s="1"/>
      <c r="N23" s="1"/>
      <c r="O23" s="1"/>
      <c r="P23" s="1"/>
      <c r="Q23" s="1"/>
      <c r="R23" s="2"/>
      <c r="S23" s="2"/>
      <c r="T23" s="2"/>
      <c r="U23" s="2"/>
      <c r="V23" s="2">
        <v>21</v>
      </c>
      <c r="W23" s="5">
        <v>921078.33</v>
      </c>
      <c r="X23" s="14">
        <f t="shared" si="0"/>
        <v>360.75567924999996</v>
      </c>
    </row>
    <row r="24" spans="1:24" x14ac:dyDescent="0.2">
      <c r="A24" s="13"/>
      <c r="B24" s="1"/>
      <c r="C24" s="1"/>
      <c r="D24" s="1"/>
      <c r="E24" s="1"/>
      <c r="F24" s="1"/>
      <c r="G24" s="1"/>
      <c r="H24" s="1"/>
      <c r="I24" s="1"/>
      <c r="J24" s="1"/>
      <c r="K24" s="1"/>
      <c r="L24" s="2"/>
      <c r="M24" s="1"/>
      <c r="N24" s="1"/>
      <c r="O24" s="1"/>
      <c r="P24" s="1"/>
      <c r="Q24" s="1"/>
      <c r="R24" s="2"/>
      <c r="S24" s="2"/>
      <c r="T24" s="2"/>
      <c r="U24" s="2"/>
      <c r="V24" s="2">
        <v>22</v>
      </c>
      <c r="W24" s="5"/>
      <c r="X24" s="14">
        <f t="shared" si="0"/>
        <v>0</v>
      </c>
    </row>
    <row r="25" spans="1:24" x14ac:dyDescent="0.2">
      <c r="A25" s="13"/>
      <c r="B25" s="1"/>
      <c r="C25" s="1"/>
      <c r="D25" s="1"/>
      <c r="E25" s="1"/>
      <c r="F25" s="1"/>
      <c r="G25" s="1"/>
      <c r="H25" s="1"/>
      <c r="I25" s="1"/>
      <c r="J25" s="1"/>
      <c r="K25" s="1"/>
      <c r="L25" s="2"/>
      <c r="M25" s="1"/>
      <c r="N25" s="1"/>
      <c r="O25" s="1"/>
      <c r="P25" s="1"/>
      <c r="Q25" s="1"/>
      <c r="R25" s="2"/>
      <c r="S25" s="2"/>
      <c r="T25" s="2"/>
      <c r="U25" s="2"/>
      <c r="V25" s="2">
        <v>23</v>
      </c>
      <c r="W25" s="5"/>
      <c r="X25" s="14">
        <f t="shared" si="0"/>
        <v>0</v>
      </c>
    </row>
    <row r="26" spans="1:24" x14ac:dyDescent="0.2">
      <c r="A26" s="13"/>
      <c r="B26" s="1"/>
      <c r="C26" s="1"/>
      <c r="D26" s="1"/>
      <c r="E26" s="1"/>
      <c r="F26" s="1"/>
      <c r="G26" s="1"/>
      <c r="H26" s="1"/>
      <c r="I26" s="1"/>
      <c r="J26" s="1"/>
      <c r="K26" s="1"/>
      <c r="L26" s="2"/>
      <c r="M26" s="1"/>
      <c r="N26" s="1"/>
      <c r="O26" s="1"/>
      <c r="P26" s="1"/>
      <c r="Q26" s="1"/>
      <c r="R26" s="2"/>
      <c r="S26" s="2"/>
      <c r="T26" s="2"/>
      <c r="U26" s="2"/>
      <c r="V26" s="2">
        <v>24</v>
      </c>
      <c r="W26" s="5"/>
      <c r="X26" s="14">
        <f t="shared" si="0"/>
        <v>0</v>
      </c>
    </row>
    <row r="27" spans="1:24" x14ac:dyDescent="0.2">
      <c r="A27" s="13"/>
      <c r="B27" s="1"/>
      <c r="C27" s="1"/>
      <c r="D27" s="1"/>
      <c r="E27" s="1"/>
      <c r="F27" s="1"/>
      <c r="G27" s="1"/>
      <c r="H27" s="1"/>
      <c r="I27" s="1"/>
      <c r="J27" s="1"/>
      <c r="K27" s="1"/>
      <c r="L27" s="2"/>
      <c r="M27" s="1"/>
      <c r="N27" s="1"/>
      <c r="O27" s="1"/>
      <c r="P27" s="1"/>
      <c r="Q27" s="1"/>
      <c r="R27" s="2"/>
      <c r="S27" s="2"/>
      <c r="T27" s="2"/>
      <c r="U27" s="2"/>
      <c r="V27" s="2">
        <v>25</v>
      </c>
      <c r="W27" s="5"/>
      <c r="X27" s="14">
        <f t="shared" si="0"/>
        <v>0</v>
      </c>
    </row>
    <row r="28" spans="1:24" x14ac:dyDescent="0.2">
      <c r="A28" s="13"/>
      <c r="B28" s="1"/>
      <c r="C28" s="1"/>
      <c r="D28" s="1"/>
      <c r="E28" s="1"/>
      <c r="F28" s="1"/>
      <c r="G28" s="1"/>
      <c r="H28" s="1"/>
      <c r="I28" s="1"/>
      <c r="J28" s="1"/>
      <c r="K28" s="1"/>
      <c r="L28" s="2"/>
      <c r="M28" s="1"/>
      <c r="N28" s="1"/>
      <c r="O28" s="1"/>
      <c r="P28" s="1"/>
      <c r="Q28" s="1"/>
      <c r="R28" s="2"/>
      <c r="S28" s="2"/>
      <c r="T28" s="2"/>
      <c r="U28" s="2"/>
      <c r="V28" s="2">
        <v>26</v>
      </c>
      <c r="W28" s="5"/>
      <c r="X28" s="14">
        <f t="shared" si="0"/>
        <v>0</v>
      </c>
    </row>
    <row r="29" spans="1:24" x14ac:dyDescent="0.2">
      <c r="A29" s="13"/>
      <c r="B29" s="1"/>
      <c r="C29" s="1"/>
      <c r="D29" s="1"/>
      <c r="E29" s="1"/>
      <c r="F29" s="1"/>
      <c r="G29" s="1"/>
      <c r="H29" s="1"/>
      <c r="I29" s="1"/>
      <c r="J29" s="1"/>
      <c r="K29" s="1"/>
      <c r="L29" s="2"/>
      <c r="M29" s="1"/>
      <c r="N29" s="1"/>
      <c r="O29" s="1"/>
      <c r="P29" s="1"/>
      <c r="Q29" s="1"/>
      <c r="R29" s="2"/>
      <c r="S29" s="2"/>
      <c r="T29" s="2"/>
      <c r="U29" s="2"/>
      <c r="V29" s="2">
        <v>27</v>
      </c>
      <c r="W29" s="5"/>
      <c r="X29" s="14">
        <f t="shared" si="0"/>
        <v>0</v>
      </c>
    </row>
    <row r="30" spans="1:24" x14ac:dyDescent="0.2">
      <c r="A30" s="1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>
        <v>28</v>
      </c>
      <c r="W30" s="5"/>
      <c r="X30" s="14">
        <f t="shared" si="0"/>
        <v>0</v>
      </c>
    </row>
    <row r="31" spans="1:24" x14ac:dyDescent="0.2">
      <c r="A31" s="1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>
        <v>29</v>
      </c>
      <c r="W31" s="5"/>
      <c r="X31" s="14">
        <f t="shared" si="0"/>
        <v>0</v>
      </c>
    </row>
    <row r="32" spans="1:24" x14ac:dyDescent="0.2">
      <c r="A32" s="16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>
        <v>30</v>
      </c>
      <c r="W32" s="18"/>
      <c r="X32" s="19">
        <f t="shared" si="0"/>
        <v>0</v>
      </c>
    </row>
  </sheetData>
  <mergeCells count="1"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2023-11-17T22:34:31Z</dcterms:created>
  <dcterms:modified xsi:type="dcterms:W3CDTF">2023-11-21T20:27:48Z</dcterms:modified>
</cp:coreProperties>
</file>