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EV\Promenade\assets\"/>
    </mc:Choice>
  </mc:AlternateContent>
  <xr:revisionPtr revIDLastSave="0" documentId="13_ncr:1_{6A82638F-E58B-408E-9653-5D4E8231FC31}" xr6:coauthVersionLast="45" xr6:coauthVersionMax="45" xr10:uidLastSave="{00000000-0000-0000-0000-000000000000}"/>
  <bookViews>
    <workbookView xWindow="-120" yWindow="-120" windowWidth="38640" windowHeight="15840" xr2:uid="{568C77FC-0DE7-4256-B04F-041E0148FBF8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7" i="1" l="1"/>
  <c r="F31" i="1"/>
  <c r="F24" i="1"/>
  <c r="F23" i="1"/>
  <c r="F64" i="1"/>
  <c r="F112" i="1"/>
  <c r="F52" i="1"/>
  <c r="F111" i="1"/>
  <c r="F92" i="1"/>
  <c r="E11" i="2" s="1" a="1"/>
  <c r="E11" i="2" s="1"/>
  <c r="F11" i="2" s="1"/>
  <c r="F88" i="1"/>
  <c r="F83" i="1"/>
  <c r="F79" i="1"/>
  <c r="F87" i="1"/>
  <c r="F81" i="1"/>
  <c r="F82" i="1"/>
  <c r="F80" i="1"/>
  <c r="F35" i="1"/>
  <c r="F62" i="1"/>
  <c r="F28" i="1"/>
  <c r="F17" i="1"/>
  <c r="F59" i="1"/>
  <c r="F15" i="1"/>
  <c r="F72" i="1"/>
  <c r="F95" i="1"/>
  <c r="F94" i="1"/>
  <c r="F91" i="1"/>
  <c r="F29" i="1"/>
  <c r="F40" i="1"/>
  <c r="F19" i="1"/>
  <c r="F20" i="1"/>
  <c r="F25" i="1"/>
  <c r="F90" i="1"/>
  <c r="F89" i="1"/>
  <c r="F73" i="1"/>
  <c r="F99" i="1"/>
  <c r="F18" i="1"/>
  <c r="F93" i="1"/>
  <c r="F34" i="1"/>
  <c r="F26" i="1"/>
  <c r="F21" i="1"/>
  <c r="F96" i="1"/>
  <c r="F46" i="1"/>
  <c r="F69" i="1"/>
  <c r="F70" i="1"/>
  <c r="F51" i="1"/>
  <c r="F84" i="1"/>
  <c r="F67" i="1"/>
  <c r="F71" i="1"/>
  <c r="F10" i="1" l="1"/>
  <c r="F6" i="1"/>
  <c r="F9" i="1"/>
  <c r="F12" i="1"/>
  <c r="F2" i="1"/>
  <c r="F1" i="1"/>
  <c r="F8" i="1"/>
  <c r="F7" i="1"/>
  <c r="F11" i="1"/>
  <c r="F4" i="1"/>
  <c r="F13" i="1"/>
  <c r="F5" i="1"/>
  <c r="F22" i="1"/>
  <c r="E2" i="2" s="1" a="1"/>
  <c r="E2" i="2" s="1"/>
  <c r="F2" i="2" s="1"/>
  <c r="F16" i="1"/>
  <c r="F14" i="1"/>
  <c r="F33" i="1"/>
  <c r="E3" i="2" s="1" a="1"/>
  <c r="E3" i="2" s="1"/>
  <c r="F3" i="2" s="1"/>
  <c r="F32" i="1"/>
  <c r="F30" i="1"/>
  <c r="F43" i="1"/>
  <c r="F39" i="1"/>
  <c r="F37" i="1"/>
  <c r="F41" i="1"/>
  <c r="F42" i="1"/>
  <c r="F45" i="1"/>
  <c r="F38" i="1"/>
  <c r="F36" i="1"/>
  <c r="F44" i="1"/>
  <c r="F48" i="1"/>
  <c r="E5" i="2" s="1" a="1"/>
  <c r="E5" i="2" s="1"/>
  <c r="F5" i="2" s="1"/>
  <c r="F50" i="1"/>
  <c r="F49" i="1"/>
  <c r="F47" i="1"/>
  <c r="F74" i="1"/>
  <c r="F65" i="1"/>
  <c r="F66" i="1"/>
  <c r="F54" i="1"/>
  <c r="F60" i="1"/>
  <c r="F68" i="1"/>
  <c r="F53" i="1"/>
  <c r="F57" i="1"/>
  <c r="F58" i="1"/>
  <c r="F61" i="1"/>
  <c r="F56" i="1"/>
  <c r="F63" i="1"/>
  <c r="F55" i="1"/>
  <c r="F76" i="1"/>
  <c r="E7" i="2" s="1" a="1"/>
  <c r="E7" i="2" s="1"/>
  <c r="F7" i="2" s="1"/>
  <c r="F75" i="1"/>
  <c r="F86" i="1"/>
  <c r="E8" i="2" s="1" a="1"/>
  <c r="E8" i="2" s="1"/>
  <c r="F8" i="2" s="1"/>
  <c r="F77" i="1"/>
  <c r="F85" i="1"/>
  <c r="F78" i="1"/>
  <c r="F101" i="1"/>
  <c r="F105" i="1"/>
  <c r="F108" i="1"/>
  <c r="F109" i="1"/>
  <c r="F100" i="1"/>
  <c r="F103" i="1"/>
  <c r="F106" i="1"/>
  <c r="F107" i="1"/>
  <c r="F110" i="1"/>
  <c r="F102" i="1"/>
  <c r="F104" i="1"/>
  <c r="F98" i="1"/>
  <c r="F97" i="1"/>
  <c r="F114" i="1"/>
  <c r="E10" i="2" s="1" a="1"/>
  <c r="E10" i="2" s="1"/>
  <c r="F10" i="2" s="1"/>
  <c r="F115" i="1"/>
  <c r="F113" i="1"/>
  <c r="F3" i="1"/>
  <c r="E6" i="2" l="1" a="1"/>
  <c r="E6" i="2" s="1"/>
  <c r="F6" i="2" s="1"/>
  <c r="E1" i="2" a="1"/>
  <c r="E1" i="2" s="1"/>
  <c r="F1" i="2" s="1"/>
  <c r="E4" i="2" a="1"/>
  <c r="E4" i="2" s="1"/>
  <c r="F4" i="2" s="1"/>
  <c r="E9" i="2" a="1"/>
  <c r="E9" i="2" s="1"/>
  <c r="F9" i="2" s="1"/>
  <c r="I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<sst xmlns="http://schemas.openxmlformats.org/spreadsheetml/2006/main" count="493" uniqueCount="247">
  <si>
    <t>aeroway</t>
  </si>
  <si>
    <t>windsock</t>
  </si>
  <si>
    <t>флюгер</t>
  </si>
  <si>
    <t>amenity</t>
  </si>
  <si>
    <t>drinking_water</t>
  </si>
  <si>
    <t>источник воды</t>
  </si>
  <si>
    <t>fountain</t>
  </si>
  <si>
    <t>фонтан</t>
  </si>
  <si>
    <t>public_bookcase</t>
  </si>
  <si>
    <t>обмен книгами</t>
  </si>
  <si>
    <t>clock</t>
  </si>
  <si>
    <t>наружные часы</t>
  </si>
  <si>
    <t>hunting_stand</t>
  </si>
  <si>
    <t>охотничья станция</t>
  </si>
  <si>
    <t>monastery</t>
  </si>
  <si>
    <t>монастырь</t>
  </si>
  <si>
    <t>place_of_worship</t>
  </si>
  <si>
    <t>святое место</t>
  </si>
  <si>
    <t>shelter</t>
  </si>
  <si>
    <t>питьевая вода</t>
  </si>
  <si>
    <t>навес от дождя</t>
  </si>
  <si>
    <t>религия</t>
  </si>
  <si>
    <t>городские удобства</t>
  </si>
  <si>
    <t>необычные точки</t>
  </si>
  <si>
    <t>barrier</t>
  </si>
  <si>
    <t>city_wall</t>
  </si>
  <si>
    <t>городская стена</t>
  </si>
  <si>
    <t>архитектура</t>
  </si>
  <si>
    <t>ditch</t>
  </si>
  <si>
    <t>ров</t>
  </si>
  <si>
    <t>debris</t>
  </si>
  <si>
    <t>осыпь</t>
  </si>
  <si>
    <t>природные объекты</t>
  </si>
  <si>
    <t>log</t>
  </si>
  <si>
    <t>бревно</t>
  </si>
  <si>
    <t>building</t>
  </si>
  <si>
    <t>cathedral</t>
  </si>
  <si>
    <t>собор</t>
  </si>
  <si>
    <t>church</t>
  </si>
  <si>
    <t>церковь</t>
  </si>
  <si>
    <t>mosque</t>
  </si>
  <si>
    <t>мечеть</t>
  </si>
  <si>
    <t>religious</t>
  </si>
  <si>
    <t>религиозное строение</t>
  </si>
  <si>
    <t>shrine</t>
  </si>
  <si>
    <t>святыня</t>
  </si>
  <si>
    <t>synagogue</t>
  </si>
  <si>
    <t>синагога</t>
  </si>
  <si>
    <t>temple</t>
  </si>
  <si>
    <t>замок</t>
  </si>
  <si>
    <t>conservatory</t>
  </si>
  <si>
    <t>оранжерея</t>
  </si>
  <si>
    <t>greenhouse</t>
  </si>
  <si>
    <t>теплица</t>
  </si>
  <si>
    <t>transformer_tower</t>
  </si>
  <si>
    <t>трансформаторная вышка</t>
  </si>
  <si>
    <t>башни</t>
  </si>
  <si>
    <t>water_tower</t>
  </si>
  <si>
    <t>водонапорная башня</t>
  </si>
  <si>
    <t>bunker</t>
  </si>
  <si>
    <t>бункер</t>
  </si>
  <si>
    <t>gatehouse</t>
  </si>
  <si>
    <t>арка</t>
  </si>
  <si>
    <t>ruins</t>
  </si>
  <si>
    <t>руины</t>
  </si>
  <si>
    <t>tree_house</t>
  </si>
  <si>
    <t>домик на дереве</t>
  </si>
  <si>
    <t>emergency</t>
  </si>
  <si>
    <t>water_tank</t>
  </si>
  <si>
    <t>пожарный водоём</t>
  </si>
  <si>
    <t>водные объекты</t>
  </si>
  <si>
    <t>geological</t>
  </si>
  <si>
    <t>outcrop</t>
  </si>
  <si>
    <t>обнажение породы</t>
  </si>
  <si>
    <t>palaeontological_site</t>
  </si>
  <si>
    <t>раскопки</t>
  </si>
  <si>
    <t>ford</t>
  </si>
  <si>
    <t>yes</t>
  </si>
  <si>
    <t>брод</t>
  </si>
  <si>
    <t>highway</t>
  </si>
  <si>
    <t>traffic_mirror</t>
  </si>
  <si>
    <t>зеркало</t>
  </si>
  <si>
    <t>historic</t>
  </si>
  <si>
    <t>aircraft</t>
  </si>
  <si>
    <t>самолет</t>
  </si>
  <si>
    <t>aqueduct</t>
  </si>
  <si>
    <t>акведук</t>
  </si>
  <si>
    <t>archaeological_site</t>
  </si>
  <si>
    <t>battlefield</t>
  </si>
  <si>
    <t>bomb_crater</t>
  </si>
  <si>
    <t>boundary_stone</t>
  </si>
  <si>
    <t>cannon</t>
  </si>
  <si>
    <t>castle</t>
  </si>
  <si>
    <t>castle_wall</t>
  </si>
  <si>
    <t>city_gate</t>
  </si>
  <si>
    <t>fort</t>
  </si>
  <si>
    <t>gallows</t>
  </si>
  <si>
    <t>highwater_mark</t>
  </si>
  <si>
    <t>locomotive</t>
  </si>
  <si>
    <t>manor</t>
  </si>
  <si>
    <t>memorial</t>
  </si>
  <si>
    <t>milestone</t>
  </si>
  <si>
    <t>monument</t>
  </si>
  <si>
    <t>pillory</t>
  </si>
  <si>
    <t>railway_car</t>
  </si>
  <si>
    <t>rune_stone</t>
  </si>
  <si>
    <t>ship</t>
  </si>
  <si>
    <t>stone</t>
  </si>
  <si>
    <t>tank</t>
  </si>
  <si>
    <t>tomb</t>
  </si>
  <si>
    <t>tower</t>
  </si>
  <si>
    <t>wayside_cross</t>
  </si>
  <si>
    <t>wayside_shrine</t>
  </si>
  <si>
    <t>wreck</t>
  </si>
  <si>
    <t>археологические раскопки</t>
  </si>
  <si>
    <t>место сражения</t>
  </si>
  <si>
    <t>кратер от бомбы</t>
  </si>
  <si>
    <t>пограничный камень</t>
  </si>
  <si>
    <t>историческое здание</t>
  </si>
  <si>
    <t>пушка</t>
  </si>
  <si>
    <t>стена замка</t>
  </si>
  <si>
    <t>городские ворота</t>
  </si>
  <si>
    <t>кораблекрушение</t>
  </si>
  <si>
    <t>алтарь</t>
  </si>
  <si>
    <t>крест</t>
  </si>
  <si>
    <t>башня</t>
  </si>
  <si>
    <t>гробница</t>
  </si>
  <si>
    <t>танк</t>
  </si>
  <si>
    <t>камень</t>
  </si>
  <si>
    <t>корабль</t>
  </si>
  <si>
    <t>рунический камень</t>
  </si>
  <si>
    <t>вагон</t>
  </si>
  <si>
    <t>монумент</t>
  </si>
  <si>
    <t>мемориал</t>
  </si>
  <si>
    <t>локомотив</t>
  </si>
  <si>
    <t>водомерная отметка</t>
  </si>
  <si>
    <t>форт</t>
  </si>
  <si>
    <t>виселицы</t>
  </si>
  <si>
    <t>усадьба</t>
  </si>
  <si>
    <t>место казни</t>
  </si>
  <si>
    <t>военная история</t>
  </si>
  <si>
    <t>верстовой камень</t>
  </si>
  <si>
    <t>памятники</t>
  </si>
  <si>
    <t>chess-rook</t>
  </si>
  <si>
    <t>landmark</t>
  </si>
  <si>
    <t>faucet</t>
  </si>
  <si>
    <t>fighter-jet</t>
  </si>
  <si>
    <t>street-view</t>
  </si>
  <si>
    <t>tree</t>
  </si>
  <si>
    <t>search-location</t>
  </si>
  <si>
    <t>house-damage</t>
  </si>
  <si>
    <t>true</t>
  </si>
  <si>
    <t>false</t>
  </si>
  <si>
    <t>leisure</t>
  </si>
  <si>
    <t>bandstand</t>
  </si>
  <si>
    <t>сцена</t>
  </si>
  <si>
    <t>bird_hide</t>
  </si>
  <si>
    <t>площадка обзора птиц</t>
  </si>
  <si>
    <t>firepit</t>
  </si>
  <si>
    <t>кострище</t>
  </si>
  <si>
    <t>fitness_station</t>
  </si>
  <si>
    <t>спортивная площадка</t>
  </si>
  <si>
    <t>picnic_table</t>
  </si>
  <si>
    <t>стол для пикника</t>
  </si>
  <si>
    <t>slipway</t>
  </si>
  <si>
    <t>стапель</t>
  </si>
  <si>
    <t>track</t>
  </si>
  <si>
    <t>беговая дорожка</t>
  </si>
  <si>
    <t>man_made</t>
  </si>
  <si>
    <t>adit</t>
  </si>
  <si>
    <t>штольня</t>
  </si>
  <si>
    <t>beacon</t>
  </si>
  <si>
    <t>маяк</t>
  </si>
  <si>
    <t>breakwater</t>
  </si>
  <si>
    <t>волнорез</t>
  </si>
  <si>
    <t>bunker_silo</t>
  </si>
  <si>
    <t>chimney</t>
  </si>
  <si>
    <t>труба</t>
  </si>
  <si>
    <t>communications_tower</t>
  </si>
  <si>
    <t>вышка связи</t>
  </si>
  <si>
    <t>cross</t>
  </si>
  <si>
    <t>flagpole</t>
  </si>
  <si>
    <t>флагшток</t>
  </si>
  <si>
    <t>gasometer</t>
  </si>
  <si>
    <t>газгольдер</t>
  </si>
  <si>
    <t>промышленность</t>
  </si>
  <si>
    <t>industry</t>
  </si>
  <si>
    <t>goods_conveyor</t>
  </si>
  <si>
    <t>конвейер</t>
  </si>
  <si>
    <t>groyne</t>
  </si>
  <si>
    <t>волнолом</t>
  </si>
  <si>
    <t>lighthouse</t>
  </si>
  <si>
    <t>радиомаяк</t>
  </si>
  <si>
    <t>mast</t>
  </si>
  <si>
    <t>мачта</t>
  </si>
  <si>
    <t>obelisk</t>
  </si>
  <si>
    <t>обелиск</t>
  </si>
  <si>
    <t>pier</t>
  </si>
  <si>
    <t>пирс</t>
  </si>
  <si>
    <t>reservoir_covered</t>
  </si>
  <si>
    <t>резервуар</t>
  </si>
  <si>
    <t>silo</t>
  </si>
  <si>
    <t>хранилище</t>
  </si>
  <si>
    <t>storage_tank</t>
  </si>
  <si>
    <t>survey_point</t>
  </si>
  <si>
    <t>топографическая точка</t>
  </si>
  <si>
    <t>watermill</t>
  </si>
  <si>
    <t>водяная мельница</t>
  </si>
  <si>
    <t>water_well</t>
  </si>
  <si>
    <t>колодец</t>
  </si>
  <si>
    <t>windmill</t>
  </si>
  <si>
    <t>мельница</t>
  </si>
  <si>
    <t>military</t>
  </si>
  <si>
    <t>natural</t>
  </si>
  <si>
    <t>spring</t>
  </si>
  <si>
    <t>водный источник</t>
  </si>
  <si>
    <t>hot_spring</t>
  </si>
  <si>
    <t>geyser</t>
  </si>
  <si>
    <t>горячий сточник</t>
  </si>
  <si>
    <t>гейзер</t>
  </si>
  <si>
    <t>blowhole</t>
  </si>
  <si>
    <t>отдушина</t>
  </si>
  <si>
    <t>rock</t>
  </si>
  <si>
    <t>булыжник</t>
  </si>
  <si>
    <t>cave_entrance</t>
  </si>
  <si>
    <t>пещера</t>
  </si>
  <si>
    <t>power</t>
  </si>
  <si>
    <t>heliostat</t>
  </si>
  <si>
    <t>солнечная батарея</t>
  </si>
  <si>
    <t>railway</t>
  </si>
  <si>
    <t>abandoned</t>
  </si>
  <si>
    <t>заброшенная Ж/Д</t>
  </si>
  <si>
    <t>disused</t>
  </si>
  <si>
    <t>tourism</t>
  </si>
  <si>
    <t>artwork</t>
  </si>
  <si>
    <t>арт-объект</t>
  </si>
  <si>
    <t>viewpoint</t>
  </si>
  <si>
    <t>обзорная точка</t>
  </si>
  <si>
    <t>waterway</t>
  </si>
  <si>
    <t>dam</t>
  </si>
  <si>
    <t>weir</t>
  </si>
  <si>
    <t>waterfall</t>
  </si>
  <si>
    <t>lock_gate</t>
  </si>
  <si>
    <t>дамба</t>
  </si>
  <si>
    <t>водопад</t>
  </si>
  <si>
    <t>плотина</t>
  </si>
  <si>
    <t>водные ворота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</si>
</sst>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8D1C-6589-4D0F-8BC1-7640B77B5D33}">
  <dimension ref="A1:F115"/>
  <sheetViews>
    <sheetView tabSelected="1" topLeftCell="A70" workbookViewId="0">
      <selection activeCell="A96" sqref="A96:XFD96"/>
    </sheetView>
  </sheetViews>
  <sheetFormatPr defaultRowHeight="15" x14ac:dyDescent="0.25"/>
  <cols>
    <col min="1" max="1" width="10.85546875" bestFit="1" customWidth="1"/>
    <col min="2" max="2" width="22.28515625" bestFit="1" customWidth="1"/>
    <col min="3" max="3" width="25.140625" bestFit="1" customWidth="1"/>
    <col min="4" max="4" width="20.140625" bestFit="1" customWidth="1"/>
    <col min="5" max="5" width="5" customWidth="1"/>
  </cols>
  <sheetData>
    <row r="1" spans="1:6" x14ac:dyDescent="0.25">
      <c r="A1" t="s">
        <v>82</v>
      </c>
      <c r="B1" t="s">
        <v>85</v>
      </c>
      <c r="C1" t="s">
        <v>86</v>
      </c>
      <c r="D1" t="s">
        <v>27</v>
      </c>
      <c r="E1">
        <v>1</v>
      </c>
      <c r="F1" t="str">
        <f t="shared" ref="F1:F32" si="0">"{""key"":"""&amp;A1&amp;""",""value"":"""&amp;B1&amp;""",""name"":"""&amp;C1&amp;"""}"</f>
        <v>{"key":"historic","value":"aqueduct","name":"акведук"}</v>
      </c>
    </row>
    <row r="2" spans="1:6" x14ac:dyDescent="0.25">
      <c r="A2" t="s">
        <v>35</v>
      </c>
      <c r="B2" t="s">
        <v>61</v>
      </c>
      <c r="C2" t="s">
        <v>62</v>
      </c>
      <c r="D2" t="s">
        <v>27</v>
      </c>
      <c r="E2">
        <v>1</v>
      </c>
      <c r="F2" t="str">
        <f t="shared" si="0"/>
        <v>{"key":"building","value":"gatehouse","name":"арка"}</v>
      </c>
    </row>
    <row r="3" spans="1:6" x14ac:dyDescent="0.25">
      <c r="A3" t="s">
        <v>24</v>
      </c>
      <c r="B3" t="s">
        <v>25</v>
      </c>
      <c r="C3" t="s">
        <v>26</v>
      </c>
      <c r="D3" t="s">
        <v>27</v>
      </c>
      <c r="E3">
        <v>1</v>
      </c>
      <c r="F3" t="str">
        <f t="shared" si="0"/>
        <v>{"key":"barrier","value":"city_wall","name":"городская стена"}</v>
      </c>
    </row>
    <row r="4" spans="1:6" x14ac:dyDescent="0.25">
      <c r="A4" t="s">
        <v>82</v>
      </c>
      <c r="B4" t="s">
        <v>94</v>
      </c>
      <c r="C4" t="s">
        <v>121</v>
      </c>
      <c r="D4" t="s">
        <v>27</v>
      </c>
      <c r="E4">
        <v>1</v>
      </c>
      <c r="F4" t="str">
        <f t="shared" si="0"/>
        <v>{"key":"historic","value":"city_gate","name":"городские ворота"}</v>
      </c>
    </row>
    <row r="5" spans="1:6" x14ac:dyDescent="0.25">
      <c r="A5" t="s">
        <v>82</v>
      </c>
      <c r="B5" t="s">
        <v>109</v>
      </c>
      <c r="C5" t="s">
        <v>126</v>
      </c>
      <c r="D5" t="s">
        <v>27</v>
      </c>
      <c r="E5">
        <v>1</v>
      </c>
      <c r="F5" t="str">
        <f t="shared" si="0"/>
        <v>{"key":"historic","value":"tomb","name":"гробница"}</v>
      </c>
    </row>
    <row r="6" spans="1:6" x14ac:dyDescent="0.25">
      <c r="A6" t="s">
        <v>35</v>
      </c>
      <c r="B6" t="s">
        <v>48</v>
      </c>
      <c r="C6" t="s">
        <v>49</v>
      </c>
      <c r="D6" t="s">
        <v>27</v>
      </c>
      <c r="E6">
        <v>1</v>
      </c>
      <c r="F6" t="str">
        <f t="shared" si="0"/>
        <v>{"key":"building","value":"temple","name":"замок"}</v>
      </c>
    </row>
    <row r="7" spans="1:6" x14ac:dyDescent="0.25">
      <c r="A7" t="s">
        <v>82</v>
      </c>
      <c r="B7" t="s">
        <v>92</v>
      </c>
      <c r="C7" t="s">
        <v>49</v>
      </c>
      <c r="D7" t="s">
        <v>27</v>
      </c>
      <c r="E7">
        <v>1</v>
      </c>
      <c r="F7" t="str">
        <f t="shared" si="0"/>
        <v>{"key":"historic","value":"castle","name":"замок"}</v>
      </c>
    </row>
    <row r="8" spans="1:6" x14ac:dyDescent="0.25">
      <c r="A8" t="s">
        <v>82</v>
      </c>
      <c r="B8" t="s">
        <v>35</v>
      </c>
      <c r="C8" t="s">
        <v>118</v>
      </c>
      <c r="D8" t="s">
        <v>27</v>
      </c>
      <c r="E8">
        <v>1</v>
      </c>
      <c r="F8" t="str">
        <f t="shared" si="0"/>
        <v>{"key":"historic","value":"building","name":"историческое здание"}</v>
      </c>
    </row>
    <row r="9" spans="1:6" x14ac:dyDescent="0.25">
      <c r="A9" t="s">
        <v>35</v>
      </c>
      <c r="B9" t="s">
        <v>50</v>
      </c>
      <c r="C9" t="s">
        <v>51</v>
      </c>
      <c r="D9" t="s">
        <v>27</v>
      </c>
      <c r="E9">
        <v>1</v>
      </c>
      <c r="F9" t="str">
        <f t="shared" si="0"/>
        <v>{"key":"building","value":"conservatory","name":"оранжерея"}</v>
      </c>
    </row>
    <row r="10" spans="1:6" x14ac:dyDescent="0.25">
      <c r="A10" t="s">
        <v>24</v>
      </c>
      <c r="B10" t="s">
        <v>28</v>
      </c>
      <c r="C10" t="s">
        <v>29</v>
      </c>
      <c r="D10" t="s">
        <v>27</v>
      </c>
      <c r="E10">
        <v>1</v>
      </c>
      <c r="F10" t="str">
        <f t="shared" si="0"/>
        <v>{"key":"barrier","value":"ditch","name":"ров"}</v>
      </c>
    </row>
    <row r="11" spans="1:6" x14ac:dyDescent="0.25">
      <c r="A11" t="s">
        <v>82</v>
      </c>
      <c r="B11" t="s">
        <v>93</v>
      </c>
      <c r="C11" t="s">
        <v>120</v>
      </c>
      <c r="D11" t="s">
        <v>27</v>
      </c>
      <c r="E11">
        <v>1</v>
      </c>
      <c r="F11" t="str">
        <f t="shared" si="0"/>
        <v>{"key":"historic","value":"castle_wall","name":"стена замка"}</v>
      </c>
    </row>
    <row r="12" spans="1:6" x14ac:dyDescent="0.25">
      <c r="A12" t="s">
        <v>35</v>
      </c>
      <c r="B12" t="s">
        <v>52</v>
      </c>
      <c r="C12" t="s">
        <v>53</v>
      </c>
      <c r="D12" t="s">
        <v>27</v>
      </c>
      <c r="E12">
        <v>1</v>
      </c>
      <c r="F12" t="str">
        <f t="shared" si="0"/>
        <v>{"key":"building","value":"greenhouse","name":"теплица"}</v>
      </c>
    </row>
    <row r="13" spans="1:6" x14ac:dyDescent="0.25">
      <c r="A13" t="s">
        <v>82</v>
      </c>
      <c r="B13" t="s">
        <v>99</v>
      </c>
      <c r="C13" t="s">
        <v>138</v>
      </c>
      <c r="D13" t="s">
        <v>27</v>
      </c>
      <c r="E13">
        <v>1</v>
      </c>
      <c r="F13" t="str">
        <f t="shared" si="0"/>
        <v>{"key":"historic","value":"manor","name":"усадьба"}</v>
      </c>
    </row>
    <row r="14" spans="1:6" x14ac:dyDescent="0.25">
      <c r="A14" t="s">
        <v>82</v>
      </c>
      <c r="B14" t="s">
        <v>110</v>
      </c>
      <c r="C14" t="s">
        <v>125</v>
      </c>
      <c r="D14" t="s">
        <v>56</v>
      </c>
      <c r="E14">
        <v>2</v>
      </c>
      <c r="F14" t="str">
        <f t="shared" si="0"/>
        <v>{"key":"historic","value":"tower","name":"башня"}</v>
      </c>
    </row>
    <row r="15" spans="1:6" x14ac:dyDescent="0.25">
      <c r="A15" t="s">
        <v>168</v>
      </c>
      <c r="B15" t="s">
        <v>110</v>
      </c>
      <c r="C15" t="s">
        <v>125</v>
      </c>
      <c r="D15" t="s">
        <v>56</v>
      </c>
      <c r="E15">
        <v>2</v>
      </c>
      <c r="F15" t="str">
        <f t="shared" si="0"/>
        <v>{"key":"man_made","value":"tower","name":"башня"}</v>
      </c>
    </row>
    <row r="16" spans="1:6" x14ac:dyDescent="0.25">
      <c r="A16" t="s">
        <v>35</v>
      </c>
      <c r="B16" t="s">
        <v>57</v>
      </c>
      <c r="C16" t="s">
        <v>58</v>
      </c>
      <c r="D16" t="s">
        <v>56</v>
      </c>
      <c r="E16">
        <v>2</v>
      </c>
      <c r="F16" t="str">
        <f t="shared" si="0"/>
        <v>{"key":"building","value":"water_tower","name":"водонапорная башня"}</v>
      </c>
    </row>
    <row r="17" spans="1:6" x14ac:dyDescent="0.25">
      <c r="A17" t="s">
        <v>168</v>
      </c>
      <c r="B17" t="s">
        <v>57</v>
      </c>
      <c r="C17" t="s">
        <v>58</v>
      </c>
      <c r="D17" t="s">
        <v>56</v>
      </c>
      <c r="E17">
        <v>2</v>
      </c>
      <c r="F17" t="str">
        <f t="shared" si="0"/>
        <v>{"key":"man_made","value":"water_tower","name":"водонапорная башня"}</v>
      </c>
    </row>
    <row r="18" spans="1:6" x14ac:dyDescent="0.25">
      <c r="A18" t="s">
        <v>168</v>
      </c>
      <c r="B18" t="s">
        <v>178</v>
      </c>
      <c r="C18" t="s">
        <v>179</v>
      </c>
      <c r="D18" t="s">
        <v>56</v>
      </c>
      <c r="E18">
        <v>2</v>
      </c>
      <c r="F18" t="str">
        <f t="shared" si="0"/>
        <v>{"key":"man_made","value":"communications_tower","name":"вышка связи"}</v>
      </c>
    </row>
    <row r="19" spans="1:6" x14ac:dyDescent="0.25">
      <c r="A19" t="s">
        <v>168</v>
      </c>
      <c r="B19" t="s">
        <v>193</v>
      </c>
      <c r="C19" t="s">
        <v>194</v>
      </c>
      <c r="D19" t="s">
        <v>56</v>
      </c>
      <c r="E19">
        <v>2</v>
      </c>
      <c r="F19" t="str">
        <f t="shared" si="0"/>
        <v>{"key":"man_made","value":"mast","name":"мачта"}</v>
      </c>
    </row>
    <row r="20" spans="1:6" x14ac:dyDescent="0.25">
      <c r="A20" t="s">
        <v>168</v>
      </c>
      <c r="B20" t="s">
        <v>191</v>
      </c>
      <c r="C20" t="s">
        <v>172</v>
      </c>
      <c r="D20" t="s">
        <v>56</v>
      </c>
      <c r="E20">
        <v>2</v>
      </c>
      <c r="F20" t="str">
        <f t="shared" si="0"/>
        <v>{"key":"man_made","value":"lighthouse","name":"маяк"}</v>
      </c>
    </row>
    <row r="21" spans="1:6" x14ac:dyDescent="0.25">
      <c r="A21" t="s">
        <v>168</v>
      </c>
      <c r="B21" t="s">
        <v>171</v>
      </c>
      <c r="C21" t="s">
        <v>192</v>
      </c>
      <c r="D21" t="s">
        <v>56</v>
      </c>
      <c r="E21">
        <v>2</v>
      </c>
      <c r="F21" t="str">
        <f t="shared" si="0"/>
        <v>{"key":"man_made","value":"beacon","name":"радиомаяк"}</v>
      </c>
    </row>
    <row r="22" spans="1:6" x14ac:dyDescent="0.25">
      <c r="A22" t="s">
        <v>35</v>
      </c>
      <c r="B22" t="s">
        <v>54</v>
      </c>
      <c r="C22" t="s">
        <v>55</v>
      </c>
      <c r="D22" t="s">
        <v>56</v>
      </c>
      <c r="E22">
        <v>2</v>
      </c>
      <c r="F22" t="str">
        <f t="shared" si="0"/>
        <v>{"key":"building","value":"transformer_tower","name":"трансформаторная вышка"}</v>
      </c>
    </row>
    <row r="23" spans="1:6" x14ac:dyDescent="0.25">
      <c r="A23" t="s">
        <v>238</v>
      </c>
      <c r="B23" t="s">
        <v>242</v>
      </c>
      <c r="C23" t="s">
        <v>246</v>
      </c>
      <c r="D23" t="s">
        <v>70</v>
      </c>
      <c r="E23">
        <v>3</v>
      </c>
      <c r="F23" t="str">
        <f t="shared" si="0"/>
        <v>{"key":"waterway","value":"lock_gate","name":"водные ворота"}</v>
      </c>
    </row>
    <row r="24" spans="1:6" x14ac:dyDescent="0.25">
      <c r="A24" t="s">
        <v>238</v>
      </c>
      <c r="B24" t="s">
        <v>241</v>
      </c>
      <c r="C24" t="s">
        <v>244</v>
      </c>
      <c r="D24" t="s">
        <v>70</v>
      </c>
      <c r="E24">
        <v>3</v>
      </c>
      <c r="F24" t="str">
        <f t="shared" si="0"/>
        <v>{"key":"waterway","value":"waterfall","name":"водопад"}</v>
      </c>
    </row>
    <row r="25" spans="1:6" x14ac:dyDescent="0.25">
      <c r="A25" t="s">
        <v>168</v>
      </c>
      <c r="B25" t="s">
        <v>189</v>
      </c>
      <c r="C25" t="s">
        <v>190</v>
      </c>
      <c r="D25" t="s">
        <v>70</v>
      </c>
      <c r="E25">
        <v>3</v>
      </c>
      <c r="F25" t="str">
        <f t="shared" si="0"/>
        <v>{"key":"man_made","value":"groyne","name":"волнолом"}</v>
      </c>
    </row>
    <row r="26" spans="1:6" x14ac:dyDescent="0.25">
      <c r="A26" t="s">
        <v>168</v>
      </c>
      <c r="B26" t="s">
        <v>173</v>
      </c>
      <c r="C26" t="s">
        <v>174</v>
      </c>
      <c r="D26" t="s">
        <v>70</v>
      </c>
      <c r="E26">
        <v>3</v>
      </c>
      <c r="F26" t="str">
        <f t="shared" si="0"/>
        <v>{"key":"man_made","value":"breakwater","name":"волнорез"}</v>
      </c>
    </row>
    <row r="27" spans="1:6" x14ac:dyDescent="0.25">
      <c r="A27" t="s">
        <v>238</v>
      </c>
      <c r="B27" t="s">
        <v>239</v>
      </c>
      <c r="C27" t="s">
        <v>243</v>
      </c>
      <c r="D27" t="s">
        <v>70</v>
      </c>
      <c r="E27">
        <v>3</v>
      </c>
      <c r="F27" t="str">
        <f t="shared" si="0"/>
        <v>{"key":"waterway","value":"dam","name":"дамба"}</v>
      </c>
    </row>
    <row r="28" spans="1:6" x14ac:dyDescent="0.25">
      <c r="A28" t="s">
        <v>168</v>
      </c>
      <c r="B28" t="s">
        <v>208</v>
      </c>
      <c r="C28" t="s">
        <v>209</v>
      </c>
      <c r="D28" t="s">
        <v>70</v>
      </c>
      <c r="E28">
        <v>3</v>
      </c>
      <c r="F28" t="str">
        <f t="shared" si="0"/>
        <v>{"key":"man_made","value":"water_well","name":"колодец"}</v>
      </c>
    </row>
    <row r="29" spans="1:6" x14ac:dyDescent="0.25">
      <c r="A29" t="s">
        <v>168</v>
      </c>
      <c r="B29" t="s">
        <v>197</v>
      </c>
      <c r="C29" t="s">
        <v>198</v>
      </c>
      <c r="D29" t="s">
        <v>70</v>
      </c>
      <c r="E29">
        <v>3</v>
      </c>
      <c r="F29" t="str">
        <f t="shared" si="0"/>
        <v>{"key":"man_made","value":"pier","name":"пирс"}</v>
      </c>
    </row>
    <row r="30" spans="1:6" x14ac:dyDescent="0.25">
      <c r="A30" t="s">
        <v>67</v>
      </c>
      <c r="B30" t="s">
        <v>4</v>
      </c>
      <c r="C30" t="s">
        <v>19</v>
      </c>
      <c r="D30" t="s">
        <v>70</v>
      </c>
      <c r="E30">
        <v>3</v>
      </c>
      <c r="F30" t="str">
        <f t="shared" si="0"/>
        <v>{"key":"emergency","value":"drinking_water","name":"питьевая вода"}</v>
      </c>
    </row>
    <row r="31" spans="1:6" x14ac:dyDescent="0.25">
      <c r="A31" t="s">
        <v>238</v>
      </c>
      <c r="B31" t="s">
        <v>240</v>
      </c>
      <c r="C31" t="s">
        <v>245</v>
      </c>
      <c r="D31" t="s">
        <v>70</v>
      </c>
      <c r="E31">
        <v>3</v>
      </c>
      <c r="F31" t="str">
        <f t="shared" si="0"/>
        <v>{"key":"waterway","value":"weir","name":"плотина"}</v>
      </c>
    </row>
    <row r="32" spans="1:6" x14ac:dyDescent="0.25">
      <c r="A32" t="s">
        <v>67</v>
      </c>
      <c r="B32" t="s">
        <v>68</v>
      </c>
      <c r="C32" t="s">
        <v>69</v>
      </c>
      <c r="D32" t="s">
        <v>70</v>
      </c>
      <c r="E32">
        <v>3</v>
      </c>
      <c r="F32" t="str">
        <f t="shared" si="0"/>
        <v>{"key":"emergency","value":"water_tank","name":"пожарный водоём"}</v>
      </c>
    </row>
    <row r="33" spans="1:6" x14ac:dyDescent="0.25">
      <c r="A33" t="s">
        <v>3</v>
      </c>
      <c r="B33" t="s">
        <v>6</v>
      </c>
      <c r="C33" t="s">
        <v>7</v>
      </c>
      <c r="D33" t="s">
        <v>70</v>
      </c>
      <c r="E33">
        <v>3</v>
      </c>
      <c r="F33" t="str">
        <f t="shared" ref="F33:F63" si="1">"{""key"":"""&amp;A33&amp;""",""value"":"""&amp;B33&amp;""",""name"":"""&amp;C33&amp;"""}"</f>
        <v>{"key":"amenity","value":"fountain","name":"фонтан"}</v>
      </c>
    </row>
    <row r="34" spans="1:6" x14ac:dyDescent="0.25">
      <c r="A34" t="s">
        <v>168</v>
      </c>
      <c r="B34" t="s">
        <v>175</v>
      </c>
      <c r="C34" t="s">
        <v>60</v>
      </c>
      <c r="D34" t="s">
        <v>140</v>
      </c>
      <c r="E34">
        <v>4</v>
      </c>
      <c r="F34" t="str">
        <f t="shared" si="1"/>
        <v>{"key":"man_made","value":"bunker_silo","name":"бункер"}</v>
      </c>
    </row>
    <row r="35" spans="1:6" x14ac:dyDescent="0.25">
      <c r="A35" t="s">
        <v>212</v>
      </c>
      <c r="B35" t="s">
        <v>59</v>
      </c>
      <c r="C35" t="s">
        <v>60</v>
      </c>
      <c r="D35" t="s">
        <v>140</v>
      </c>
      <c r="E35">
        <v>4</v>
      </c>
      <c r="F35" t="str">
        <f t="shared" si="1"/>
        <v>{"key":"military","value":"bunker","name":"бункер"}</v>
      </c>
    </row>
    <row r="36" spans="1:6" x14ac:dyDescent="0.25">
      <c r="A36" t="s">
        <v>82</v>
      </c>
      <c r="B36" t="s">
        <v>106</v>
      </c>
      <c r="C36" t="s">
        <v>129</v>
      </c>
      <c r="D36" t="s">
        <v>140</v>
      </c>
      <c r="E36">
        <v>4</v>
      </c>
      <c r="F36" t="str">
        <f t="shared" si="1"/>
        <v>{"key":"historic","value":"ship","name":"корабль"}</v>
      </c>
    </row>
    <row r="37" spans="1:6" x14ac:dyDescent="0.25">
      <c r="A37" t="s">
        <v>82</v>
      </c>
      <c r="B37" t="s">
        <v>89</v>
      </c>
      <c r="C37" t="s">
        <v>116</v>
      </c>
      <c r="D37" t="s">
        <v>140</v>
      </c>
      <c r="E37">
        <v>4</v>
      </c>
      <c r="F37" t="str">
        <f t="shared" si="1"/>
        <v>{"key":"historic","value":"bomb_crater","name":"кратер от бомбы"}</v>
      </c>
    </row>
    <row r="38" spans="1:6" x14ac:dyDescent="0.25">
      <c r="A38" t="s">
        <v>82</v>
      </c>
      <c r="B38" t="s">
        <v>100</v>
      </c>
      <c r="C38" t="s">
        <v>133</v>
      </c>
      <c r="D38" t="s">
        <v>140</v>
      </c>
      <c r="E38">
        <v>4</v>
      </c>
      <c r="F38" t="str">
        <f t="shared" si="1"/>
        <v>{"key":"historic","value":"memorial","name":"мемориал"}</v>
      </c>
    </row>
    <row r="39" spans="1:6" x14ac:dyDescent="0.25">
      <c r="A39" t="s">
        <v>82</v>
      </c>
      <c r="B39" t="s">
        <v>88</v>
      </c>
      <c r="C39" t="s">
        <v>115</v>
      </c>
      <c r="D39" t="s">
        <v>140</v>
      </c>
      <c r="E39">
        <v>4</v>
      </c>
      <c r="F39" t="str">
        <f t="shared" si="1"/>
        <v>{"key":"historic","value":"battlefield","name":"место сражения"}</v>
      </c>
    </row>
    <row r="40" spans="1:6" x14ac:dyDescent="0.25">
      <c r="A40" t="s">
        <v>168</v>
      </c>
      <c r="B40" t="s">
        <v>195</v>
      </c>
      <c r="C40" t="s">
        <v>196</v>
      </c>
      <c r="D40" t="s">
        <v>140</v>
      </c>
      <c r="E40">
        <v>4</v>
      </c>
      <c r="F40" t="str">
        <f t="shared" si="1"/>
        <v>{"key":"man_made","value":"obelisk","name":"обелиск"}</v>
      </c>
    </row>
    <row r="41" spans="1:6" x14ac:dyDescent="0.25">
      <c r="A41" t="s">
        <v>82</v>
      </c>
      <c r="B41" t="s">
        <v>90</v>
      </c>
      <c r="C41" t="s">
        <v>117</v>
      </c>
      <c r="D41" t="s">
        <v>140</v>
      </c>
      <c r="E41">
        <v>4</v>
      </c>
      <c r="F41" t="str">
        <f t="shared" si="1"/>
        <v>{"key":"historic","value":"boundary_stone","name":"пограничный камень"}</v>
      </c>
    </row>
    <row r="42" spans="1:6" x14ac:dyDescent="0.25">
      <c r="A42" t="s">
        <v>82</v>
      </c>
      <c r="B42" t="s">
        <v>91</v>
      </c>
      <c r="C42" t="s">
        <v>119</v>
      </c>
      <c r="D42" t="s">
        <v>140</v>
      </c>
      <c r="E42">
        <v>4</v>
      </c>
      <c r="F42" t="str">
        <f t="shared" si="1"/>
        <v>{"key":"historic","value":"cannon","name":"пушка"}</v>
      </c>
    </row>
    <row r="43" spans="1:6" x14ac:dyDescent="0.25">
      <c r="A43" t="s">
        <v>82</v>
      </c>
      <c r="B43" t="s">
        <v>83</v>
      </c>
      <c r="C43" t="s">
        <v>84</v>
      </c>
      <c r="D43" t="s">
        <v>140</v>
      </c>
      <c r="E43">
        <v>4</v>
      </c>
      <c r="F43" t="str">
        <f t="shared" si="1"/>
        <v>{"key":"historic","value":"aircraft","name":"самолет"}</v>
      </c>
    </row>
    <row r="44" spans="1:6" x14ac:dyDescent="0.25">
      <c r="A44" t="s">
        <v>82</v>
      </c>
      <c r="B44" t="s">
        <v>108</v>
      </c>
      <c r="C44" t="s">
        <v>127</v>
      </c>
      <c r="D44" t="s">
        <v>140</v>
      </c>
      <c r="E44">
        <v>4</v>
      </c>
      <c r="F44" t="str">
        <f t="shared" si="1"/>
        <v>{"key":"historic","value":"tank","name":"танк"}</v>
      </c>
    </row>
    <row r="45" spans="1:6" x14ac:dyDescent="0.25">
      <c r="A45" t="s">
        <v>82</v>
      </c>
      <c r="B45" t="s">
        <v>95</v>
      </c>
      <c r="C45" t="s">
        <v>136</v>
      </c>
      <c r="D45" t="s">
        <v>140</v>
      </c>
      <c r="E45">
        <v>4</v>
      </c>
      <c r="F45" t="str">
        <f t="shared" si="1"/>
        <v>{"key":"historic","value":"fort","name":"форт"}</v>
      </c>
    </row>
    <row r="46" spans="1:6" x14ac:dyDescent="0.25">
      <c r="A46" t="s">
        <v>153</v>
      </c>
      <c r="B46" t="s">
        <v>166</v>
      </c>
      <c r="C46" t="s">
        <v>167</v>
      </c>
      <c r="D46" t="s">
        <v>22</v>
      </c>
      <c r="E46">
        <v>5</v>
      </c>
      <c r="F46" t="str">
        <f t="shared" si="1"/>
        <v>{"key":"leisure","value":"track","name":"беговая дорожка"}</v>
      </c>
    </row>
    <row r="47" spans="1:6" x14ac:dyDescent="0.25">
      <c r="A47" t="s">
        <v>79</v>
      </c>
      <c r="B47" t="s">
        <v>80</v>
      </c>
      <c r="C47" t="s">
        <v>81</v>
      </c>
      <c r="D47" t="s">
        <v>22</v>
      </c>
      <c r="E47">
        <v>5</v>
      </c>
      <c r="F47" t="str">
        <f t="shared" si="1"/>
        <v>{"key":"highway","value":"traffic_mirror","name":"зеркало"}</v>
      </c>
    </row>
    <row r="48" spans="1:6" x14ac:dyDescent="0.25">
      <c r="A48" t="s">
        <v>3</v>
      </c>
      <c r="B48" t="s">
        <v>4</v>
      </c>
      <c r="C48" t="s">
        <v>5</v>
      </c>
      <c r="D48" t="s">
        <v>22</v>
      </c>
      <c r="E48">
        <v>5</v>
      </c>
      <c r="F48" t="str">
        <f t="shared" si="1"/>
        <v>{"key":"amenity","value":"drinking_water","name":"источник воды"}</v>
      </c>
    </row>
    <row r="49" spans="1:6" x14ac:dyDescent="0.25">
      <c r="A49" t="s">
        <v>3</v>
      </c>
      <c r="B49" t="s">
        <v>18</v>
      </c>
      <c r="C49" t="s">
        <v>20</v>
      </c>
      <c r="D49" t="s">
        <v>22</v>
      </c>
      <c r="E49">
        <v>5</v>
      </c>
      <c r="F49" t="str">
        <f t="shared" si="1"/>
        <v>{"key":"amenity","value":"shelter","name":"навес от дождя"}</v>
      </c>
    </row>
    <row r="50" spans="1:6" x14ac:dyDescent="0.25">
      <c r="A50" t="s">
        <v>3</v>
      </c>
      <c r="B50" t="s">
        <v>10</v>
      </c>
      <c r="C50" t="s">
        <v>11</v>
      </c>
      <c r="D50" t="s">
        <v>22</v>
      </c>
      <c r="E50">
        <v>5</v>
      </c>
      <c r="F50" t="str">
        <f t="shared" si="1"/>
        <v>{"key":"amenity","value":"clock","name":"наружные часы"}</v>
      </c>
    </row>
    <row r="51" spans="1:6" x14ac:dyDescent="0.25">
      <c r="A51" t="s">
        <v>153</v>
      </c>
      <c r="B51" t="s">
        <v>160</v>
      </c>
      <c r="C51" t="s">
        <v>161</v>
      </c>
      <c r="D51" t="s">
        <v>22</v>
      </c>
      <c r="E51">
        <v>5</v>
      </c>
      <c r="F51" t="str">
        <f t="shared" si="1"/>
        <v>{"key":"leisure","value":"fitness_station","name":"спортивная площадка"}</v>
      </c>
    </row>
    <row r="52" spans="1:6" x14ac:dyDescent="0.25">
      <c r="A52" t="s">
        <v>233</v>
      </c>
      <c r="B52" t="s">
        <v>234</v>
      </c>
      <c r="C52" t="s">
        <v>235</v>
      </c>
      <c r="D52" t="s">
        <v>23</v>
      </c>
      <c r="E52">
        <v>6</v>
      </c>
      <c r="F52" t="str">
        <f t="shared" si="1"/>
        <v>{"key":"tourism","value":"artwork","name":"арт-объект"}</v>
      </c>
    </row>
    <row r="53" spans="1:6" x14ac:dyDescent="0.25">
      <c r="A53" t="s">
        <v>82</v>
      </c>
      <c r="B53" t="s">
        <v>87</v>
      </c>
      <c r="C53" t="s">
        <v>114</v>
      </c>
      <c r="D53" t="s">
        <v>23</v>
      </c>
      <c r="E53">
        <v>6</v>
      </c>
      <c r="F53" t="str">
        <f t="shared" si="1"/>
        <v>{"key":"historic","value":"archaeological_site","name":"археологические раскопки"}</v>
      </c>
    </row>
    <row r="54" spans="1:6" x14ac:dyDescent="0.25">
      <c r="A54" t="s">
        <v>35</v>
      </c>
      <c r="B54" t="s">
        <v>59</v>
      </c>
      <c r="C54" t="s">
        <v>60</v>
      </c>
      <c r="D54" t="s">
        <v>23</v>
      </c>
      <c r="E54">
        <v>6</v>
      </c>
      <c r="F54" t="str">
        <f t="shared" si="1"/>
        <v>{"key":"building","value":"bunker","name":"бункер"}</v>
      </c>
    </row>
    <row r="55" spans="1:6" x14ac:dyDescent="0.25">
      <c r="A55" t="s">
        <v>82</v>
      </c>
      <c r="B55" t="s">
        <v>104</v>
      </c>
      <c r="C55" t="s">
        <v>131</v>
      </c>
      <c r="D55" t="s">
        <v>23</v>
      </c>
      <c r="E55">
        <v>6</v>
      </c>
      <c r="F55" t="str">
        <f t="shared" si="1"/>
        <v>{"key":"historic","value":"railway_car","name":"вагон"}</v>
      </c>
    </row>
    <row r="56" spans="1:6" x14ac:dyDescent="0.25">
      <c r="A56" t="s">
        <v>82</v>
      </c>
      <c r="B56" t="s">
        <v>101</v>
      </c>
      <c r="C56" t="s">
        <v>141</v>
      </c>
      <c r="D56" t="s">
        <v>23</v>
      </c>
      <c r="E56">
        <v>6</v>
      </c>
      <c r="F56" t="str">
        <f t="shared" si="1"/>
        <v>{"key":"historic","value":"milestone","name":"верстовой камень"}</v>
      </c>
    </row>
    <row r="57" spans="1:6" x14ac:dyDescent="0.25">
      <c r="A57" t="s">
        <v>82</v>
      </c>
      <c r="B57" t="s">
        <v>96</v>
      </c>
      <c r="C57" t="s">
        <v>137</v>
      </c>
      <c r="D57" t="s">
        <v>23</v>
      </c>
      <c r="E57">
        <v>6</v>
      </c>
      <c r="F57" t="str">
        <f t="shared" si="1"/>
        <v>{"key":"historic","value":"gallows","name":"виселицы"}</v>
      </c>
    </row>
    <row r="58" spans="1:6" x14ac:dyDescent="0.25">
      <c r="A58" t="s">
        <v>82</v>
      </c>
      <c r="B58" t="s">
        <v>97</v>
      </c>
      <c r="C58" t="s">
        <v>135</v>
      </c>
      <c r="D58" t="s">
        <v>23</v>
      </c>
      <c r="E58">
        <v>6</v>
      </c>
      <c r="F58" t="str">
        <f t="shared" si="1"/>
        <v>{"key":"historic","value":"highwater_mark","name":"водомерная отметка"}</v>
      </c>
    </row>
    <row r="59" spans="1:6" x14ac:dyDescent="0.25">
      <c r="A59" t="s">
        <v>168</v>
      </c>
      <c r="B59" t="s">
        <v>206</v>
      </c>
      <c r="C59" t="s">
        <v>207</v>
      </c>
      <c r="D59" t="s">
        <v>23</v>
      </c>
      <c r="E59">
        <v>6</v>
      </c>
      <c r="F59" t="str">
        <f t="shared" si="1"/>
        <v>{"key":"man_made","value":"watermill","name":"водяная мельница"}</v>
      </c>
    </row>
    <row r="60" spans="1:6" x14ac:dyDescent="0.25">
      <c r="A60" t="s">
        <v>35</v>
      </c>
      <c r="B60" t="s">
        <v>65</v>
      </c>
      <c r="C60" t="s">
        <v>66</v>
      </c>
      <c r="D60" t="s">
        <v>23</v>
      </c>
      <c r="E60">
        <v>6</v>
      </c>
      <c r="F60" t="str">
        <f t="shared" si="1"/>
        <v>{"key":"building","value":"tree_house","name":"домик на дереве"}</v>
      </c>
    </row>
    <row r="61" spans="1:6" x14ac:dyDescent="0.25">
      <c r="A61" t="s">
        <v>82</v>
      </c>
      <c r="B61" t="s">
        <v>98</v>
      </c>
      <c r="C61" t="s">
        <v>134</v>
      </c>
      <c r="D61" t="s">
        <v>23</v>
      </c>
      <c r="E61">
        <v>6</v>
      </c>
      <c r="F61" t="str">
        <f t="shared" si="1"/>
        <v>{"key":"historic","value":"locomotive","name":"локомотив"}</v>
      </c>
    </row>
    <row r="62" spans="1:6" x14ac:dyDescent="0.25">
      <c r="A62" t="s">
        <v>168</v>
      </c>
      <c r="B62" t="s">
        <v>210</v>
      </c>
      <c r="C62" t="s">
        <v>211</v>
      </c>
      <c r="D62" t="s">
        <v>23</v>
      </c>
      <c r="E62">
        <v>6</v>
      </c>
      <c r="F62" t="str">
        <f t="shared" si="1"/>
        <v>{"key":"man_made","value":"windmill","name":"мельница"}</v>
      </c>
    </row>
    <row r="63" spans="1:6" x14ac:dyDescent="0.25">
      <c r="A63" t="s">
        <v>82</v>
      </c>
      <c r="B63" t="s">
        <v>103</v>
      </c>
      <c r="C63" t="s">
        <v>139</v>
      </c>
      <c r="D63" t="s">
        <v>23</v>
      </c>
      <c r="E63">
        <v>6</v>
      </c>
      <c r="F63" t="str">
        <f t="shared" si="1"/>
        <v>{"key":"historic","value":"pillory","name":"место казни"}</v>
      </c>
    </row>
    <row r="64" spans="1:6" x14ac:dyDescent="0.25">
      <c r="A64" t="s">
        <v>233</v>
      </c>
      <c r="B64" t="s">
        <v>236</v>
      </c>
      <c r="C64" t="s">
        <v>237</v>
      </c>
      <c r="D64" t="s">
        <v>23</v>
      </c>
      <c r="E64">
        <v>6</v>
      </c>
      <c r="F64" t="str">
        <f t="shared" ref="F64:F95" si="2">"{""key"":"""&amp;A64&amp;""",""value"":"""&amp;B64&amp;""",""name"":"""&amp;C64&amp;"""}"</f>
        <v>{"key":"tourism","value":"viewpoint","name":"обзорная точка"}</v>
      </c>
    </row>
    <row r="65" spans="1:6" x14ac:dyDescent="0.25">
      <c r="A65" t="s">
        <v>3</v>
      </c>
      <c r="B65" t="s">
        <v>8</v>
      </c>
      <c r="C65" t="s">
        <v>9</v>
      </c>
      <c r="D65" t="s">
        <v>23</v>
      </c>
      <c r="E65">
        <v>6</v>
      </c>
      <c r="F65" t="str">
        <f t="shared" si="2"/>
        <v>{"key":"amenity","value":"public_bookcase","name":"обмен книгами"}</v>
      </c>
    </row>
    <row r="66" spans="1:6" x14ac:dyDescent="0.25">
      <c r="A66" t="s">
        <v>3</v>
      </c>
      <c r="B66" t="s">
        <v>12</v>
      </c>
      <c r="C66" t="s">
        <v>13</v>
      </c>
      <c r="D66" t="s">
        <v>23</v>
      </c>
      <c r="E66">
        <v>6</v>
      </c>
      <c r="F66" t="str">
        <f t="shared" si="2"/>
        <v>{"key":"amenity","value":"hunting_stand","name":"охотничья станция"}</v>
      </c>
    </row>
    <row r="67" spans="1:6" x14ac:dyDescent="0.25">
      <c r="A67" t="s">
        <v>153</v>
      </c>
      <c r="B67" t="s">
        <v>156</v>
      </c>
      <c r="C67" t="s">
        <v>157</v>
      </c>
      <c r="D67" t="s">
        <v>23</v>
      </c>
      <c r="E67">
        <v>6</v>
      </c>
      <c r="F67" t="str">
        <f t="shared" si="2"/>
        <v>{"key":"leisure","value":"bird_hide","name":"площадка обзора птиц"}</v>
      </c>
    </row>
    <row r="68" spans="1:6" x14ac:dyDescent="0.25">
      <c r="A68" t="s">
        <v>71</v>
      </c>
      <c r="B68" t="s">
        <v>74</v>
      </c>
      <c r="C68" t="s">
        <v>75</v>
      </c>
      <c r="D68" t="s">
        <v>23</v>
      </c>
      <c r="E68">
        <v>6</v>
      </c>
      <c r="F68" t="str">
        <f t="shared" si="2"/>
        <v>{"key":"geological","value":"palaeontological_site","name":"раскопки"}</v>
      </c>
    </row>
    <row r="69" spans="1:6" x14ac:dyDescent="0.25">
      <c r="A69" t="s">
        <v>153</v>
      </c>
      <c r="B69" t="s">
        <v>164</v>
      </c>
      <c r="C69" t="s">
        <v>165</v>
      </c>
      <c r="D69" t="s">
        <v>23</v>
      </c>
      <c r="E69">
        <v>6</v>
      </c>
      <c r="F69" t="str">
        <f t="shared" si="2"/>
        <v>{"key":"leisure","value":"slipway","name":"стапель"}</v>
      </c>
    </row>
    <row r="70" spans="1:6" x14ac:dyDescent="0.25">
      <c r="A70" t="s">
        <v>153</v>
      </c>
      <c r="B70" t="s">
        <v>162</v>
      </c>
      <c r="C70" t="s">
        <v>163</v>
      </c>
      <c r="D70" t="s">
        <v>23</v>
      </c>
      <c r="E70">
        <v>6</v>
      </c>
      <c r="F70" t="str">
        <f t="shared" si="2"/>
        <v>{"key":"leisure","value":"picnic_table","name":"стол для пикника"}</v>
      </c>
    </row>
    <row r="71" spans="1:6" x14ac:dyDescent="0.25">
      <c r="A71" t="s">
        <v>153</v>
      </c>
      <c r="B71" t="s">
        <v>154</v>
      </c>
      <c r="C71" t="s">
        <v>155</v>
      </c>
      <c r="D71" t="s">
        <v>23</v>
      </c>
      <c r="E71">
        <v>6</v>
      </c>
      <c r="F71" t="str">
        <f t="shared" si="2"/>
        <v>{"key":"leisure","value":"bandstand","name":"сцена"}</v>
      </c>
    </row>
    <row r="72" spans="1:6" x14ac:dyDescent="0.25">
      <c r="A72" t="s">
        <v>168</v>
      </c>
      <c r="B72" t="s">
        <v>204</v>
      </c>
      <c r="C72" t="s">
        <v>205</v>
      </c>
      <c r="D72" t="s">
        <v>23</v>
      </c>
      <c r="E72">
        <v>6</v>
      </c>
      <c r="F72" t="str">
        <f t="shared" si="2"/>
        <v>{"key":"man_made","value":"survey_point","name":"топографическая точка"}</v>
      </c>
    </row>
    <row r="73" spans="1:6" x14ac:dyDescent="0.25">
      <c r="A73" t="s">
        <v>168</v>
      </c>
      <c r="B73" t="s">
        <v>181</v>
      </c>
      <c r="C73" t="s">
        <v>182</v>
      </c>
      <c r="D73" t="s">
        <v>23</v>
      </c>
      <c r="E73">
        <v>6</v>
      </c>
      <c r="F73" t="str">
        <f t="shared" si="2"/>
        <v>{"key":"man_made","value":"flagpole","name":"флагшток"}</v>
      </c>
    </row>
    <row r="74" spans="1:6" x14ac:dyDescent="0.25">
      <c r="A74" t="s">
        <v>0</v>
      </c>
      <c r="B74" t="s">
        <v>1</v>
      </c>
      <c r="C74" t="s">
        <v>2</v>
      </c>
      <c r="D74" t="s">
        <v>23</v>
      </c>
      <c r="E74">
        <v>6</v>
      </c>
      <c r="F74" t="str">
        <f t="shared" si="2"/>
        <v>{"key":"aeroway","value":"windsock","name":"флюгер"}</v>
      </c>
    </row>
    <row r="75" spans="1:6" x14ac:dyDescent="0.25">
      <c r="A75" t="s">
        <v>82</v>
      </c>
      <c r="B75" t="s">
        <v>107</v>
      </c>
      <c r="C75" t="s">
        <v>128</v>
      </c>
      <c r="D75" t="s">
        <v>142</v>
      </c>
      <c r="E75">
        <v>7</v>
      </c>
      <c r="F75" t="str">
        <f t="shared" si="2"/>
        <v>{"key":"historic","value":"stone","name":"камень"}</v>
      </c>
    </row>
    <row r="76" spans="1:6" x14ac:dyDescent="0.25">
      <c r="A76" t="s">
        <v>82</v>
      </c>
      <c r="B76" t="s">
        <v>102</v>
      </c>
      <c r="C76" t="s">
        <v>132</v>
      </c>
      <c r="D76" t="s">
        <v>142</v>
      </c>
      <c r="E76">
        <v>7</v>
      </c>
      <c r="F76" t="str">
        <f t="shared" si="2"/>
        <v>{"key":"historic","value":"monument","name":"монумент"}</v>
      </c>
    </row>
    <row r="77" spans="1:6" x14ac:dyDescent="0.25">
      <c r="A77" t="s">
        <v>24</v>
      </c>
      <c r="B77" t="s">
        <v>33</v>
      </c>
      <c r="C77" t="s">
        <v>34</v>
      </c>
      <c r="D77" t="s">
        <v>32</v>
      </c>
      <c r="E77">
        <v>8</v>
      </c>
      <c r="F77" t="str">
        <f t="shared" si="2"/>
        <v>{"key":"barrier","value":"log","name":"бревно"}</v>
      </c>
    </row>
    <row r="78" spans="1:6" x14ac:dyDescent="0.25">
      <c r="A78" t="s">
        <v>76</v>
      </c>
      <c r="B78" t="s">
        <v>77</v>
      </c>
      <c r="C78" t="s">
        <v>78</v>
      </c>
      <c r="D78" t="s">
        <v>32</v>
      </c>
      <c r="E78">
        <v>8</v>
      </c>
      <c r="F78" t="str">
        <f t="shared" si="2"/>
        <v>{"key":"ford","value":"yes","name":"брод"}</v>
      </c>
    </row>
    <row r="79" spans="1:6" x14ac:dyDescent="0.25">
      <c r="A79" t="s">
        <v>213</v>
      </c>
      <c r="B79" t="s">
        <v>222</v>
      </c>
      <c r="C79" t="s">
        <v>223</v>
      </c>
      <c r="D79" t="s">
        <v>32</v>
      </c>
      <c r="E79">
        <v>8</v>
      </c>
      <c r="F79" t="str">
        <f t="shared" si="2"/>
        <v>{"key":"natural","value":"rock","name":"булыжник"}</v>
      </c>
    </row>
    <row r="80" spans="1:6" x14ac:dyDescent="0.25">
      <c r="A80" t="s">
        <v>213</v>
      </c>
      <c r="B80" t="s">
        <v>214</v>
      </c>
      <c r="C80" t="s">
        <v>215</v>
      </c>
      <c r="D80" t="s">
        <v>32</v>
      </c>
      <c r="E80">
        <v>8</v>
      </c>
      <c r="F80" t="str">
        <f t="shared" si="2"/>
        <v>{"key":"natural","value":"spring","name":"водный источник"}</v>
      </c>
    </row>
    <row r="81" spans="1:6" x14ac:dyDescent="0.25">
      <c r="A81" t="s">
        <v>213</v>
      </c>
      <c r="B81" t="s">
        <v>217</v>
      </c>
      <c r="C81" t="s">
        <v>219</v>
      </c>
      <c r="D81" t="s">
        <v>32</v>
      </c>
      <c r="E81">
        <v>8</v>
      </c>
      <c r="F81" t="str">
        <f t="shared" si="2"/>
        <v>{"key":"natural","value":"geyser","name":"гейзер"}</v>
      </c>
    </row>
    <row r="82" spans="1:6" x14ac:dyDescent="0.25">
      <c r="A82" t="s">
        <v>213</v>
      </c>
      <c r="B82" t="s">
        <v>216</v>
      </c>
      <c r="C82" t="s">
        <v>218</v>
      </c>
      <c r="D82" t="s">
        <v>32</v>
      </c>
      <c r="E82">
        <v>8</v>
      </c>
      <c r="F82" t="str">
        <f t="shared" si="2"/>
        <v>{"key":"natural","value":"hot_spring","name":"горячий сточник"}</v>
      </c>
    </row>
    <row r="83" spans="1:6" x14ac:dyDescent="0.25">
      <c r="A83" t="s">
        <v>213</v>
      </c>
      <c r="B83" t="s">
        <v>107</v>
      </c>
      <c r="C83" t="s">
        <v>128</v>
      </c>
      <c r="D83" t="s">
        <v>32</v>
      </c>
      <c r="E83">
        <v>8</v>
      </c>
      <c r="F83" t="str">
        <f t="shared" si="2"/>
        <v>{"key":"natural","value":"stone","name":"камень"}</v>
      </c>
    </row>
    <row r="84" spans="1:6" x14ac:dyDescent="0.25">
      <c r="A84" t="s">
        <v>153</v>
      </c>
      <c r="B84" t="s">
        <v>158</v>
      </c>
      <c r="C84" t="s">
        <v>159</v>
      </c>
      <c r="D84" t="s">
        <v>32</v>
      </c>
      <c r="E84">
        <v>8</v>
      </c>
      <c r="F84" t="str">
        <f t="shared" si="2"/>
        <v>{"key":"leisure","value":"firepit","name":"кострище"}</v>
      </c>
    </row>
    <row r="85" spans="1:6" x14ac:dyDescent="0.25">
      <c r="A85" t="s">
        <v>71</v>
      </c>
      <c r="B85" t="s">
        <v>72</v>
      </c>
      <c r="C85" t="s">
        <v>73</v>
      </c>
      <c r="D85" t="s">
        <v>32</v>
      </c>
      <c r="E85">
        <v>8</v>
      </c>
      <c r="F85" t="str">
        <f t="shared" si="2"/>
        <v>{"key":"geological","value":"outcrop","name":"обнажение породы"}</v>
      </c>
    </row>
    <row r="86" spans="1:6" x14ac:dyDescent="0.25">
      <c r="A86" t="s">
        <v>24</v>
      </c>
      <c r="B86" t="s">
        <v>30</v>
      </c>
      <c r="C86" t="s">
        <v>31</v>
      </c>
      <c r="D86" t="s">
        <v>32</v>
      </c>
      <c r="E86">
        <v>8</v>
      </c>
      <c r="F86" t="str">
        <f t="shared" si="2"/>
        <v>{"key":"barrier","value":"debris","name":"осыпь"}</v>
      </c>
    </row>
    <row r="87" spans="1:6" x14ac:dyDescent="0.25">
      <c r="A87" t="s">
        <v>213</v>
      </c>
      <c r="B87" t="s">
        <v>220</v>
      </c>
      <c r="C87" t="s">
        <v>221</v>
      </c>
      <c r="D87" t="s">
        <v>32</v>
      </c>
      <c r="E87">
        <v>8</v>
      </c>
      <c r="F87" t="str">
        <f t="shared" si="2"/>
        <v>{"key":"natural","value":"blowhole","name":"отдушина"}</v>
      </c>
    </row>
    <row r="88" spans="1:6" x14ac:dyDescent="0.25">
      <c r="A88" t="s">
        <v>213</v>
      </c>
      <c r="B88" t="s">
        <v>224</v>
      </c>
      <c r="C88" t="s">
        <v>225</v>
      </c>
      <c r="D88" t="s">
        <v>32</v>
      </c>
      <c r="E88">
        <v>8</v>
      </c>
      <c r="F88" t="str">
        <f t="shared" si="2"/>
        <v>{"key":"natural","value":"cave_entrance","name":"пещера"}</v>
      </c>
    </row>
    <row r="89" spans="1:6" x14ac:dyDescent="0.25">
      <c r="A89" t="s">
        <v>168</v>
      </c>
      <c r="B89" t="s">
        <v>183</v>
      </c>
      <c r="C89" t="s">
        <v>184</v>
      </c>
      <c r="D89" t="s">
        <v>185</v>
      </c>
      <c r="E89">
        <v>11</v>
      </c>
      <c r="F89" t="str">
        <f t="shared" si="2"/>
        <v>{"key":"man_made","value":"gasometer","name":"газгольдер"}</v>
      </c>
    </row>
    <row r="90" spans="1:6" x14ac:dyDescent="0.25">
      <c r="A90" t="s">
        <v>168</v>
      </c>
      <c r="B90" t="s">
        <v>187</v>
      </c>
      <c r="C90" t="s">
        <v>188</v>
      </c>
      <c r="D90" t="s">
        <v>185</v>
      </c>
      <c r="E90">
        <v>11</v>
      </c>
      <c r="F90" t="str">
        <f t="shared" si="2"/>
        <v>{"key":"man_made","value":"goods_conveyor","name":"конвейер"}</v>
      </c>
    </row>
    <row r="91" spans="1:6" x14ac:dyDescent="0.25">
      <c r="A91" t="s">
        <v>168</v>
      </c>
      <c r="B91" t="s">
        <v>199</v>
      </c>
      <c r="C91" t="s">
        <v>200</v>
      </c>
      <c r="D91" t="s">
        <v>185</v>
      </c>
      <c r="E91">
        <v>11</v>
      </c>
      <c r="F91" t="str">
        <f t="shared" si="2"/>
        <v>{"key":"man_made","value":"reservoir_covered","name":"резервуар"}</v>
      </c>
    </row>
    <row r="92" spans="1:6" x14ac:dyDescent="0.25">
      <c r="A92" t="s">
        <v>226</v>
      </c>
      <c r="B92" t="s">
        <v>227</v>
      </c>
      <c r="C92" t="s">
        <v>228</v>
      </c>
      <c r="D92" t="s">
        <v>185</v>
      </c>
      <c r="E92">
        <v>11</v>
      </c>
      <c r="F92" t="str">
        <f t="shared" si="2"/>
        <v>{"key":"power","value":"heliostat","name":"солнечная батарея"}</v>
      </c>
    </row>
    <row r="93" spans="1:6" x14ac:dyDescent="0.25">
      <c r="A93" t="s">
        <v>168</v>
      </c>
      <c r="B93" t="s">
        <v>176</v>
      </c>
      <c r="C93" t="s">
        <v>177</v>
      </c>
      <c r="D93" t="s">
        <v>185</v>
      </c>
      <c r="E93">
        <v>11</v>
      </c>
      <c r="F93" t="str">
        <f t="shared" si="2"/>
        <v>{"key":"man_made","value":"chimney","name":"труба"}</v>
      </c>
    </row>
    <row r="94" spans="1:6" x14ac:dyDescent="0.25">
      <c r="A94" t="s">
        <v>168</v>
      </c>
      <c r="B94" t="s">
        <v>201</v>
      </c>
      <c r="C94" t="s">
        <v>202</v>
      </c>
      <c r="D94" t="s">
        <v>185</v>
      </c>
      <c r="E94">
        <v>11</v>
      </c>
      <c r="F94" t="str">
        <f t="shared" si="2"/>
        <v>{"key":"man_made","value":"silo","name":"хранилище"}</v>
      </c>
    </row>
    <row r="95" spans="1:6" x14ac:dyDescent="0.25">
      <c r="A95" t="s">
        <v>168</v>
      </c>
      <c r="B95" t="s">
        <v>203</v>
      </c>
      <c r="C95" t="s">
        <v>202</v>
      </c>
      <c r="D95" t="s">
        <v>185</v>
      </c>
      <c r="E95">
        <v>11</v>
      </c>
      <c r="F95" t="str">
        <f t="shared" si="2"/>
        <v>{"key":"man_made","value":"storage_tank","name":"хранилище"}</v>
      </c>
    </row>
    <row r="96" spans="1:6" x14ac:dyDescent="0.25">
      <c r="A96" t="s">
        <v>168</v>
      </c>
      <c r="B96" t="s">
        <v>169</v>
      </c>
      <c r="C96" t="s">
        <v>170</v>
      </c>
      <c r="D96" t="s">
        <v>185</v>
      </c>
      <c r="E96">
        <v>11</v>
      </c>
      <c r="F96" t="str">
        <f t="shared" ref="F96:F115" si="3">"{""key"":"""&amp;A96&amp;""",""value"":"""&amp;B96&amp;""",""name"":"""&amp;C96&amp;"""}"</f>
        <v>{"key":"man_made","value":"adit","name":"штольня"}</v>
      </c>
    </row>
    <row r="97" spans="1:6" x14ac:dyDescent="0.25">
      <c r="A97" t="s">
        <v>82</v>
      </c>
      <c r="B97" t="s">
        <v>112</v>
      </c>
      <c r="C97" t="s">
        <v>123</v>
      </c>
      <c r="D97" t="s">
        <v>21</v>
      </c>
      <c r="E97">
        <v>9</v>
      </c>
      <c r="F97" t="str">
        <f t="shared" si="3"/>
        <v>{"key":"historic","value":"wayside_shrine","name":"алтарь"}</v>
      </c>
    </row>
    <row r="98" spans="1:6" x14ac:dyDescent="0.25">
      <c r="A98" t="s">
        <v>82</v>
      </c>
      <c r="B98" t="s">
        <v>111</v>
      </c>
      <c r="C98" t="s">
        <v>124</v>
      </c>
      <c r="D98" t="s">
        <v>21</v>
      </c>
      <c r="E98">
        <v>9</v>
      </c>
      <c r="F98" t="str">
        <f t="shared" si="3"/>
        <v>{"key":"historic","value":"wayside_cross","name":"крест"}</v>
      </c>
    </row>
    <row r="99" spans="1:6" x14ac:dyDescent="0.25">
      <c r="A99" t="s">
        <v>168</v>
      </c>
      <c r="B99" t="s">
        <v>180</v>
      </c>
      <c r="C99" t="s">
        <v>124</v>
      </c>
      <c r="D99" t="s">
        <v>21</v>
      </c>
      <c r="E99">
        <v>9</v>
      </c>
      <c r="F99" t="str">
        <f t="shared" si="3"/>
        <v>{"key":"man_made","value":"cross","name":"крест"}</v>
      </c>
    </row>
    <row r="100" spans="1:6" x14ac:dyDescent="0.25">
      <c r="A100" t="s">
        <v>35</v>
      </c>
      <c r="B100" t="s">
        <v>40</v>
      </c>
      <c r="C100" t="s">
        <v>41</v>
      </c>
      <c r="D100" t="s">
        <v>21</v>
      </c>
      <c r="E100">
        <v>9</v>
      </c>
      <c r="F100" t="str">
        <f t="shared" si="3"/>
        <v>{"key":"building","value":"mosque","name":"мечеть"}</v>
      </c>
    </row>
    <row r="101" spans="1:6" x14ac:dyDescent="0.25">
      <c r="A101" t="s">
        <v>3</v>
      </c>
      <c r="B101" t="s">
        <v>14</v>
      </c>
      <c r="C101" t="s">
        <v>15</v>
      </c>
      <c r="D101" t="s">
        <v>21</v>
      </c>
      <c r="E101">
        <v>9</v>
      </c>
      <c r="F101" t="str">
        <f t="shared" si="3"/>
        <v>{"key":"amenity","value":"monastery","name":"монастырь"}</v>
      </c>
    </row>
    <row r="102" spans="1:6" x14ac:dyDescent="0.25">
      <c r="A102" t="s">
        <v>82</v>
      </c>
      <c r="B102" t="s">
        <v>14</v>
      </c>
      <c r="C102" t="s">
        <v>15</v>
      </c>
      <c r="D102" t="s">
        <v>21</v>
      </c>
      <c r="E102">
        <v>9</v>
      </c>
      <c r="F102" t="str">
        <f t="shared" si="3"/>
        <v>{"key":"historic","value":"monastery","name":"монастырь"}</v>
      </c>
    </row>
    <row r="103" spans="1:6" x14ac:dyDescent="0.25">
      <c r="A103" t="s">
        <v>35</v>
      </c>
      <c r="B103" t="s">
        <v>42</v>
      </c>
      <c r="C103" t="s">
        <v>43</v>
      </c>
      <c r="D103" t="s">
        <v>21</v>
      </c>
      <c r="E103">
        <v>9</v>
      </c>
      <c r="F103" t="str">
        <f t="shared" si="3"/>
        <v>{"key":"building","value":"religious","name":"религиозное строение"}</v>
      </c>
    </row>
    <row r="104" spans="1:6" x14ac:dyDescent="0.25">
      <c r="A104" t="s">
        <v>82</v>
      </c>
      <c r="B104" t="s">
        <v>105</v>
      </c>
      <c r="C104" t="s">
        <v>130</v>
      </c>
      <c r="D104" t="s">
        <v>21</v>
      </c>
      <c r="E104">
        <v>9</v>
      </c>
      <c r="F104" t="str">
        <f t="shared" si="3"/>
        <v>{"key":"historic","value":"rune_stone","name":"рунический камень"}</v>
      </c>
    </row>
    <row r="105" spans="1:6" x14ac:dyDescent="0.25">
      <c r="A105" t="s">
        <v>3</v>
      </c>
      <c r="B105" t="s">
        <v>16</v>
      </c>
      <c r="C105" t="s">
        <v>17</v>
      </c>
      <c r="D105" t="s">
        <v>21</v>
      </c>
      <c r="E105">
        <v>9</v>
      </c>
      <c r="F105" t="str">
        <f t="shared" si="3"/>
        <v>{"key":"amenity","value":"place_of_worship","name":"святое место"}</v>
      </c>
    </row>
    <row r="106" spans="1:6" x14ac:dyDescent="0.25">
      <c r="A106" t="s">
        <v>35</v>
      </c>
      <c r="B106" t="s">
        <v>44</v>
      </c>
      <c r="C106" t="s">
        <v>45</v>
      </c>
      <c r="D106" t="s">
        <v>21</v>
      </c>
      <c r="E106">
        <v>9</v>
      </c>
      <c r="F106" t="str">
        <f t="shared" si="3"/>
        <v>{"key":"building","value":"shrine","name":"святыня"}</v>
      </c>
    </row>
    <row r="107" spans="1:6" x14ac:dyDescent="0.25">
      <c r="A107" t="s">
        <v>35</v>
      </c>
      <c r="B107" t="s">
        <v>46</v>
      </c>
      <c r="C107" t="s">
        <v>47</v>
      </c>
      <c r="D107" t="s">
        <v>21</v>
      </c>
      <c r="E107">
        <v>9</v>
      </c>
      <c r="F107" t="str">
        <f t="shared" si="3"/>
        <v>{"key":"building","value":"synagogue","name":"синагога"}</v>
      </c>
    </row>
    <row r="108" spans="1:6" x14ac:dyDescent="0.25">
      <c r="A108" t="s">
        <v>35</v>
      </c>
      <c r="B108" t="s">
        <v>36</v>
      </c>
      <c r="C108" t="s">
        <v>37</v>
      </c>
      <c r="D108" t="s">
        <v>21</v>
      </c>
      <c r="E108">
        <v>9</v>
      </c>
      <c r="F108" t="str">
        <f t="shared" si="3"/>
        <v>{"key":"building","value":"cathedral","name":"собор"}</v>
      </c>
    </row>
    <row r="109" spans="1:6" x14ac:dyDescent="0.25">
      <c r="A109" t="s">
        <v>35</v>
      </c>
      <c r="B109" t="s">
        <v>38</v>
      </c>
      <c r="C109" t="s">
        <v>39</v>
      </c>
      <c r="D109" t="s">
        <v>21</v>
      </c>
      <c r="E109">
        <v>9</v>
      </c>
      <c r="F109" t="str">
        <f t="shared" si="3"/>
        <v>{"key":"building","value":"church","name":"церковь"}</v>
      </c>
    </row>
    <row r="110" spans="1:6" x14ac:dyDescent="0.25">
      <c r="A110" t="s">
        <v>82</v>
      </c>
      <c r="B110" t="s">
        <v>38</v>
      </c>
      <c r="C110" t="s">
        <v>39</v>
      </c>
      <c r="D110" t="s">
        <v>21</v>
      </c>
      <c r="E110">
        <v>9</v>
      </c>
      <c r="F110" t="str">
        <f t="shared" si="3"/>
        <v>{"key":"historic","value":"church","name":"церковь"}</v>
      </c>
    </row>
    <row r="111" spans="1:6" x14ac:dyDescent="0.25">
      <c r="A111" t="s">
        <v>229</v>
      </c>
      <c r="B111" t="s">
        <v>230</v>
      </c>
      <c r="C111" t="s">
        <v>231</v>
      </c>
      <c r="D111" t="s">
        <v>64</v>
      </c>
      <c r="E111">
        <v>10</v>
      </c>
      <c r="F111" t="str">
        <f t="shared" si="3"/>
        <v>{"key":"railway","value":"abandoned","name":"заброшенная Ж/Д"}</v>
      </c>
    </row>
    <row r="112" spans="1:6" x14ac:dyDescent="0.25">
      <c r="A112" t="s">
        <v>229</v>
      </c>
      <c r="B112" t="s">
        <v>232</v>
      </c>
      <c r="C112" t="s">
        <v>231</v>
      </c>
      <c r="D112" t="s">
        <v>64</v>
      </c>
      <c r="E112">
        <v>10</v>
      </c>
      <c r="F112" t="str">
        <f t="shared" si="3"/>
        <v>{"key":"railway","value":"disused","name":"заброшенная Ж/Д"}</v>
      </c>
    </row>
    <row r="113" spans="1:6" x14ac:dyDescent="0.25">
      <c r="A113" t="s">
        <v>82</v>
      </c>
      <c r="B113" t="s">
        <v>113</v>
      </c>
      <c r="C113" t="s">
        <v>122</v>
      </c>
      <c r="D113" t="s">
        <v>64</v>
      </c>
      <c r="E113">
        <v>10</v>
      </c>
      <c r="F113" t="str">
        <f t="shared" si="3"/>
        <v>{"key":"historic","value":"wreck","name":"кораблекрушение"}</v>
      </c>
    </row>
    <row r="114" spans="1:6" x14ac:dyDescent="0.25">
      <c r="A114" t="s">
        <v>35</v>
      </c>
      <c r="B114" t="s">
        <v>63</v>
      </c>
      <c r="C114" t="s">
        <v>64</v>
      </c>
      <c r="D114" t="s">
        <v>64</v>
      </c>
      <c r="E114">
        <v>10</v>
      </c>
      <c r="F114" t="str">
        <f t="shared" si="3"/>
        <v>{"key":"building","value":"ruins","name":"руины"}</v>
      </c>
    </row>
    <row r="115" spans="1:6" x14ac:dyDescent="0.25">
      <c r="A115" t="s">
        <v>82</v>
      </c>
      <c r="B115" t="s">
        <v>63</v>
      </c>
      <c r="C115" t="s">
        <v>64</v>
      </c>
      <c r="D115" t="s">
        <v>64</v>
      </c>
      <c r="E115">
        <v>10</v>
      </c>
      <c r="F115" t="str">
        <f t="shared" si="3"/>
        <v>{"key":"historic","value":"ruins","name":"руины"}</v>
      </c>
    </row>
  </sheetData>
  <sortState xmlns:xlrd2="http://schemas.microsoft.com/office/spreadsheetml/2017/richdata2" ref="A1:F115">
    <sortCondition ref="D1:D115"/>
    <sortCondition ref="C1:C11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EAFB-3555-457D-8C38-8CD33CAF375C}">
  <dimension ref="A1:J11"/>
  <sheetViews>
    <sheetView workbookViewId="0">
      <selection activeCell="E11" sqref="E11"/>
    </sheetView>
  </sheetViews>
  <sheetFormatPr defaultRowHeight="15" x14ac:dyDescent="0.25"/>
  <cols>
    <col min="1" max="1" width="18.7109375" bestFit="1" customWidth="1"/>
    <col min="2" max="2" width="3" bestFit="1" customWidth="1"/>
    <col min="3" max="3" width="15" bestFit="1" customWidth="1"/>
    <col min="4" max="4" width="15" customWidth="1"/>
    <col min="9" max="10" width="16" customWidth="1"/>
  </cols>
  <sheetData>
    <row r="1" spans="1:10" x14ac:dyDescent="0.25">
      <c r="A1" t="s">
        <v>27</v>
      </c>
      <c r="B1">
        <v>1</v>
      </c>
      <c r="C1" t="s">
        <v>144</v>
      </c>
      <c r="D1" t="s">
        <v>152</v>
      </c>
      <c r="E1" t="str" cm="1">
        <f t="array" ref="E1">_xlfn.TEXTJOIN(",",TRUE,_xlfn._xlws.FILTER(Лист1!$F$1:$F$148,Лист1!$E$1:$E$148=B1))</f>
        <v>{"key":"historic","value":"aqueduct","name":"акведук"},{"key":"building","value":"gatehouse","name":"арка"},{"key":"barrier","value":"city_wall","name":"городская стена"},{"key":"historic","value":"city_gate","name":"городские ворота"},{"key":"historic","value":"tomb","name":"гробница"},{"key":"building","value":"temple","name":"замок"},{"key":"historic","value":"castle","name":"замок"},{"key":"historic","value":"building","name":"историческое здание"},{"key":"building","value":"conservatory","name":"оранжерея"},{"key":"barrier","value":"ditch","name":"ров"},{"key":"historic","value":"castle_wall","name":"стена замка"},{"key":"building","value":"greenhouse","name":"теплица"},{"key":"historic","value":"manor","name":"усадьба"}</v>
      </c>
      <c r="F1" t="str">
        <f>"{""id"":"&amp;B1&amp;",""name"":"""&amp;A1&amp;""",""icon"":"""&amp;C1&amp;""",""tags"":["&amp;E1&amp;"],""defaultEnabled"":"&amp;D1&amp;"}"</f>
        <v>{"id":1,"name":"архитектура","icon":"landmark","tags":[{"key":"historic","value":"aqueduct","name":"акведук"},{"key":"building","value":"gatehouse","name":"арка"},{"key":"barrier","value":"city_wall","name":"городская стена"},{"key":"historic","value":"city_gate","name":"городские ворота"},{"key":"historic","value":"tomb","name":"гробница"},{"key":"building","value":"temple","name":"замок"},{"key":"historic","value":"castle","name":"замок"},{"key":"historic","value":"building","name":"историческое здание"},{"key":"building","value":"conservatory","name":"оранжерея"},{"key":"barrier","value":"ditch","name":"ров"},{"key":"historic","value":"castle_wall","name":"стена замка"},{"key":"building","value":"greenhouse","name":"теплица"},{"key":"historic","value":"manor","name":"усадьба"}],"defaultEnabled":false}</v>
      </c>
      <c r="I1" s="1" t="str">
        <f>"["&amp;_xlfn.TEXTJOIN(",",FALSE,F1:F11)&amp;"]"</f>
        <v>[{"id":1,"name":"архитектура","icon":"landmark","tags":[{"key":"historic","value":"aqueduct","name":"акведук"},{"key":"building","value":"gatehouse","name":"арка"},{"key":"barrier","value":"city_wall","name":"городская стена"},{"key":"historic","value":"city_gate","name":"городские ворота"},{"key":"historic","value":"tomb","name":"гробница"},{"key":"building","value":"temple","name":"замок"},{"key":"historic","value":"castle","name":"замок"},{"key":"historic","value":"building","name":"историческое здание"},{"key":"building","value":"conservatory","name":"оранжерея"},{"key":"barrier","value":"ditch","name":"ров"},{"key":"historic","value":"castle_wall","name":"стена замка"},{"key":"building","value":"greenhouse","name":"теплица"},{"key":"historic","value":"manor","name":"усадьба"}],"defaultEnabled":false},{"id":2,"name":"башни","icon":"chess-rook","tags":[{"key":"historic","value":"tower","name":"башня"},{"key":"man_made","value":"tower","name":"башня"},{"key":"building","value":"water_tower","name":"водонапорная башня"},{"key":"man_made","value":"water_tower","name":"водонапорная башня"},{"key":"man_made","value":"communications_tower","name":"вышка связи"},{"key":"man_made","value":"mast","name":"мачта"},{"key":"man_made","value":"lighthouse","name":"маяк"},{"key":"man_made","value":"beacon","name":"радиомаяк"},{"key":"building","value":"transformer_tower","name":"трансформаторная вышка"}],"defaultEnabled":true},{"id":3,"name":"водные объекты","icon":"faucet","tags":[{"key":"waterway","value":"lock_gate","name":"водные ворота"},{"key":"waterway","value":"waterfall","name":"водопад"},{"key":"man_made","value":"groyne","name":"волнолом"},{"key":"man_made","value":"breakwater","name":"волнорез"},{"key":"waterway","value":"dam","name":"дамба"},{"key":"man_made","value":"water_well","name":"колодец"},{"key":"man_made","value":"pier","name":"пирс"},{"key":"emergency","value":"drinking_water","name":"питьевая вода"},{"key":"waterway","value":"weir","name":"плотина"},{"key":"emergency","value":"water_tank","name":"пожарный водоём"},{"key":"amenity","value":"fountain","name":"фонтан"}],"defaultEnabled":false},{"id":4,"name":"военная история","icon":"fighter-jet","tags":[{"key":"man_made","value":"bunker_silo","name":"бункер"},{"key":"military","value":"bunker","name":"бункер"},{"key":"historic","value":"ship","name":"корабль"},{"key":"historic","value":"bomb_crater","name":"кратер от бомбы"},{"key":"historic","value":"memorial","name":"мемориал"},{"key":"historic","value":"battlefield","name":"место сражения"},{"key":"man_made","value":"obelisk","name":"обелиск"},{"key":"historic","value":"boundary_stone","name":"пограничный камень"},{"key":"historic","value":"cannon","name":"пушка"},{"key":"historic","value":"aircraft","name":"самолет"},{"key":"historic","value":"tank","name":"танк"},{"key":"historic","value":"fort","name":"форт"}],"defaultEnabled":true},{"id":5,"name":"городские удобства","icon":"street-view","tags":[{"key":"leisure","value":"track","name":"беговая дорожка"},{"key":"highway","value":"traffic_mirror","name":"зеркало"},{"key":"amenity","value":"drinking_water","name":"источник воды"},{"key":"amenity","value":"shelter","name":"навес от дождя"},{"key":"amenity","value":"clock","name":"наружные часы"},{"key":"leisure","value":"fitness_station","name":"спортивная площадка"}],"defaultEnabled":false},{"id":6,"name":"необычные точки","icon":"search-location","tags":[{"key":"tourism","value":"artwork","name":"арт-объект"},{"key":"historic","value":"archaeological_site","name":"археологические раскопки"},{"key":"building","value":"bunker","name":"бункер"},{"key":"historic","value":"railway_car","name":"вагон"},{"key":"historic","value":"milestone","name":"верстовой камень"},{"key":"historic","value":"gallows","name":"виселицы"},{"key":"historic","value":"highwater_mark","name":"водомерная отметка"},{"key":"man_made","value":"watermill","name":"водяная мельница"},{"key":"building","value":"tree_house","name":"домик на дереве"},{"key":"historic","value":"locomotive","name":"локомотив"},{"key":"man_made","value":"windmill","name":"мельница"},{"key":"historic","value":"pillory","name":"место казни"},{"key":"tourism","value":"viewpoint","name":"обзорная точка"},{"key":"amenity","value":"public_bookcase","name":"обмен книгами"},{"key":"amenity","value":"hunting_stand","name":"охотничья станция"},{"key":"leisure","value":"bird_hide","name":"площадка обзора птиц"},{"key":"geological","value":"palaeontological_site","name":"раскопки"},{"key":"leisure","value":"slipway","name":"стапель"},{"key":"leisure","value":"picnic_table","name":"стол для пикника"},{"key":"leisure","value":"bandstand","name":"сцена"},{"key":"man_made","value":"survey_point","name":"топографическая точка"},{"key":"man_made","value":"flagpole","name":"флагшток"},{"key":"aeroway","value":"windsock","name":"флюгер"}],"defaultEnabled":true},{"id":7,"name":"памятники","icon":"monument","tags":[{"key":"historic","value":"stone","name":"камень"},{"key":"historic","value":"monument","name":"монумент"}],"defaultEnabled":false},{"id":8,"name":"природные объекты","icon":"tree","tags":[{"key":"barrier","value":"log","name":"бревно"},{"key":"ford","value":"yes","name":"брод"},{"key":"natural","value":"rock","name":"булыжник"},{"key":"natural","value":"spring","name":"водный источник"},{"key":"natural","value":"geyser","name":"гейзер"},{"key":"natural","value":"hot_spring","name":"горячий сточник"},{"key":"natural","value":"stone","name":"камень"},{"key":"leisure","value":"firepit","name":"кострище"},{"key":"geological","value":"outcrop","name":"обнажение породы"},{"key":"barrier","value":"debris","name":"осыпь"},{"key":"natural","value":"blowhole","name":"отдушина"},{"key":"natural","value":"cave_entrance","name":"пещера"}],"defaultEnabled":true},{"id":9,"name":"религия","icon":"mosque","tags":[{"key":"historic","value":"wayside_shrine","name":"алтарь"},{"key":"historic","value":"wayside_cross","name":"крест"},{"key":"man_made","value":"cross","name":"крест"},{"key":"building","value":"mosque","name":"мечеть"},{"key":"amenity","value":"monastery","name":"монастырь"},{"key":"historic","value":"monastery","name":"монастырь"},{"key":"building","value":"religious","name":"религиозное строение"},{"key":"historic","value":"rune_stone","name":"рунический камень"},{"key":"amenity","value":"place_of_worship","name":"святое место"},{"key":"building","value":"shrine","name":"святыня"},{"key":"building","value":"synagogue","name":"синагога"},{"key":"building","value":"cathedral","name":"собор"},{"key":"building","value":"church","name":"церковь"},{"key":"historic","value":"church","name":"церковь"}],"defaultEnabled":false},{"id":10,"name":"руины","icon":"house-damage","tags":[{"key":"railway","value":"abandoned","name":"заброшенная Ж/Д"},{"key":"railway","value":"disused","name":"заброшенная Ж/Д"},{"key":"historic","value":"wreck","name":"кораблекрушение"},{"key":"building","value":"ruins","name":"руины"},{"key":"historic","value":"ruins","name":"руины"}],"defaultEnabled":true},{"id":11,"name":"промышленность","icon":"industry","tags":[{"key":"man_made","value":"gasometer","name":"газгольдер"},{"key":"man_made","value":"goods_conveyor","name":"конвейер"},{"key":"man_made","value":"reservoir_covered","name":"резервуар"},{"key":"power","value":"heliostat","name":"солнечная батарея"},{"key":"man_made","value":"chimney","name":"труба"},{"key":"man_made","value":"silo","name":"хранилище"},{"key":"man_made","value":"storage_tank","name":"хранилище"},{"key":"man_made","value":"adit","name":"штольня"}],"defaultEnabled":true}]</v>
      </c>
      <c r="J1" s="1"/>
    </row>
    <row r="2" spans="1:10" x14ac:dyDescent="0.25">
      <c r="A2" t="s">
        <v>56</v>
      </c>
      <c r="B2">
        <v>2</v>
      </c>
      <c r="C2" t="s">
        <v>143</v>
      </c>
      <c r="D2" t="s">
        <v>151</v>
      </c>
      <c r="E2" t="str" cm="1">
        <f t="array" ref="E2">_xlfn.TEXTJOIN(",",TRUE,_xlfn._xlws.FILTER(Лист1!$F$1:$F$148,Лист1!$E$1:$E$148=B2))</f>
        <v>{"key":"historic","value":"tower","name":"башня"},{"key":"man_made","value":"tower","name":"башня"},{"key":"building","value":"water_tower","name":"водонапорная башня"},{"key":"man_made","value":"water_tower","name":"водонапорная башня"},{"key":"man_made","value":"communications_tower","name":"вышка связи"},{"key":"man_made","value":"mast","name":"мачта"},{"key":"man_made","value":"lighthouse","name":"маяк"},{"key":"man_made","value":"beacon","name":"радиомаяк"},{"key":"building","value":"transformer_tower","name":"трансформаторная вышка"}</v>
      </c>
      <c r="F2" t="str">
        <f t="shared" ref="F2:F11" si="0">"{""id"":"&amp;B2&amp;",""name"":"""&amp;A2&amp;""",""icon"":"""&amp;C2&amp;""",""tags"":["&amp;E2&amp;"],""defaultEnabled"":"&amp;D2&amp;"}"</f>
        <v>{"id":2,"name":"башни","icon":"chess-rook","tags":[{"key":"historic","value":"tower","name":"башня"},{"key":"man_made","value":"tower","name":"башня"},{"key":"building","value":"water_tower","name":"водонапорная башня"},{"key":"man_made","value":"water_tower","name":"водонапорная башня"},{"key":"man_made","value":"communications_tower","name":"вышка связи"},{"key":"man_made","value":"mast","name":"мачта"},{"key":"man_made","value":"lighthouse","name":"маяк"},{"key":"man_made","value":"beacon","name":"радиомаяк"},{"key":"building","value":"transformer_tower","name":"трансформаторная вышка"}],"defaultEnabled":true}</v>
      </c>
      <c r="I2" s="2"/>
      <c r="J2" s="2"/>
    </row>
    <row r="3" spans="1:10" x14ac:dyDescent="0.25">
      <c r="A3" t="s">
        <v>70</v>
      </c>
      <c r="B3">
        <v>3</v>
      </c>
      <c r="C3" t="s">
        <v>145</v>
      </c>
      <c r="D3" t="s">
        <v>152</v>
      </c>
      <c r="E3" t="str" cm="1">
        <f t="array" ref="E3">_xlfn.TEXTJOIN(",",TRUE,_xlfn._xlws.FILTER(Лист1!$F$1:$F$148,Лист1!$E$1:$E$148=B3))</f>
        <v>{"key":"waterway","value":"lock_gate","name":"водные ворота"},{"key":"waterway","value":"waterfall","name":"водопад"},{"key":"man_made","value":"groyne","name":"волнолом"},{"key":"man_made","value":"breakwater","name":"волнорез"},{"key":"waterway","value":"dam","name":"дамба"},{"key":"man_made","value":"water_well","name":"колодец"},{"key":"man_made","value":"pier","name":"пирс"},{"key":"emergency","value":"drinking_water","name":"питьевая вода"},{"key":"waterway","value":"weir","name":"плотина"},{"key":"emergency","value":"water_tank","name":"пожарный водоём"},{"key":"amenity","value":"fountain","name":"фонтан"}</v>
      </c>
      <c r="F3" t="str">
        <f t="shared" si="0"/>
        <v>{"id":3,"name":"водные объекты","icon":"faucet","tags":[{"key":"waterway","value":"lock_gate","name":"водные ворота"},{"key":"waterway","value":"waterfall","name":"водопад"},{"key":"man_made","value":"groyne","name":"волнолом"},{"key":"man_made","value":"breakwater","name":"волнорез"},{"key":"waterway","value":"dam","name":"дамба"},{"key":"man_made","value":"water_well","name":"колодец"},{"key":"man_made","value":"pier","name":"пирс"},{"key":"emergency","value":"drinking_water","name":"питьевая вода"},{"key":"waterway","value":"weir","name":"плотина"},{"key":"emergency","value":"water_tank","name":"пожарный водоём"},{"key":"amenity","value":"fountain","name":"фонтан"}],"defaultEnabled":false}</v>
      </c>
      <c r="I3" s="2"/>
      <c r="J3" s="2"/>
    </row>
    <row r="4" spans="1:10" x14ac:dyDescent="0.25">
      <c r="A4" t="s">
        <v>140</v>
      </c>
      <c r="B4">
        <v>4</v>
      </c>
      <c r="C4" t="s">
        <v>146</v>
      </c>
      <c r="D4" t="s">
        <v>151</v>
      </c>
      <c r="E4" t="str" cm="1">
        <f t="array" ref="E4">_xlfn.TEXTJOIN(",",TRUE,_xlfn._xlws.FILTER(Лист1!$F$1:$F$148,Лист1!$E$1:$E$148=B4))</f>
        <v>{"key":"man_made","value":"bunker_silo","name":"бункер"},{"key":"military","value":"bunker","name":"бункер"},{"key":"historic","value":"ship","name":"корабль"},{"key":"historic","value":"bomb_crater","name":"кратер от бомбы"},{"key":"historic","value":"memorial","name":"мемориал"},{"key":"historic","value":"battlefield","name":"место сражения"},{"key":"man_made","value":"obelisk","name":"обелиск"},{"key":"historic","value":"boundary_stone","name":"пограничный камень"},{"key":"historic","value":"cannon","name":"пушка"},{"key":"historic","value":"aircraft","name":"самолет"},{"key":"historic","value":"tank","name":"танк"},{"key":"historic","value":"fort","name":"форт"}</v>
      </c>
      <c r="F4" t="str">
        <f t="shared" si="0"/>
        <v>{"id":4,"name":"военная история","icon":"fighter-jet","tags":[{"key":"man_made","value":"bunker_silo","name":"бункер"},{"key":"military","value":"bunker","name":"бункер"},{"key":"historic","value":"ship","name":"корабль"},{"key":"historic","value":"bomb_crater","name":"кратер от бомбы"},{"key":"historic","value":"memorial","name":"мемориал"},{"key":"historic","value":"battlefield","name":"место сражения"},{"key":"man_made","value":"obelisk","name":"обелиск"},{"key":"historic","value":"boundary_stone","name":"пограничный камень"},{"key":"historic","value":"cannon","name":"пушка"},{"key":"historic","value":"aircraft","name":"самолет"},{"key":"historic","value":"tank","name":"танк"},{"key":"historic","value":"fort","name":"форт"}],"defaultEnabled":true}</v>
      </c>
      <c r="I4" s="2"/>
      <c r="J4" s="2"/>
    </row>
    <row r="5" spans="1:10" x14ac:dyDescent="0.25">
      <c r="A5" t="s">
        <v>22</v>
      </c>
      <c r="B5">
        <v>5</v>
      </c>
      <c r="C5" t="s">
        <v>147</v>
      </c>
      <c r="D5" t="s">
        <v>152</v>
      </c>
      <c r="E5" t="str" cm="1">
        <f t="array" ref="E5">_xlfn.TEXTJOIN(",",TRUE,_xlfn._xlws.FILTER(Лист1!$F$1:$F$148,Лист1!$E$1:$E$148=B5))</f>
        <v>{"key":"leisure","value":"track","name":"беговая дорожка"},{"key":"highway","value":"traffic_mirror","name":"зеркало"},{"key":"amenity","value":"drinking_water","name":"источник воды"},{"key":"amenity","value":"shelter","name":"навес от дождя"},{"key":"amenity","value":"clock","name":"наружные часы"},{"key":"leisure","value":"fitness_station","name":"спортивная площадка"}</v>
      </c>
      <c r="F5" t="str">
        <f t="shared" si="0"/>
        <v>{"id":5,"name":"городские удобства","icon":"street-view","tags":[{"key":"leisure","value":"track","name":"беговая дорожка"},{"key":"highway","value":"traffic_mirror","name":"зеркало"},{"key":"amenity","value":"drinking_water","name":"источник воды"},{"key":"amenity","value":"shelter","name":"навес от дождя"},{"key":"amenity","value":"clock","name":"наружные часы"},{"key":"leisure","value":"fitness_station","name":"спортивная площадка"}],"defaultEnabled":false}</v>
      </c>
      <c r="I5" s="2"/>
      <c r="J5" s="2"/>
    </row>
    <row r="6" spans="1:10" x14ac:dyDescent="0.25">
      <c r="A6" t="s">
        <v>23</v>
      </c>
      <c r="B6">
        <v>6</v>
      </c>
      <c r="C6" t="s">
        <v>149</v>
      </c>
      <c r="D6" t="s">
        <v>151</v>
      </c>
      <c r="E6" t="str" cm="1">
        <f t="array" ref="E6">_xlfn.TEXTJOIN(",",TRUE,_xlfn._xlws.FILTER(Лист1!$F$1:$F$148,Лист1!$E$1:$E$148=B6))</f>
        <v>{"key":"tourism","value":"artwork","name":"арт-объект"},{"key":"historic","value":"archaeological_site","name":"археологические раскопки"},{"key":"building","value":"bunker","name":"бункер"},{"key":"historic","value":"railway_car","name":"вагон"},{"key":"historic","value":"milestone","name":"верстовой камень"},{"key":"historic","value":"gallows","name":"виселицы"},{"key":"historic","value":"highwater_mark","name":"водомерная отметка"},{"key":"man_made","value":"watermill","name":"водяная мельница"},{"key":"building","value":"tree_house","name":"домик на дереве"},{"key":"historic","value":"locomotive","name":"локомотив"},{"key":"man_made","value":"windmill","name":"мельница"},{"key":"historic","value":"pillory","name":"место казни"},{"key":"tourism","value":"viewpoint","name":"обзорная точка"},{"key":"amenity","value":"public_bookcase","name":"обмен книгами"},{"key":"amenity","value":"hunting_stand","name":"охотничья станция"},{"key":"leisure","value":"bird_hide","name":"площадка обзора птиц"},{"key":"geological","value":"palaeontological_site","name":"раскопки"},{"key":"leisure","value":"slipway","name":"стапель"},{"key":"leisure","value":"picnic_table","name":"стол для пикника"},{"key":"leisure","value":"bandstand","name":"сцена"},{"key":"man_made","value":"survey_point","name":"топографическая точка"},{"key":"man_made","value":"flagpole","name":"флагшток"},{"key":"aeroway","value":"windsock","name":"флюгер"}</v>
      </c>
      <c r="F6" t="str">
        <f t="shared" si="0"/>
        <v>{"id":6,"name":"необычные точки","icon":"search-location","tags":[{"key":"tourism","value":"artwork","name":"арт-объект"},{"key":"historic","value":"archaeological_site","name":"археологические раскопки"},{"key":"building","value":"bunker","name":"бункер"},{"key":"historic","value":"railway_car","name":"вагон"},{"key":"historic","value":"milestone","name":"верстовой камень"},{"key":"historic","value":"gallows","name":"виселицы"},{"key":"historic","value":"highwater_mark","name":"водомерная отметка"},{"key":"man_made","value":"watermill","name":"водяная мельница"},{"key":"building","value":"tree_house","name":"домик на дереве"},{"key":"historic","value":"locomotive","name":"локомотив"},{"key":"man_made","value":"windmill","name":"мельница"},{"key":"historic","value":"pillory","name":"место казни"},{"key":"tourism","value":"viewpoint","name":"обзорная точка"},{"key":"amenity","value":"public_bookcase","name":"обмен книгами"},{"key":"amenity","value":"hunting_stand","name":"охотничья станция"},{"key":"leisure","value":"bird_hide","name":"площадка обзора птиц"},{"key":"geological","value":"palaeontological_site","name":"раскопки"},{"key":"leisure","value":"slipway","name":"стапель"},{"key":"leisure","value":"picnic_table","name":"стол для пикника"},{"key":"leisure","value":"bandstand","name":"сцена"},{"key":"man_made","value":"survey_point","name":"топографическая точка"},{"key":"man_made","value":"flagpole","name":"флагшток"},{"key":"aeroway","value":"windsock","name":"флюгер"}],"defaultEnabled":true}</v>
      </c>
      <c r="I6" s="2"/>
      <c r="J6" s="2"/>
    </row>
    <row r="7" spans="1:10" x14ac:dyDescent="0.25">
      <c r="A7" t="s">
        <v>142</v>
      </c>
      <c r="B7">
        <v>7</v>
      </c>
      <c r="C7" t="s">
        <v>102</v>
      </c>
      <c r="D7" t="s">
        <v>152</v>
      </c>
      <c r="E7" t="str" cm="1">
        <f t="array" ref="E7">_xlfn.TEXTJOIN(",",TRUE,_xlfn._xlws.FILTER(Лист1!$F$1:$F$148,Лист1!$E$1:$E$148=B7))</f>
        <v>{"key":"historic","value":"stone","name":"камень"},{"key":"historic","value":"monument","name":"монумент"}</v>
      </c>
      <c r="F7" t="str">
        <f t="shared" si="0"/>
        <v>{"id":7,"name":"памятники","icon":"monument","tags":[{"key":"historic","value":"stone","name":"камень"},{"key":"historic","value":"monument","name":"монумент"}],"defaultEnabled":false}</v>
      </c>
      <c r="I7" s="2"/>
      <c r="J7" s="2"/>
    </row>
    <row r="8" spans="1:10" x14ac:dyDescent="0.25">
      <c r="A8" t="s">
        <v>32</v>
      </c>
      <c r="B8">
        <v>8</v>
      </c>
      <c r="C8" t="s">
        <v>148</v>
      </c>
      <c r="D8" t="s">
        <v>151</v>
      </c>
      <c r="E8" t="str" cm="1">
        <f t="array" ref="E8">_xlfn.TEXTJOIN(",",TRUE,_xlfn._xlws.FILTER(Лист1!$F$1:$F$148,Лист1!$E$1:$E$148=B8))</f>
        <v>{"key":"barrier","value":"log","name":"бревно"},{"key":"ford","value":"yes","name":"брод"},{"key":"natural","value":"rock","name":"булыжник"},{"key":"natural","value":"spring","name":"водный источник"},{"key":"natural","value":"geyser","name":"гейзер"},{"key":"natural","value":"hot_spring","name":"горячий сточник"},{"key":"natural","value":"stone","name":"камень"},{"key":"leisure","value":"firepit","name":"кострище"},{"key":"geological","value":"outcrop","name":"обнажение породы"},{"key":"barrier","value":"debris","name":"осыпь"},{"key":"natural","value":"blowhole","name":"отдушина"},{"key":"natural","value":"cave_entrance","name":"пещера"}</v>
      </c>
      <c r="F8" t="str">
        <f t="shared" si="0"/>
        <v>{"id":8,"name":"природные объекты","icon":"tree","tags":[{"key":"barrier","value":"log","name":"бревно"},{"key":"ford","value":"yes","name":"брод"},{"key":"natural","value":"rock","name":"булыжник"},{"key":"natural","value":"spring","name":"водный источник"},{"key":"natural","value":"geyser","name":"гейзер"},{"key":"natural","value":"hot_spring","name":"горячий сточник"},{"key":"natural","value":"stone","name":"камень"},{"key":"leisure","value":"firepit","name":"кострище"},{"key":"geological","value":"outcrop","name":"обнажение породы"},{"key":"barrier","value":"debris","name":"осыпь"},{"key":"natural","value":"blowhole","name":"отдушина"},{"key":"natural","value":"cave_entrance","name":"пещера"}],"defaultEnabled":true}</v>
      </c>
      <c r="I8" s="2"/>
      <c r="J8" s="2"/>
    </row>
    <row r="9" spans="1:10" x14ac:dyDescent="0.25">
      <c r="A9" t="s">
        <v>21</v>
      </c>
      <c r="B9">
        <v>9</v>
      </c>
      <c r="C9" t="s">
        <v>40</v>
      </c>
      <c r="D9" t="s">
        <v>152</v>
      </c>
      <c r="E9" t="str" cm="1">
        <f t="array" ref="E9">_xlfn.TEXTJOIN(",",TRUE,_xlfn._xlws.FILTER(Лист1!$F$1:$F$148,Лист1!$E$1:$E$148=B9))</f>
        <v>{"key":"historic","value":"wayside_shrine","name":"алтарь"},{"key":"historic","value":"wayside_cross","name":"крест"},{"key":"man_made","value":"cross","name":"крест"},{"key":"building","value":"mosque","name":"мечеть"},{"key":"amenity","value":"monastery","name":"монастырь"},{"key":"historic","value":"monastery","name":"монастырь"},{"key":"building","value":"religious","name":"религиозное строение"},{"key":"historic","value":"rune_stone","name":"рунический камень"},{"key":"amenity","value":"place_of_worship","name":"святое место"},{"key":"building","value":"shrine","name":"святыня"},{"key":"building","value":"synagogue","name":"синагога"},{"key":"building","value":"cathedral","name":"собор"},{"key":"building","value":"church","name":"церковь"},{"key":"historic","value":"church","name":"церковь"}</v>
      </c>
      <c r="F9" t="str">
        <f t="shared" si="0"/>
        <v>{"id":9,"name":"религия","icon":"mosque","tags":[{"key":"historic","value":"wayside_shrine","name":"алтарь"},{"key":"historic","value":"wayside_cross","name":"крест"},{"key":"man_made","value":"cross","name":"крест"},{"key":"building","value":"mosque","name":"мечеть"},{"key":"amenity","value":"monastery","name":"монастырь"},{"key":"historic","value":"monastery","name":"монастырь"},{"key":"building","value":"religious","name":"религиозное строение"},{"key":"historic","value":"rune_stone","name":"рунический камень"},{"key":"amenity","value":"place_of_worship","name":"святое место"},{"key":"building","value":"shrine","name":"святыня"},{"key":"building","value":"synagogue","name":"синагога"},{"key":"building","value":"cathedral","name":"собор"},{"key":"building","value":"church","name":"церковь"},{"key":"historic","value":"church","name":"церковь"}],"defaultEnabled":false}</v>
      </c>
      <c r="I9" s="2"/>
      <c r="J9" s="2"/>
    </row>
    <row r="10" spans="1:10" x14ac:dyDescent="0.25">
      <c r="A10" t="s">
        <v>64</v>
      </c>
      <c r="B10">
        <v>10</v>
      </c>
      <c r="C10" t="s">
        <v>150</v>
      </c>
      <c r="D10" t="s">
        <v>151</v>
      </c>
      <c r="E10" t="str" cm="1">
        <f t="array" ref="E10">_xlfn.TEXTJOIN(",",TRUE,_xlfn._xlws.FILTER(Лист1!$F$1:$F$148,Лист1!$E$1:$E$148=B10))</f>
        <v>{"key":"railway","value":"abandoned","name":"заброшенная Ж/Д"},{"key":"railway","value":"disused","name":"заброшенная Ж/Д"},{"key":"historic","value":"wreck","name":"кораблекрушение"},{"key":"building","value":"ruins","name":"руины"},{"key":"historic","value":"ruins","name":"руины"}</v>
      </c>
      <c r="F10" t="str">
        <f t="shared" si="0"/>
        <v>{"id":10,"name":"руины","icon":"house-damage","tags":[{"key":"railway","value":"abandoned","name":"заброшенная Ж/Д"},{"key":"railway","value":"disused","name":"заброшенная Ж/Д"},{"key":"historic","value":"wreck","name":"кораблекрушение"},{"key":"building","value":"ruins","name":"руины"},{"key":"historic","value":"ruins","name":"руины"}],"defaultEnabled":true}</v>
      </c>
      <c r="I10" s="2"/>
      <c r="J10" s="2"/>
    </row>
    <row r="11" spans="1:10" x14ac:dyDescent="0.25">
      <c r="A11" t="s">
        <v>185</v>
      </c>
      <c r="B11">
        <v>11</v>
      </c>
      <c r="C11" t="s">
        <v>186</v>
      </c>
      <c r="D11" t="s">
        <v>151</v>
      </c>
      <c r="E11" t="str" cm="1">
        <f t="array" ref="E11">_xlfn.TEXTJOIN(",",TRUE,_xlfn._xlws.FILTER(Лист1!$F$1:$F$148,Лист1!$E$1:$E$148=B11))</f>
        <v>{"key":"man_made","value":"gasometer","name":"газгольдер"},{"key":"man_made","value":"goods_conveyor","name":"конвейер"},{"key":"man_made","value":"reservoir_covered","name":"резервуар"},{"key":"power","value":"heliostat","name":"солнечная батарея"},{"key":"man_made","value":"chimney","name":"труба"},{"key":"man_made","value":"silo","name":"хранилище"},{"key":"man_made","value":"storage_tank","name":"хранилище"},{"key":"man_made","value":"adit","name":"штольня"}</v>
      </c>
      <c r="F11" t="str">
        <f t="shared" si="0"/>
        <v>{"id":11,"name":"промышленность","icon":"industry","tags":[{"key":"man_made","value":"gasometer","name":"газгольдер"},{"key":"man_made","value":"goods_conveyor","name":"конвейер"},{"key":"man_made","value":"reservoir_covered","name":"резервуар"},{"key":"power","value":"heliostat","name":"солнечная батарея"},{"key":"man_made","value":"chimney","name":"труба"},{"key":"man_made","value":"silo","name":"хранилище"},{"key":"man_made","value":"storage_tank","name":"хранилище"},{"key":"man_made","value":"adit","name":"штольня"}],"defaultEnabled":true}</v>
      </c>
      <c r="I11" s="2"/>
      <c r="J11" s="2"/>
    </row>
  </sheetData>
  <mergeCells count="1">
    <mergeCell ref="I1:J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DenisNP</dc:creator>
  <cp:lastModifiedBy>DenisNP</cp:lastModifiedBy>
  <dcterms:created xsi:type="dcterms:W3CDTF">2020-10-01T21:48:45Z</dcterms:created>
  <dcterms:modified xsi:type="dcterms:W3CDTF">2020-10-11T23:06:02Z</dcterms:modified>
</cp:coreProperties>
</file>